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https://visitscotland-my.sharepoint.com/personal/joseph_hajiroussos_visitscotland_com/Documents/Desktop/STO - Content/Visitor Economy/"/>
    </mc:Choice>
  </mc:AlternateContent>
  <xr:revisionPtr revIDLastSave="2" documentId="8_{CF529509-03A8-4D09-8EAD-6D603D1D37D0}" xr6:coauthVersionLast="47" xr6:coauthVersionMax="47" xr10:uidLastSave="{A91F8EB7-AE24-48B0-BA4E-EA17C3892479}"/>
  <bookViews>
    <workbookView xWindow="-110" yWindow="-110" windowWidth="19420" windowHeight="11500" tabRatio="852" firstSheet="3" activeTab="3" xr2:uid="{00000000-000D-0000-FFFF-FFFF00000000}"/>
  </bookViews>
  <sheets>
    <sheet name="SABS Combined data with targets" sheetId="164" state="hidden" r:id="rId1"/>
    <sheet name="Year on Year % change" sheetId="161" state="hidden" r:id="rId2"/>
    <sheet name="Targets" sheetId="163" state="hidden" r:id="rId3"/>
    <sheet name="Combined data" sheetId="159" r:id="rId4"/>
    <sheet name="Employment" sheetId="155" state="hidden" r:id="rId5"/>
    <sheet name="Business Units" sheetId="156" state="hidden" r:id="rId6"/>
    <sheet name="Turnover" sheetId="157" state="hidden" r:id="rId7"/>
    <sheet name="GVA" sheetId="158" state="hidden" r:id="rId8"/>
    <sheet name="Tables &amp; Charts" sheetId="149" state="hidden" r:id="rId9"/>
    <sheet name="Notes" sheetId="54" state="hidden" r:id="rId10"/>
    <sheet name="Index" sheetId="62" state="hidden" r:id="rId11"/>
    <sheet name="SABS Table 1.1" sheetId="145" r:id="rId12"/>
    <sheet name="SABS Table 2.5" sheetId="150" r:id="rId13"/>
    <sheet name="SABS Table 2.1" sheetId="138" r:id="rId14"/>
    <sheet name="SABS Table 2.2" sheetId="139" r:id="rId15"/>
    <sheet name="Table 1.2" sheetId="146" state="hidden" r:id="rId16"/>
    <sheet name="Table 2.3" sheetId="142" state="hidden" r:id="rId17"/>
    <sheet name="Table 2.4" sheetId="141" state="hidden" r:id="rId18"/>
    <sheet name="Table 2.5 19-20" sheetId="129" state="hidden" r:id="rId19"/>
    <sheet name="Table 3.1" sheetId="147" state="hidden" r:id="rId20"/>
    <sheet name="Table 3.2" sheetId="148" state="hidden" r:id="rId21"/>
    <sheet name="Table 3.3 (2009-2018)" sheetId="144" state="hidden" r:id="rId22"/>
    <sheet name="Table 3.4 (2008-2016)" sheetId="124" state="hidden" r:id="rId23"/>
    <sheet name="Table 3.4 (2017-2019)" sheetId="134" state="hidden" r:id="rId24"/>
    <sheet name="Table 3.5 (2008-2016)" sheetId="125" state="hidden" r:id="rId25"/>
    <sheet name="Table 3.5 (2017-2019)" sheetId="135" state="hidden" r:id="rId26"/>
    <sheet name="Table 3.6 (2008-2016)" sheetId="126" state="hidden" r:id="rId27"/>
    <sheet name="Table 3.6 (2017-2019)" sheetId="136" state="hidden" r:id="rId28"/>
    <sheet name="Table 3.7 (2008-2016)" sheetId="127" state="hidden" r:id="rId29"/>
    <sheet name="Table 3.7 (2017-2019)" sheetId="137" state="hidden" r:id="rId30"/>
    <sheet name="Creative Industries SIC 2007" sheetId="63" state="hidden" r:id="rId31"/>
  </sheets>
  <externalReferences>
    <externalReference r:id="rId32"/>
    <externalReference r:id="rId33"/>
    <externalReference r:id="rId34"/>
    <externalReference r:id="rId35"/>
    <externalReference r:id="rId36"/>
  </externalReferences>
  <definedNames>
    <definedName name="\0">[1]Explanations!$B$22</definedName>
    <definedName name="\S">[1]Explanations!$B$24</definedName>
    <definedName name="______________________________________________SEE5" localSheetId="11">'[2]Figs for SIC52 at 3-digits'!#REF!</definedName>
    <definedName name="______________________________________________SEE5" localSheetId="13">'[2]Figs for SIC52 at 3-digits'!#REF!</definedName>
    <definedName name="______________________________________________SEE5" localSheetId="14">'[2]Figs for SIC52 at 3-digits'!#REF!</definedName>
    <definedName name="______________________________________________SEE5" localSheetId="16">'[2]Figs for SIC52 at 3-digits'!#REF!</definedName>
    <definedName name="______________________________________________SEE5" localSheetId="17">'[2]Figs for SIC52 at 3-digits'!#REF!</definedName>
    <definedName name="______________________________________________SEE5" localSheetId="18">'[2]Figs for SIC52 at 3-digits'!#REF!</definedName>
    <definedName name="______________________________________________SEE5" localSheetId="19">'[2]Figs for SIC52 at 3-digits'!#REF!</definedName>
    <definedName name="______________________________________________SEE5" localSheetId="20">'[2]Figs for SIC52 at 3-digits'!#REF!</definedName>
    <definedName name="______________________________________________SEE5" localSheetId="23">'[2]Figs for SIC52 at 3-digits'!#REF!</definedName>
    <definedName name="______________________________________________SEE5" localSheetId="25">'[2]Figs for SIC52 at 3-digits'!#REF!</definedName>
    <definedName name="______________________________________________SEE5" localSheetId="27">'[2]Figs for SIC52 at 3-digits'!#REF!</definedName>
    <definedName name="______________________________________________SEE5" localSheetId="29">'[2]Figs for SIC52 at 3-digits'!#REF!</definedName>
    <definedName name="______________________________________________SEE5">'[2]Figs for SIC52 at 3-digits'!#REF!</definedName>
    <definedName name="_____________________________________________SEE5" localSheetId="28">'[2]Figs for SIC52 at 3-digits'!#REF!</definedName>
    <definedName name="_____________________________________________SEE5" localSheetId="29">'[2]Figs for SIC52 at 3-digits'!#REF!</definedName>
    <definedName name="____________________________________________SEE5" localSheetId="11">'[2]Figs for SIC52 at 3-digits'!#REF!</definedName>
    <definedName name="____________________________________________SEE5" localSheetId="13">'[2]Figs for SIC52 at 3-digits'!#REF!</definedName>
    <definedName name="____________________________________________SEE5" localSheetId="14">'[2]Figs for SIC52 at 3-digits'!#REF!</definedName>
    <definedName name="____________________________________________SEE5" localSheetId="16">'[2]Figs for SIC52 at 3-digits'!#REF!</definedName>
    <definedName name="____________________________________________SEE5" localSheetId="17">'[2]Figs for SIC52 at 3-digits'!#REF!</definedName>
    <definedName name="____________________________________________SEE5" localSheetId="18">'[2]Figs for SIC52 at 3-digits'!#REF!</definedName>
    <definedName name="____________________________________________SEE5" localSheetId="19">'[2]Figs for SIC52 at 3-digits'!#REF!</definedName>
    <definedName name="____________________________________________SEE5" localSheetId="20">'[2]Figs for SIC52 at 3-digits'!#REF!</definedName>
    <definedName name="____________________________________________SEE5" localSheetId="23">'[2]Figs for SIC52 at 3-digits'!#REF!</definedName>
    <definedName name="____________________________________________SEE5" localSheetId="25">'[2]Figs for SIC52 at 3-digits'!#REF!</definedName>
    <definedName name="____________________________________________SEE5" localSheetId="27">'[2]Figs for SIC52 at 3-digits'!#REF!</definedName>
    <definedName name="____________________________________________SEE5" localSheetId="29">'[2]Figs for SIC52 at 3-digits'!#REF!</definedName>
    <definedName name="____________________________________________SEE5">'[2]Figs for SIC52 at 3-digits'!#REF!</definedName>
    <definedName name="___________________________________________SEE5" localSheetId="26">'[2]Figs for SIC52 at 3-digits'!#REF!</definedName>
    <definedName name="___________________________________________SEE5" localSheetId="27">'[2]Figs for SIC52 at 3-digits'!#REF!</definedName>
    <definedName name="__________________________________________SEE5" localSheetId="11">'[2]Figs for SIC52 at 3-digits'!#REF!</definedName>
    <definedName name="__________________________________________SEE5" localSheetId="13">'[2]Figs for SIC52 at 3-digits'!#REF!</definedName>
    <definedName name="__________________________________________SEE5" localSheetId="14">'[2]Figs for SIC52 at 3-digits'!#REF!</definedName>
    <definedName name="__________________________________________SEE5" localSheetId="16">'[2]Figs for SIC52 at 3-digits'!#REF!</definedName>
    <definedName name="__________________________________________SEE5" localSheetId="17">'[2]Figs for SIC52 at 3-digits'!#REF!</definedName>
    <definedName name="__________________________________________SEE5" localSheetId="18">'[2]Figs for SIC52 at 3-digits'!#REF!</definedName>
    <definedName name="__________________________________________SEE5" localSheetId="23">'[2]Figs for SIC52 at 3-digits'!#REF!</definedName>
    <definedName name="__________________________________________SEE5" localSheetId="25">'[2]Figs for SIC52 at 3-digits'!#REF!</definedName>
    <definedName name="__________________________________________SEE5" localSheetId="27">'[2]Figs for SIC52 at 3-digits'!#REF!</definedName>
    <definedName name="__________________________________________SEE5" localSheetId="29">'[2]Figs for SIC52 at 3-digits'!#REF!</definedName>
    <definedName name="__________________________________________SEE5">'[2]Figs for SIC52 at 3-digits'!#REF!</definedName>
    <definedName name="_________________________________________SEE5" localSheetId="24">'[2]Figs for SIC52 at 3-digits'!#REF!</definedName>
    <definedName name="_________________________________________SEE5" localSheetId="25">'[2]Figs for SIC52 at 3-digits'!#REF!</definedName>
    <definedName name="________________________________________SEE5" localSheetId="11">'[2]Figs for SIC52 at 3-digits'!#REF!</definedName>
    <definedName name="________________________________________SEE5" localSheetId="13">'[2]Figs for SIC52 at 3-digits'!#REF!</definedName>
    <definedName name="________________________________________SEE5" localSheetId="14">'[2]Figs for SIC52 at 3-digits'!#REF!</definedName>
    <definedName name="________________________________________SEE5" localSheetId="16">'[2]Figs for SIC52 at 3-digits'!#REF!</definedName>
    <definedName name="________________________________________SEE5" localSheetId="17">'[2]Figs for SIC52 at 3-digits'!#REF!</definedName>
    <definedName name="________________________________________SEE5" localSheetId="18">'[2]Figs for SIC52 at 3-digits'!#REF!</definedName>
    <definedName name="________________________________________SEE5" localSheetId="23">'[2]Figs for SIC52 at 3-digits'!#REF!</definedName>
    <definedName name="________________________________________SEE5" localSheetId="25">'[2]Figs for SIC52 at 3-digits'!#REF!</definedName>
    <definedName name="________________________________________SEE5" localSheetId="27">'[2]Figs for SIC52 at 3-digits'!#REF!</definedName>
    <definedName name="________________________________________SEE5" localSheetId="29">'[2]Figs for SIC52 at 3-digits'!#REF!</definedName>
    <definedName name="________________________________________SEE5">'[2]Figs for SIC52 at 3-digits'!#REF!</definedName>
    <definedName name="_______________________________________SEE5" localSheetId="22">'[2]Figs for SIC52 at 3-digits'!#REF!</definedName>
    <definedName name="_______________________________________SEE5" localSheetId="23">'[2]Figs for SIC52 at 3-digits'!#REF!</definedName>
    <definedName name="______________________________________SEE5" localSheetId="11">'[2]Figs for SIC52 at 3-digits'!#REF!</definedName>
    <definedName name="______________________________________SEE5" localSheetId="13">'[2]Figs for SIC52 at 3-digits'!#REF!</definedName>
    <definedName name="______________________________________SEE5" localSheetId="14">'[2]Figs for SIC52 at 3-digits'!#REF!</definedName>
    <definedName name="______________________________________SEE5" localSheetId="16">'[2]Figs for SIC52 at 3-digits'!#REF!</definedName>
    <definedName name="______________________________________SEE5" localSheetId="17">'[2]Figs for SIC52 at 3-digits'!#REF!</definedName>
    <definedName name="______________________________________SEE5" localSheetId="18">'[2]Figs for SIC52 at 3-digits'!#REF!</definedName>
    <definedName name="______________________________________SEE5" localSheetId="23">'[2]Figs for SIC52 at 3-digits'!#REF!</definedName>
    <definedName name="______________________________________SEE5" localSheetId="25">'[2]Figs for SIC52 at 3-digits'!#REF!</definedName>
    <definedName name="______________________________________SEE5" localSheetId="27">'[2]Figs for SIC52 at 3-digits'!#REF!</definedName>
    <definedName name="______________________________________SEE5" localSheetId="29">'[2]Figs for SIC52 at 3-digits'!#REF!</definedName>
    <definedName name="______________________________________SEE5">'[2]Figs for SIC52 at 3-digits'!#REF!</definedName>
    <definedName name="_____________________________________SEE5" localSheetId="17">'[2]Figs for SIC52 at 3-digits'!#REF!</definedName>
    <definedName name="____________________________________SEE5" localSheetId="11">'[2]Figs for SIC52 at 3-digits'!#REF!</definedName>
    <definedName name="____________________________________SEE5" localSheetId="13">'[2]Figs for SIC52 at 3-digits'!#REF!</definedName>
    <definedName name="____________________________________SEE5" localSheetId="14">'[2]Figs for SIC52 at 3-digits'!#REF!</definedName>
    <definedName name="____________________________________SEE5" localSheetId="16">'[2]Figs for SIC52 at 3-digits'!#REF!</definedName>
    <definedName name="____________________________________SEE5" localSheetId="17">'[2]Figs for SIC52 at 3-digits'!#REF!</definedName>
    <definedName name="____________________________________SEE5" localSheetId="18">'[2]Figs for SIC52 at 3-digits'!#REF!</definedName>
    <definedName name="____________________________________SEE5" localSheetId="23">'[2]Figs for SIC52 at 3-digits'!#REF!</definedName>
    <definedName name="____________________________________SEE5" localSheetId="25">'[2]Figs for SIC52 at 3-digits'!#REF!</definedName>
    <definedName name="____________________________________SEE5" localSheetId="27">'[2]Figs for SIC52 at 3-digits'!#REF!</definedName>
    <definedName name="____________________________________SEE5" localSheetId="29">'[2]Figs for SIC52 at 3-digits'!#REF!</definedName>
    <definedName name="____________________________________SEE5">'[2]Figs for SIC52 at 3-digits'!#REF!</definedName>
    <definedName name="___________________________________SEE5" localSheetId="16">'[2]Figs for SIC52 at 3-digits'!#REF!</definedName>
    <definedName name="__________________________________SEE5" localSheetId="11">'[2]Figs for SIC52 at 3-digits'!#REF!</definedName>
    <definedName name="__________________________________SEE5" localSheetId="13">'[2]Figs for SIC52 at 3-digits'!#REF!</definedName>
    <definedName name="__________________________________SEE5" localSheetId="14">'[2]Figs for SIC52 at 3-digits'!#REF!</definedName>
    <definedName name="__________________________________SEE5" localSheetId="16">'[2]Figs for SIC52 at 3-digits'!#REF!</definedName>
    <definedName name="__________________________________SEE5" localSheetId="17">'[2]Figs for SIC52 at 3-digits'!#REF!</definedName>
    <definedName name="__________________________________SEE5" localSheetId="18">'[2]Figs for SIC52 at 3-digits'!#REF!</definedName>
    <definedName name="__________________________________SEE5" localSheetId="23">'[2]Figs for SIC52 at 3-digits'!#REF!</definedName>
    <definedName name="__________________________________SEE5" localSheetId="25">'[2]Figs for SIC52 at 3-digits'!#REF!</definedName>
    <definedName name="__________________________________SEE5" localSheetId="27">'[2]Figs for SIC52 at 3-digits'!#REF!</definedName>
    <definedName name="__________________________________SEE5" localSheetId="29">'[2]Figs for SIC52 at 3-digits'!#REF!</definedName>
    <definedName name="__________________________________SEE5">'[2]Figs for SIC52 at 3-digits'!#REF!</definedName>
    <definedName name="_________________________________SEE5" localSheetId="14">'[2]Figs for SIC52 at 3-digits'!#REF!</definedName>
    <definedName name="________________________________SEE5" localSheetId="11">'[2]Figs for SIC52 at 3-digits'!#REF!</definedName>
    <definedName name="________________________________SEE5" localSheetId="13">'[2]Figs for SIC52 at 3-digits'!#REF!</definedName>
    <definedName name="________________________________SEE5" localSheetId="14">'[2]Figs for SIC52 at 3-digits'!#REF!</definedName>
    <definedName name="________________________________SEE5" localSheetId="16">'[2]Figs for SIC52 at 3-digits'!#REF!</definedName>
    <definedName name="________________________________SEE5" localSheetId="17">'[2]Figs for SIC52 at 3-digits'!#REF!</definedName>
    <definedName name="________________________________SEE5" localSheetId="18">'[2]Figs for SIC52 at 3-digits'!#REF!</definedName>
    <definedName name="________________________________SEE5" localSheetId="23">'[2]Figs for SIC52 at 3-digits'!#REF!</definedName>
    <definedName name="________________________________SEE5" localSheetId="25">'[2]Figs for SIC52 at 3-digits'!#REF!</definedName>
    <definedName name="________________________________SEE5" localSheetId="27">'[2]Figs for SIC52 at 3-digits'!#REF!</definedName>
    <definedName name="________________________________SEE5" localSheetId="29">'[2]Figs for SIC52 at 3-digits'!#REF!</definedName>
    <definedName name="________________________________SEE5">'[2]Figs for SIC52 at 3-digits'!#REF!</definedName>
    <definedName name="_______________________________SEE5" localSheetId="13">'[2]Figs for SIC52 at 3-digits'!#REF!</definedName>
    <definedName name="______________________________SEE5" localSheetId="11">'[2]Figs for SIC52 at 3-digits'!#REF!</definedName>
    <definedName name="______________________________SEE5" localSheetId="13">'[2]Figs for SIC52 at 3-digits'!#REF!</definedName>
    <definedName name="______________________________SEE5" localSheetId="14">'[2]Figs for SIC52 at 3-digits'!#REF!</definedName>
    <definedName name="______________________________SEE5" localSheetId="16">'[2]Figs for SIC52 at 3-digits'!#REF!</definedName>
    <definedName name="______________________________SEE5" localSheetId="17">'[2]Figs for SIC52 at 3-digits'!#REF!</definedName>
    <definedName name="______________________________SEE5" localSheetId="18">'[2]Figs for SIC52 at 3-digits'!#REF!</definedName>
    <definedName name="______________________________SEE5" localSheetId="22">'[2]Figs for SIC52 at 3-digits'!#REF!</definedName>
    <definedName name="______________________________SEE5" localSheetId="23">'[2]Figs for SIC52 at 3-digits'!#REF!</definedName>
    <definedName name="______________________________SEE5" localSheetId="24">'[2]Figs for SIC52 at 3-digits'!#REF!</definedName>
    <definedName name="______________________________SEE5" localSheetId="25">'[2]Figs for SIC52 at 3-digits'!#REF!</definedName>
    <definedName name="______________________________SEE5" localSheetId="26">'[2]Figs for SIC52 at 3-digits'!#REF!</definedName>
    <definedName name="______________________________SEE5" localSheetId="27">'[2]Figs for SIC52 at 3-digits'!#REF!</definedName>
    <definedName name="______________________________SEE5" localSheetId="28">'[2]Figs for SIC52 at 3-digits'!#REF!</definedName>
    <definedName name="______________________________SEE5" localSheetId="29">'[2]Figs for SIC52 at 3-digits'!#REF!</definedName>
    <definedName name="______________________________SEE5">'[2]Figs for SIC52 at 3-digits'!#REF!</definedName>
    <definedName name="_____________________________SEE5" localSheetId="28">'[2]Figs for SIC52 at 3-digits'!#REF!</definedName>
    <definedName name="_____________________________SEE5" localSheetId="29">'[2]Figs for SIC52 at 3-digits'!#REF!</definedName>
    <definedName name="____________________________SEE5" localSheetId="11">'[2]Figs for SIC52 at 3-digits'!#REF!</definedName>
    <definedName name="____________________________SEE5" localSheetId="13">'[2]Figs for SIC52 at 3-digits'!#REF!</definedName>
    <definedName name="____________________________SEE5" localSheetId="14">'[2]Figs for SIC52 at 3-digits'!#REF!</definedName>
    <definedName name="____________________________SEE5" localSheetId="16">'[2]Figs for SIC52 at 3-digits'!#REF!</definedName>
    <definedName name="____________________________SEE5" localSheetId="17">'[2]Figs for SIC52 at 3-digits'!#REF!</definedName>
    <definedName name="____________________________SEE5" localSheetId="18">'[2]Figs for SIC52 at 3-digits'!#REF!</definedName>
    <definedName name="____________________________SEE5" localSheetId="22">'[2]Figs for SIC52 at 3-digits'!#REF!</definedName>
    <definedName name="____________________________SEE5" localSheetId="23">'[2]Figs for SIC52 at 3-digits'!#REF!</definedName>
    <definedName name="____________________________SEE5" localSheetId="24">'[2]Figs for SIC52 at 3-digits'!#REF!</definedName>
    <definedName name="____________________________SEE5" localSheetId="25">'[2]Figs for SIC52 at 3-digits'!#REF!</definedName>
    <definedName name="____________________________SEE5" localSheetId="26">'[2]Figs for SIC52 at 3-digits'!#REF!</definedName>
    <definedName name="____________________________SEE5" localSheetId="27">'[2]Figs for SIC52 at 3-digits'!#REF!</definedName>
    <definedName name="____________________________SEE5" localSheetId="28">'[2]Figs for SIC52 at 3-digits'!#REF!</definedName>
    <definedName name="____________________________SEE5" localSheetId="29">'[2]Figs for SIC52 at 3-digits'!#REF!</definedName>
    <definedName name="____________________________SEE5">'[2]Figs for SIC52 at 3-digits'!#REF!</definedName>
    <definedName name="___________________________SEE5" localSheetId="26">'[2]Figs for SIC52 at 3-digits'!#REF!</definedName>
    <definedName name="___________________________SEE5" localSheetId="27">'[2]Figs for SIC52 at 3-digits'!#REF!</definedName>
    <definedName name="__________________________SEE5" localSheetId="11">'[2]Figs for SIC52 at 3-digits'!#REF!</definedName>
    <definedName name="__________________________SEE5" localSheetId="13">'[2]Figs for SIC52 at 3-digits'!#REF!</definedName>
    <definedName name="__________________________SEE5" localSheetId="14">'[2]Figs for SIC52 at 3-digits'!#REF!</definedName>
    <definedName name="__________________________SEE5" localSheetId="16">'[2]Figs for SIC52 at 3-digits'!#REF!</definedName>
    <definedName name="__________________________SEE5" localSheetId="17">'[2]Figs for SIC52 at 3-digits'!#REF!</definedName>
    <definedName name="__________________________SEE5" localSheetId="18">'[2]Figs for SIC52 at 3-digits'!#REF!</definedName>
    <definedName name="__________________________SEE5" localSheetId="22">'[2]Figs for SIC52 at 3-digits'!#REF!</definedName>
    <definedName name="__________________________SEE5" localSheetId="23">'[2]Figs for SIC52 at 3-digits'!#REF!</definedName>
    <definedName name="__________________________SEE5" localSheetId="24">'[2]Figs for SIC52 at 3-digits'!#REF!</definedName>
    <definedName name="__________________________SEE5" localSheetId="25">'[2]Figs for SIC52 at 3-digits'!#REF!</definedName>
    <definedName name="__________________________SEE5" localSheetId="26">'[2]Figs for SIC52 at 3-digits'!#REF!</definedName>
    <definedName name="__________________________SEE5" localSheetId="27">'[2]Figs for SIC52 at 3-digits'!#REF!</definedName>
    <definedName name="__________________________SEE5" localSheetId="28">'[2]Figs for SIC52 at 3-digits'!#REF!</definedName>
    <definedName name="__________________________SEE5" localSheetId="29">'[2]Figs for SIC52 at 3-digits'!#REF!</definedName>
    <definedName name="__________________________SEE5">'[2]Figs for SIC52 at 3-digits'!#REF!</definedName>
    <definedName name="_________________________SEE5" localSheetId="24">'[2]Figs for SIC52 at 3-digits'!#REF!</definedName>
    <definedName name="_________________________SEE5" localSheetId="25">'[2]Figs for SIC52 at 3-digits'!#REF!</definedName>
    <definedName name="________________________SEE5" localSheetId="11">'[2]Figs for SIC52 at 3-digits'!#REF!</definedName>
    <definedName name="________________________SEE5" localSheetId="13">'[2]Figs for SIC52 at 3-digits'!#REF!</definedName>
    <definedName name="________________________SEE5" localSheetId="14">'[2]Figs for SIC52 at 3-digits'!#REF!</definedName>
    <definedName name="________________________SEE5" localSheetId="16">'[2]Figs for SIC52 at 3-digits'!#REF!</definedName>
    <definedName name="________________________SEE5" localSheetId="17">'[2]Figs for SIC52 at 3-digits'!#REF!</definedName>
    <definedName name="________________________SEE5" localSheetId="18">'[2]Figs for SIC52 at 3-digits'!#REF!</definedName>
    <definedName name="________________________SEE5" localSheetId="22">'[2]Figs for SIC52 at 3-digits'!#REF!</definedName>
    <definedName name="________________________SEE5" localSheetId="23">'[2]Figs for SIC52 at 3-digits'!#REF!</definedName>
    <definedName name="________________________SEE5" localSheetId="24">'[2]Figs for SIC52 at 3-digits'!#REF!</definedName>
    <definedName name="________________________SEE5" localSheetId="25">'[2]Figs for SIC52 at 3-digits'!#REF!</definedName>
    <definedName name="________________________SEE5" localSheetId="26">'[2]Figs for SIC52 at 3-digits'!#REF!</definedName>
    <definedName name="________________________SEE5" localSheetId="27">'[2]Figs for SIC52 at 3-digits'!#REF!</definedName>
    <definedName name="________________________SEE5" localSheetId="28">'[2]Figs for SIC52 at 3-digits'!#REF!</definedName>
    <definedName name="________________________SEE5" localSheetId="29">'[2]Figs for SIC52 at 3-digits'!#REF!</definedName>
    <definedName name="________________________SEE5">'[2]Figs for SIC52 at 3-digits'!#REF!</definedName>
    <definedName name="_______________________SEE5" localSheetId="22">'[2]Figs for SIC52 at 3-digits'!#REF!</definedName>
    <definedName name="_______________________SEE5" localSheetId="23">'[2]Figs for SIC52 at 3-digits'!#REF!</definedName>
    <definedName name="______________________DIV6">'[1]GDP(O)'!$B$123</definedName>
    <definedName name="______________________DIV7">'[1]GDP(O)'!$E$551</definedName>
    <definedName name="______________________DIV8">'[1]GDP(O)'!$D$1188</definedName>
    <definedName name="______________________DIV9">'[1]GDP(O)'!$D$1662</definedName>
    <definedName name="______________________SEE5" localSheetId="11">'[2]Figs for SIC52 at 3-digits'!#REF!</definedName>
    <definedName name="______________________SEE5" localSheetId="13">'[2]Figs for SIC52 at 3-digits'!#REF!</definedName>
    <definedName name="______________________SEE5" localSheetId="14">'[2]Figs for SIC52 at 3-digits'!#REF!</definedName>
    <definedName name="______________________SEE5" localSheetId="16">'[2]Figs for SIC52 at 3-digits'!#REF!</definedName>
    <definedName name="______________________SEE5" localSheetId="17">'[2]Figs for SIC52 at 3-digits'!#REF!</definedName>
    <definedName name="______________________SEE5" localSheetId="18">'[2]Figs for SIC52 at 3-digits'!#REF!</definedName>
    <definedName name="______________________SEE5" localSheetId="19">'[2]Figs for SIC52 at 3-digits'!#REF!</definedName>
    <definedName name="______________________SEE5" localSheetId="20">'[2]Figs for SIC52 at 3-digits'!#REF!</definedName>
    <definedName name="______________________SEE5" localSheetId="22">'[2]Figs for SIC52 at 3-digits'!#REF!</definedName>
    <definedName name="______________________SEE5" localSheetId="23">'[2]Figs for SIC52 at 3-digits'!#REF!</definedName>
    <definedName name="______________________SEE5" localSheetId="24">'[2]Figs for SIC52 at 3-digits'!#REF!</definedName>
    <definedName name="______________________SEE5" localSheetId="25">'[2]Figs for SIC52 at 3-digits'!#REF!</definedName>
    <definedName name="______________________SEE5" localSheetId="26">'[2]Figs for SIC52 at 3-digits'!#REF!</definedName>
    <definedName name="______________________SEE5" localSheetId="27">'[2]Figs for SIC52 at 3-digits'!#REF!</definedName>
    <definedName name="______________________SEE5" localSheetId="28">'[2]Figs for SIC52 at 3-digits'!#REF!</definedName>
    <definedName name="______________________SEE5" localSheetId="29">'[2]Figs for SIC52 at 3-digits'!#REF!</definedName>
    <definedName name="______________________SEE5">'[2]Figs for SIC52 at 3-digits'!#REF!</definedName>
    <definedName name="______________________SIC92">'[1]GDP(O)'!$G$2551:$X$2588</definedName>
    <definedName name="_____________________ALL2" localSheetId="11">#REF!</definedName>
    <definedName name="_____________________ALL2" localSheetId="13">#REF!</definedName>
    <definedName name="_____________________ALL2" localSheetId="14">#REF!</definedName>
    <definedName name="_____________________ALL2" localSheetId="16">#REF!</definedName>
    <definedName name="_____________________ALL2" localSheetId="17">#REF!</definedName>
    <definedName name="_____________________ALL2" localSheetId="18">#REF!</definedName>
    <definedName name="_____________________ALL2" localSheetId="19">#REF!</definedName>
    <definedName name="_____________________ALL2" localSheetId="20">#REF!</definedName>
    <definedName name="_____________________ALL2" localSheetId="23">#REF!</definedName>
    <definedName name="_____________________ALL2" localSheetId="25">#REF!</definedName>
    <definedName name="_____________________ALL2" localSheetId="27">#REF!</definedName>
    <definedName name="_____________________ALL2" localSheetId="29">#REF!</definedName>
    <definedName name="_____________________ALL2">#REF!</definedName>
    <definedName name="_____________________DIV6">'[1]GDP(O)'!$B$123</definedName>
    <definedName name="_____________________DIV7">'[1]GDP(O)'!$E$551</definedName>
    <definedName name="_____________________DIV8">'[1]GDP(O)'!$D$1188</definedName>
    <definedName name="_____________________DIV9">'[1]GDP(O)'!$D$1662</definedName>
    <definedName name="_____________________SEE5" localSheetId="17">'[2]Figs for SIC52 at 3-digits'!#REF!</definedName>
    <definedName name="_____________________SIC92">'[1]GDP(O)'!$G$2551:$X$2588</definedName>
    <definedName name="____________________ALL2" localSheetId="11">#REF!</definedName>
    <definedName name="____________________ALL2" localSheetId="13">#REF!</definedName>
    <definedName name="____________________ALL2" localSheetId="14">#REF!</definedName>
    <definedName name="____________________ALL2" localSheetId="16">#REF!</definedName>
    <definedName name="____________________ALL2" localSheetId="17">#REF!</definedName>
    <definedName name="____________________ALL2" localSheetId="18">#REF!</definedName>
    <definedName name="____________________ALL2" localSheetId="19">#REF!</definedName>
    <definedName name="____________________ALL2" localSheetId="20">#REF!</definedName>
    <definedName name="____________________ALL2" localSheetId="23">#REF!</definedName>
    <definedName name="____________________ALL2" localSheetId="25">#REF!</definedName>
    <definedName name="____________________ALL2" localSheetId="27">#REF!</definedName>
    <definedName name="____________________ALL2" localSheetId="29">#REF!</definedName>
    <definedName name="____________________ALL2">#REF!</definedName>
    <definedName name="____________________DIV6">'[1]GDP(O)'!$B$123</definedName>
    <definedName name="____________________DIV7">'[1]GDP(O)'!$E$551</definedName>
    <definedName name="____________________DIV8">'[1]GDP(O)'!$D$1188</definedName>
    <definedName name="____________________DIV9">'[1]GDP(O)'!$D$1662</definedName>
    <definedName name="____________________SEE5" localSheetId="11">'[2]Figs for SIC52 at 3-digits'!#REF!</definedName>
    <definedName name="____________________SEE5" localSheetId="13">'[2]Figs for SIC52 at 3-digits'!#REF!</definedName>
    <definedName name="____________________SEE5" localSheetId="14">'[2]Figs for SIC52 at 3-digits'!#REF!</definedName>
    <definedName name="____________________SEE5" localSheetId="16">'[2]Figs for SIC52 at 3-digits'!#REF!</definedName>
    <definedName name="____________________SEE5" localSheetId="17">'[2]Figs for SIC52 at 3-digits'!#REF!</definedName>
    <definedName name="____________________SEE5" localSheetId="18">'[2]Figs for SIC52 at 3-digits'!#REF!</definedName>
    <definedName name="____________________SEE5" localSheetId="19">'[2]Figs for SIC52 at 3-digits'!#REF!</definedName>
    <definedName name="____________________SEE5" localSheetId="20">'[2]Figs for SIC52 at 3-digits'!#REF!</definedName>
    <definedName name="____________________SEE5" localSheetId="22">'[2]Figs for SIC52 at 3-digits'!#REF!</definedName>
    <definedName name="____________________SEE5" localSheetId="23">'[2]Figs for SIC52 at 3-digits'!#REF!</definedName>
    <definedName name="____________________SEE5" localSheetId="24">'[2]Figs for SIC52 at 3-digits'!#REF!</definedName>
    <definedName name="____________________SEE5" localSheetId="25">'[2]Figs for SIC52 at 3-digits'!#REF!</definedName>
    <definedName name="____________________SEE5" localSheetId="26">'[2]Figs for SIC52 at 3-digits'!#REF!</definedName>
    <definedName name="____________________SEE5" localSheetId="27">'[2]Figs for SIC52 at 3-digits'!#REF!</definedName>
    <definedName name="____________________SEE5" localSheetId="28">'[2]Figs for SIC52 at 3-digits'!#REF!</definedName>
    <definedName name="____________________SEE5" localSheetId="29">'[2]Figs for SIC52 at 3-digits'!#REF!</definedName>
    <definedName name="____________________SEE5">'[2]Figs for SIC52 at 3-digits'!#REF!</definedName>
    <definedName name="____________________SIC92">'[1]GDP(O)'!$G$2551:$X$2588</definedName>
    <definedName name="___________________ALL2" localSheetId="11">#REF!</definedName>
    <definedName name="___________________ALL2" localSheetId="13">#REF!</definedName>
    <definedName name="___________________ALL2" localSheetId="14">#REF!</definedName>
    <definedName name="___________________ALL2" localSheetId="16">#REF!</definedName>
    <definedName name="___________________ALL2" localSheetId="17">#REF!</definedName>
    <definedName name="___________________ALL2" localSheetId="18">#REF!</definedName>
    <definedName name="___________________ALL2" localSheetId="19">#REF!</definedName>
    <definedName name="___________________ALL2" localSheetId="20">#REF!</definedName>
    <definedName name="___________________ALL2" localSheetId="23">#REF!</definedName>
    <definedName name="___________________ALL2" localSheetId="25">#REF!</definedName>
    <definedName name="___________________ALL2" localSheetId="27">#REF!</definedName>
    <definedName name="___________________ALL2" localSheetId="29">#REF!</definedName>
    <definedName name="___________________ALL2">#REF!</definedName>
    <definedName name="___________________DIV6">'[1]GDP(O)'!$B$123</definedName>
    <definedName name="___________________DIV7">'[1]GDP(O)'!$E$551</definedName>
    <definedName name="___________________DIV8">'[1]GDP(O)'!$D$1188</definedName>
    <definedName name="___________________DIV9">'[1]GDP(O)'!$D$1662</definedName>
    <definedName name="___________________SEE5" localSheetId="16">'[2]Figs for SIC52 at 3-digits'!#REF!</definedName>
    <definedName name="___________________SIC92">'[1]GDP(O)'!$G$2551:$X$2588</definedName>
    <definedName name="__________________ALL2" localSheetId="11">#REF!</definedName>
    <definedName name="__________________ALL2" localSheetId="13">#REF!</definedName>
    <definedName name="__________________ALL2" localSheetId="14">#REF!</definedName>
    <definedName name="__________________ALL2" localSheetId="16">#REF!</definedName>
    <definedName name="__________________ALL2" localSheetId="17">#REF!</definedName>
    <definedName name="__________________ALL2" localSheetId="18">#REF!</definedName>
    <definedName name="__________________ALL2" localSheetId="19">#REF!</definedName>
    <definedName name="__________________ALL2" localSheetId="20">#REF!</definedName>
    <definedName name="__________________ALL2" localSheetId="23">#REF!</definedName>
    <definedName name="__________________ALL2" localSheetId="25">#REF!</definedName>
    <definedName name="__________________ALL2" localSheetId="27">#REF!</definedName>
    <definedName name="__________________ALL2" localSheetId="29">#REF!</definedName>
    <definedName name="__________________ALL2">#REF!</definedName>
    <definedName name="__________________DIV6">'[1]GDP(O)'!$B$123</definedName>
    <definedName name="__________________DIV7">'[1]GDP(O)'!$E$551</definedName>
    <definedName name="__________________DIV8">'[1]GDP(O)'!$D$1188</definedName>
    <definedName name="__________________DIV9">'[1]GDP(O)'!$D$1662</definedName>
    <definedName name="__________________SEE5" localSheetId="11">'[2]Figs for SIC52 at 3-digits'!#REF!</definedName>
    <definedName name="__________________SEE5" localSheetId="13">'[2]Figs for SIC52 at 3-digits'!#REF!</definedName>
    <definedName name="__________________SEE5" localSheetId="14">'[2]Figs for SIC52 at 3-digits'!#REF!</definedName>
    <definedName name="__________________SEE5" localSheetId="16">'[2]Figs for SIC52 at 3-digits'!#REF!</definedName>
    <definedName name="__________________SEE5" localSheetId="17">'[2]Figs for SIC52 at 3-digits'!#REF!</definedName>
    <definedName name="__________________SEE5" localSheetId="18">'[2]Figs for SIC52 at 3-digits'!#REF!</definedName>
    <definedName name="__________________SEE5" localSheetId="19">'[2]Figs for SIC52 at 3-digits'!#REF!</definedName>
    <definedName name="__________________SEE5" localSheetId="20">'[2]Figs for SIC52 at 3-digits'!#REF!</definedName>
    <definedName name="__________________SEE5" localSheetId="22">'[2]Figs for SIC52 at 3-digits'!#REF!</definedName>
    <definedName name="__________________SEE5" localSheetId="23">'[2]Figs for SIC52 at 3-digits'!#REF!</definedName>
    <definedName name="__________________SEE5" localSheetId="24">'[2]Figs for SIC52 at 3-digits'!#REF!</definedName>
    <definedName name="__________________SEE5" localSheetId="25">'[2]Figs for SIC52 at 3-digits'!#REF!</definedName>
    <definedName name="__________________SEE5" localSheetId="26">'[2]Figs for SIC52 at 3-digits'!#REF!</definedName>
    <definedName name="__________________SEE5" localSheetId="27">'[2]Figs for SIC52 at 3-digits'!#REF!</definedName>
    <definedName name="__________________SEE5" localSheetId="28">'[2]Figs for SIC52 at 3-digits'!#REF!</definedName>
    <definedName name="__________________SEE5" localSheetId="29">'[2]Figs for SIC52 at 3-digits'!#REF!</definedName>
    <definedName name="__________________SEE5">'[2]Figs for SIC52 at 3-digits'!#REF!</definedName>
    <definedName name="__________________SIC92">'[1]GDP(O)'!$G$2551:$X$2588</definedName>
    <definedName name="_________________ALL2" localSheetId="11">#REF!</definedName>
    <definedName name="_________________ALL2" localSheetId="13">#REF!</definedName>
    <definedName name="_________________ALL2" localSheetId="14">#REF!</definedName>
    <definedName name="_________________ALL2" localSheetId="16">#REF!</definedName>
    <definedName name="_________________ALL2" localSheetId="17">#REF!</definedName>
    <definedName name="_________________ALL2" localSheetId="18">#REF!</definedName>
    <definedName name="_________________ALL2" localSheetId="19">#REF!</definedName>
    <definedName name="_________________ALL2" localSheetId="20">#REF!</definedName>
    <definedName name="_________________ALL2" localSheetId="23">#REF!</definedName>
    <definedName name="_________________ALL2" localSheetId="25">#REF!</definedName>
    <definedName name="_________________ALL2" localSheetId="27">#REF!</definedName>
    <definedName name="_________________ALL2" localSheetId="29">#REF!</definedName>
    <definedName name="_________________ALL2">#REF!</definedName>
    <definedName name="_________________DIV6">'[1]GDP(O)'!$B$123</definedName>
    <definedName name="_________________DIV7">'[1]GDP(O)'!$E$551</definedName>
    <definedName name="_________________DIV8">'[1]GDP(O)'!$D$1188</definedName>
    <definedName name="_________________DIV9">'[1]GDP(O)'!$D$1662</definedName>
    <definedName name="_________________SEE5" localSheetId="14">'[2]Figs for SIC52 at 3-digits'!#REF!</definedName>
    <definedName name="_________________SIC92">'[1]GDP(O)'!$G$2551:$X$2588</definedName>
    <definedName name="________________ALL2" localSheetId="11">#REF!</definedName>
    <definedName name="________________ALL2" localSheetId="13">#REF!</definedName>
    <definedName name="________________ALL2" localSheetId="14">#REF!</definedName>
    <definedName name="________________ALL2" localSheetId="16">#REF!</definedName>
    <definedName name="________________ALL2" localSheetId="17">#REF!</definedName>
    <definedName name="________________ALL2" localSheetId="18">#REF!</definedName>
    <definedName name="________________ALL2" localSheetId="19">#REF!</definedName>
    <definedName name="________________ALL2" localSheetId="20">#REF!</definedName>
    <definedName name="________________ALL2" localSheetId="23">#REF!</definedName>
    <definedName name="________________ALL2" localSheetId="25">#REF!</definedName>
    <definedName name="________________ALL2" localSheetId="27">#REF!</definedName>
    <definedName name="________________ALL2" localSheetId="29">#REF!</definedName>
    <definedName name="________________ALL2">#REF!</definedName>
    <definedName name="________________DIV6">'[1]GDP(O)'!$B$123</definedName>
    <definedName name="________________DIV7">'[1]GDP(O)'!$E$551</definedName>
    <definedName name="________________DIV8">'[1]GDP(O)'!$D$1188</definedName>
    <definedName name="________________DIV9">'[1]GDP(O)'!$D$1662</definedName>
    <definedName name="________________SEE5" localSheetId="11">'[2]Figs for SIC52 at 3-digits'!#REF!</definedName>
    <definedName name="________________SEE5" localSheetId="13">'[2]Figs for SIC52 at 3-digits'!#REF!</definedName>
    <definedName name="________________SEE5" localSheetId="14">'[2]Figs for SIC52 at 3-digits'!#REF!</definedName>
    <definedName name="________________SEE5" localSheetId="16">'[2]Figs for SIC52 at 3-digits'!#REF!</definedName>
    <definedName name="________________SEE5" localSheetId="17">'[2]Figs for SIC52 at 3-digits'!#REF!</definedName>
    <definedName name="________________SEE5" localSheetId="18">'[2]Figs for SIC52 at 3-digits'!#REF!</definedName>
    <definedName name="________________SEE5" localSheetId="19">'[2]Figs for SIC52 at 3-digits'!#REF!</definedName>
    <definedName name="________________SEE5" localSheetId="20">'[2]Figs for SIC52 at 3-digits'!#REF!</definedName>
    <definedName name="________________SEE5" localSheetId="22">'[2]Figs for SIC52 at 3-digits'!#REF!</definedName>
    <definedName name="________________SEE5" localSheetId="23">'[2]Figs for SIC52 at 3-digits'!#REF!</definedName>
    <definedName name="________________SEE5" localSheetId="24">'[2]Figs for SIC52 at 3-digits'!#REF!</definedName>
    <definedName name="________________SEE5" localSheetId="25">'[2]Figs for SIC52 at 3-digits'!#REF!</definedName>
    <definedName name="________________SEE5" localSheetId="26">'[2]Figs for SIC52 at 3-digits'!#REF!</definedName>
    <definedName name="________________SEE5" localSheetId="27">'[2]Figs for SIC52 at 3-digits'!#REF!</definedName>
    <definedName name="________________SEE5" localSheetId="28">'[2]Figs for SIC52 at 3-digits'!#REF!</definedName>
    <definedName name="________________SEE5" localSheetId="29">'[2]Figs for SIC52 at 3-digits'!#REF!</definedName>
    <definedName name="________________SEE5">'[2]Figs for SIC52 at 3-digits'!#REF!</definedName>
    <definedName name="________________SIC92">'[1]GDP(O)'!$G$2551:$X$2588</definedName>
    <definedName name="_______________ALL2" localSheetId="11">#REF!</definedName>
    <definedName name="_______________ALL2" localSheetId="13">#REF!</definedName>
    <definedName name="_______________ALL2" localSheetId="14">#REF!</definedName>
    <definedName name="_______________ALL2" localSheetId="16">#REF!</definedName>
    <definedName name="_______________ALL2" localSheetId="17">#REF!</definedName>
    <definedName name="_______________ALL2" localSheetId="18">#REF!</definedName>
    <definedName name="_______________ALL2" localSheetId="19">#REF!</definedName>
    <definedName name="_______________ALL2" localSheetId="20">#REF!</definedName>
    <definedName name="_______________ALL2" localSheetId="23">#REF!</definedName>
    <definedName name="_______________ALL2" localSheetId="25">#REF!</definedName>
    <definedName name="_______________ALL2" localSheetId="27">#REF!</definedName>
    <definedName name="_______________ALL2" localSheetId="29">#REF!</definedName>
    <definedName name="_______________ALL2">#REF!</definedName>
    <definedName name="_______________DIV6">'[1]GDP(O)'!$B$123</definedName>
    <definedName name="_______________DIV7">'[1]GDP(O)'!$E$551</definedName>
    <definedName name="_______________DIV8">'[1]GDP(O)'!$D$1188</definedName>
    <definedName name="_______________DIV9">'[1]GDP(O)'!$D$1662</definedName>
    <definedName name="_______________SEE5" localSheetId="13">'[2]Figs for SIC52 at 3-digits'!#REF!</definedName>
    <definedName name="_______________SIC92">'[1]GDP(O)'!$G$2551:$X$2588</definedName>
    <definedName name="______________ALL2" localSheetId="11">#REF!</definedName>
    <definedName name="______________ALL2" localSheetId="13">#REF!</definedName>
    <definedName name="______________ALL2" localSheetId="14">#REF!</definedName>
    <definedName name="______________ALL2" localSheetId="16">#REF!</definedName>
    <definedName name="______________ALL2" localSheetId="17">#REF!</definedName>
    <definedName name="______________ALL2" localSheetId="18">#REF!</definedName>
    <definedName name="______________ALL2" localSheetId="19">#REF!</definedName>
    <definedName name="______________ALL2" localSheetId="20">#REF!</definedName>
    <definedName name="______________ALL2" localSheetId="23">#REF!</definedName>
    <definedName name="______________ALL2" localSheetId="25">#REF!</definedName>
    <definedName name="______________ALL2" localSheetId="27">#REF!</definedName>
    <definedName name="______________ALL2" localSheetId="29">#REF!</definedName>
    <definedName name="______________ALL2">#REF!</definedName>
    <definedName name="______________DIV6">'[1]GDP(O)'!$B$123</definedName>
    <definedName name="______________DIV7">'[1]GDP(O)'!$E$551</definedName>
    <definedName name="______________DIV8">'[1]GDP(O)'!$D$1188</definedName>
    <definedName name="______________DIV9">'[1]GDP(O)'!$D$1662</definedName>
    <definedName name="______________SEE5" localSheetId="11">'[2]Figs for SIC52 at 3-digits'!#REF!</definedName>
    <definedName name="______________SEE5" localSheetId="13">'[2]Figs for SIC52 at 3-digits'!#REF!</definedName>
    <definedName name="______________SEE5" localSheetId="14">'[2]Figs for SIC52 at 3-digits'!#REF!</definedName>
    <definedName name="______________SEE5" localSheetId="16">'[2]Figs for SIC52 at 3-digits'!#REF!</definedName>
    <definedName name="______________SEE5" localSheetId="17">'[2]Figs for SIC52 at 3-digits'!#REF!</definedName>
    <definedName name="______________SEE5" localSheetId="18">'[2]Figs for SIC52 at 3-digits'!#REF!</definedName>
    <definedName name="______________SEE5" localSheetId="19">'[2]Figs for SIC52 at 3-digits'!#REF!</definedName>
    <definedName name="______________SEE5" localSheetId="20">'[2]Figs for SIC52 at 3-digits'!#REF!</definedName>
    <definedName name="______________SEE5" localSheetId="22">'[2]Figs for SIC52 at 3-digits'!#REF!</definedName>
    <definedName name="______________SEE5" localSheetId="23">'[2]Figs for SIC52 at 3-digits'!#REF!</definedName>
    <definedName name="______________SEE5" localSheetId="24">'[2]Figs for SIC52 at 3-digits'!#REF!</definedName>
    <definedName name="______________SEE5" localSheetId="25">'[2]Figs for SIC52 at 3-digits'!#REF!</definedName>
    <definedName name="______________SEE5" localSheetId="26">'[2]Figs for SIC52 at 3-digits'!#REF!</definedName>
    <definedName name="______________SEE5" localSheetId="27">'[2]Figs for SIC52 at 3-digits'!#REF!</definedName>
    <definedName name="______________SEE5" localSheetId="28">'[2]Figs for SIC52 at 3-digits'!#REF!</definedName>
    <definedName name="______________SEE5" localSheetId="29">'[2]Figs for SIC52 at 3-digits'!#REF!</definedName>
    <definedName name="______________SEE5">'[2]Figs for SIC52 at 3-digits'!#REF!</definedName>
    <definedName name="______________SIC92">'[1]GDP(O)'!$G$2551:$X$2588</definedName>
    <definedName name="_____________ALL2" localSheetId="11">#REF!</definedName>
    <definedName name="_____________ALL2" localSheetId="13">#REF!</definedName>
    <definedName name="_____________ALL2" localSheetId="14">#REF!</definedName>
    <definedName name="_____________ALL2" localSheetId="16">#REF!</definedName>
    <definedName name="_____________ALL2" localSheetId="17">#REF!</definedName>
    <definedName name="_____________ALL2" localSheetId="18">#REF!</definedName>
    <definedName name="_____________ALL2" localSheetId="19">#REF!</definedName>
    <definedName name="_____________ALL2" localSheetId="20">#REF!</definedName>
    <definedName name="_____________ALL2" localSheetId="22">#REF!</definedName>
    <definedName name="_____________ALL2" localSheetId="23">#REF!</definedName>
    <definedName name="_____________ALL2" localSheetId="24">#REF!</definedName>
    <definedName name="_____________ALL2" localSheetId="25">#REF!</definedName>
    <definedName name="_____________ALL2" localSheetId="26">#REF!</definedName>
    <definedName name="_____________ALL2" localSheetId="27">#REF!</definedName>
    <definedName name="_____________ALL2" localSheetId="28">#REF!</definedName>
    <definedName name="_____________ALL2" localSheetId="29">#REF!</definedName>
    <definedName name="_____________ALL2">#REF!</definedName>
    <definedName name="_____________DIV6">'[1]GDP(O)'!$B$123</definedName>
    <definedName name="_____________DIV7">'[1]GDP(O)'!$E$551</definedName>
    <definedName name="_____________DIV8">'[1]GDP(O)'!$D$1188</definedName>
    <definedName name="_____________DIV9">'[1]GDP(O)'!$D$1662</definedName>
    <definedName name="_____________SEE5" localSheetId="28">'[2]Figs for SIC52 at 3-digits'!#REF!</definedName>
    <definedName name="_____________SEE5" localSheetId="29">'[2]Figs for SIC52 at 3-digits'!#REF!</definedName>
    <definedName name="_____________SIC92">'[1]GDP(O)'!$G$2551:$X$2588</definedName>
    <definedName name="____________ALL2" localSheetId="11">#REF!</definedName>
    <definedName name="____________ALL2" localSheetId="13">#REF!</definedName>
    <definedName name="____________ALL2" localSheetId="14">#REF!</definedName>
    <definedName name="____________ALL2" localSheetId="16">#REF!</definedName>
    <definedName name="____________ALL2" localSheetId="17">#REF!</definedName>
    <definedName name="____________ALL2" localSheetId="18">#REF!</definedName>
    <definedName name="____________ALL2" localSheetId="19">#REF!</definedName>
    <definedName name="____________ALL2" localSheetId="20">#REF!</definedName>
    <definedName name="____________ALL2" localSheetId="22">#REF!</definedName>
    <definedName name="____________ALL2" localSheetId="23">#REF!</definedName>
    <definedName name="____________ALL2" localSheetId="24">#REF!</definedName>
    <definedName name="____________ALL2" localSheetId="25">#REF!</definedName>
    <definedName name="____________ALL2" localSheetId="26">#REF!</definedName>
    <definedName name="____________ALL2" localSheetId="27">#REF!</definedName>
    <definedName name="____________ALL2" localSheetId="28">#REF!</definedName>
    <definedName name="____________ALL2" localSheetId="29">#REF!</definedName>
    <definedName name="____________ALL2">#REF!</definedName>
    <definedName name="____________DIV6">'[1]GDP(O)'!$B$123</definedName>
    <definedName name="____________DIV7">'[1]GDP(O)'!$E$551</definedName>
    <definedName name="____________DIV8">'[1]GDP(O)'!$D$1188</definedName>
    <definedName name="____________DIV9">'[1]GDP(O)'!$D$1662</definedName>
    <definedName name="____________SEE5" localSheetId="26">'[2]Figs for SIC52 at 3-digits'!#REF!</definedName>
    <definedName name="____________SEE5" localSheetId="27">'[2]Figs for SIC52 at 3-digits'!#REF!</definedName>
    <definedName name="____________SIC92">'[1]GDP(O)'!$G$2551:$X$2588</definedName>
    <definedName name="___________ALL2" localSheetId="11">#REF!</definedName>
    <definedName name="___________ALL2" localSheetId="13">#REF!</definedName>
    <definedName name="___________ALL2" localSheetId="14">#REF!</definedName>
    <definedName name="___________ALL2" localSheetId="16">#REF!</definedName>
    <definedName name="___________ALL2" localSheetId="17">#REF!</definedName>
    <definedName name="___________ALL2" localSheetId="18">#REF!</definedName>
    <definedName name="___________ALL2" localSheetId="19">#REF!</definedName>
    <definedName name="___________ALL2" localSheetId="20">#REF!</definedName>
    <definedName name="___________ALL2" localSheetId="22">#REF!</definedName>
    <definedName name="___________ALL2" localSheetId="23">#REF!</definedName>
    <definedName name="___________ALL2" localSheetId="24">#REF!</definedName>
    <definedName name="___________ALL2" localSheetId="25">#REF!</definedName>
    <definedName name="___________ALL2" localSheetId="26">#REF!</definedName>
    <definedName name="___________ALL2" localSheetId="27">#REF!</definedName>
    <definedName name="___________ALL2" localSheetId="28">#REF!</definedName>
    <definedName name="___________ALL2" localSheetId="29">#REF!</definedName>
    <definedName name="___________ALL2">#REF!</definedName>
    <definedName name="___________DIV6">'[1]GDP(O)'!$B$123</definedName>
    <definedName name="___________DIV7">'[1]GDP(O)'!$E$551</definedName>
    <definedName name="___________DIV8">'[1]GDP(O)'!$D$1188</definedName>
    <definedName name="___________DIV9">'[1]GDP(O)'!$D$1662</definedName>
    <definedName name="___________SEE5" localSheetId="24">'[2]Figs for SIC52 at 3-digits'!#REF!</definedName>
    <definedName name="___________SEE5" localSheetId="25">'[2]Figs for SIC52 at 3-digits'!#REF!</definedName>
    <definedName name="___________SIC92">'[1]GDP(O)'!$G$2551:$X$2588</definedName>
    <definedName name="__________ALL2" localSheetId="11">#REF!</definedName>
    <definedName name="__________ALL2" localSheetId="13">#REF!</definedName>
    <definedName name="__________ALL2" localSheetId="14">#REF!</definedName>
    <definedName name="__________ALL2" localSheetId="16">#REF!</definedName>
    <definedName name="__________ALL2" localSheetId="17">#REF!</definedName>
    <definedName name="__________ALL2" localSheetId="18">#REF!</definedName>
    <definedName name="__________ALL2" localSheetId="19">#REF!</definedName>
    <definedName name="__________ALL2" localSheetId="20">#REF!</definedName>
    <definedName name="__________ALL2" localSheetId="22">#REF!</definedName>
    <definedName name="__________ALL2" localSheetId="23">#REF!</definedName>
    <definedName name="__________ALL2" localSheetId="24">#REF!</definedName>
    <definedName name="__________ALL2" localSheetId="25">#REF!</definedName>
    <definedName name="__________ALL2" localSheetId="26">#REF!</definedName>
    <definedName name="__________ALL2" localSheetId="27">#REF!</definedName>
    <definedName name="__________ALL2" localSheetId="28">#REF!</definedName>
    <definedName name="__________ALL2" localSheetId="29">#REF!</definedName>
    <definedName name="__________ALL2">#REF!</definedName>
    <definedName name="__________DIV6">'[1]GDP(O)'!$B$123</definedName>
    <definedName name="__________DIV7">'[1]GDP(O)'!$E$551</definedName>
    <definedName name="__________DIV8">'[1]GDP(O)'!$D$1188</definedName>
    <definedName name="__________DIV9">'[1]GDP(O)'!$D$1662</definedName>
    <definedName name="__________SEE5" localSheetId="22">'[2]Figs for SIC52 at 3-digits'!#REF!</definedName>
    <definedName name="__________SEE5" localSheetId="23">'[2]Figs for SIC52 at 3-digits'!#REF!</definedName>
    <definedName name="__________SIC92">'[1]GDP(O)'!$G$2551:$X$2588</definedName>
    <definedName name="_________ALL2" localSheetId="11">#REF!</definedName>
    <definedName name="_________ALL2" localSheetId="13">#REF!</definedName>
    <definedName name="_________ALL2" localSheetId="14">#REF!</definedName>
    <definedName name="_________ALL2" localSheetId="16">#REF!</definedName>
    <definedName name="_________ALL2" localSheetId="17">#REF!</definedName>
    <definedName name="_________ALL2" localSheetId="18">#REF!</definedName>
    <definedName name="_________ALL2" localSheetId="19">#REF!</definedName>
    <definedName name="_________ALL2" localSheetId="20">#REF!</definedName>
    <definedName name="_________ALL2" localSheetId="22">#REF!</definedName>
    <definedName name="_________ALL2" localSheetId="23">#REF!</definedName>
    <definedName name="_________ALL2" localSheetId="24">#REF!</definedName>
    <definedName name="_________ALL2" localSheetId="25">#REF!</definedName>
    <definedName name="_________ALL2" localSheetId="26">#REF!</definedName>
    <definedName name="_________ALL2" localSheetId="27">#REF!</definedName>
    <definedName name="_________ALL2" localSheetId="28">#REF!</definedName>
    <definedName name="_________ALL2" localSheetId="29">#REF!</definedName>
    <definedName name="_________ALL2">#REF!</definedName>
    <definedName name="_________DIV6">'[1]GDP(O)'!$B$123</definedName>
    <definedName name="_________DIV7">'[1]GDP(O)'!$E$551</definedName>
    <definedName name="_________DIV8">'[1]GDP(O)'!$D$1188</definedName>
    <definedName name="_________DIV9">'[1]GDP(O)'!$D$1662</definedName>
    <definedName name="_________SEE5" localSheetId="11">'[2]Figs for SIC52 at 3-digits'!#REF!</definedName>
    <definedName name="_________SEE5" localSheetId="13">'[2]Figs for SIC52 at 3-digits'!#REF!</definedName>
    <definedName name="_________SEE5" localSheetId="14">'[2]Figs for SIC52 at 3-digits'!#REF!</definedName>
    <definedName name="_________SEE5" localSheetId="16">'[2]Figs for SIC52 at 3-digits'!#REF!</definedName>
    <definedName name="_________SEE5" localSheetId="17">'[2]Figs for SIC52 at 3-digits'!#REF!</definedName>
    <definedName name="_________SEE5" localSheetId="18">'[2]Figs for SIC52 at 3-digits'!#REF!</definedName>
    <definedName name="_________SEE5" localSheetId="19">'[2]Figs for SIC52 at 3-digits'!#REF!</definedName>
    <definedName name="_________SEE5" localSheetId="20">'[2]Figs for SIC52 at 3-digits'!#REF!</definedName>
    <definedName name="_________SEE5" localSheetId="22">'[2]Figs for SIC52 at 3-digits'!#REF!</definedName>
    <definedName name="_________SEE5" localSheetId="23">'[2]Figs for SIC52 at 3-digits'!#REF!</definedName>
    <definedName name="_________SEE5" localSheetId="24">'[2]Figs for SIC52 at 3-digits'!#REF!</definedName>
    <definedName name="_________SEE5" localSheetId="25">'[2]Figs for SIC52 at 3-digits'!#REF!</definedName>
    <definedName name="_________SEE5" localSheetId="26">'[2]Figs for SIC52 at 3-digits'!#REF!</definedName>
    <definedName name="_________SEE5" localSheetId="27">'[2]Figs for SIC52 at 3-digits'!#REF!</definedName>
    <definedName name="_________SEE5" localSheetId="28">'[2]Figs for SIC52 at 3-digits'!#REF!</definedName>
    <definedName name="_________SEE5" localSheetId="29">'[2]Figs for SIC52 at 3-digits'!#REF!</definedName>
    <definedName name="_________SEE5">'[2]Figs for SIC52 at 3-digits'!#REF!</definedName>
    <definedName name="_________SIC92">'[1]GDP(O)'!$G$2551:$X$2588</definedName>
    <definedName name="________ALL2" localSheetId="11">#REF!</definedName>
    <definedName name="________ALL2" localSheetId="13">#REF!</definedName>
    <definedName name="________ALL2" localSheetId="14">#REF!</definedName>
    <definedName name="________ALL2" localSheetId="16">#REF!</definedName>
    <definedName name="________ALL2" localSheetId="17">#REF!</definedName>
    <definedName name="________ALL2" localSheetId="18">#REF!</definedName>
    <definedName name="________ALL2" localSheetId="19">#REF!</definedName>
    <definedName name="________ALL2" localSheetId="20">#REF!</definedName>
    <definedName name="________ALL2" localSheetId="22">#REF!</definedName>
    <definedName name="________ALL2" localSheetId="23">#REF!</definedName>
    <definedName name="________ALL2" localSheetId="24">#REF!</definedName>
    <definedName name="________ALL2" localSheetId="25">#REF!</definedName>
    <definedName name="________ALL2" localSheetId="26">#REF!</definedName>
    <definedName name="________ALL2" localSheetId="27">#REF!</definedName>
    <definedName name="________ALL2" localSheetId="28">#REF!</definedName>
    <definedName name="________ALL2" localSheetId="29">#REF!</definedName>
    <definedName name="________ALL2">#REF!</definedName>
    <definedName name="________DIV6">'[1]GDP(O)'!$B$123</definedName>
    <definedName name="________DIV7">'[1]GDP(O)'!$E$551</definedName>
    <definedName name="________DIV8">'[1]GDP(O)'!$D$1188</definedName>
    <definedName name="________DIV9">'[1]GDP(O)'!$D$1662</definedName>
    <definedName name="________SEE5" localSheetId="17">'[2]Figs for SIC52 at 3-digits'!#REF!</definedName>
    <definedName name="________SIC92">'[1]GDP(O)'!$G$2551:$X$2588</definedName>
    <definedName name="_______ALL2" localSheetId="11">#REF!</definedName>
    <definedName name="_______ALL2" localSheetId="13">#REF!</definedName>
    <definedName name="_______ALL2" localSheetId="14">#REF!</definedName>
    <definedName name="_______ALL2" localSheetId="16">#REF!</definedName>
    <definedName name="_______ALL2" localSheetId="17">#REF!</definedName>
    <definedName name="_______ALL2" localSheetId="18">#REF!</definedName>
    <definedName name="_______ALL2" localSheetId="19">#REF!</definedName>
    <definedName name="_______ALL2" localSheetId="20">#REF!</definedName>
    <definedName name="_______ALL2" localSheetId="22">#REF!</definedName>
    <definedName name="_______ALL2" localSheetId="23">#REF!</definedName>
    <definedName name="_______ALL2" localSheetId="24">#REF!</definedName>
    <definedName name="_______ALL2" localSheetId="25">#REF!</definedName>
    <definedName name="_______ALL2" localSheetId="26">#REF!</definedName>
    <definedName name="_______ALL2" localSheetId="27">#REF!</definedName>
    <definedName name="_______ALL2" localSheetId="28">#REF!</definedName>
    <definedName name="_______ALL2" localSheetId="29">#REF!</definedName>
    <definedName name="_______ALL2">#REF!</definedName>
    <definedName name="_______DIV6">'[1]GDP(O)'!$B$123</definedName>
    <definedName name="_______DIV7">'[1]GDP(O)'!$E$551</definedName>
    <definedName name="_______DIV8">'[1]GDP(O)'!$D$1188</definedName>
    <definedName name="_______DIV9">'[1]GDP(O)'!$D$1662</definedName>
    <definedName name="_______SEE5" localSheetId="11">'[2]Figs for SIC52 at 3-digits'!#REF!</definedName>
    <definedName name="_______SEE5" localSheetId="13">'[2]Figs for SIC52 at 3-digits'!#REF!</definedName>
    <definedName name="_______SEE5" localSheetId="14">'[2]Figs for SIC52 at 3-digits'!#REF!</definedName>
    <definedName name="_______SEE5" localSheetId="16">'[2]Figs for SIC52 at 3-digits'!#REF!</definedName>
    <definedName name="_______SEE5" localSheetId="17">'[2]Figs for SIC52 at 3-digits'!#REF!</definedName>
    <definedName name="_______SEE5" localSheetId="18">'[2]Figs for SIC52 at 3-digits'!#REF!</definedName>
    <definedName name="_______SEE5" localSheetId="19">'[2]Figs for SIC52 at 3-digits'!#REF!</definedName>
    <definedName name="_______SEE5" localSheetId="20">'[2]Figs for SIC52 at 3-digits'!#REF!</definedName>
    <definedName name="_______SEE5" localSheetId="22">'[2]Figs for SIC52 at 3-digits'!#REF!</definedName>
    <definedName name="_______SEE5" localSheetId="23">'[2]Figs for SIC52 at 3-digits'!#REF!</definedName>
    <definedName name="_______SEE5" localSheetId="24">'[2]Figs for SIC52 at 3-digits'!#REF!</definedName>
    <definedName name="_______SEE5" localSheetId="25">'[2]Figs for SIC52 at 3-digits'!#REF!</definedName>
    <definedName name="_______SEE5" localSheetId="26">'[2]Figs for SIC52 at 3-digits'!#REF!</definedName>
    <definedName name="_______SEE5" localSheetId="27">'[2]Figs for SIC52 at 3-digits'!#REF!</definedName>
    <definedName name="_______SEE5" localSheetId="28">'[2]Figs for SIC52 at 3-digits'!#REF!</definedName>
    <definedName name="_______SEE5" localSheetId="29">'[2]Figs for SIC52 at 3-digits'!#REF!</definedName>
    <definedName name="_______SEE5">'[2]Figs for SIC52 at 3-digits'!#REF!</definedName>
    <definedName name="_______SIC92">'[1]GDP(O)'!$G$2551:$X$2588</definedName>
    <definedName name="______ALL2" localSheetId="11">#REF!</definedName>
    <definedName name="______ALL2" localSheetId="13">#REF!</definedName>
    <definedName name="______ALL2" localSheetId="14">#REF!</definedName>
    <definedName name="______ALL2" localSheetId="16">#REF!</definedName>
    <definedName name="______ALL2" localSheetId="17">#REF!</definedName>
    <definedName name="______ALL2" localSheetId="18">#REF!</definedName>
    <definedName name="______ALL2" localSheetId="19">#REF!</definedName>
    <definedName name="______ALL2" localSheetId="20">#REF!</definedName>
    <definedName name="______ALL2" localSheetId="22">#REF!</definedName>
    <definedName name="______ALL2" localSheetId="23">#REF!</definedName>
    <definedName name="______ALL2" localSheetId="24">#REF!</definedName>
    <definedName name="______ALL2" localSheetId="25">#REF!</definedName>
    <definedName name="______ALL2" localSheetId="26">#REF!</definedName>
    <definedName name="______ALL2" localSheetId="27">#REF!</definedName>
    <definedName name="______ALL2" localSheetId="28">#REF!</definedName>
    <definedName name="______ALL2" localSheetId="29">#REF!</definedName>
    <definedName name="______ALL2">#REF!</definedName>
    <definedName name="______DIV6">'[1]GDP(O)'!$B$123</definedName>
    <definedName name="______DIV7">'[1]GDP(O)'!$E$551</definedName>
    <definedName name="______DIV8">'[1]GDP(O)'!$D$1188</definedName>
    <definedName name="______DIV9">'[1]GDP(O)'!$D$1662</definedName>
    <definedName name="______SEE5" localSheetId="16">'[2]Figs for SIC52 at 3-digits'!#REF!</definedName>
    <definedName name="______SIC92">'[1]GDP(O)'!$G$2551:$X$2588</definedName>
    <definedName name="_____ALL2" localSheetId="11">#REF!</definedName>
    <definedName name="_____ALL2" localSheetId="13">#REF!</definedName>
    <definedName name="_____ALL2" localSheetId="14">#REF!</definedName>
    <definedName name="_____ALL2" localSheetId="16">#REF!</definedName>
    <definedName name="_____ALL2" localSheetId="17">#REF!</definedName>
    <definedName name="_____ALL2" localSheetId="18">#REF!</definedName>
    <definedName name="_____ALL2" localSheetId="19">#REF!</definedName>
    <definedName name="_____ALL2" localSheetId="20">#REF!</definedName>
    <definedName name="_____ALL2" localSheetId="22">#REF!</definedName>
    <definedName name="_____ALL2" localSheetId="23">#REF!</definedName>
    <definedName name="_____ALL2" localSheetId="24">#REF!</definedName>
    <definedName name="_____ALL2" localSheetId="25">#REF!</definedName>
    <definedName name="_____ALL2" localSheetId="26">#REF!</definedName>
    <definedName name="_____ALL2" localSheetId="27">#REF!</definedName>
    <definedName name="_____ALL2" localSheetId="28">#REF!</definedName>
    <definedName name="_____ALL2" localSheetId="29">#REF!</definedName>
    <definedName name="_____ALL2">#REF!</definedName>
    <definedName name="_____DIV6">'[1]GDP(O)'!$B$123</definedName>
    <definedName name="_____DIV7">'[1]GDP(O)'!$E$551</definedName>
    <definedName name="_____DIV8">'[1]GDP(O)'!$D$1188</definedName>
    <definedName name="_____DIV9">'[1]GDP(O)'!$D$1662</definedName>
    <definedName name="_____SEE5" localSheetId="11">'[2]Figs for SIC52 at 3-digits'!#REF!</definedName>
    <definedName name="_____SEE5" localSheetId="13">'[2]Figs for SIC52 at 3-digits'!#REF!</definedName>
    <definedName name="_____SEE5" localSheetId="14">'[2]Figs for SIC52 at 3-digits'!#REF!</definedName>
    <definedName name="_____SEE5" localSheetId="16">'[2]Figs for SIC52 at 3-digits'!#REF!</definedName>
    <definedName name="_____SEE5" localSheetId="17">'[2]Figs for SIC52 at 3-digits'!#REF!</definedName>
    <definedName name="_____SEE5" localSheetId="18">'[2]Figs for SIC52 at 3-digits'!#REF!</definedName>
    <definedName name="_____SEE5" localSheetId="19">'[2]Figs for SIC52 at 3-digits'!#REF!</definedName>
    <definedName name="_____SEE5" localSheetId="20">'[2]Figs for SIC52 at 3-digits'!#REF!</definedName>
    <definedName name="_____SEE5" localSheetId="22">'[2]Figs for SIC52 at 3-digits'!#REF!</definedName>
    <definedName name="_____SEE5" localSheetId="23">'[2]Figs for SIC52 at 3-digits'!#REF!</definedName>
    <definedName name="_____SEE5" localSheetId="24">'[2]Figs for SIC52 at 3-digits'!#REF!</definedName>
    <definedName name="_____SEE5" localSheetId="25">'[2]Figs for SIC52 at 3-digits'!#REF!</definedName>
    <definedName name="_____SEE5" localSheetId="26">'[2]Figs for SIC52 at 3-digits'!#REF!</definedName>
    <definedName name="_____SEE5" localSheetId="27">'[2]Figs for SIC52 at 3-digits'!#REF!</definedName>
    <definedName name="_____SEE5" localSheetId="28">'[2]Figs for SIC52 at 3-digits'!#REF!</definedName>
    <definedName name="_____SEE5" localSheetId="29">'[2]Figs for SIC52 at 3-digits'!#REF!</definedName>
    <definedName name="_____SEE5">'[2]Figs for SIC52 at 3-digits'!#REF!</definedName>
    <definedName name="_____SIC92">'[1]GDP(O)'!$G$2551:$X$2588</definedName>
    <definedName name="____ALL2" localSheetId="11">#REF!</definedName>
    <definedName name="____ALL2" localSheetId="13">#REF!</definedName>
    <definedName name="____ALL2" localSheetId="14">#REF!</definedName>
    <definedName name="____ALL2" localSheetId="16">#REF!</definedName>
    <definedName name="____ALL2" localSheetId="17">#REF!</definedName>
    <definedName name="____ALL2" localSheetId="18">#REF!</definedName>
    <definedName name="____ALL2" localSheetId="19">#REF!</definedName>
    <definedName name="____ALL2" localSheetId="20">#REF!</definedName>
    <definedName name="____ALL2" localSheetId="22">#REF!</definedName>
    <definedName name="____ALL2" localSheetId="23">#REF!</definedName>
    <definedName name="____ALL2" localSheetId="24">#REF!</definedName>
    <definedName name="____ALL2" localSheetId="25">#REF!</definedName>
    <definedName name="____ALL2" localSheetId="26">#REF!</definedName>
    <definedName name="____ALL2" localSheetId="27">#REF!</definedName>
    <definedName name="____ALL2" localSheetId="28">#REF!</definedName>
    <definedName name="____ALL2" localSheetId="29">#REF!</definedName>
    <definedName name="____ALL2">#REF!</definedName>
    <definedName name="____DIV6">'[1]GDP(O)'!$B$123</definedName>
    <definedName name="____DIV7">'[1]GDP(O)'!$E$551</definedName>
    <definedName name="____DIV8">'[1]GDP(O)'!$D$1188</definedName>
    <definedName name="____DIV9">'[1]GDP(O)'!$D$1662</definedName>
    <definedName name="____SEE5" localSheetId="14">'[2]Figs for SIC52 at 3-digits'!#REF!</definedName>
    <definedName name="____SIC92">'[1]GDP(O)'!$G$2551:$X$2588</definedName>
    <definedName name="___ALL2" localSheetId="11">#REF!</definedName>
    <definedName name="___ALL2" localSheetId="13">#REF!</definedName>
    <definedName name="___ALL2" localSheetId="14">#REF!</definedName>
    <definedName name="___ALL2" localSheetId="16">#REF!</definedName>
    <definedName name="___ALL2" localSheetId="17">#REF!</definedName>
    <definedName name="___ALL2" localSheetId="18">#REF!</definedName>
    <definedName name="___ALL2" localSheetId="19">#REF!</definedName>
    <definedName name="___ALL2" localSheetId="20">#REF!</definedName>
    <definedName name="___ALL2" localSheetId="22">#REF!</definedName>
    <definedName name="___ALL2" localSheetId="23">#REF!</definedName>
    <definedName name="___ALL2" localSheetId="24">#REF!</definedName>
    <definedName name="___ALL2" localSheetId="25">#REF!</definedName>
    <definedName name="___ALL2" localSheetId="26">#REF!</definedName>
    <definedName name="___ALL2" localSheetId="27">#REF!</definedName>
    <definedName name="___ALL2" localSheetId="28">#REF!</definedName>
    <definedName name="___ALL2" localSheetId="29">#REF!</definedName>
    <definedName name="___ALL2">#REF!</definedName>
    <definedName name="___DIV6">'[1]GDP(O)'!$B$123</definedName>
    <definedName name="___DIV7">'[1]GDP(O)'!$E$551</definedName>
    <definedName name="___DIV8">'[1]GDP(O)'!$D$1188</definedName>
    <definedName name="___DIV9">'[1]GDP(O)'!$D$1662</definedName>
    <definedName name="___SEE5" localSheetId="11">'[2]Figs for SIC52 at 3-digits'!#REF!</definedName>
    <definedName name="___SEE5" localSheetId="13">'[2]Figs for SIC52 at 3-digits'!#REF!</definedName>
    <definedName name="___SEE5" localSheetId="14">'[2]Figs for SIC52 at 3-digits'!#REF!</definedName>
    <definedName name="___SEE5" localSheetId="16">'[2]Figs for SIC52 at 3-digits'!#REF!</definedName>
    <definedName name="___SEE5" localSheetId="17">'[2]Figs for SIC52 at 3-digits'!#REF!</definedName>
    <definedName name="___SEE5" localSheetId="18">'[2]Figs for SIC52 at 3-digits'!#REF!</definedName>
    <definedName name="___SEE5" localSheetId="19">'[2]Figs for SIC52 at 3-digits'!#REF!</definedName>
    <definedName name="___SEE5" localSheetId="20">'[2]Figs for SIC52 at 3-digits'!#REF!</definedName>
    <definedName name="___SEE5" localSheetId="22">'[2]Figs for SIC52 at 3-digits'!#REF!</definedName>
    <definedName name="___SEE5" localSheetId="23">'[2]Figs for SIC52 at 3-digits'!#REF!</definedName>
    <definedName name="___SEE5" localSheetId="24">'[2]Figs for SIC52 at 3-digits'!#REF!</definedName>
    <definedName name="___SEE5" localSheetId="25">'[2]Figs for SIC52 at 3-digits'!#REF!</definedName>
    <definedName name="___SEE5" localSheetId="26">'[2]Figs for SIC52 at 3-digits'!#REF!</definedName>
    <definedName name="___SEE5" localSheetId="27">'[2]Figs for SIC52 at 3-digits'!#REF!</definedName>
    <definedName name="___SEE5" localSheetId="28">'[2]Figs for SIC52 at 3-digits'!#REF!</definedName>
    <definedName name="___SEE5" localSheetId="29">'[2]Figs for SIC52 at 3-digits'!#REF!</definedName>
    <definedName name="___SEE5">'[2]Figs for SIC52 at 3-digits'!#REF!</definedName>
    <definedName name="___SIC92">'[1]GDP(O)'!$G$2551:$X$2588</definedName>
    <definedName name="__123Graph_A" hidden="1">'[1]GDP(O)'!$Y$1070:$AB$1070</definedName>
    <definedName name="__123Graph_AGRAPH1" hidden="1">'[1]GDP(O)'!$C$2427:$C$2427</definedName>
    <definedName name="__123Graph_B" hidden="1">'[1]GDP(O)'!$Y$1082:$AB$1082</definedName>
    <definedName name="__123Graph_BGRAPH1" hidden="1">'[1]GDP(O)'!$D$2427:$D$2427</definedName>
    <definedName name="__123Graph_C" hidden="1">'[1]GDP(O)'!$Y$1094:$AB$1094</definedName>
    <definedName name="__123Graph_CGRAPH1" hidden="1">'[1]GDP(O)'!$E$2427:$E$2427</definedName>
    <definedName name="__123Graph_D" hidden="1">'[1]GDP(O)'!$Y$1106:$AB$1106</definedName>
    <definedName name="__123Graph_DGRAPH1" hidden="1">'[1]GDP(O)'!$F$2427:$F$2427</definedName>
    <definedName name="__123Graph_EGRAPH1" hidden="1">'[1]GDP(O)'!$G$2427:$G$2427</definedName>
    <definedName name="__123Graph_FGRAPH1" hidden="1">'[1]GDP(O)'!$H$2427:$H$2427</definedName>
    <definedName name="__123Graph_X" hidden="1">'[1]GDP(O)'!$Y$1069:$AB$1069</definedName>
    <definedName name="__123Graph_XGRAPH1" hidden="1">'[1]GDP(O)'!$B$2427:$B$2427</definedName>
    <definedName name="__ALL2" localSheetId="11">#REF!</definedName>
    <definedName name="__ALL2" localSheetId="13">#REF!</definedName>
    <definedName name="__ALL2" localSheetId="14">#REF!</definedName>
    <definedName name="__ALL2" localSheetId="16">#REF!</definedName>
    <definedName name="__ALL2" localSheetId="17">#REF!</definedName>
    <definedName name="__ALL2" localSheetId="18">#REF!</definedName>
    <definedName name="__ALL2" localSheetId="19">#REF!</definedName>
    <definedName name="__ALL2" localSheetId="20">#REF!</definedName>
    <definedName name="__ALL2" localSheetId="22">#REF!</definedName>
    <definedName name="__ALL2" localSheetId="23">#REF!</definedName>
    <definedName name="__ALL2" localSheetId="24">#REF!</definedName>
    <definedName name="__ALL2" localSheetId="25">#REF!</definedName>
    <definedName name="__ALL2" localSheetId="26">#REF!</definedName>
    <definedName name="__ALL2" localSheetId="27">#REF!</definedName>
    <definedName name="__ALL2" localSheetId="28">#REF!</definedName>
    <definedName name="__ALL2" localSheetId="29">#REF!</definedName>
    <definedName name="__ALL2">#REF!</definedName>
    <definedName name="__DIV6">'[1]GDP(O)'!$B$123</definedName>
    <definedName name="__DIV7">'[1]GDP(O)'!$E$551</definedName>
    <definedName name="__DIV8">'[1]GDP(O)'!$D$1188</definedName>
    <definedName name="__DIV9">'[1]GDP(O)'!$D$1662</definedName>
    <definedName name="__SEE5" localSheetId="11">'[2]Figs for SIC52 at 3-digits'!#REF!</definedName>
    <definedName name="__SEE5" localSheetId="13">'[2]Figs for SIC52 at 3-digits'!#REF!</definedName>
    <definedName name="__SEE5" localSheetId="14">'[2]Figs for SIC52 at 3-digits'!#REF!</definedName>
    <definedName name="__SEE5" localSheetId="16">'[2]Figs for SIC52 at 3-digits'!#REF!</definedName>
    <definedName name="__SEE5" localSheetId="17">'[2]Figs for SIC52 at 3-digits'!#REF!</definedName>
    <definedName name="__SEE5" localSheetId="19">'[2]Figs for SIC52 at 3-digits'!#REF!</definedName>
    <definedName name="__SEE5" localSheetId="20">'[2]Figs for SIC52 at 3-digits'!#REF!</definedName>
    <definedName name="__SEE5" localSheetId="22">'[2]Figs for SIC52 at 3-digits'!#REF!</definedName>
    <definedName name="__SEE5" localSheetId="23">'[2]Figs for SIC52 at 3-digits'!#REF!</definedName>
    <definedName name="__SEE5" localSheetId="24">'[2]Figs for SIC52 at 3-digits'!#REF!</definedName>
    <definedName name="__SEE5" localSheetId="25">'[2]Figs for SIC52 at 3-digits'!#REF!</definedName>
    <definedName name="__SEE5" localSheetId="26">'[2]Figs for SIC52 at 3-digits'!#REF!</definedName>
    <definedName name="__SEE5" localSheetId="27">'[2]Figs for SIC52 at 3-digits'!#REF!</definedName>
    <definedName name="__SEE5" localSheetId="28">'[2]Figs for SIC52 at 3-digits'!#REF!</definedName>
    <definedName name="__SEE5" localSheetId="29">'[2]Figs for SIC52 at 3-digits'!#REF!</definedName>
    <definedName name="__SEE5">'[2]Figs for SIC52 at 3-digits'!#REF!</definedName>
    <definedName name="__SIC92">'[1]GDP(O)'!$G$2551:$X$2588</definedName>
    <definedName name="_ALL2" localSheetId="11">#REF!</definedName>
    <definedName name="_ALL2" localSheetId="13">#REF!</definedName>
    <definedName name="_ALL2" localSheetId="14">#REF!</definedName>
    <definedName name="_ALL2" localSheetId="16">#REF!</definedName>
    <definedName name="_ALL2" localSheetId="17">#REF!</definedName>
    <definedName name="_ALL2" localSheetId="18">#REF!</definedName>
    <definedName name="_ALL2" localSheetId="19">#REF!</definedName>
    <definedName name="_ALL2" localSheetId="20">#REF!</definedName>
    <definedName name="_ALL2" localSheetId="22">#REF!</definedName>
    <definedName name="_ALL2" localSheetId="23">#REF!</definedName>
    <definedName name="_ALL2" localSheetId="24">#REF!</definedName>
    <definedName name="_ALL2" localSheetId="25">#REF!</definedName>
    <definedName name="_ALL2" localSheetId="26">#REF!</definedName>
    <definedName name="_ALL2" localSheetId="27">#REF!</definedName>
    <definedName name="_ALL2" localSheetId="28">#REF!</definedName>
    <definedName name="_ALL2" localSheetId="29">#REF!</definedName>
    <definedName name="_ALL2">#REF!</definedName>
    <definedName name="_DIV6">'[1]GDP(O)'!$B$123</definedName>
    <definedName name="_DIV7">'[1]GDP(O)'!$E$551</definedName>
    <definedName name="_DIV8">'[1]GDP(O)'!$D$1188</definedName>
    <definedName name="_DIV9">'[1]GDP(O)'!$D$1662</definedName>
    <definedName name="_Fill" hidden="1">'[1]GDP(O)'!$A$1:$A$2561</definedName>
    <definedName name="_xlnm._FilterDatabase" localSheetId="11" hidden="1">'SABS Table 1.1'!$A$6:$S$2085</definedName>
    <definedName name="_xlnm._FilterDatabase" localSheetId="13" hidden="1">'SABS Table 2.1'!$A$9:$P$209</definedName>
    <definedName name="_xlnm._FilterDatabase" localSheetId="14" hidden="1">'SABS Table 2.2'!$A$9:$WSJ$209</definedName>
    <definedName name="_xlnm._FilterDatabase" localSheetId="12" hidden="1">'SABS Table 2.5'!$A$11:$WUX$244</definedName>
    <definedName name="_xlnm._FilterDatabase" localSheetId="15" hidden="1">'Table 1.2'!$A$6:$C$930</definedName>
    <definedName name="_xlnm._FilterDatabase" localSheetId="18" hidden="1">'Table 2.5 19-20'!$A$8:$I$244</definedName>
    <definedName name="_xlnm._FilterDatabase" localSheetId="19" hidden="1">'Table 3.1'!$A$7:$B$239</definedName>
    <definedName name="_xlnm._FilterDatabase" localSheetId="20" hidden="1">'Table 3.2'!$A$7:$B$239</definedName>
    <definedName name="_xlnm._FilterDatabase" localSheetId="21" hidden="1">'Table 3.3 (2009-2018)'!$A$6:$N$243</definedName>
    <definedName name="_SEE5" localSheetId="11">'[2]Figs for SIC52 at 3-digits'!#REF!</definedName>
    <definedName name="_SEE5" localSheetId="13">'[2]Figs for SIC52 at 3-digits'!#REF!</definedName>
    <definedName name="_SEE5" localSheetId="14">'[2]Figs for SIC52 at 3-digits'!#REF!</definedName>
    <definedName name="_SEE5" localSheetId="15">'[2]Figs for SIC52 at 3-digits'!#REF!</definedName>
    <definedName name="_SEE5" localSheetId="16">'[2]Figs for SIC52 at 3-digits'!#REF!</definedName>
    <definedName name="_SEE5" localSheetId="17">'[2]Figs for SIC52 at 3-digits'!#REF!</definedName>
    <definedName name="_SEE5" localSheetId="18">'[2]Figs for SIC52 at 3-digits'!#REF!</definedName>
    <definedName name="_SEE5" localSheetId="19">'[2]Figs for SIC52 at 3-digits'!#REF!</definedName>
    <definedName name="_SEE5" localSheetId="20">'[2]Figs for SIC52 at 3-digits'!#REF!</definedName>
    <definedName name="_SEE5" localSheetId="22">'[2]Figs for SIC52 at 3-digits'!#REF!</definedName>
    <definedName name="_SEE5" localSheetId="23">'[2]Figs for SIC52 at 3-digits'!#REF!</definedName>
    <definedName name="_SEE5" localSheetId="24">'[2]Figs for SIC52 at 3-digits'!#REF!</definedName>
    <definedName name="_SEE5" localSheetId="25">'[2]Figs for SIC52 at 3-digits'!#REF!</definedName>
    <definedName name="_SEE5" localSheetId="26">'[2]Figs for SIC52 at 3-digits'!#REF!</definedName>
    <definedName name="_SEE5" localSheetId="27">'[2]Figs for SIC52 at 3-digits'!#REF!</definedName>
    <definedName name="_SEE5" localSheetId="28">'[2]Figs for SIC52 at 3-digits'!#REF!</definedName>
    <definedName name="_SEE5" localSheetId="29">'[2]Figs for SIC52 at 3-digits'!#REF!</definedName>
    <definedName name="_SEE5">'[2]Figs for SIC52 at 3-digits'!#REF!</definedName>
    <definedName name="_SIC92">'[1]GDP(O)'!$G$2551:$X$2588</definedName>
    <definedName name="ALL">'[1]GDP(O)'!$B$1:$X$2550</definedName>
    <definedName name="ALL_BOTH_YEARS" localSheetId="11">#REF!</definedName>
    <definedName name="ALL_BOTH_YEARS" localSheetId="13">#REF!</definedName>
    <definedName name="ALL_BOTH_YEARS" localSheetId="14">#REF!</definedName>
    <definedName name="ALL_BOTH_YEARS" localSheetId="16">#REF!</definedName>
    <definedName name="ALL_BOTH_YEARS" localSheetId="17">#REF!</definedName>
    <definedName name="ALL_BOTH_YEARS" localSheetId="18">#REF!</definedName>
    <definedName name="ALL_BOTH_YEARS" localSheetId="19">#REF!</definedName>
    <definedName name="ALL_BOTH_YEARS" localSheetId="20">#REF!</definedName>
    <definedName name="ALL_BOTH_YEARS" localSheetId="22">#REF!</definedName>
    <definedName name="ALL_BOTH_YEARS" localSheetId="23">#REF!</definedName>
    <definedName name="ALL_BOTH_YEARS" localSheetId="24">#REF!</definedName>
    <definedName name="ALL_BOTH_YEARS" localSheetId="25">#REF!</definedName>
    <definedName name="ALL_BOTH_YEARS" localSheetId="26">#REF!</definedName>
    <definedName name="ALL_BOTH_YEARS" localSheetId="27">#REF!</definedName>
    <definedName name="ALL_BOTH_YEARS" localSheetId="28">#REF!</definedName>
    <definedName name="ALL_BOTH_YEARS" localSheetId="29">#REF!</definedName>
    <definedName name="ALL_BOTH_YEARS">#REF!</definedName>
    <definedName name="D" localSheetId="11">#REF!</definedName>
    <definedName name="D" localSheetId="13">#REF!</definedName>
    <definedName name="D" localSheetId="14">#REF!</definedName>
    <definedName name="D" localSheetId="16">#REF!</definedName>
    <definedName name="D" localSheetId="17">#REF!</definedName>
    <definedName name="D" localSheetId="18">#REF!</definedName>
    <definedName name="D" localSheetId="22">#REF!</definedName>
    <definedName name="D" localSheetId="23">#REF!</definedName>
    <definedName name="D" localSheetId="24">#REF!</definedName>
    <definedName name="D" localSheetId="25">#REF!</definedName>
    <definedName name="D" localSheetId="26">#REF!</definedName>
    <definedName name="D" localSheetId="27">#REF!</definedName>
    <definedName name="D" localSheetId="28">#REF!</definedName>
    <definedName name="D" localSheetId="29">#REF!</definedName>
    <definedName name="D">#REF!</definedName>
    <definedName name="DIV0">'[1]GDP(O)'!$B$5</definedName>
    <definedName name="ffff" localSheetId="11">'[2]Figs for SIC52 at 3-digits'!#REF!</definedName>
    <definedName name="ffff" localSheetId="13">'[2]Figs for SIC52 at 3-digits'!#REF!</definedName>
    <definedName name="ffff" localSheetId="14">'[2]Figs for SIC52 at 3-digits'!#REF!</definedName>
    <definedName name="ffff" localSheetId="16">'[2]Figs for SIC52 at 3-digits'!#REF!</definedName>
    <definedName name="ffff" localSheetId="17">'[2]Figs for SIC52 at 3-digits'!#REF!</definedName>
    <definedName name="ffff" localSheetId="18">'[2]Figs for SIC52 at 3-digits'!#REF!</definedName>
    <definedName name="ffff" localSheetId="19">'[2]Figs for SIC52 at 3-digits'!#REF!</definedName>
    <definedName name="ffff" localSheetId="20">'[2]Figs for SIC52 at 3-digits'!#REF!</definedName>
    <definedName name="ffff" localSheetId="22">'[2]Figs for SIC52 at 3-digits'!#REF!</definedName>
    <definedName name="ffff" localSheetId="23">'[2]Figs for SIC52 at 3-digits'!#REF!</definedName>
    <definedName name="ffff" localSheetId="24">'[2]Figs for SIC52 at 3-digits'!#REF!</definedName>
    <definedName name="ffff" localSheetId="25">'[2]Figs for SIC52 at 3-digits'!#REF!</definedName>
    <definedName name="ffff" localSheetId="26">'[2]Figs for SIC52 at 3-digits'!#REF!</definedName>
    <definedName name="ffff" localSheetId="27">'[2]Figs for SIC52 at 3-digits'!#REF!</definedName>
    <definedName name="ffff" localSheetId="28">'[2]Figs for SIC52 at 3-digits'!#REF!</definedName>
    <definedName name="ffff" localSheetId="29">'[2]Figs for SIC52 at 3-digits'!#REF!</definedName>
    <definedName name="ffff">'[2]Figs for SIC52 at 3-digits'!#REF!</definedName>
    <definedName name="GDP" localSheetId="11">#REF!</definedName>
    <definedName name="GDP" localSheetId="13">#REF!</definedName>
    <definedName name="GDP" localSheetId="14">#REF!</definedName>
    <definedName name="GDP" localSheetId="16">#REF!</definedName>
    <definedName name="GDP" localSheetId="17">#REF!</definedName>
    <definedName name="GDP" localSheetId="18">#REF!</definedName>
    <definedName name="GDP" localSheetId="19">#REF!</definedName>
    <definedName name="GDP" localSheetId="20">#REF!</definedName>
    <definedName name="GDP" localSheetId="22">#REF!</definedName>
    <definedName name="GDP" localSheetId="23">#REF!</definedName>
    <definedName name="GDP" localSheetId="24">#REF!</definedName>
    <definedName name="GDP" localSheetId="25">#REF!</definedName>
    <definedName name="GDP" localSheetId="26">#REF!</definedName>
    <definedName name="GDP" localSheetId="27">#REF!</definedName>
    <definedName name="GDP" localSheetId="28">#REF!</definedName>
    <definedName name="GDP" localSheetId="29">#REF!</definedName>
    <definedName name="GDP">#REF!</definedName>
    <definedName name="INTRODUCTION">[1]Explanations!$A$1:$H$21</definedName>
    <definedName name="L">'[3]Draft own data'!$A$1:$P$41</definedName>
    <definedName name="LINKING">'[1]GDP(O)'!$AG$1</definedName>
    <definedName name="PCPH" localSheetId="11">#REF!</definedName>
    <definedName name="PCPH" localSheetId="13">#REF!</definedName>
    <definedName name="PCPH" localSheetId="14">#REF!</definedName>
    <definedName name="PCPH" localSheetId="16">#REF!</definedName>
    <definedName name="PCPH" localSheetId="17">#REF!</definedName>
    <definedName name="PCPH" localSheetId="18">#REF!</definedName>
    <definedName name="PCPH" localSheetId="19">#REF!</definedName>
    <definedName name="PCPH" localSheetId="20">#REF!</definedName>
    <definedName name="PCPH" localSheetId="22">#REF!</definedName>
    <definedName name="PCPH" localSheetId="23">#REF!</definedName>
    <definedName name="PCPH" localSheetId="24">#REF!</definedName>
    <definedName name="PCPH" localSheetId="25">#REF!</definedName>
    <definedName name="PCPH" localSheetId="26">#REF!</definedName>
    <definedName name="PCPH" localSheetId="27">#REF!</definedName>
    <definedName name="PCPH" localSheetId="28">#REF!</definedName>
    <definedName name="PCPH" localSheetId="29">#REF!</definedName>
    <definedName name="PCPH">#REF!</definedName>
    <definedName name="PERCENT" localSheetId="11">#REF!</definedName>
    <definedName name="PERCENT" localSheetId="13">#REF!</definedName>
    <definedName name="PERCENT" localSheetId="14">#REF!</definedName>
    <definedName name="PERCENT" localSheetId="16">#REF!</definedName>
    <definedName name="PERCENT" localSheetId="17">#REF!</definedName>
    <definedName name="PERCENT" localSheetId="18">#REF!</definedName>
    <definedName name="PERCENT" localSheetId="22">#REF!</definedName>
    <definedName name="PERCENT" localSheetId="23">#REF!</definedName>
    <definedName name="PERCENT" localSheetId="24">#REF!</definedName>
    <definedName name="PERCENT" localSheetId="25">#REF!</definedName>
    <definedName name="PERCENT" localSheetId="26">#REF!</definedName>
    <definedName name="PERCENT" localSheetId="27">#REF!</definedName>
    <definedName name="PERCENT" localSheetId="28">#REF!</definedName>
    <definedName name="PERCENT" localSheetId="29">#REF!</definedName>
    <definedName name="PERCENT">#REF!</definedName>
    <definedName name="PERHEAD" localSheetId="11">#REF!</definedName>
    <definedName name="PERHEAD" localSheetId="13">#REF!</definedName>
    <definedName name="PERHEAD" localSheetId="14">#REF!</definedName>
    <definedName name="PERHEAD" localSheetId="16">#REF!</definedName>
    <definedName name="PERHEAD" localSheetId="17">#REF!</definedName>
    <definedName name="PERHEAD" localSheetId="18">#REF!</definedName>
    <definedName name="PERHEAD" localSheetId="22">#REF!</definedName>
    <definedName name="PERHEAD" localSheetId="23">#REF!</definedName>
    <definedName name="PERHEAD" localSheetId="24">#REF!</definedName>
    <definedName name="PERHEAD" localSheetId="25">#REF!</definedName>
    <definedName name="PERHEAD" localSheetId="26">#REF!</definedName>
    <definedName name="PERHEAD" localSheetId="27">#REF!</definedName>
    <definedName name="PERHEAD" localSheetId="28">#REF!</definedName>
    <definedName name="PERHEAD" localSheetId="29">#REF!</definedName>
    <definedName name="PERHEAD">#REF!</definedName>
    <definedName name="_xlnm.Print_Area" localSheetId="10">Index!$B$1:$J$54</definedName>
    <definedName name="_xlnm.Print_Area" localSheetId="9">Notes!$A$1:$W$130</definedName>
    <definedName name="_xlnm.Print_Area" localSheetId="13">'SABS Table 2.1'!$A$3:$G$211</definedName>
    <definedName name="_xlnm.Print_Area" localSheetId="14">'SABS Table 2.2'!$A$3:$G$211</definedName>
    <definedName name="_xlnm.Print_Area" localSheetId="16">'Table 2.3'!$A$3:$G$211</definedName>
    <definedName name="_xlnm.Print_Area" localSheetId="17">'Table 2.4'!$A$3:$G$210</definedName>
    <definedName name="_xlnm.Print_Area" localSheetId="22">'Table 3.4 (2008-2016)'!$A$3:$G$212</definedName>
    <definedName name="_xlnm.Print_Area" localSheetId="23">'Table 3.4 (2017-2019)'!$A$3:$B$211</definedName>
    <definedName name="_xlnm.Print_Area" localSheetId="24">'Table 3.5 (2008-2016)'!$A$3:$G$212</definedName>
    <definedName name="_xlnm.Print_Area" localSheetId="25">'Table 3.5 (2017-2019)'!$A$3:$B$211</definedName>
    <definedName name="_xlnm.Print_Area" localSheetId="26">'Table 3.6 (2008-2016)'!$A$3:$G$212</definedName>
    <definedName name="_xlnm.Print_Area" localSheetId="27">'Table 3.6 (2017-2019)'!$A$3:$B$211</definedName>
    <definedName name="_xlnm.Print_Area" localSheetId="28">'Table 3.7 (2008-2016)'!$A$3:$G$212</definedName>
    <definedName name="_xlnm.Print_Area" localSheetId="29">'Table 3.7 (2017-2019)'!$A$3:$B$211</definedName>
    <definedName name="PRINTING" localSheetId="11">#REF!</definedName>
    <definedName name="PRINTING" localSheetId="13">#REF!</definedName>
    <definedName name="PRINTING" localSheetId="14">#REF!</definedName>
    <definedName name="PRINTING" localSheetId="16">#REF!</definedName>
    <definedName name="PRINTING" localSheetId="17">#REF!</definedName>
    <definedName name="PRINTING" localSheetId="18">#REF!</definedName>
    <definedName name="PRINTING" localSheetId="22">#REF!</definedName>
    <definedName name="PRINTING" localSheetId="23">#REF!</definedName>
    <definedName name="PRINTING" localSheetId="24">#REF!</definedName>
    <definedName name="PRINTING" localSheetId="25">#REF!</definedName>
    <definedName name="PRINTING" localSheetId="26">#REF!</definedName>
    <definedName name="PRINTING" localSheetId="27">#REF!</definedName>
    <definedName name="PRINTING" localSheetId="28">#REF!</definedName>
    <definedName name="PRINTING" localSheetId="29">#REF!</definedName>
    <definedName name="PRINTING">#REF!</definedName>
    <definedName name="sss">[4]Workings!$A$4:$J$64</definedName>
    <definedName name="sss_new">[5]Workings!$A$4:$J$64</definedName>
    <definedName name="START" localSheetId="11">'[1]GDP(O)'!#REF!</definedName>
    <definedName name="START" localSheetId="13">'[1]GDP(O)'!#REF!</definedName>
    <definedName name="START" localSheetId="14">'[1]GDP(O)'!#REF!</definedName>
    <definedName name="START" localSheetId="16">'[1]GDP(O)'!#REF!</definedName>
    <definedName name="START" localSheetId="17">'[1]GDP(O)'!#REF!</definedName>
    <definedName name="START" localSheetId="18">'[1]GDP(O)'!#REF!</definedName>
    <definedName name="START" localSheetId="19">'[1]GDP(O)'!#REF!</definedName>
    <definedName name="START" localSheetId="20">'[1]GDP(O)'!#REF!</definedName>
    <definedName name="START" localSheetId="22">'[1]GDP(O)'!#REF!</definedName>
    <definedName name="START" localSheetId="23">'[1]GDP(O)'!#REF!</definedName>
    <definedName name="START" localSheetId="24">'[1]GDP(O)'!#REF!</definedName>
    <definedName name="START" localSheetId="25">'[1]GDP(O)'!#REF!</definedName>
    <definedName name="START" localSheetId="26">'[1]GDP(O)'!#REF!</definedName>
    <definedName name="START" localSheetId="27">'[1]GDP(O)'!#REF!</definedName>
    <definedName name="START" localSheetId="28">'[1]GDP(O)'!#REF!</definedName>
    <definedName name="START" localSheetId="29">'[1]GDP(O)'!#REF!</definedName>
    <definedName name="START">'[1]GDP(O)'!#REF!</definedName>
    <definedName name="SUMMARY">'[1]GDP(O)'!$CR$6:$DK$69</definedName>
    <definedName name="susan" localSheetId="11">#REF!</definedName>
    <definedName name="susan" localSheetId="13">#REF!</definedName>
    <definedName name="susan" localSheetId="14">#REF!</definedName>
    <definedName name="susan" localSheetId="16">#REF!</definedName>
    <definedName name="susan" localSheetId="17">#REF!</definedName>
    <definedName name="susan" localSheetId="18">#REF!</definedName>
    <definedName name="susan" localSheetId="19">#REF!</definedName>
    <definedName name="susan" localSheetId="20">#REF!</definedName>
    <definedName name="susan" localSheetId="22">#REF!</definedName>
    <definedName name="susan" localSheetId="23">#REF!</definedName>
    <definedName name="susan" localSheetId="24">#REF!</definedName>
    <definedName name="susan" localSheetId="25">#REF!</definedName>
    <definedName name="susan" localSheetId="26">#REF!</definedName>
    <definedName name="susan" localSheetId="27">#REF!</definedName>
    <definedName name="susan" localSheetId="28">#REF!</definedName>
    <definedName name="susan" localSheetId="29">#REF!</definedName>
    <definedName name="susan">#REF!</definedName>
    <definedName name="TEST" localSheetId="11">#REF!</definedName>
    <definedName name="TEST" localSheetId="13">#REF!</definedName>
    <definedName name="TEST" localSheetId="14">#REF!</definedName>
    <definedName name="TEST" localSheetId="16">#REF!</definedName>
    <definedName name="TEST" localSheetId="17">#REF!</definedName>
    <definedName name="TEST" localSheetId="18">#REF!</definedName>
    <definedName name="TEST" localSheetId="23">#REF!</definedName>
    <definedName name="TEST" localSheetId="25">#REF!</definedName>
    <definedName name="TEST" localSheetId="27">#REF!</definedName>
    <definedName name="TEST" localSheetId="29">#REF!</definedName>
    <definedName name="TEST">#REF!</definedName>
    <definedName name="test_data" localSheetId="11">#REF!</definedName>
    <definedName name="test_data" localSheetId="13">#REF!</definedName>
    <definedName name="test_data" localSheetId="14">#REF!</definedName>
    <definedName name="test_data" localSheetId="16">#REF!</definedName>
    <definedName name="test_data" localSheetId="17">#REF!</definedName>
    <definedName name="test_data" localSheetId="18">#REF!</definedName>
    <definedName name="test_data" localSheetId="22">#REF!</definedName>
    <definedName name="test_data" localSheetId="23">#REF!</definedName>
    <definedName name="test_data" localSheetId="24">#REF!</definedName>
    <definedName name="test_data" localSheetId="25">#REF!</definedName>
    <definedName name="test_data" localSheetId="26">#REF!</definedName>
    <definedName name="test_data" localSheetId="27">#REF!</definedName>
    <definedName name="test_data" localSheetId="28">#REF!</definedName>
    <definedName name="test_data" localSheetId="29">#REF!</definedName>
    <definedName name="test_data">#REF!</definedName>
    <definedName name="VIEW" localSheetId="11">#REF!</definedName>
    <definedName name="VIEW" localSheetId="13">#REF!</definedName>
    <definedName name="VIEW" localSheetId="14">#REF!</definedName>
    <definedName name="VIEW" localSheetId="16">#REF!</definedName>
    <definedName name="VIEW" localSheetId="17">#REF!</definedName>
    <definedName name="VIEW" localSheetId="18">#REF!</definedName>
    <definedName name="VIEW" localSheetId="22">#REF!</definedName>
    <definedName name="VIEW" localSheetId="23">#REF!</definedName>
    <definedName name="VIEW" localSheetId="24">#REF!</definedName>
    <definedName name="VIEW" localSheetId="25">#REF!</definedName>
    <definedName name="VIEW" localSheetId="26">#REF!</definedName>
    <definedName name="VIEW" localSheetId="27">#REF!</definedName>
    <definedName name="VIEW" localSheetId="28">#REF!</definedName>
    <definedName name="VIEW" localSheetId="29">#REF!</definedName>
    <definedName name="VIEW">#REF!</definedName>
    <definedName name="VIEW5" localSheetId="11">#REF!</definedName>
    <definedName name="VIEW5" localSheetId="13">#REF!</definedName>
    <definedName name="VIEW5" localSheetId="14">#REF!</definedName>
    <definedName name="VIEW5" localSheetId="16">#REF!</definedName>
    <definedName name="VIEW5" localSheetId="17">#REF!</definedName>
    <definedName name="VIEW5" localSheetId="18">#REF!</definedName>
    <definedName name="VIEW5" localSheetId="22">#REF!</definedName>
    <definedName name="VIEW5" localSheetId="23">#REF!</definedName>
    <definedName name="VIEW5" localSheetId="24">#REF!</definedName>
    <definedName name="VIEW5" localSheetId="25">#REF!</definedName>
    <definedName name="VIEW5" localSheetId="26">#REF!</definedName>
    <definedName name="VIEW5" localSheetId="27">#REF!</definedName>
    <definedName name="VIEW5" localSheetId="28">#REF!</definedName>
    <definedName name="VIEW5" localSheetId="29">#REF!</definedName>
    <definedName name="VIEW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7" i="159" l="1"/>
  <c r="K473" i="159"/>
  <c r="K474" i="159"/>
  <c r="K475" i="159"/>
  <c r="K477" i="159"/>
  <c r="K479" i="159"/>
  <c r="K481" i="159"/>
  <c r="K485" i="159"/>
  <c r="K486" i="159"/>
  <c r="K487" i="159"/>
  <c r="K489" i="159"/>
  <c r="K491" i="159"/>
  <c r="K493" i="159"/>
  <c r="J464" i="159"/>
  <c r="J465" i="159"/>
  <c r="J466" i="159"/>
  <c r="J467" i="159"/>
  <c r="J468" i="159"/>
  <c r="J469" i="159"/>
  <c r="J470" i="159"/>
  <c r="J471" i="159"/>
  <c r="J472" i="159"/>
  <c r="J473" i="159"/>
  <c r="J474" i="159"/>
  <c r="J475" i="159"/>
  <c r="J476" i="159"/>
  <c r="J477" i="159"/>
  <c r="J478" i="159"/>
  <c r="J479" i="159"/>
  <c r="J480" i="159"/>
  <c r="J481" i="159"/>
  <c r="J482" i="159"/>
  <c r="J483" i="159"/>
  <c r="J484" i="159"/>
  <c r="J485" i="159"/>
  <c r="J486" i="159"/>
  <c r="J487" i="159"/>
  <c r="J488" i="159"/>
  <c r="J489" i="159"/>
  <c r="J490" i="159"/>
  <c r="J491" i="159"/>
  <c r="J492" i="159"/>
  <c r="J493" i="159"/>
  <c r="J494" i="159"/>
  <c r="J495" i="159"/>
  <c r="J496" i="159"/>
  <c r="I497" i="159"/>
  <c r="I498" i="159"/>
  <c r="I499" i="159"/>
  <c r="I500" i="159"/>
  <c r="I501" i="159"/>
  <c r="I502" i="159"/>
  <c r="I503" i="159"/>
  <c r="I504" i="159"/>
  <c r="I505" i="159"/>
  <c r="I506" i="159"/>
  <c r="I507" i="159"/>
  <c r="I508" i="159"/>
  <c r="I509" i="159"/>
  <c r="I510" i="159"/>
  <c r="I511" i="159"/>
  <c r="I512" i="159"/>
  <c r="I513" i="159"/>
  <c r="I514" i="159"/>
  <c r="I515" i="159"/>
  <c r="I516" i="159"/>
  <c r="I517" i="159"/>
  <c r="I518" i="159"/>
  <c r="I519" i="159"/>
  <c r="I520" i="159"/>
  <c r="I521" i="159"/>
  <c r="I522" i="159"/>
  <c r="I523" i="159"/>
  <c r="I524" i="159"/>
  <c r="I525" i="159"/>
  <c r="I526" i="159"/>
  <c r="I527" i="159"/>
  <c r="I528" i="159"/>
  <c r="I529" i="159"/>
  <c r="H530" i="159"/>
  <c r="H531" i="159"/>
  <c r="H532" i="159"/>
  <c r="H533" i="159"/>
  <c r="H534" i="159"/>
  <c r="H535" i="159"/>
  <c r="H536" i="159"/>
  <c r="H537" i="159"/>
  <c r="H538" i="159"/>
  <c r="H539" i="159"/>
  <c r="H540" i="159"/>
  <c r="H541" i="159"/>
  <c r="H542" i="159"/>
  <c r="H543" i="159"/>
  <c r="H544" i="159"/>
  <c r="H545" i="159"/>
  <c r="H546" i="159"/>
  <c r="H547" i="159"/>
  <c r="H548" i="159"/>
  <c r="H549" i="159"/>
  <c r="H550" i="159"/>
  <c r="H551" i="159"/>
  <c r="H552" i="159"/>
  <c r="H553" i="159"/>
  <c r="H554" i="159"/>
  <c r="H555" i="159"/>
  <c r="H556" i="159"/>
  <c r="H557" i="159"/>
  <c r="H558" i="159"/>
  <c r="H559" i="159"/>
  <c r="H560" i="159"/>
  <c r="H561" i="159"/>
  <c r="H562" i="159"/>
  <c r="F496" i="159"/>
  <c r="F495" i="159"/>
  <c r="F494" i="159"/>
  <c r="F493" i="159"/>
  <c r="F492" i="159"/>
  <c r="F491" i="159"/>
  <c r="F490" i="159"/>
  <c r="F489" i="159"/>
  <c r="F488" i="159"/>
  <c r="F487" i="159"/>
  <c r="F486" i="159"/>
  <c r="F485" i="159"/>
  <c r="F484" i="159"/>
  <c r="F483" i="159"/>
  <c r="F482" i="159"/>
  <c r="F481" i="159"/>
  <c r="F480" i="159"/>
  <c r="F479" i="159"/>
  <c r="F478" i="159"/>
  <c r="F477" i="159"/>
  <c r="F476" i="159"/>
  <c r="F475" i="159"/>
  <c r="F474" i="159"/>
  <c r="F473" i="159"/>
  <c r="F472" i="159"/>
  <c r="F471" i="159"/>
  <c r="F470" i="159"/>
  <c r="F469" i="159"/>
  <c r="F468" i="159"/>
  <c r="F467" i="159"/>
  <c r="F466" i="159"/>
  <c r="F465" i="159"/>
  <c r="F464" i="159"/>
  <c r="F463" i="159"/>
  <c r="K496" i="159" s="1"/>
  <c r="F462" i="159"/>
  <c r="K495" i="159" s="1"/>
  <c r="F461" i="159"/>
  <c r="K494" i="159" s="1"/>
  <c r="F460" i="159"/>
  <c r="F459" i="159"/>
  <c r="K492" i="159" s="1"/>
  <c r="F458" i="159"/>
  <c r="F457" i="159"/>
  <c r="K490" i="159" s="1"/>
  <c r="F456" i="159"/>
  <c r="F455" i="159"/>
  <c r="K488" i="159" s="1"/>
  <c r="F454" i="159"/>
  <c r="F453" i="159"/>
  <c r="F452" i="159"/>
  <c r="F451" i="159"/>
  <c r="K484" i="159" s="1"/>
  <c r="F450" i="159"/>
  <c r="K483" i="159" s="1"/>
  <c r="F449" i="159"/>
  <c r="K482" i="159" s="1"/>
  <c r="F448" i="159"/>
  <c r="F447" i="159"/>
  <c r="K480" i="159" s="1"/>
  <c r="F446" i="159"/>
  <c r="F445" i="159"/>
  <c r="K478" i="159" s="1"/>
  <c r="F444" i="159"/>
  <c r="F443" i="159"/>
  <c r="K476" i="159" s="1"/>
  <c r="F442" i="159"/>
  <c r="F441" i="159"/>
  <c r="F440" i="159"/>
  <c r="F439" i="159"/>
  <c r="K472" i="159" s="1"/>
  <c r="F438" i="159"/>
  <c r="K471" i="159" s="1"/>
  <c r="F437" i="159"/>
  <c r="K470" i="159" s="1"/>
  <c r="F436" i="159"/>
  <c r="K469" i="159" s="1"/>
  <c r="F435" i="159"/>
  <c r="K468" i="159" s="1"/>
  <c r="F434" i="159"/>
  <c r="F433" i="159"/>
  <c r="K466" i="159" s="1"/>
  <c r="F432" i="159"/>
  <c r="K465" i="159" s="1"/>
  <c r="F431" i="159"/>
  <c r="K464" i="159" s="1"/>
  <c r="E496" i="159"/>
  <c r="E495" i="159"/>
  <c r="E494" i="159"/>
  <c r="E493" i="159"/>
  <c r="E492" i="159"/>
  <c r="E491" i="159"/>
  <c r="E490" i="159"/>
  <c r="E489" i="159"/>
  <c r="E488" i="159"/>
  <c r="E487" i="159"/>
  <c r="E486" i="159"/>
  <c r="E485" i="159"/>
  <c r="E484" i="159"/>
  <c r="E483" i="159"/>
  <c r="E482" i="159"/>
  <c r="E481" i="159"/>
  <c r="E480" i="159"/>
  <c r="E479" i="159"/>
  <c r="E478" i="159"/>
  <c r="E477" i="159"/>
  <c r="E476" i="159"/>
  <c r="E475" i="159"/>
  <c r="E474" i="159"/>
  <c r="E473" i="159"/>
  <c r="E472" i="159"/>
  <c r="E471" i="159"/>
  <c r="E470" i="159"/>
  <c r="E469" i="159"/>
  <c r="E468" i="159"/>
  <c r="E467" i="159"/>
  <c r="E466" i="159"/>
  <c r="E465" i="159"/>
  <c r="E464" i="159"/>
  <c r="E463" i="159"/>
  <c r="E462" i="159"/>
  <c r="E461" i="159"/>
  <c r="E460" i="159"/>
  <c r="E459" i="159"/>
  <c r="E458" i="159"/>
  <c r="E457" i="159"/>
  <c r="E456" i="159"/>
  <c r="E455" i="159"/>
  <c r="E454" i="159"/>
  <c r="E453" i="159"/>
  <c r="E452" i="159"/>
  <c r="E451" i="159"/>
  <c r="E450" i="159"/>
  <c r="E449" i="159"/>
  <c r="E448" i="159"/>
  <c r="E447" i="159"/>
  <c r="E446" i="159"/>
  <c r="E445" i="159"/>
  <c r="E444" i="159"/>
  <c r="E443" i="159"/>
  <c r="E442" i="159"/>
  <c r="E441" i="159"/>
  <c r="E440" i="159"/>
  <c r="E439" i="159"/>
  <c r="E438" i="159"/>
  <c r="E437" i="159"/>
  <c r="E436" i="159"/>
  <c r="E435" i="159"/>
  <c r="E434" i="159"/>
  <c r="E433" i="159"/>
  <c r="E432" i="159"/>
  <c r="E431" i="159"/>
  <c r="D496" i="159"/>
  <c r="D495" i="159"/>
  <c r="D494" i="159"/>
  <c r="D493" i="159"/>
  <c r="D492" i="159"/>
  <c r="D491" i="159"/>
  <c r="D490" i="159"/>
  <c r="D489" i="159"/>
  <c r="D488" i="159"/>
  <c r="D487" i="159"/>
  <c r="D486" i="159"/>
  <c r="D485" i="159"/>
  <c r="D484" i="159"/>
  <c r="D483" i="159"/>
  <c r="D482" i="159"/>
  <c r="D481" i="159"/>
  <c r="D480" i="159"/>
  <c r="D479" i="159"/>
  <c r="D478" i="159"/>
  <c r="D477" i="159"/>
  <c r="D476" i="159"/>
  <c r="D475" i="159"/>
  <c r="D474" i="159"/>
  <c r="D473" i="159"/>
  <c r="D472" i="159"/>
  <c r="D471" i="159"/>
  <c r="D470" i="159"/>
  <c r="D469" i="159"/>
  <c r="D468" i="159"/>
  <c r="D467" i="159"/>
  <c r="D466" i="159"/>
  <c r="D465" i="159"/>
  <c r="D464" i="159"/>
  <c r="D529" i="159"/>
  <c r="D528" i="159"/>
  <c r="D527" i="159"/>
  <c r="D526" i="159"/>
  <c r="D525" i="159"/>
  <c r="D524" i="159"/>
  <c r="D523" i="159"/>
  <c r="D522" i="159"/>
  <c r="D521" i="159"/>
  <c r="D520" i="159"/>
  <c r="D519" i="159"/>
  <c r="D518" i="159"/>
  <c r="D517" i="159"/>
  <c r="D516" i="159"/>
  <c r="D515" i="159"/>
  <c r="D514" i="159"/>
  <c r="D513" i="159"/>
  <c r="D512" i="159"/>
  <c r="D511" i="159"/>
  <c r="D510" i="159"/>
  <c r="D509" i="159"/>
  <c r="D508" i="159"/>
  <c r="D507" i="159"/>
  <c r="D506" i="159"/>
  <c r="D505" i="159"/>
  <c r="D504" i="159"/>
  <c r="D503" i="159"/>
  <c r="D502" i="159"/>
  <c r="D501" i="159"/>
  <c r="D500" i="159"/>
  <c r="D499" i="159"/>
  <c r="D498" i="159"/>
  <c r="D497" i="159"/>
  <c r="C562" i="159"/>
  <c r="C561" i="159"/>
  <c r="C560" i="159"/>
  <c r="C559" i="159"/>
  <c r="C558" i="159"/>
  <c r="C557" i="159"/>
  <c r="C556" i="159"/>
  <c r="C555" i="159"/>
  <c r="C554" i="159"/>
  <c r="C553" i="159"/>
  <c r="C552" i="159"/>
  <c r="C551" i="159"/>
  <c r="C550" i="159"/>
  <c r="C549" i="159"/>
  <c r="C548" i="159"/>
  <c r="C547" i="159"/>
  <c r="C546" i="159"/>
  <c r="C545" i="159"/>
  <c r="C544" i="159"/>
  <c r="C543" i="159"/>
  <c r="C542" i="159"/>
  <c r="C541" i="159"/>
  <c r="C540" i="159"/>
  <c r="C539" i="159"/>
  <c r="C538" i="159"/>
  <c r="C537" i="159"/>
  <c r="C536" i="159"/>
  <c r="C535" i="159"/>
  <c r="C534" i="159"/>
  <c r="C533" i="159"/>
  <c r="C532" i="159"/>
  <c r="C531" i="159"/>
  <c r="C530" i="159"/>
  <c r="C529" i="159"/>
  <c r="C528" i="159"/>
  <c r="C527" i="159"/>
  <c r="C526" i="159"/>
  <c r="C525" i="159"/>
  <c r="C524" i="159"/>
  <c r="C523" i="159"/>
  <c r="C522" i="159"/>
  <c r="C521" i="159"/>
  <c r="C520" i="159"/>
  <c r="C519" i="159"/>
  <c r="C518" i="159"/>
  <c r="C517" i="159"/>
  <c r="C516" i="159"/>
  <c r="C515" i="159"/>
  <c r="C514" i="159"/>
  <c r="C513" i="159"/>
  <c r="C512" i="159"/>
  <c r="C511" i="159"/>
  <c r="C510" i="159"/>
  <c r="C509" i="159"/>
  <c r="C508" i="159"/>
  <c r="C507" i="159"/>
  <c r="C506" i="159"/>
  <c r="C505" i="159"/>
  <c r="C504" i="159"/>
  <c r="C503" i="159"/>
  <c r="C502" i="159"/>
  <c r="C501" i="159"/>
  <c r="C500" i="159"/>
  <c r="C499" i="159"/>
  <c r="C498" i="159"/>
  <c r="C497" i="159"/>
  <c r="F430" i="159"/>
  <c r="K463" i="159" s="1"/>
  <c r="F429" i="159"/>
  <c r="K462" i="159" s="1"/>
  <c r="F428" i="159"/>
  <c r="K461" i="159" s="1"/>
  <c r="F427" i="159"/>
  <c r="K460" i="159" s="1"/>
  <c r="F426" i="159"/>
  <c r="K459" i="159" s="1"/>
  <c r="F425" i="159"/>
  <c r="K458" i="159" s="1"/>
  <c r="F424" i="159"/>
  <c r="K457" i="159" s="1"/>
  <c r="F423" i="159"/>
  <c r="K456" i="159" s="1"/>
  <c r="F422" i="159"/>
  <c r="K455" i="159" s="1"/>
  <c r="F421" i="159"/>
  <c r="K454" i="159" s="1"/>
  <c r="F420" i="159"/>
  <c r="K453" i="159" s="1"/>
  <c r="F419" i="159"/>
  <c r="K452" i="159" s="1"/>
  <c r="F418" i="159"/>
  <c r="K451" i="159" s="1"/>
  <c r="F417" i="159"/>
  <c r="K450" i="159" s="1"/>
  <c r="F416" i="159"/>
  <c r="K449" i="159" s="1"/>
  <c r="F415" i="159"/>
  <c r="K448" i="159" s="1"/>
  <c r="F414" i="159"/>
  <c r="K447" i="159" s="1"/>
  <c r="F413" i="159"/>
  <c r="K446" i="159" s="1"/>
  <c r="F412" i="159"/>
  <c r="K445" i="159" s="1"/>
  <c r="F411" i="159"/>
  <c r="K444" i="159" s="1"/>
  <c r="F410" i="159"/>
  <c r="K443" i="159" s="1"/>
  <c r="F409" i="159"/>
  <c r="K442" i="159" s="1"/>
  <c r="F408" i="159"/>
  <c r="K441" i="159" s="1"/>
  <c r="F407" i="159"/>
  <c r="K440" i="159" s="1"/>
  <c r="F406" i="159"/>
  <c r="K439" i="159" s="1"/>
  <c r="F405" i="159"/>
  <c r="K438" i="159" s="1"/>
  <c r="F404" i="159"/>
  <c r="K437" i="159" s="1"/>
  <c r="F403" i="159"/>
  <c r="K436" i="159" s="1"/>
  <c r="F402" i="159"/>
  <c r="K435" i="159" s="1"/>
  <c r="F401" i="159"/>
  <c r="K434" i="159" s="1"/>
  <c r="F400" i="159"/>
  <c r="K433" i="159" s="1"/>
  <c r="F399" i="159"/>
  <c r="K432" i="159" s="1"/>
  <c r="F398" i="159"/>
  <c r="K431" i="159" s="1"/>
  <c r="F397" i="159"/>
  <c r="K430" i="159" s="1"/>
  <c r="F396" i="159"/>
  <c r="K429" i="159" s="1"/>
  <c r="F395" i="159"/>
  <c r="K428" i="159" s="1"/>
  <c r="F394" i="159"/>
  <c r="K427" i="159" s="1"/>
  <c r="F393" i="159"/>
  <c r="K426" i="159" s="1"/>
  <c r="F392" i="159"/>
  <c r="K425" i="159" s="1"/>
  <c r="F391" i="159"/>
  <c r="K424" i="159" s="1"/>
  <c r="F390" i="159"/>
  <c r="K423" i="159" s="1"/>
  <c r="F389" i="159"/>
  <c r="K422" i="159" s="1"/>
  <c r="F388" i="159"/>
  <c r="K421" i="159" s="1"/>
  <c r="F387" i="159"/>
  <c r="K420" i="159" s="1"/>
  <c r="F386" i="159"/>
  <c r="K419" i="159" s="1"/>
  <c r="F385" i="159"/>
  <c r="K418" i="159" s="1"/>
  <c r="F384" i="159"/>
  <c r="K417" i="159" s="1"/>
  <c r="F383" i="159"/>
  <c r="K416" i="159" s="1"/>
  <c r="F382" i="159"/>
  <c r="K415" i="159" s="1"/>
  <c r="F381" i="159"/>
  <c r="K414" i="159" s="1"/>
  <c r="F380" i="159"/>
  <c r="K413" i="159" s="1"/>
  <c r="F379" i="159"/>
  <c r="K412" i="159" s="1"/>
  <c r="F378" i="159"/>
  <c r="K411" i="159" s="1"/>
  <c r="F377" i="159"/>
  <c r="K410" i="159" s="1"/>
  <c r="F376" i="159"/>
  <c r="K409" i="159" s="1"/>
  <c r="F375" i="159"/>
  <c r="K408" i="159" s="1"/>
  <c r="F374" i="159"/>
  <c r="K407" i="159" s="1"/>
  <c r="F373" i="159"/>
  <c r="K406" i="159" s="1"/>
  <c r="F372" i="159"/>
  <c r="K405" i="159" s="1"/>
  <c r="F371" i="159"/>
  <c r="K404" i="159" s="1"/>
  <c r="F370" i="159"/>
  <c r="K403" i="159" s="1"/>
  <c r="F369" i="159"/>
  <c r="K402" i="159" s="1"/>
  <c r="F368" i="159"/>
  <c r="K401" i="159" s="1"/>
  <c r="F367" i="159"/>
  <c r="K400" i="159" s="1"/>
  <c r="F366" i="159"/>
  <c r="K399" i="159" s="1"/>
  <c r="F365" i="159"/>
  <c r="K398" i="159" s="1"/>
  <c r="F364" i="159"/>
  <c r="K397" i="159" s="1"/>
  <c r="F363" i="159"/>
  <c r="K396" i="159" s="1"/>
  <c r="F362" i="159"/>
  <c r="K395" i="159" s="1"/>
  <c r="F361" i="159"/>
  <c r="K394" i="159" s="1"/>
  <c r="F360" i="159"/>
  <c r="K393" i="159" s="1"/>
  <c r="F359" i="159"/>
  <c r="K392" i="159" s="1"/>
  <c r="F358" i="159"/>
  <c r="K391" i="159" s="1"/>
  <c r="F357" i="159"/>
  <c r="K390" i="159" s="1"/>
  <c r="F356" i="159"/>
  <c r="K389" i="159" s="1"/>
  <c r="F355" i="159"/>
  <c r="K388" i="159" s="1"/>
  <c r="F354" i="159"/>
  <c r="K387" i="159" s="1"/>
  <c r="F353" i="159"/>
  <c r="K386" i="159" s="1"/>
  <c r="F352" i="159"/>
  <c r="K385" i="159" s="1"/>
  <c r="F351" i="159"/>
  <c r="K384" i="159" s="1"/>
  <c r="F350" i="159"/>
  <c r="K383" i="159" s="1"/>
  <c r="F349" i="159"/>
  <c r="K382" i="159" s="1"/>
  <c r="F348" i="159"/>
  <c r="K381" i="159" s="1"/>
  <c r="F347" i="159"/>
  <c r="K380" i="159" s="1"/>
  <c r="F346" i="159"/>
  <c r="K379" i="159" s="1"/>
  <c r="F345" i="159"/>
  <c r="K378" i="159" s="1"/>
  <c r="F344" i="159"/>
  <c r="K377" i="159" s="1"/>
  <c r="F343" i="159"/>
  <c r="K376" i="159" s="1"/>
  <c r="F342" i="159"/>
  <c r="K375" i="159" s="1"/>
  <c r="F341" i="159"/>
  <c r="K374" i="159" s="1"/>
  <c r="F340" i="159"/>
  <c r="K373" i="159" s="1"/>
  <c r="F339" i="159"/>
  <c r="K372" i="159" s="1"/>
  <c r="F338" i="159"/>
  <c r="K371" i="159" s="1"/>
  <c r="F337" i="159"/>
  <c r="K370" i="159" s="1"/>
  <c r="F336" i="159"/>
  <c r="K369" i="159" s="1"/>
  <c r="F335" i="159"/>
  <c r="K368" i="159" s="1"/>
  <c r="F334" i="159"/>
  <c r="K367" i="159" s="1"/>
  <c r="F333" i="159"/>
  <c r="K366" i="159" s="1"/>
  <c r="F332" i="159"/>
  <c r="K365" i="159" s="1"/>
  <c r="F331" i="159"/>
  <c r="K364" i="159" s="1"/>
  <c r="F330" i="159"/>
  <c r="K363" i="159" s="1"/>
  <c r="F329" i="159"/>
  <c r="K362" i="159" s="1"/>
  <c r="F328" i="159"/>
  <c r="K361" i="159" s="1"/>
  <c r="F327" i="159"/>
  <c r="K360" i="159" s="1"/>
  <c r="F326" i="159"/>
  <c r="K359" i="159" s="1"/>
  <c r="F325" i="159"/>
  <c r="K358" i="159" s="1"/>
  <c r="F324" i="159"/>
  <c r="K357" i="159" s="1"/>
  <c r="F323" i="159"/>
  <c r="K356" i="159" s="1"/>
  <c r="F322" i="159"/>
  <c r="K355" i="159" s="1"/>
  <c r="F321" i="159"/>
  <c r="K354" i="159" s="1"/>
  <c r="F320" i="159"/>
  <c r="K353" i="159" s="1"/>
  <c r="F319" i="159"/>
  <c r="K352" i="159" s="1"/>
  <c r="F318" i="159"/>
  <c r="K351" i="159" s="1"/>
  <c r="F317" i="159"/>
  <c r="K350" i="159" s="1"/>
  <c r="F316" i="159"/>
  <c r="K349" i="159" s="1"/>
  <c r="F315" i="159"/>
  <c r="K348" i="159" s="1"/>
  <c r="F314" i="159"/>
  <c r="K347" i="159" s="1"/>
  <c r="F313" i="159"/>
  <c r="K346" i="159" s="1"/>
  <c r="F312" i="159"/>
  <c r="K345" i="159" s="1"/>
  <c r="F311" i="159"/>
  <c r="K344" i="159" s="1"/>
  <c r="F310" i="159"/>
  <c r="K343" i="159" s="1"/>
  <c r="F309" i="159"/>
  <c r="K342" i="159" s="1"/>
  <c r="F308" i="159"/>
  <c r="K341" i="159" s="1"/>
  <c r="F307" i="159"/>
  <c r="K340" i="159" s="1"/>
  <c r="F306" i="159"/>
  <c r="K339" i="159" s="1"/>
  <c r="F305" i="159"/>
  <c r="K338" i="159" s="1"/>
  <c r="F304" i="159"/>
  <c r="K337" i="159" s="1"/>
  <c r="F303" i="159"/>
  <c r="K336" i="159" s="1"/>
  <c r="F302" i="159"/>
  <c r="K335" i="159" s="1"/>
  <c r="F301" i="159"/>
  <c r="K334" i="159" s="1"/>
  <c r="F300" i="159"/>
  <c r="K333" i="159" s="1"/>
  <c r="F299" i="159"/>
  <c r="K332" i="159" s="1"/>
  <c r="F298" i="159"/>
  <c r="K331" i="159" s="1"/>
  <c r="F297" i="159"/>
  <c r="K330" i="159" s="1"/>
  <c r="F296" i="159"/>
  <c r="K329" i="159" s="1"/>
  <c r="F295" i="159"/>
  <c r="K328" i="159" s="1"/>
  <c r="F294" i="159"/>
  <c r="K327" i="159" s="1"/>
  <c r="F293" i="159"/>
  <c r="K326" i="159" s="1"/>
  <c r="F292" i="159"/>
  <c r="K325" i="159" s="1"/>
  <c r="F291" i="159"/>
  <c r="K324" i="159" s="1"/>
  <c r="F290" i="159"/>
  <c r="K323" i="159" s="1"/>
  <c r="F289" i="159"/>
  <c r="K322" i="159" s="1"/>
  <c r="F288" i="159"/>
  <c r="K321" i="159" s="1"/>
  <c r="F287" i="159"/>
  <c r="K320" i="159" s="1"/>
  <c r="F286" i="159"/>
  <c r="K319" i="159" s="1"/>
  <c r="F285" i="159"/>
  <c r="K318" i="159" s="1"/>
  <c r="F284" i="159"/>
  <c r="K317" i="159" s="1"/>
  <c r="F283" i="159"/>
  <c r="K316" i="159" s="1"/>
  <c r="F282" i="159"/>
  <c r="K315" i="159" s="1"/>
  <c r="F281" i="159"/>
  <c r="K314" i="159" s="1"/>
  <c r="F280" i="159"/>
  <c r="K313" i="159" s="1"/>
  <c r="F279" i="159"/>
  <c r="K312" i="159" s="1"/>
  <c r="F278" i="159"/>
  <c r="K311" i="159" s="1"/>
  <c r="F277" i="159"/>
  <c r="K310" i="159" s="1"/>
  <c r="F276" i="159"/>
  <c r="K309" i="159" s="1"/>
  <c r="F275" i="159"/>
  <c r="K308" i="159" s="1"/>
  <c r="F274" i="159"/>
  <c r="K307" i="159" s="1"/>
  <c r="F273" i="159"/>
  <c r="K306" i="159" s="1"/>
  <c r="F272" i="159"/>
  <c r="K305" i="159" s="1"/>
  <c r="F271" i="159"/>
  <c r="K304" i="159" s="1"/>
  <c r="F270" i="159"/>
  <c r="K303" i="159" s="1"/>
  <c r="F269" i="159"/>
  <c r="K302" i="159" s="1"/>
  <c r="F268" i="159"/>
  <c r="K301" i="159" s="1"/>
  <c r="F267" i="159"/>
  <c r="K300" i="159" s="1"/>
  <c r="F266" i="159"/>
  <c r="K299" i="159" s="1"/>
  <c r="F265" i="159"/>
  <c r="K298" i="159" s="1"/>
  <c r="F264" i="159"/>
  <c r="K297" i="159" s="1"/>
  <c r="F263" i="159"/>
  <c r="K296" i="159" s="1"/>
  <c r="F262" i="159"/>
  <c r="K295" i="159" s="1"/>
  <c r="F261" i="159"/>
  <c r="K294" i="159" s="1"/>
  <c r="F260" i="159"/>
  <c r="K293" i="159" s="1"/>
  <c r="F259" i="159"/>
  <c r="K292" i="159" s="1"/>
  <c r="F258" i="159"/>
  <c r="K291" i="159" s="1"/>
  <c r="F257" i="159"/>
  <c r="K290" i="159" s="1"/>
  <c r="F256" i="159"/>
  <c r="K289" i="159" s="1"/>
  <c r="F255" i="159"/>
  <c r="K288" i="159" s="1"/>
  <c r="F254" i="159"/>
  <c r="K287" i="159" s="1"/>
  <c r="F253" i="159"/>
  <c r="K286" i="159" s="1"/>
  <c r="F252" i="159"/>
  <c r="K285" i="159" s="1"/>
  <c r="F251" i="159"/>
  <c r="K284" i="159" s="1"/>
  <c r="F250" i="159"/>
  <c r="K283" i="159" s="1"/>
  <c r="F249" i="159"/>
  <c r="K282" i="159" s="1"/>
  <c r="F248" i="159"/>
  <c r="K281" i="159" s="1"/>
  <c r="F247" i="159"/>
  <c r="K280" i="159" s="1"/>
  <c r="F246" i="159"/>
  <c r="K279" i="159" s="1"/>
  <c r="F245" i="159"/>
  <c r="K278" i="159" s="1"/>
  <c r="F244" i="159"/>
  <c r="K277" i="159" s="1"/>
  <c r="F243" i="159"/>
  <c r="K276" i="159" s="1"/>
  <c r="F242" i="159"/>
  <c r="K275" i="159" s="1"/>
  <c r="F241" i="159"/>
  <c r="K274" i="159" s="1"/>
  <c r="F240" i="159"/>
  <c r="K273" i="159" s="1"/>
  <c r="F239" i="159"/>
  <c r="K272" i="159" s="1"/>
  <c r="F238" i="159"/>
  <c r="K271" i="159" s="1"/>
  <c r="F237" i="159"/>
  <c r="K270" i="159" s="1"/>
  <c r="F236" i="159"/>
  <c r="K269" i="159" s="1"/>
  <c r="F235" i="159"/>
  <c r="K268" i="159" s="1"/>
  <c r="F234" i="159"/>
  <c r="K267" i="159" s="1"/>
  <c r="F233" i="159"/>
  <c r="K266" i="159" s="1"/>
  <c r="F232" i="159"/>
  <c r="K265" i="159" s="1"/>
  <c r="F231" i="159"/>
  <c r="K264" i="159" s="1"/>
  <c r="F230" i="159"/>
  <c r="K263" i="159" s="1"/>
  <c r="F229" i="159"/>
  <c r="K262" i="159" s="1"/>
  <c r="F228" i="159"/>
  <c r="K261" i="159" s="1"/>
  <c r="F227" i="159"/>
  <c r="K260" i="159" s="1"/>
  <c r="F226" i="159"/>
  <c r="K259" i="159" s="1"/>
  <c r="F225" i="159"/>
  <c r="K258" i="159" s="1"/>
  <c r="F224" i="159"/>
  <c r="K257" i="159" s="1"/>
  <c r="F223" i="159"/>
  <c r="K256" i="159" s="1"/>
  <c r="F222" i="159"/>
  <c r="K255" i="159" s="1"/>
  <c r="F221" i="159"/>
  <c r="K254" i="159" s="1"/>
  <c r="F220" i="159"/>
  <c r="K253" i="159" s="1"/>
  <c r="F219" i="159"/>
  <c r="K252" i="159" s="1"/>
  <c r="F218" i="159"/>
  <c r="K251" i="159" s="1"/>
  <c r="F217" i="159"/>
  <c r="K250" i="159" s="1"/>
  <c r="F216" i="159"/>
  <c r="K249" i="159" s="1"/>
  <c r="F215" i="159"/>
  <c r="K248" i="159" s="1"/>
  <c r="F214" i="159"/>
  <c r="K247" i="159" s="1"/>
  <c r="F213" i="159"/>
  <c r="K246" i="159" s="1"/>
  <c r="F212" i="159"/>
  <c r="K245" i="159" s="1"/>
  <c r="F211" i="159"/>
  <c r="K244" i="159" s="1"/>
  <c r="F210" i="159"/>
  <c r="K243" i="159" s="1"/>
  <c r="F209" i="159"/>
  <c r="K242" i="159" s="1"/>
  <c r="F208" i="159"/>
  <c r="K241" i="159" s="1"/>
  <c r="F207" i="159"/>
  <c r="K240" i="159" s="1"/>
  <c r="F206" i="159"/>
  <c r="K239" i="159" s="1"/>
  <c r="F205" i="159"/>
  <c r="K238" i="159" s="1"/>
  <c r="F204" i="159"/>
  <c r="K237" i="159" s="1"/>
  <c r="F203" i="159"/>
  <c r="K236" i="159" s="1"/>
  <c r="F202" i="159"/>
  <c r="K235" i="159" s="1"/>
  <c r="F201" i="159"/>
  <c r="K234" i="159" s="1"/>
  <c r="F200" i="159"/>
  <c r="K233" i="159" s="1"/>
  <c r="F199" i="159"/>
  <c r="K232" i="159" s="1"/>
  <c r="F198" i="159"/>
  <c r="K231" i="159" s="1"/>
  <c r="F197" i="159"/>
  <c r="K230" i="159" s="1"/>
  <c r="F196" i="159"/>
  <c r="K229" i="159" s="1"/>
  <c r="F195" i="159"/>
  <c r="K228" i="159" s="1"/>
  <c r="F194" i="159"/>
  <c r="K227" i="159" s="1"/>
  <c r="F193" i="159"/>
  <c r="K226" i="159" s="1"/>
  <c r="F192" i="159"/>
  <c r="K225" i="159" s="1"/>
  <c r="F191" i="159"/>
  <c r="K224" i="159" s="1"/>
  <c r="F190" i="159"/>
  <c r="K223" i="159" s="1"/>
  <c r="F189" i="159"/>
  <c r="K222" i="159" s="1"/>
  <c r="F188" i="159"/>
  <c r="K221" i="159" s="1"/>
  <c r="F187" i="159"/>
  <c r="K220" i="159" s="1"/>
  <c r="F186" i="159"/>
  <c r="K219" i="159" s="1"/>
  <c r="F185" i="159"/>
  <c r="K218" i="159" s="1"/>
  <c r="F184" i="159"/>
  <c r="K217" i="159" s="1"/>
  <c r="F183" i="159"/>
  <c r="K216" i="159" s="1"/>
  <c r="F182" i="159"/>
  <c r="K215" i="159" s="1"/>
  <c r="F181" i="159"/>
  <c r="K214" i="159" s="1"/>
  <c r="F180" i="159"/>
  <c r="K213" i="159" s="1"/>
  <c r="F179" i="159"/>
  <c r="K212" i="159" s="1"/>
  <c r="F178" i="159"/>
  <c r="K211" i="159" s="1"/>
  <c r="F177" i="159"/>
  <c r="K210" i="159" s="1"/>
  <c r="F176" i="159"/>
  <c r="K209" i="159" s="1"/>
  <c r="F175" i="159"/>
  <c r="K208" i="159" s="1"/>
  <c r="F174" i="159"/>
  <c r="K207" i="159" s="1"/>
  <c r="F173" i="159"/>
  <c r="K206" i="159" s="1"/>
  <c r="F172" i="159"/>
  <c r="K205" i="159" s="1"/>
  <c r="F171" i="159"/>
  <c r="K204" i="159" s="1"/>
  <c r="F170" i="159"/>
  <c r="K203" i="159" s="1"/>
  <c r="F169" i="159"/>
  <c r="K202" i="159" s="1"/>
  <c r="F168" i="159"/>
  <c r="K201" i="159" s="1"/>
  <c r="F167" i="159"/>
  <c r="K200" i="159" s="1"/>
  <c r="F166" i="159"/>
  <c r="K199" i="159" s="1"/>
  <c r="F165" i="159"/>
  <c r="K198" i="159" s="1"/>
  <c r="F164" i="159"/>
  <c r="K197" i="159" s="1"/>
  <c r="F163" i="159"/>
  <c r="K196" i="159" s="1"/>
  <c r="F162" i="159"/>
  <c r="K195" i="159" s="1"/>
  <c r="F161" i="159"/>
  <c r="K194" i="159" s="1"/>
  <c r="F160" i="159"/>
  <c r="K193" i="159" s="1"/>
  <c r="F159" i="159"/>
  <c r="K192" i="159" s="1"/>
  <c r="F158" i="159"/>
  <c r="K191" i="159" s="1"/>
  <c r="F157" i="159"/>
  <c r="K190" i="159" s="1"/>
  <c r="F156" i="159"/>
  <c r="K189" i="159" s="1"/>
  <c r="F155" i="159"/>
  <c r="K188" i="159" s="1"/>
  <c r="F154" i="159"/>
  <c r="K187" i="159" s="1"/>
  <c r="F153" i="159"/>
  <c r="K186" i="159" s="1"/>
  <c r="F152" i="159"/>
  <c r="K185" i="159" s="1"/>
  <c r="F151" i="159"/>
  <c r="K184" i="159" s="1"/>
  <c r="F150" i="159"/>
  <c r="K183" i="159" s="1"/>
  <c r="F149" i="159"/>
  <c r="K182" i="159" s="1"/>
  <c r="F148" i="159"/>
  <c r="K181" i="159" s="1"/>
  <c r="F147" i="159"/>
  <c r="K180" i="159" s="1"/>
  <c r="F146" i="159"/>
  <c r="K179" i="159" s="1"/>
  <c r="F145" i="159"/>
  <c r="K178" i="159" s="1"/>
  <c r="F144" i="159"/>
  <c r="K177" i="159" s="1"/>
  <c r="F143" i="159"/>
  <c r="K176" i="159" s="1"/>
  <c r="F142" i="159"/>
  <c r="K175" i="159" s="1"/>
  <c r="F141" i="159"/>
  <c r="K174" i="159" s="1"/>
  <c r="F140" i="159"/>
  <c r="K173" i="159" s="1"/>
  <c r="F139" i="159"/>
  <c r="K172" i="159" s="1"/>
  <c r="F138" i="159"/>
  <c r="K171" i="159" s="1"/>
  <c r="F137" i="159"/>
  <c r="K170" i="159" s="1"/>
  <c r="F136" i="159"/>
  <c r="K169" i="159" s="1"/>
  <c r="F135" i="159"/>
  <c r="K168" i="159" s="1"/>
  <c r="F134" i="159"/>
  <c r="K167" i="159" s="1"/>
  <c r="F133" i="159"/>
  <c r="K166" i="159" s="1"/>
  <c r="F132" i="159"/>
  <c r="K165" i="159" s="1"/>
  <c r="F131" i="159"/>
  <c r="K164" i="159" s="1"/>
  <c r="F130" i="159"/>
  <c r="K163" i="159" s="1"/>
  <c r="F129" i="159"/>
  <c r="K162" i="159" s="1"/>
  <c r="F128" i="159"/>
  <c r="K161" i="159" s="1"/>
  <c r="F127" i="159"/>
  <c r="K160" i="159" s="1"/>
  <c r="F126" i="159"/>
  <c r="K159" i="159" s="1"/>
  <c r="F125" i="159"/>
  <c r="K158" i="159" s="1"/>
  <c r="F124" i="159"/>
  <c r="K157" i="159" s="1"/>
  <c r="F123" i="159"/>
  <c r="K156" i="159" s="1"/>
  <c r="F122" i="159"/>
  <c r="K155" i="159" s="1"/>
  <c r="F121" i="159"/>
  <c r="K154" i="159" s="1"/>
  <c r="F120" i="159"/>
  <c r="K153" i="159" s="1"/>
  <c r="F119" i="159"/>
  <c r="K152" i="159" s="1"/>
  <c r="F118" i="159"/>
  <c r="K151" i="159" s="1"/>
  <c r="F117" i="159"/>
  <c r="K150" i="159" s="1"/>
  <c r="F116" i="159"/>
  <c r="K149" i="159" s="1"/>
  <c r="F115" i="159"/>
  <c r="K148" i="159" s="1"/>
  <c r="F114" i="159"/>
  <c r="K147" i="159" s="1"/>
  <c r="F113" i="159"/>
  <c r="K146" i="159" s="1"/>
  <c r="F112" i="159"/>
  <c r="K145" i="159" s="1"/>
  <c r="F111" i="159"/>
  <c r="K144" i="159" s="1"/>
  <c r="F110" i="159"/>
  <c r="K143" i="159" s="1"/>
  <c r="F109" i="159"/>
  <c r="K142" i="159" s="1"/>
  <c r="F108" i="159"/>
  <c r="K141" i="159" s="1"/>
  <c r="F107" i="159"/>
  <c r="K140" i="159" s="1"/>
  <c r="F106" i="159"/>
  <c r="K139" i="159" s="1"/>
  <c r="F105" i="159"/>
  <c r="K138" i="159" s="1"/>
  <c r="F104" i="159"/>
  <c r="K137" i="159" s="1"/>
  <c r="F103" i="159"/>
  <c r="K136" i="159" s="1"/>
  <c r="F102" i="159"/>
  <c r="K135" i="159" s="1"/>
  <c r="F101" i="159"/>
  <c r="K134" i="159" s="1"/>
  <c r="F100" i="159"/>
  <c r="K133" i="159" s="1"/>
  <c r="F99" i="159"/>
  <c r="K132" i="159" s="1"/>
  <c r="F98" i="159"/>
  <c r="K131" i="159" s="1"/>
  <c r="F97" i="159"/>
  <c r="K130" i="159" s="1"/>
  <c r="F96" i="159"/>
  <c r="K129" i="159" s="1"/>
  <c r="F95" i="159"/>
  <c r="K128" i="159" s="1"/>
  <c r="F94" i="159"/>
  <c r="K127" i="159" s="1"/>
  <c r="F93" i="159"/>
  <c r="K126" i="159" s="1"/>
  <c r="F92" i="159"/>
  <c r="K125" i="159" s="1"/>
  <c r="F91" i="159"/>
  <c r="K124" i="159" s="1"/>
  <c r="F90" i="159"/>
  <c r="K123" i="159" s="1"/>
  <c r="F89" i="159"/>
  <c r="K122" i="159" s="1"/>
  <c r="F88" i="159"/>
  <c r="K121" i="159" s="1"/>
  <c r="F87" i="159"/>
  <c r="K120" i="159" s="1"/>
  <c r="F86" i="159"/>
  <c r="K119" i="159" s="1"/>
  <c r="F85" i="159"/>
  <c r="K118" i="159" s="1"/>
  <c r="F84" i="159"/>
  <c r="K117" i="159" s="1"/>
  <c r="F83" i="159"/>
  <c r="K116" i="159" s="1"/>
  <c r="F82" i="159"/>
  <c r="K115" i="159" s="1"/>
  <c r="F81" i="159"/>
  <c r="K114" i="159" s="1"/>
  <c r="F80" i="159"/>
  <c r="K113" i="159" s="1"/>
  <c r="F79" i="159"/>
  <c r="K112" i="159" s="1"/>
  <c r="F78" i="159"/>
  <c r="K111" i="159" s="1"/>
  <c r="F77" i="159"/>
  <c r="K110" i="159" s="1"/>
  <c r="F76" i="159"/>
  <c r="K109" i="159" s="1"/>
  <c r="F75" i="159"/>
  <c r="K108" i="159" s="1"/>
  <c r="F74" i="159"/>
  <c r="K107" i="159" s="1"/>
  <c r="F73" i="159"/>
  <c r="K106" i="159" s="1"/>
  <c r="F72" i="159"/>
  <c r="K105" i="159" s="1"/>
  <c r="F71" i="159"/>
  <c r="K104" i="159" s="1"/>
  <c r="F70" i="159"/>
  <c r="K103" i="159" s="1"/>
  <c r="F69" i="159"/>
  <c r="K102" i="159" s="1"/>
  <c r="F68" i="159"/>
  <c r="K101" i="159" s="1"/>
  <c r="F67" i="159"/>
  <c r="K100" i="159" s="1"/>
  <c r="F66" i="159"/>
  <c r="K99" i="159" s="1"/>
  <c r="F65" i="159"/>
  <c r="K98" i="159" s="1"/>
  <c r="F64" i="159"/>
  <c r="K97" i="159" s="1"/>
  <c r="F63" i="159"/>
  <c r="K96" i="159" s="1"/>
  <c r="F62" i="159"/>
  <c r="K95" i="159" s="1"/>
  <c r="F61" i="159"/>
  <c r="K94" i="159" s="1"/>
  <c r="F60" i="159"/>
  <c r="K93" i="159" s="1"/>
  <c r="F59" i="159"/>
  <c r="K92" i="159" s="1"/>
  <c r="F58" i="159"/>
  <c r="K91" i="159" s="1"/>
  <c r="F57" i="159"/>
  <c r="K90" i="159" s="1"/>
  <c r="F56" i="159"/>
  <c r="K89" i="159" s="1"/>
  <c r="F55" i="159"/>
  <c r="K88" i="159" s="1"/>
  <c r="F54" i="159"/>
  <c r="K87" i="159" s="1"/>
  <c r="F53" i="159"/>
  <c r="K86" i="159" s="1"/>
  <c r="F52" i="159"/>
  <c r="K85" i="159" s="1"/>
  <c r="F51" i="159"/>
  <c r="K84" i="159" s="1"/>
  <c r="F50" i="159"/>
  <c r="K83" i="159" s="1"/>
  <c r="F49" i="159"/>
  <c r="K82" i="159" s="1"/>
  <c r="F48" i="159"/>
  <c r="K81" i="159" s="1"/>
  <c r="F47" i="159"/>
  <c r="K80" i="159" s="1"/>
  <c r="F46" i="159"/>
  <c r="K79" i="159" s="1"/>
  <c r="F45" i="159"/>
  <c r="K78" i="159" s="1"/>
  <c r="F44" i="159"/>
  <c r="K77" i="159" s="1"/>
  <c r="F43" i="159"/>
  <c r="K76" i="159" s="1"/>
  <c r="F42" i="159"/>
  <c r="K75" i="159" s="1"/>
  <c r="F41" i="159"/>
  <c r="K74" i="159" s="1"/>
  <c r="F40" i="159"/>
  <c r="K73" i="159" s="1"/>
  <c r="F39" i="159"/>
  <c r="K72" i="159" s="1"/>
  <c r="F38" i="159"/>
  <c r="K71" i="159" s="1"/>
  <c r="F37" i="159"/>
  <c r="K70" i="159" s="1"/>
  <c r="F36" i="159"/>
  <c r="K69" i="159" s="1"/>
  <c r="F35" i="159"/>
  <c r="K68" i="159" s="1"/>
  <c r="F34" i="159"/>
  <c r="K67" i="159" s="1"/>
  <c r="F33" i="159"/>
  <c r="K66" i="159" s="1"/>
  <c r="F32" i="159"/>
  <c r="K65" i="159" s="1"/>
  <c r="F31" i="159"/>
  <c r="K64" i="159" s="1"/>
  <c r="F30" i="159"/>
  <c r="K63" i="159" s="1"/>
  <c r="F29" i="159"/>
  <c r="K62" i="159" s="1"/>
  <c r="F28" i="159"/>
  <c r="K61" i="159" s="1"/>
  <c r="F27" i="159"/>
  <c r="K60" i="159" s="1"/>
  <c r="F26" i="159"/>
  <c r="K59" i="159" s="1"/>
  <c r="F25" i="159"/>
  <c r="K58" i="159" s="1"/>
  <c r="F24" i="159"/>
  <c r="K57" i="159" s="1"/>
  <c r="F23" i="159"/>
  <c r="K56" i="159" s="1"/>
  <c r="F22" i="159"/>
  <c r="K55" i="159" s="1"/>
  <c r="F21" i="159"/>
  <c r="K54" i="159" s="1"/>
  <c r="F20" i="159"/>
  <c r="K53" i="159" s="1"/>
  <c r="F19" i="159"/>
  <c r="K52" i="159" s="1"/>
  <c r="F18" i="159"/>
  <c r="K51" i="159" s="1"/>
  <c r="F17" i="159"/>
  <c r="K50" i="159" s="1"/>
  <c r="F16" i="159"/>
  <c r="K49" i="159" s="1"/>
  <c r="F15" i="159"/>
  <c r="K48" i="159" s="1"/>
  <c r="F14" i="159"/>
  <c r="K47" i="159" s="1"/>
  <c r="F13" i="159"/>
  <c r="K46" i="159" s="1"/>
  <c r="F12" i="159"/>
  <c r="K45" i="159" s="1"/>
  <c r="F11" i="159"/>
  <c r="K44" i="159" s="1"/>
  <c r="F10" i="159"/>
  <c r="K43" i="159" s="1"/>
  <c r="F9" i="159"/>
  <c r="K42" i="159" s="1"/>
  <c r="F8" i="159"/>
  <c r="K41" i="159" s="1"/>
  <c r="F7" i="159"/>
  <c r="K40" i="159" s="1"/>
  <c r="F6" i="159"/>
  <c r="K39" i="159" s="1"/>
  <c r="F5" i="159"/>
  <c r="K38" i="159" s="1"/>
  <c r="F4" i="159"/>
  <c r="K37" i="159" s="1"/>
  <c r="F3" i="159"/>
  <c r="K36" i="159" s="1"/>
  <c r="F2" i="159"/>
  <c r="K35" i="159" s="1"/>
  <c r="E430" i="159"/>
  <c r="J463" i="159" s="1"/>
  <c r="E429" i="159"/>
  <c r="J462" i="159" s="1"/>
  <c r="E428" i="159"/>
  <c r="J461" i="159" s="1"/>
  <c r="E427" i="159"/>
  <c r="J460" i="159" s="1"/>
  <c r="E426" i="159"/>
  <c r="J459" i="159" s="1"/>
  <c r="E425" i="159"/>
  <c r="J458" i="159" s="1"/>
  <c r="E424" i="159"/>
  <c r="J457" i="159" s="1"/>
  <c r="E423" i="159"/>
  <c r="J456" i="159" s="1"/>
  <c r="E422" i="159"/>
  <c r="J455" i="159" s="1"/>
  <c r="E421" i="159"/>
  <c r="J454" i="159" s="1"/>
  <c r="E420" i="159"/>
  <c r="J453" i="159" s="1"/>
  <c r="E419" i="159"/>
  <c r="J452" i="159" s="1"/>
  <c r="E418" i="159"/>
  <c r="J451" i="159" s="1"/>
  <c r="E417" i="159"/>
  <c r="J450" i="159" s="1"/>
  <c r="E416" i="159"/>
  <c r="J449" i="159" s="1"/>
  <c r="E415" i="159"/>
  <c r="J448" i="159" s="1"/>
  <c r="E414" i="159"/>
  <c r="J447" i="159" s="1"/>
  <c r="E413" i="159"/>
  <c r="J446" i="159" s="1"/>
  <c r="E412" i="159"/>
  <c r="J445" i="159" s="1"/>
  <c r="E411" i="159"/>
  <c r="J444" i="159" s="1"/>
  <c r="E410" i="159"/>
  <c r="J443" i="159" s="1"/>
  <c r="E409" i="159"/>
  <c r="J442" i="159" s="1"/>
  <c r="E408" i="159"/>
  <c r="J441" i="159" s="1"/>
  <c r="E407" i="159"/>
  <c r="J440" i="159" s="1"/>
  <c r="E406" i="159"/>
  <c r="J439" i="159" s="1"/>
  <c r="E405" i="159"/>
  <c r="J438" i="159" s="1"/>
  <c r="E404" i="159"/>
  <c r="J437" i="159" s="1"/>
  <c r="E403" i="159"/>
  <c r="J436" i="159" s="1"/>
  <c r="E402" i="159"/>
  <c r="J435" i="159" s="1"/>
  <c r="E401" i="159"/>
  <c r="J434" i="159" s="1"/>
  <c r="E400" i="159"/>
  <c r="J433" i="159" s="1"/>
  <c r="E399" i="159"/>
  <c r="J432" i="159" s="1"/>
  <c r="E398" i="159"/>
  <c r="J431" i="159" s="1"/>
  <c r="E397" i="159"/>
  <c r="J430" i="159" s="1"/>
  <c r="E396" i="159"/>
  <c r="J429" i="159" s="1"/>
  <c r="E395" i="159"/>
  <c r="J428" i="159" s="1"/>
  <c r="E394" i="159"/>
  <c r="J427" i="159" s="1"/>
  <c r="E393" i="159"/>
  <c r="J426" i="159" s="1"/>
  <c r="E392" i="159"/>
  <c r="J425" i="159" s="1"/>
  <c r="E391" i="159"/>
  <c r="J424" i="159" s="1"/>
  <c r="E390" i="159"/>
  <c r="J423" i="159" s="1"/>
  <c r="E389" i="159"/>
  <c r="J422" i="159" s="1"/>
  <c r="E388" i="159"/>
  <c r="J421" i="159" s="1"/>
  <c r="E387" i="159"/>
  <c r="J420" i="159" s="1"/>
  <c r="E386" i="159"/>
  <c r="J419" i="159" s="1"/>
  <c r="E385" i="159"/>
  <c r="J418" i="159" s="1"/>
  <c r="E384" i="159"/>
  <c r="J417" i="159" s="1"/>
  <c r="E383" i="159"/>
  <c r="J416" i="159" s="1"/>
  <c r="E382" i="159"/>
  <c r="J415" i="159" s="1"/>
  <c r="E381" i="159"/>
  <c r="J414" i="159" s="1"/>
  <c r="E380" i="159"/>
  <c r="J413" i="159" s="1"/>
  <c r="E379" i="159"/>
  <c r="J412" i="159" s="1"/>
  <c r="E378" i="159"/>
  <c r="J411" i="159" s="1"/>
  <c r="E377" i="159"/>
  <c r="J410" i="159" s="1"/>
  <c r="E376" i="159"/>
  <c r="J409" i="159" s="1"/>
  <c r="E375" i="159"/>
  <c r="J408" i="159" s="1"/>
  <c r="E374" i="159"/>
  <c r="J407" i="159" s="1"/>
  <c r="E373" i="159"/>
  <c r="J406" i="159" s="1"/>
  <c r="E372" i="159"/>
  <c r="J405" i="159" s="1"/>
  <c r="E371" i="159"/>
  <c r="J404" i="159" s="1"/>
  <c r="E370" i="159"/>
  <c r="J403" i="159" s="1"/>
  <c r="E369" i="159"/>
  <c r="J402" i="159" s="1"/>
  <c r="E368" i="159"/>
  <c r="J401" i="159" s="1"/>
  <c r="E367" i="159"/>
  <c r="J400" i="159" s="1"/>
  <c r="E366" i="159"/>
  <c r="J399" i="159" s="1"/>
  <c r="E365" i="159"/>
  <c r="J398" i="159" s="1"/>
  <c r="E364" i="159"/>
  <c r="J397" i="159" s="1"/>
  <c r="E363" i="159"/>
  <c r="J396" i="159" s="1"/>
  <c r="E362" i="159"/>
  <c r="J395" i="159" s="1"/>
  <c r="E361" i="159"/>
  <c r="J394" i="159" s="1"/>
  <c r="E360" i="159"/>
  <c r="J393" i="159" s="1"/>
  <c r="E359" i="159"/>
  <c r="J392" i="159" s="1"/>
  <c r="E358" i="159"/>
  <c r="J391" i="159" s="1"/>
  <c r="E357" i="159"/>
  <c r="J390" i="159" s="1"/>
  <c r="E356" i="159"/>
  <c r="J389" i="159" s="1"/>
  <c r="E355" i="159"/>
  <c r="J388" i="159" s="1"/>
  <c r="E354" i="159"/>
  <c r="J387" i="159" s="1"/>
  <c r="E353" i="159"/>
  <c r="J386" i="159" s="1"/>
  <c r="E352" i="159"/>
  <c r="J385" i="159" s="1"/>
  <c r="E351" i="159"/>
  <c r="J384" i="159" s="1"/>
  <c r="E350" i="159"/>
  <c r="J383" i="159" s="1"/>
  <c r="E349" i="159"/>
  <c r="J382" i="159" s="1"/>
  <c r="E348" i="159"/>
  <c r="J381" i="159" s="1"/>
  <c r="E347" i="159"/>
  <c r="J380" i="159" s="1"/>
  <c r="E346" i="159"/>
  <c r="J379" i="159" s="1"/>
  <c r="E345" i="159"/>
  <c r="J378" i="159" s="1"/>
  <c r="E344" i="159"/>
  <c r="J377" i="159" s="1"/>
  <c r="E343" i="159"/>
  <c r="J376" i="159" s="1"/>
  <c r="E342" i="159"/>
  <c r="J375" i="159" s="1"/>
  <c r="E341" i="159"/>
  <c r="J374" i="159" s="1"/>
  <c r="E340" i="159"/>
  <c r="J373" i="159" s="1"/>
  <c r="E339" i="159"/>
  <c r="J372" i="159" s="1"/>
  <c r="E338" i="159"/>
  <c r="J371" i="159" s="1"/>
  <c r="E337" i="159"/>
  <c r="J370" i="159" s="1"/>
  <c r="E336" i="159"/>
  <c r="J369" i="159" s="1"/>
  <c r="E335" i="159"/>
  <c r="J368" i="159" s="1"/>
  <c r="E334" i="159"/>
  <c r="J367" i="159" s="1"/>
  <c r="E333" i="159"/>
  <c r="J366" i="159" s="1"/>
  <c r="E332" i="159"/>
  <c r="J365" i="159" s="1"/>
  <c r="E331" i="159"/>
  <c r="J364" i="159" s="1"/>
  <c r="E330" i="159"/>
  <c r="J363" i="159" s="1"/>
  <c r="E329" i="159"/>
  <c r="J362" i="159" s="1"/>
  <c r="E328" i="159"/>
  <c r="J361" i="159" s="1"/>
  <c r="E327" i="159"/>
  <c r="J360" i="159" s="1"/>
  <c r="E326" i="159"/>
  <c r="J359" i="159" s="1"/>
  <c r="E325" i="159"/>
  <c r="J358" i="159" s="1"/>
  <c r="E324" i="159"/>
  <c r="J357" i="159" s="1"/>
  <c r="E323" i="159"/>
  <c r="J356" i="159" s="1"/>
  <c r="E322" i="159"/>
  <c r="J355" i="159" s="1"/>
  <c r="E321" i="159"/>
  <c r="J354" i="159" s="1"/>
  <c r="E320" i="159"/>
  <c r="J353" i="159" s="1"/>
  <c r="E319" i="159"/>
  <c r="J352" i="159" s="1"/>
  <c r="E318" i="159"/>
  <c r="J351" i="159" s="1"/>
  <c r="E317" i="159"/>
  <c r="J350" i="159" s="1"/>
  <c r="E316" i="159"/>
  <c r="J349" i="159" s="1"/>
  <c r="E315" i="159"/>
  <c r="J348" i="159" s="1"/>
  <c r="E314" i="159"/>
  <c r="J347" i="159" s="1"/>
  <c r="E313" i="159"/>
  <c r="J346" i="159" s="1"/>
  <c r="E312" i="159"/>
  <c r="J345" i="159" s="1"/>
  <c r="E311" i="159"/>
  <c r="J344" i="159" s="1"/>
  <c r="E310" i="159"/>
  <c r="J343" i="159" s="1"/>
  <c r="E309" i="159"/>
  <c r="J342" i="159" s="1"/>
  <c r="E308" i="159"/>
  <c r="J341" i="159" s="1"/>
  <c r="E307" i="159"/>
  <c r="J340" i="159" s="1"/>
  <c r="E306" i="159"/>
  <c r="J339" i="159" s="1"/>
  <c r="E305" i="159"/>
  <c r="J338" i="159" s="1"/>
  <c r="E304" i="159"/>
  <c r="J337" i="159" s="1"/>
  <c r="E303" i="159"/>
  <c r="J336" i="159" s="1"/>
  <c r="E302" i="159"/>
  <c r="J335" i="159" s="1"/>
  <c r="E301" i="159"/>
  <c r="J334" i="159" s="1"/>
  <c r="E300" i="159"/>
  <c r="J333" i="159" s="1"/>
  <c r="E299" i="159"/>
  <c r="J332" i="159" s="1"/>
  <c r="E298" i="159"/>
  <c r="J331" i="159" s="1"/>
  <c r="E297" i="159"/>
  <c r="J330" i="159" s="1"/>
  <c r="E296" i="159"/>
  <c r="J329" i="159" s="1"/>
  <c r="E295" i="159"/>
  <c r="J328" i="159" s="1"/>
  <c r="E294" i="159"/>
  <c r="J327" i="159" s="1"/>
  <c r="E293" i="159"/>
  <c r="J326" i="159" s="1"/>
  <c r="E292" i="159"/>
  <c r="J325" i="159" s="1"/>
  <c r="E291" i="159"/>
  <c r="J324" i="159" s="1"/>
  <c r="E290" i="159"/>
  <c r="J323" i="159" s="1"/>
  <c r="E289" i="159"/>
  <c r="J322" i="159" s="1"/>
  <c r="E288" i="159"/>
  <c r="J321" i="159" s="1"/>
  <c r="E287" i="159"/>
  <c r="J320" i="159" s="1"/>
  <c r="E286" i="159"/>
  <c r="J319" i="159" s="1"/>
  <c r="E285" i="159"/>
  <c r="J318" i="159" s="1"/>
  <c r="E284" i="159"/>
  <c r="J317" i="159" s="1"/>
  <c r="E283" i="159"/>
  <c r="J316" i="159" s="1"/>
  <c r="E282" i="159"/>
  <c r="J315" i="159" s="1"/>
  <c r="E281" i="159"/>
  <c r="J314" i="159" s="1"/>
  <c r="E280" i="159"/>
  <c r="J313" i="159" s="1"/>
  <c r="E279" i="159"/>
  <c r="J312" i="159" s="1"/>
  <c r="E278" i="159"/>
  <c r="J311" i="159" s="1"/>
  <c r="E277" i="159"/>
  <c r="J310" i="159" s="1"/>
  <c r="E276" i="159"/>
  <c r="J309" i="159" s="1"/>
  <c r="E275" i="159"/>
  <c r="J308" i="159" s="1"/>
  <c r="E274" i="159"/>
  <c r="J307" i="159" s="1"/>
  <c r="E273" i="159"/>
  <c r="J306" i="159" s="1"/>
  <c r="E272" i="159"/>
  <c r="J305" i="159" s="1"/>
  <c r="E271" i="159"/>
  <c r="J304" i="159" s="1"/>
  <c r="E270" i="159"/>
  <c r="J303" i="159" s="1"/>
  <c r="E269" i="159"/>
  <c r="J302" i="159" s="1"/>
  <c r="E268" i="159"/>
  <c r="J301" i="159" s="1"/>
  <c r="E267" i="159"/>
  <c r="J300" i="159" s="1"/>
  <c r="E266" i="159"/>
  <c r="J299" i="159" s="1"/>
  <c r="E265" i="159"/>
  <c r="J298" i="159" s="1"/>
  <c r="E264" i="159"/>
  <c r="J297" i="159" s="1"/>
  <c r="E263" i="159"/>
  <c r="J296" i="159" s="1"/>
  <c r="E262" i="159"/>
  <c r="J295" i="159" s="1"/>
  <c r="E261" i="159"/>
  <c r="J294" i="159" s="1"/>
  <c r="E260" i="159"/>
  <c r="J293" i="159" s="1"/>
  <c r="E259" i="159"/>
  <c r="J292" i="159" s="1"/>
  <c r="E258" i="159"/>
  <c r="J291" i="159" s="1"/>
  <c r="E257" i="159"/>
  <c r="J290" i="159" s="1"/>
  <c r="E256" i="159"/>
  <c r="J289" i="159" s="1"/>
  <c r="E255" i="159"/>
  <c r="J288" i="159" s="1"/>
  <c r="E254" i="159"/>
  <c r="J287" i="159" s="1"/>
  <c r="E253" i="159"/>
  <c r="J286" i="159" s="1"/>
  <c r="E252" i="159"/>
  <c r="J285" i="159" s="1"/>
  <c r="E251" i="159"/>
  <c r="J284" i="159" s="1"/>
  <c r="E250" i="159"/>
  <c r="J283" i="159" s="1"/>
  <c r="E249" i="159"/>
  <c r="J282" i="159" s="1"/>
  <c r="E248" i="159"/>
  <c r="J281" i="159" s="1"/>
  <c r="E247" i="159"/>
  <c r="J280" i="159" s="1"/>
  <c r="E246" i="159"/>
  <c r="J279" i="159" s="1"/>
  <c r="E245" i="159"/>
  <c r="J278" i="159" s="1"/>
  <c r="E244" i="159"/>
  <c r="J277" i="159" s="1"/>
  <c r="E243" i="159"/>
  <c r="J276" i="159" s="1"/>
  <c r="E242" i="159"/>
  <c r="J275" i="159" s="1"/>
  <c r="E241" i="159"/>
  <c r="J274" i="159" s="1"/>
  <c r="E240" i="159"/>
  <c r="J273" i="159" s="1"/>
  <c r="E239" i="159"/>
  <c r="J272" i="159" s="1"/>
  <c r="E238" i="159"/>
  <c r="J271" i="159" s="1"/>
  <c r="E237" i="159"/>
  <c r="J270" i="159" s="1"/>
  <c r="E236" i="159"/>
  <c r="J269" i="159" s="1"/>
  <c r="E235" i="159"/>
  <c r="J268" i="159" s="1"/>
  <c r="E234" i="159"/>
  <c r="J267" i="159" s="1"/>
  <c r="E233" i="159"/>
  <c r="J266" i="159" s="1"/>
  <c r="E232" i="159"/>
  <c r="J265" i="159" s="1"/>
  <c r="E231" i="159"/>
  <c r="J264" i="159" s="1"/>
  <c r="E230" i="159"/>
  <c r="J263" i="159" s="1"/>
  <c r="E229" i="159"/>
  <c r="J262" i="159" s="1"/>
  <c r="E228" i="159"/>
  <c r="J261" i="159" s="1"/>
  <c r="E227" i="159"/>
  <c r="J260" i="159" s="1"/>
  <c r="E226" i="159"/>
  <c r="J259" i="159" s="1"/>
  <c r="E225" i="159"/>
  <c r="J258" i="159" s="1"/>
  <c r="E224" i="159"/>
  <c r="J257" i="159" s="1"/>
  <c r="E223" i="159"/>
  <c r="J256" i="159" s="1"/>
  <c r="E222" i="159"/>
  <c r="J255" i="159" s="1"/>
  <c r="E221" i="159"/>
  <c r="J254" i="159" s="1"/>
  <c r="E220" i="159"/>
  <c r="J253" i="159" s="1"/>
  <c r="E219" i="159"/>
  <c r="J252" i="159" s="1"/>
  <c r="E218" i="159"/>
  <c r="J251" i="159" s="1"/>
  <c r="E217" i="159"/>
  <c r="J250" i="159" s="1"/>
  <c r="E216" i="159"/>
  <c r="J249" i="159" s="1"/>
  <c r="E215" i="159"/>
  <c r="J248" i="159" s="1"/>
  <c r="E214" i="159"/>
  <c r="J247" i="159" s="1"/>
  <c r="E213" i="159"/>
  <c r="J246" i="159" s="1"/>
  <c r="E212" i="159"/>
  <c r="J245" i="159" s="1"/>
  <c r="E211" i="159"/>
  <c r="J244" i="159" s="1"/>
  <c r="E210" i="159"/>
  <c r="J243" i="159" s="1"/>
  <c r="E209" i="159"/>
  <c r="J242" i="159" s="1"/>
  <c r="E208" i="159"/>
  <c r="J241" i="159" s="1"/>
  <c r="E207" i="159"/>
  <c r="J240" i="159" s="1"/>
  <c r="E206" i="159"/>
  <c r="J239" i="159" s="1"/>
  <c r="E205" i="159"/>
  <c r="J238" i="159" s="1"/>
  <c r="E204" i="159"/>
  <c r="J237" i="159" s="1"/>
  <c r="E203" i="159"/>
  <c r="J236" i="159" s="1"/>
  <c r="E202" i="159"/>
  <c r="J235" i="159" s="1"/>
  <c r="E201" i="159"/>
  <c r="J234" i="159" s="1"/>
  <c r="E200" i="159"/>
  <c r="J233" i="159" s="1"/>
  <c r="E199" i="159"/>
  <c r="J232" i="159" s="1"/>
  <c r="E198" i="159"/>
  <c r="J231" i="159" s="1"/>
  <c r="E197" i="159"/>
  <c r="J230" i="159" s="1"/>
  <c r="E196" i="159"/>
  <c r="J229" i="159" s="1"/>
  <c r="E195" i="159"/>
  <c r="J228" i="159" s="1"/>
  <c r="E194" i="159"/>
  <c r="J227" i="159" s="1"/>
  <c r="E193" i="159"/>
  <c r="J226" i="159" s="1"/>
  <c r="E192" i="159"/>
  <c r="J225" i="159" s="1"/>
  <c r="E191" i="159"/>
  <c r="J224" i="159" s="1"/>
  <c r="E190" i="159"/>
  <c r="J223" i="159" s="1"/>
  <c r="E189" i="159"/>
  <c r="J222" i="159" s="1"/>
  <c r="E188" i="159"/>
  <c r="J221" i="159" s="1"/>
  <c r="E187" i="159"/>
  <c r="J220" i="159" s="1"/>
  <c r="E186" i="159"/>
  <c r="J219" i="159" s="1"/>
  <c r="E185" i="159"/>
  <c r="J218" i="159" s="1"/>
  <c r="E184" i="159"/>
  <c r="J217" i="159" s="1"/>
  <c r="E183" i="159"/>
  <c r="J216" i="159" s="1"/>
  <c r="E182" i="159"/>
  <c r="J215" i="159" s="1"/>
  <c r="E181" i="159"/>
  <c r="J214" i="159" s="1"/>
  <c r="E180" i="159"/>
  <c r="J213" i="159" s="1"/>
  <c r="E179" i="159"/>
  <c r="J212" i="159" s="1"/>
  <c r="E178" i="159"/>
  <c r="J211" i="159" s="1"/>
  <c r="E177" i="159"/>
  <c r="J210" i="159" s="1"/>
  <c r="E176" i="159"/>
  <c r="J209" i="159" s="1"/>
  <c r="E175" i="159"/>
  <c r="J208" i="159" s="1"/>
  <c r="E174" i="159"/>
  <c r="J207" i="159" s="1"/>
  <c r="E173" i="159"/>
  <c r="J206" i="159" s="1"/>
  <c r="E172" i="159"/>
  <c r="J205" i="159" s="1"/>
  <c r="E171" i="159"/>
  <c r="J204" i="159" s="1"/>
  <c r="E170" i="159"/>
  <c r="J203" i="159" s="1"/>
  <c r="E169" i="159"/>
  <c r="J202" i="159" s="1"/>
  <c r="E168" i="159"/>
  <c r="J201" i="159" s="1"/>
  <c r="E167" i="159"/>
  <c r="J200" i="159" s="1"/>
  <c r="E166" i="159"/>
  <c r="J199" i="159" s="1"/>
  <c r="E165" i="159"/>
  <c r="J198" i="159" s="1"/>
  <c r="E164" i="159"/>
  <c r="J197" i="159" s="1"/>
  <c r="E163" i="159"/>
  <c r="J196" i="159" s="1"/>
  <c r="E162" i="159"/>
  <c r="J195" i="159" s="1"/>
  <c r="E161" i="159"/>
  <c r="J194" i="159" s="1"/>
  <c r="E160" i="159"/>
  <c r="J193" i="159" s="1"/>
  <c r="E159" i="159"/>
  <c r="J192" i="159" s="1"/>
  <c r="E158" i="159"/>
  <c r="J191" i="159" s="1"/>
  <c r="E157" i="159"/>
  <c r="J190" i="159" s="1"/>
  <c r="E156" i="159"/>
  <c r="J189" i="159" s="1"/>
  <c r="E155" i="159"/>
  <c r="J188" i="159" s="1"/>
  <c r="E154" i="159"/>
  <c r="J187" i="159" s="1"/>
  <c r="E153" i="159"/>
  <c r="J186" i="159" s="1"/>
  <c r="E152" i="159"/>
  <c r="J185" i="159" s="1"/>
  <c r="E151" i="159"/>
  <c r="J184" i="159" s="1"/>
  <c r="E150" i="159"/>
  <c r="J183" i="159" s="1"/>
  <c r="E149" i="159"/>
  <c r="J182" i="159" s="1"/>
  <c r="E148" i="159"/>
  <c r="J181" i="159" s="1"/>
  <c r="E147" i="159"/>
  <c r="J180" i="159" s="1"/>
  <c r="E146" i="159"/>
  <c r="J179" i="159" s="1"/>
  <c r="E145" i="159"/>
  <c r="J178" i="159" s="1"/>
  <c r="E144" i="159"/>
  <c r="J177" i="159" s="1"/>
  <c r="E143" i="159"/>
  <c r="J176" i="159" s="1"/>
  <c r="E142" i="159"/>
  <c r="J175" i="159" s="1"/>
  <c r="E141" i="159"/>
  <c r="J174" i="159" s="1"/>
  <c r="E140" i="159"/>
  <c r="J173" i="159" s="1"/>
  <c r="E139" i="159"/>
  <c r="J172" i="159" s="1"/>
  <c r="E138" i="159"/>
  <c r="J171" i="159" s="1"/>
  <c r="E137" i="159"/>
  <c r="J170" i="159" s="1"/>
  <c r="E136" i="159"/>
  <c r="J169" i="159" s="1"/>
  <c r="E135" i="159"/>
  <c r="J168" i="159" s="1"/>
  <c r="E134" i="159"/>
  <c r="J167" i="159" s="1"/>
  <c r="E133" i="159"/>
  <c r="J166" i="159" s="1"/>
  <c r="E132" i="159"/>
  <c r="J165" i="159" s="1"/>
  <c r="E131" i="159"/>
  <c r="J164" i="159" s="1"/>
  <c r="E130" i="159"/>
  <c r="J163" i="159" s="1"/>
  <c r="E129" i="159"/>
  <c r="J162" i="159" s="1"/>
  <c r="E128" i="159"/>
  <c r="J161" i="159" s="1"/>
  <c r="E127" i="159"/>
  <c r="J160" i="159" s="1"/>
  <c r="E126" i="159"/>
  <c r="J159" i="159" s="1"/>
  <c r="E125" i="159"/>
  <c r="J158" i="159" s="1"/>
  <c r="E124" i="159"/>
  <c r="J157" i="159" s="1"/>
  <c r="E123" i="159"/>
  <c r="J156" i="159" s="1"/>
  <c r="E122" i="159"/>
  <c r="J155" i="159" s="1"/>
  <c r="E121" i="159"/>
  <c r="J154" i="159" s="1"/>
  <c r="E120" i="159"/>
  <c r="J153" i="159" s="1"/>
  <c r="E119" i="159"/>
  <c r="J152" i="159" s="1"/>
  <c r="E118" i="159"/>
  <c r="J151" i="159" s="1"/>
  <c r="E117" i="159"/>
  <c r="J150" i="159" s="1"/>
  <c r="E116" i="159"/>
  <c r="J149" i="159" s="1"/>
  <c r="E115" i="159"/>
  <c r="J148" i="159" s="1"/>
  <c r="E114" i="159"/>
  <c r="J147" i="159" s="1"/>
  <c r="E113" i="159"/>
  <c r="J146" i="159" s="1"/>
  <c r="E112" i="159"/>
  <c r="J145" i="159" s="1"/>
  <c r="E111" i="159"/>
  <c r="J144" i="159" s="1"/>
  <c r="E110" i="159"/>
  <c r="J143" i="159" s="1"/>
  <c r="E109" i="159"/>
  <c r="J142" i="159" s="1"/>
  <c r="E108" i="159"/>
  <c r="J141" i="159" s="1"/>
  <c r="E107" i="159"/>
  <c r="J140" i="159" s="1"/>
  <c r="E106" i="159"/>
  <c r="J139" i="159" s="1"/>
  <c r="E105" i="159"/>
  <c r="J138" i="159" s="1"/>
  <c r="E104" i="159"/>
  <c r="J137" i="159" s="1"/>
  <c r="E103" i="159"/>
  <c r="J136" i="159" s="1"/>
  <c r="E102" i="159"/>
  <c r="J135" i="159" s="1"/>
  <c r="E101" i="159"/>
  <c r="J134" i="159" s="1"/>
  <c r="E100" i="159"/>
  <c r="J133" i="159" s="1"/>
  <c r="E99" i="159"/>
  <c r="J132" i="159" s="1"/>
  <c r="E98" i="159"/>
  <c r="J131" i="159" s="1"/>
  <c r="E97" i="159"/>
  <c r="J130" i="159" s="1"/>
  <c r="E96" i="159"/>
  <c r="J129" i="159" s="1"/>
  <c r="E95" i="159"/>
  <c r="J128" i="159" s="1"/>
  <c r="E94" i="159"/>
  <c r="J127" i="159" s="1"/>
  <c r="E93" i="159"/>
  <c r="J126" i="159" s="1"/>
  <c r="E92" i="159"/>
  <c r="J125" i="159" s="1"/>
  <c r="E91" i="159"/>
  <c r="J124" i="159" s="1"/>
  <c r="E90" i="159"/>
  <c r="J123" i="159" s="1"/>
  <c r="E89" i="159"/>
  <c r="J122" i="159" s="1"/>
  <c r="E88" i="159"/>
  <c r="J121" i="159" s="1"/>
  <c r="E87" i="159"/>
  <c r="J120" i="159" s="1"/>
  <c r="E86" i="159"/>
  <c r="J119" i="159" s="1"/>
  <c r="E85" i="159"/>
  <c r="J118" i="159" s="1"/>
  <c r="E84" i="159"/>
  <c r="J117" i="159" s="1"/>
  <c r="E83" i="159"/>
  <c r="J116" i="159" s="1"/>
  <c r="E82" i="159"/>
  <c r="J115" i="159" s="1"/>
  <c r="E81" i="159"/>
  <c r="J114" i="159" s="1"/>
  <c r="E80" i="159"/>
  <c r="J113" i="159" s="1"/>
  <c r="E79" i="159"/>
  <c r="J112" i="159" s="1"/>
  <c r="E78" i="159"/>
  <c r="J111" i="159" s="1"/>
  <c r="E77" i="159"/>
  <c r="J110" i="159" s="1"/>
  <c r="E76" i="159"/>
  <c r="J109" i="159" s="1"/>
  <c r="E75" i="159"/>
  <c r="J108" i="159" s="1"/>
  <c r="E74" i="159"/>
  <c r="J107" i="159" s="1"/>
  <c r="E73" i="159"/>
  <c r="J106" i="159" s="1"/>
  <c r="E72" i="159"/>
  <c r="J105" i="159" s="1"/>
  <c r="E71" i="159"/>
  <c r="J104" i="159" s="1"/>
  <c r="E70" i="159"/>
  <c r="J103" i="159" s="1"/>
  <c r="E69" i="159"/>
  <c r="J102" i="159" s="1"/>
  <c r="E68" i="159"/>
  <c r="J101" i="159" s="1"/>
  <c r="E67" i="159"/>
  <c r="J100" i="159" s="1"/>
  <c r="E66" i="159"/>
  <c r="J99" i="159" s="1"/>
  <c r="E65" i="159"/>
  <c r="J98" i="159" s="1"/>
  <c r="E64" i="159"/>
  <c r="J97" i="159" s="1"/>
  <c r="E63" i="159"/>
  <c r="J96" i="159" s="1"/>
  <c r="E62" i="159"/>
  <c r="J95" i="159" s="1"/>
  <c r="E61" i="159"/>
  <c r="J94" i="159" s="1"/>
  <c r="E60" i="159"/>
  <c r="J93" i="159" s="1"/>
  <c r="E59" i="159"/>
  <c r="J92" i="159" s="1"/>
  <c r="E58" i="159"/>
  <c r="J91" i="159" s="1"/>
  <c r="E57" i="159"/>
  <c r="J90" i="159" s="1"/>
  <c r="E56" i="159"/>
  <c r="J89" i="159" s="1"/>
  <c r="E55" i="159"/>
  <c r="J88" i="159" s="1"/>
  <c r="E54" i="159"/>
  <c r="J87" i="159" s="1"/>
  <c r="E53" i="159"/>
  <c r="J86" i="159" s="1"/>
  <c r="E52" i="159"/>
  <c r="J85" i="159" s="1"/>
  <c r="E51" i="159"/>
  <c r="J84" i="159" s="1"/>
  <c r="E50" i="159"/>
  <c r="J83" i="159" s="1"/>
  <c r="E49" i="159"/>
  <c r="J82" i="159" s="1"/>
  <c r="E48" i="159"/>
  <c r="J81" i="159" s="1"/>
  <c r="E47" i="159"/>
  <c r="J80" i="159" s="1"/>
  <c r="E46" i="159"/>
  <c r="J79" i="159" s="1"/>
  <c r="E45" i="159"/>
  <c r="J78" i="159" s="1"/>
  <c r="E44" i="159"/>
  <c r="J77" i="159" s="1"/>
  <c r="E43" i="159"/>
  <c r="J76" i="159" s="1"/>
  <c r="E42" i="159"/>
  <c r="J75" i="159" s="1"/>
  <c r="E41" i="159"/>
  <c r="J74" i="159" s="1"/>
  <c r="E40" i="159"/>
  <c r="J73" i="159" s="1"/>
  <c r="E39" i="159"/>
  <c r="J72" i="159" s="1"/>
  <c r="E38" i="159"/>
  <c r="J71" i="159" s="1"/>
  <c r="E37" i="159"/>
  <c r="J70" i="159" s="1"/>
  <c r="E36" i="159"/>
  <c r="J69" i="159" s="1"/>
  <c r="E35" i="159"/>
  <c r="J68" i="159" s="1"/>
  <c r="E34" i="159"/>
  <c r="J67" i="159" s="1"/>
  <c r="E33" i="159"/>
  <c r="J66" i="159" s="1"/>
  <c r="E32" i="159"/>
  <c r="J65" i="159" s="1"/>
  <c r="E31" i="159"/>
  <c r="J64" i="159" s="1"/>
  <c r="E30" i="159"/>
  <c r="J63" i="159" s="1"/>
  <c r="E29" i="159"/>
  <c r="J62" i="159" s="1"/>
  <c r="E28" i="159"/>
  <c r="J61" i="159" s="1"/>
  <c r="E27" i="159"/>
  <c r="J60" i="159" s="1"/>
  <c r="E26" i="159"/>
  <c r="J59" i="159" s="1"/>
  <c r="E25" i="159"/>
  <c r="J58" i="159" s="1"/>
  <c r="E24" i="159"/>
  <c r="J57" i="159" s="1"/>
  <c r="E23" i="159"/>
  <c r="J56" i="159" s="1"/>
  <c r="E22" i="159"/>
  <c r="J55" i="159" s="1"/>
  <c r="E21" i="159"/>
  <c r="J54" i="159" s="1"/>
  <c r="E20" i="159"/>
  <c r="J53" i="159" s="1"/>
  <c r="E19" i="159"/>
  <c r="J52" i="159" s="1"/>
  <c r="E18" i="159"/>
  <c r="J51" i="159" s="1"/>
  <c r="E17" i="159"/>
  <c r="J50" i="159" s="1"/>
  <c r="E16" i="159"/>
  <c r="J49" i="159" s="1"/>
  <c r="E15" i="159"/>
  <c r="J48" i="159" s="1"/>
  <c r="E14" i="159"/>
  <c r="J47" i="159" s="1"/>
  <c r="E13" i="159"/>
  <c r="J46" i="159" s="1"/>
  <c r="E12" i="159"/>
  <c r="J45" i="159" s="1"/>
  <c r="E11" i="159"/>
  <c r="J44" i="159" s="1"/>
  <c r="E10" i="159"/>
  <c r="J43" i="159" s="1"/>
  <c r="E9" i="159"/>
  <c r="J42" i="159" s="1"/>
  <c r="E8" i="159"/>
  <c r="J41" i="159" s="1"/>
  <c r="E7" i="159"/>
  <c r="J40" i="159" s="1"/>
  <c r="E6" i="159"/>
  <c r="J39" i="159" s="1"/>
  <c r="E5" i="159"/>
  <c r="J38" i="159" s="1"/>
  <c r="E4" i="159"/>
  <c r="J37" i="159" s="1"/>
  <c r="E3" i="159"/>
  <c r="J36" i="159" s="1"/>
  <c r="E2" i="159"/>
  <c r="J35" i="159" s="1"/>
  <c r="D463" i="159"/>
  <c r="I496" i="159" s="1"/>
  <c r="D462" i="159"/>
  <c r="I495" i="159" s="1"/>
  <c r="D461" i="159"/>
  <c r="I494" i="159" s="1"/>
  <c r="D460" i="159"/>
  <c r="I493" i="159" s="1"/>
  <c r="D459" i="159"/>
  <c r="I492" i="159" s="1"/>
  <c r="D458" i="159"/>
  <c r="I491" i="159" s="1"/>
  <c r="D457" i="159"/>
  <c r="I490" i="159" s="1"/>
  <c r="D456" i="159"/>
  <c r="I489" i="159" s="1"/>
  <c r="D455" i="159"/>
  <c r="I488" i="159" s="1"/>
  <c r="D454" i="159"/>
  <c r="I487" i="159" s="1"/>
  <c r="D453" i="159"/>
  <c r="I486" i="159" s="1"/>
  <c r="D452" i="159"/>
  <c r="I485" i="159" s="1"/>
  <c r="D451" i="159"/>
  <c r="I484" i="159" s="1"/>
  <c r="D450" i="159"/>
  <c r="I483" i="159" s="1"/>
  <c r="D449" i="159"/>
  <c r="I482" i="159" s="1"/>
  <c r="D448" i="159"/>
  <c r="I481" i="159" s="1"/>
  <c r="D447" i="159"/>
  <c r="I480" i="159" s="1"/>
  <c r="D446" i="159"/>
  <c r="I479" i="159" s="1"/>
  <c r="D445" i="159"/>
  <c r="I478" i="159" s="1"/>
  <c r="D444" i="159"/>
  <c r="I477" i="159" s="1"/>
  <c r="D443" i="159"/>
  <c r="I476" i="159" s="1"/>
  <c r="D442" i="159"/>
  <c r="I475" i="159" s="1"/>
  <c r="D441" i="159"/>
  <c r="I474" i="159" s="1"/>
  <c r="D440" i="159"/>
  <c r="I473" i="159" s="1"/>
  <c r="D439" i="159"/>
  <c r="I472" i="159" s="1"/>
  <c r="D438" i="159"/>
  <c r="I471" i="159" s="1"/>
  <c r="D437" i="159"/>
  <c r="I470" i="159" s="1"/>
  <c r="D436" i="159"/>
  <c r="I469" i="159" s="1"/>
  <c r="D435" i="159"/>
  <c r="I468" i="159" s="1"/>
  <c r="D434" i="159"/>
  <c r="I467" i="159" s="1"/>
  <c r="D433" i="159"/>
  <c r="I466" i="159" s="1"/>
  <c r="D432" i="159"/>
  <c r="I465" i="159" s="1"/>
  <c r="D431" i="159"/>
  <c r="I464" i="159" s="1"/>
  <c r="D430" i="159"/>
  <c r="I463" i="159" s="1"/>
  <c r="D429" i="159"/>
  <c r="I462" i="159" s="1"/>
  <c r="D428" i="159"/>
  <c r="I461" i="159" s="1"/>
  <c r="D427" i="159"/>
  <c r="I460" i="159" s="1"/>
  <c r="D426" i="159"/>
  <c r="I459" i="159" s="1"/>
  <c r="D425" i="159"/>
  <c r="I458" i="159" s="1"/>
  <c r="D424" i="159"/>
  <c r="I457" i="159" s="1"/>
  <c r="D423" i="159"/>
  <c r="I456" i="159" s="1"/>
  <c r="D422" i="159"/>
  <c r="I455" i="159" s="1"/>
  <c r="D421" i="159"/>
  <c r="I454" i="159" s="1"/>
  <c r="D420" i="159"/>
  <c r="I453" i="159" s="1"/>
  <c r="D419" i="159"/>
  <c r="I452" i="159" s="1"/>
  <c r="D418" i="159"/>
  <c r="I451" i="159" s="1"/>
  <c r="D417" i="159"/>
  <c r="I450" i="159" s="1"/>
  <c r="D416" i="159"/>
  <c r="I449" i="159" s="1"/>
  <c r="D415" i="159"/>
  <c r="I448" i="159" s="1"/>
  <c r="D414" i="159"/>
  <c r="I447" i="159" s="1"/>
  <c r="D413" i="159"/>
  <c r="I446" i="159" s="1"/>
  <c r="D412" i="159"/>
  <c r="I445" i="159" s="1"/>
  <c r="D411" i="159"/>
  <c r="I444" i="159" s="1"/>
  <c r="D410" i="159"/>
  <c r="I443" i="159" s="1"/>
  <c r="D409" i="159"/>
  <c r="I442" i="159" s="1"/>
  <c r="D408" i="159"/>
  <c r="I441" i="159" s="1"/>
  <c r="D407" i="159"/>
  <c r="I440" i="159" s="1"/>
  <c r="D406" i="159"/>
  <c r="I439" i="159" s="1"/>
  <c r="D405" i="159"/>
  <c r="I438" i="159" s="1"/>
  <c r="D404" i="159"/>
  <c r="I437" i="159" s="1"/>
  <c r="D403" i="159"/>
  <c r="I436" i="159" s="1"/>
  <c r="D402" i="159"/>
  <c r="I435" i="159" s="1"/>
  <c r="D401" i="159"/>
  <c r="I434" i="159" s="1"/>
  <c r="D400" i="159"/>
  <c r="I433" i="159" s="1"/>
  <c r="D399" i="159"/>
  <c r="I432" i="159" s="1"/>
  <c r="D398" i="159"/>
  <c r="I431" i="159" s="1"/>
  <c r="D397" i="159"/>
  <c r="I430" i="159" s="1"/>
  <c r="D396" i="159"/>
  <c r="I429" i="159" s="1"/>
  <c r="D395" i="159"/>
  <c r="I428" i="159" s="1"/>
  <c r="D394" i="159"/>
  <c r="I427" i="159" s="1"/>
  <c r="D393" i="159"/>
  <c r="I426" i="159" s="1"/>
  <c r="D392" i="159"/>
  <c r="I425" i="159" s="1"/>
  <c r="D391" i="159"/>
  <c r="I424" i="159" s="1"/>
  <c r="D390" i="159"/>
  <c r="I423" i="159" s="1"/>
  <c r="D389" i="159"/>
  <c r="I422" i="159" s="1"/>
  <c r="D388" i="159"/>
  <c r="I421" i="159" s="1"/>
  <c r="D387" i="159"/>
  <c r="I420" i="159" s="1"/>
  <c r="D386" i="159"/>
  <c r="I419" i="159" s="1"/>
  <c r="D385" i="159"/>
  <c r="I418" i="159" s="1"/>
  <c r="D384" i="159"/>
  <c r="I417" i="159" s="1"/>
  <c r="D383" i="159"/>
  <c r="I416" i="159" s="1"/>
  <c r="D382" i="159"/>
  <c r="I415" i="159" s="1"/>
  <c r="D381" i="159"/>
  <c r="I414" i="159" s="1"/>
  <c r="D380" i="159"/>
  <c r="I413" i="159" s="1"/>
  <c r="D379" i="159"/>
  <c r="I412" i="159" s="1"/>
  <c r="D378" i="159"/>
  <c r="I411" i="159" s="1"/>
  <c r="D377" i="159"/>
  <c r="I410" i="159" s="1"/>
  <c r="D376" i="159"/>
  <c r="I409" i="159" s="1"/>
  <c r="D375" i="159"/>
  <c r="I408" i="159" s="1"/>
  <c r="D374" i="159"/>
  <c r="I407" i="159" s="1"/>
  <c r="D373" i="159"/>
  <c r="I406" i="159" s="1"/>
  <c r="D372" i="159"/>
  <c r="I405" i="159" s="1"/>
  <c r="D371" i="159"/>
  <c r="I404" i="159" s="1"/>
  <c r="D370" i="159"/>
  <c r="I403" i="159" s="1"/>
  <c r="D369" i="159"/>
  <c r="I402" i="159" s="1"/>
  <c r="D368" i="159"/>
  <c r="I401" i="159" s="1"/>
  <c r="D367" i="159"/>
  <c r="I400" i="159" s="1"/>
  <c r="D366" i="159"/>
  <c r="I399" i="159" s="1"/>
  <c r="D365" i="159"/>
  <c r="I398" i="159" s="1"/>
  <c r="D364" i="159"/>
  <c r="I397" i="159" s="1"/>
  <c r="D363" i="159"/>
  <c r="I396" i="159" s="1"/>
  <c r="D362" i="159"/>
  <c r="I395" i="159" s="1"/>
  <c r="D361" i="159"/>
  <c r="I394" i="159" s="1"/>
  <c r="D360" i="159"/>
  <c r="I393" i="159" s="1"/>
  <c r="D359" i="159"/>
  <c r="I392" i="159" s="1"/>
  <c r="D358" i="159"/>
  <c r="I391" i="159" s="1"/>
  <c r="D357" i="159"/>
  <c r="I390" i="159" s="1"/>
  <c r="D356" i="159"/>
  <c r="I389" i="159" s="1"/>
  <c r="D355" i="159"/>
  <c r="I388" i="159" s="1"/>
  <c r="D354" i="159"/>
  <c r="I387" i="159" s="1"/>
  <c r="D353" i="159"/>
  <c r="I386" i="159" s="1"/>
  <c r="D352" i="159"/>
  <c r="I385" i="159" s="1"/>
  <c r="D351" i="159"/>
  <c r="I384" i="159" s="1"/>
  <c r="D350" i="159"/>
  <c r="I383" i="159" s="1"/>
  <c r="D349" i="159"/>
  <c r="I382" i="159" s="1"/>
  <c r="D348" i="159"/>
  <c r="I381" i="159" s="1"/>
  <c r="D347" i="159"/>
  <c r="I380" i="159" s="1"/>
  <c r="D346" i="159"/>
  <c r="I379" i="159" s="1"/>
  <c r="D345" i="159"/>
  <c r="I378" i="159" s="1"/>
  <c r="D344" i="159"/>
  <c r="I377" i="159" s="1"/>
  <c r="D343" i="159"/>
  <c r="I376" i="159" s="1"/>
  <c r="D342" i="159"/>
  <c r="I375" i="159" s="1"/>
  <c r="D341" i="159"/>
  <c r="I374" i="159" s="1"/>
  <c r="D340" i="159"/>
  <c r="I373" i="159" s="1"/>
  <c r="D339" i="159"/>
  <c r="I372" i="159" s="1"/>
  <c r="D338" i="159"/>
  <c r="I371" i="159" s="1"/>
  <c r="D337" i="159"/>
  <c r="I370" i="159" s="1"/>
  <c r="D336" i="159"/>
  <c r="I369" i="159" s="1"/>
  <c r="D335" i="159"/>
  <c r="I368" i="159" s="1"/>
  <c r="D334" i="159"/>
  <c r="I367" i="159" s="1"/>
  <c r="D333" i="159"/>
  <c r="I366" i="159" s="1"/>
  <c r="D332" i="159"/>
  <c r="I365" i="159" s="1"/>
  <c r="D331" i="159"/>
  <c r="I364" i="159" s="1"/>
  <c r="D330" i="159"/>
  <c r="I363" i="159" s="1"/>
  <c r="D329" i="159"/>
  <c r="I362" i="159" s="1"/>
  <c r="D328" i="159"/>
  <c r="I361" i="159" s="1"/>
  <c r="D327" i="159"/>
  <c r="I360" i="159" s="1"/>
  <c r="D326" i="159"/>
  <c r="I359" i="159" s="1"/>
  <c r="D325" i="159"/>
  <c r="I358" i="159" s="1"/>
  <c r="D324" i="159"/>
  <c r="I357" i="159" s="1"/>
  <c r="D323" i="159"/>
  <c r="I356" i="159" s="1"/>
  <c r="D322" i="159"/>
  <c r="I355" i="159" s="1"/>
  <c r="D321" i="159"/>
  <c r="I354" i="159" s="1"/>
  <c r="D320" i="159"/>
  <c r="I353" i="159" s="1"/>
  <c r="D319" i="159"/>
  <c r="I352" i="159" s="1"/>
  <c r="D318" i="159"/>
  <c r="I351" i="159" s="1"/>
  <c r="D317" i="159"/>
  <c r="I350" i="159" s="1"/>
  <c r="D316" i="159"/>
  <c r="I349" i="159" s="1"/>
  <c r="D315" i="159"/>
  <c r="I348" i="159" s="1"/>
  <c r="D314" i="159"/>
  <c r="I347" i="159" s="1"/>
  <c r="D313" i="159"/>
  <c r="I346" i="159" s="1"/>
  <c r="D312" i="159"/>
  <c r="I345" i="159" s="1"/>
  <c r="D311" i="159"/>
  <c r="I344" i="159" s="1"/>
  <c r="D310" i="159"/>
  <c r="I343" i="159" s="1"/>
  <c r="D309" i="159"/>
  <c r="I342" i="159" s="1"/>
  <c r="D308" i="159"/>
  <c r="I341" i="159" s="1"/>
  <c r="D307" i="159"/>
  <c r="I340" i="159" s="1"/>
  <c r="D306" i="159"/>
  <c r="I339" i="159" s="1"/>
  <c r="D305" i="159"/>
  <c r="I338" i="159" s="1"/>
  <c r="D304" i="159"/>
  <c r="I337" i="159" s="1"/>
  <c r="D303" i="159"/>
  <c r="I336" i="159" s="1"/>
  <c r="D302" i="159"/>
  <c r="I335" i="159" s="1"/>
  <c r="D301" i="159"/>
  <c r="I334" i="159" s="1"/>
  <c r="D300" i="159"/>
  <c r="I333" i="159" s="1"/>
  <c r="D299" i="159"/>
  <c r="I332" i="159" s="1"/>
  <c r="D298" i="159"/>
  <c r="I331" i="159" s="1"/>
  <c r="D297" i="159"/>
  <c r="I330" i="159" s="1"/>
  <c r="D296" i="159"/>
  <c r="I329" i="159" s="1"/>
  <c r="D295" i="159"/>
  <c r="I328" i="159" s="1"/>
  <c r="D294" i="159"/>
  <c r="I327" i="159" s="1"/>
  <c r="D293" i="159"/>
  <c r="I326" i="159" s="1"/>
  <c r="D292" i="159"/>
  <c r="I325" i="159" s="1"/>
  <c r="D291" i="159"/>
  <c r="I324" i="159" s="1"/>
  <c r="D290" i="159"/>
  <c r="I323" i="159" s="1"/>
  <c r="D289" i="159"/>
  <c r="I322" i="159" s="1"/>
  <c r="D288" i="159"/>
  <c r="I321" i="159" s="1"/>
  <c r="D287" i="159"/>
  <c r="I320" i="159" s="1"/>
  <c r="D286" i="159"/>
  <c r="I319" i="159" s="1"/>
  <c r="D285" i="159"/>
  <c r="I318" i="159" s="1"/>
  <c r="D284" i="159"/>
  <c r="I317" i="159" s="1"/>
  <c r="D283" i="159"/>
  <c r="I316" i="159" s="1"/>
  <c r="D282" i="159"/>
  <c r="I315" i="159" s="1"/>
  <c r="D281" i="159"/>
  <c r="I314" i="159" s="1"/>
  <c r="D280" i="159"/>
  <c r="I313" i="159" s="1"/>
  <c r="D279" i="159"/>
  <c r="I312" i="159" s="1"/>
  <c r="D278" i="159"/>
  <c r="I311" i="159" s="1"/>
  <c r="D277" i="159"/>
  <c r="I310" i="159" s="1"/>
  <c r="D276" i="159"/>
  <c r="I309" i="159" s="1"/>
  <c r="D275" i="159"/>
  <c r="I308" i="159" s="1"/>
  <c r="D274" i="159"/>
  <c r="I307" i="159" s="1"/>
  <c r="D273" i="159"/>
  <c r="I306" i="159" s="1"/>
  <c r="D272" i="159"/>
  <c r="I305" i="159" s="1"/>
  <c r="D271" i="159"/>
  <c r="I304" i="159" s="1"/>
  <c r="D270" i="159"/>
  <c r="I303" i="159" s="1"/>
  <c r="D269" i="159"/>
  <c r="I302" i="159" s="1"/>
  <c r="D268" i="159"/>
  <c r="I301" i="159" s="1"/>
  <c r="D267" i="159"/>
  <c r="I300" i="159" s="1"/>
  <c r="D266" i="159"/>
  <c r="I299" i="159" s="1"/>
  <c r="D265" i="159"/>
  <c r="I298" i="159" s="1"/>
  <c r="D264" i="159"/>
  <c r="I297" i="159" s="1"/>
  <c r="D263" i="159"/>
  <c r="I296" i="159" s="1"/>
  <c r="D262" i="159"/>
  <c r="I295" i="159" s="1"/>
  <c r="D261" i="159"/>
  <c r="I294" i="159" s="1"/>
  <c r="D260" i="159"/>
  <c r="I293" i="159" s="1"/>
  <c r="D259" i="159"/>
  <c r="I292" i="159" s="1"/>
  <c r="D258" i="159"/>
  <c r="I291" i="159" s="1"/>
  <c r="D257" i="159"/>
  <c r="I290" i="159" s="1"/>
  <c r="D256" i="159"/>
  <c r="I289" i="159" s="1"/>
  <c r="D255" i="159"/>
  <c r="I288" i="159" s="1"/>
  <c r="D254" i="159"/>
  <c r="I287" i="159" s="1"/>
  <c r="D253" i="159"/>
  <c r="I286" i="159" s="1"/>
  <c r="D252" i="159"/>
  <c r="I285" i="159" s="1"/>
  <c r="D251" i="159"/>
  <c r="I284" i="159" s="1"/>
  <c r="D250" i="159"/>
  <c r="I283" i="159" s="1"/>
  <c r="D249" i="159"/>
  <c r="I282" i="159" s="1"/>
  <c r="D248" i="159"/>
  <c r="I281" i="159" s="1"/>
  <c r="D247" i="159"/>
  <c r="I280" i="159" s="1"/>
  <c r="D246" i="159"/>
  <c r="I279" i="159" s="1"/>
  <c r="D245" i="159"/>
  <c r="I278" i="159" s="1"/>
  <c r="D244" i="159"/>
  <c r="I277" i="159" s="1"/>
  <c r="D243" i="159"/>
  <c r="I276" i="159" s="1"/>
  <c r="D242" i="159"/>
  <c r="I275" i="159" s="1"/>
  <c r="D241" i="159"/>
  <c r="I274" i="159" s="1"/>
  <c r="D240" i="159"/>
  <c r="I273" i="159" s="1"/>
  <c r="D239" i="159"/>
  <c r="I272" i="159" s="1"/>
  <c r="D238" i="159"/>
  <c r="I271" i="159" s="1"/>
  <c r="D237" i="159"/>
  <c r="I270" i="159" s="1"/>
  <c r="D236" i="159"/>
  <c r="I269" i="159" s="1"/>
  <c r="D235" i="159"/>
  <c r="I268" i="159" s="1"/>
  <c r="D234" i="159"/>
  <c r="I267" i="159" s="1"/>
  <c r="D233" i="159"/>
  <c r="I266" i="159" s="1"/>
  <c r="D232" i="159"/>
  <c r="I265" i="159" s="1"/>
  <c r="D231" i="159"/>
  <c r="I264" i="159" s="1"/>
  <c r="D230" i="159"/>
  <c r="I263" i="159" s="1"/>
  <c r="D229" i="159"/>
  <c r="I262" i="159" s="1"/>
  <c r="D228" i="159"/>
  <c r="I261" i="159" s="1"/>
  <c r="D227" i="159"/>
  <c r="I260" i="159" s="1"/>
  <c r="D226" i="159"/>
  <c r="I259" i="159" s="1"/>
  <c r="D225" i="159"/>
  <c r="I258" i="159" s="1"/>
  <c r="D224" i="159"/>
  <c r="I257" i="159" s="1"/>
  <c r="D223" i="159"/>
  <c r="I256" i="159" s="1"/>
  <c r="D222" i="159"/>
  <c r="I255" i="159" s="1"/>
  <c r="D221" i="159"/>
  <c r="I254" i="159" s="1"/>
  <c r="D220" i="159"/>
  <c r="I253" i="159" s="1"/>
  <c r="D219" i="159"/>
  <c r="I252" i="159" s="1"/>
  <c r="D218" i="159"/>
  <c r="I251" i="159" s="1"/>
  <c r="D217" i="159"/>
  <c r="I250" i="159" s="1"/>
  <c r="D216" i="159"/>
  <c r="I249" i="159" s="1"/>
  <c r="D215" i="159"/>
  <c r="I248" i="159" s="1"/>
  <c r="D214" i="159"/>
  <c r="I247" i="159" s="1"/>
  <c r="D213" i="159"/>
  <c r="I246" i="159" s="1"/>
  <c r="D212" i="159"/>
  <c r="I245" i="159" s="1"/>
  <c r="D211" i="159"/>
  <c r="I244" i="159" s="1"/>
  <c r="D210" i="159"/>
  <c r="I243" i="159" s="1"/>
  <c r="D209" i="159"/>
  <c r="I242" i="159" s="1"/>
  <c r="D208" i="159"/>
  <c r="I241" i="159" s="1"/>
  <c r="D207" i="159"/>
  <c r="I240" i="159" s="1"/>
  <c r="D206" i="159"/>
  <c r="I239" i="159" s="1"/>
  <c r="D205" i="159"/>
  <c r="I238" i="159" s="1"/>
  <c r="D204" i="159"/>
  <c r="I237" i="159" s="1"/>
  <c r="D203" i="159"/>
  <c r="I236" i="159" s="1"/>
  <c r="D202" i="159"/>
  <c r="I235" i="159" s="1"/>
  <c r="D201" i="159"/>
  <c r="I234" i="159" s="1"/>
  <c r="D200" i="159"/>
  <c r="I233" i="159" s="1"/>
  <c r="D199" i="159"/>
  <c r="I232" i="159" s="1"/>
  <c r="D198" i="159"/>
  <c r="I231" i="159" s="1"/>
  <c r="D197" i="159"/>
  <c r="I230" i="159" s="1"/>
  <c r="D196" i="159"/>
  <c r="I229" i="159" s="1"/>
  <c r="D195" i="159"/>
  <c r="I228" i="159" s="1"/>
  <c r="D194" i="159"/>
  <c r="I227" i="159" s="1"/>
  <c r="D193" i="159"/>
  <c r="I226" i="159" s="1"/>
  <c r="D192" i="159"/>
  <c r="I225" i="159" s="1"/>
  <c r="D191" i="159"/>
  <c r="I224" i="159" s="1"/>
  <c r="D190" i="159"/>
  <c r="I223" i="159" s="1"/>
  <c r="D189" i="159"/>
  <c r="I222" i="159" s="1"/>
  <c r="D188" i="159"/>
  <c r="I221" i="159" s="1"/>
  <c r="D187" i="159"/>
  <c r="I220" i="159" s="1"/>
  <c r="D186" i="159"/>
  <c r="I219" i="159" s="1"/>
  <c r="D185" i="159"/>
  <c r="I218" i="159" s="1"/>
  <c r="D184" i="159"/>
  <c r="I217" i="159" s="1"/>
  <c r="D183" i="159"/>
  <c r="I216" i="159" s="1"/>
  <c r="D182" i="159"/>
  <c r="I215" i="159" s="1"/>
  <c r="D181" i="159"/>
  <c r="I214" i="159" s="1"/>
  <c r="D180" i="159"/>
  <c r="I213" i="159" s="1"/>
  <c r="D179" i="159"/>
  <c r="I212" i="159" s="1"/>
  <c r="D178" i="159"/>
  <c r="I211" i="159" s="1"/>
  <c r="D177" i="159"/>
  <c r="I210" i="159" s="1"/>
  <c r="D176" i="159"/>
  <c r="I209" i="159" s="1"/>
  <c r="D175" i="159"/>
  <c r="I208" i="159" s="1"/>
  <c r="D174" i="159"/>
  <c r="I207" i="159" s="1"/>
  <c r="D173" i="159"/>
  <c r="I206" i="159" s="1"/>
  <c r="D172" i="159"/>
  <c r="I205" i="159" s="1"/>
  <c r="D171" i="159"/>
  <c r="I204" i="159" s="1"/>
  <c r="D170" i="159"/>
  <c r="I203" i="159" s="1"/>
  <c r="D169" i="159"/>
  <c r="I202" i="159" s="1"/>
  <c r="D168" i="159"/>
  <c r="I201" i="159" s="1"/>
  <c r="D167" i="159"/>
  <c r="I200" i="159" s="1"/>
  <c r="D166" i="159"/>
  <c r="I199" i="159" s="1"/>
  <c r="D165" i="159"/>
  <c r="I198" i="159" s="1"/>
  <c r="D164" i="159"/>
  <c r="I197" i="159" s="1"/>
  <c r="D163" i="159"/>
  <c r="I196" i="159" s="1"/>
  <c r="D162" i="159"/>
  <c r="I195" i="159" s="1"/>
  <c r="D161" i="159"/>
  <c r="I194" i="159" s="1"/>
  <c r="D160" i="159"/>
  <c r="I193" i="159" s="1"/>
  <c r="D159" i="159"/>
  <c r="I192" i="159" s="1"/>
  <c r="D158" i="159"/>
  <c r="I191" i="159" s="1"/>
  <c r="D157" i="159"/>
  <c r="I190" i="159" s="1"/>
  <c r="D156" i="159"/>
  <c r="I189" i="159" s="1"/>
  <c r="D155" i="159"/>
  <c r="I188" i="159" s="1"/>
  <c r="D154" i="159"/>
  <c r="I187" i="159" s="1"/>
  <c r="D153" i="159"/>
  <c r="I186" i="159" s="1"/>
  <c r="D152" i="159"/>
  <c r="I185" i="159" s="1"/>
  <c r="D151" i="159"/>
  <c r="I184" i="159" s="1"/>
  <c r="D150" i="159"/>
  <c r="I183" i="159" s="1"/>
  <c r="D149" i="159"/>
  <c r="I182" i="159" s="1"/>
  <c r="D148" i="159"/>
  <c r="I181" i="159" s="1"/>
  <c r="D147" i="159"/>
  <c r="I180" i="159" s="1"/>
  <c r="D146" i="159"/>
  <c r="I179" i="159" s="1"/>
  <c r="D145" i="159"/>
  <c r="I178" i="159" s="1"/>
  <c r="D144" i="159"/>
  <c r="I177" i="159" s="1"/>
  <c r="D143" i="159"/>
  <c r="I176" i="159" s="1"/>
  <c r="D142" i="159"/>
  <c r="I175" i="159" s="1"/>
  <c r="D141" i="159"/>
  <c r="I174" i="159" s="1"/>
  <c r="D140" i="159"/>
  <c r="I173" i="159" s="1"/>
  <c r="D139" i="159"/>
  <c r="I172" i="159" s="1"/>
  <c r="D138" i="159"/>
  <c r="I171" i="159" s="1"/>
  <c r="D137" i="159"/>
  <c r="I170" i="159" s="1"/>
  <c r="D136" i="159"/>
  <c r="I169" i="159" s="1"/>
  <c r="D135" i="159"/>
  <c r="I168" i="159" s="1"/>
  <c r="D134" i="159"/>
  <c r="I167" i="159" s="1"/>
  <c r="D133" i="159"/>
  <c r="I166" i="159" s="1"/>
  <c r="D132" i="159"/>
  <c r="I165" i="159" s="1"/>
  <c r="D131" i="159"/>
  <c r="I164" i="159" s="1"/>
  <c r="D130" i="159"/>
  <c r="I163" i="159" s="1"/>
  <c r="D129" i="159"/>
  <c r="I162" i="159" s="1"/>
  <c r="D128" i="159"/>
  <c r="I161" i="159" s="1"/>
  <c r="D127" i="159"/>
  <c r="I160" i="159" s="1"/>
  <c r="D126" i="159"/>
  <c r="I159" i="159" s="1"/>
  <c r="D125" i="159"/>
  <c r="I158" i="159" s="1"/>
  <c r="D124" i="159"/>
  <c r="I157" i="159" s="1"/>
  <c r="D123" i="159"/>
  <c r="I156" i="159" s="1"/>
  <c r="D122" i="159"/>
  <c r="I155" i="159" s="1"/>
  <c r="D121" i="159"/>
  <c r="I154" i="159" s="1"/>
  <c r="D120" i="159"/>
  <c r="I153" i="159" s="1"/>
  <c r="D119" i="159"/>
  <c r="I152" i="159" s="1"/>
  <c r="D118" i="159"/>
  <c r="I151" i="159" s="1"/>
  <c r="D117" i="159"/>
  <c r="I150" i="159" s="1"/>
  <c r="D116" i="159"/>
  <c r="I149" i="159" s="1"/>
  <c r="D115" i="159"/>
  <c r="I148" i="159" s="1"/>
  <c r="D114" i="159"/>
  <c r="I147" i="159" s="1"/>
  <c r="D113" i="159"/>
  <c r="I146" i="159" s="1"/>
  <c r="D112" i="159"/>
  <c r="I145" i="159" s="1"/>
  <c r="D111" i="159"/>
  <c r="I144" i="159" s="1"/>
  <c r="D110" i="159"/>
  <c r="I143" i="159" s="1"/>
  <c r="D109" i="159"/>
  <c r="I142" i="159" s="1"/>
  <c r="D108" i="159"/>
  <c r="I141" i="159" s="1"/>
  <c r="D107" i="159"/>
  <c r="I140" i="159" s="1"/>
  <c r="D106" i="159"/>
  <c r="I139" i="159" s="1"/>
  <c r="D105" i="159"/>
  <c r="I138" i="159" s="1"/>
  <c r="D104" i="159"/>
  <c r="I137" i="159" s="1"/>
  <c r="D103" i="159"/>
  <c r="I136" i="159" s="1"/>
  <c r="D102" i="159"/>
  <c r="I135" i="159" s="1"/>
  <c r="D101" i="159"/>
  <c r="I134" i="159" s="1"/>
  <c r="D100" i="159"/>
  <c r="I133" i="159" s="1"/>
  <c r="D99" i="159"/>
  <c r="I132" i="159" s="1"/>
  <c r="D98" i="159"/>
  <c r="I131" i="159" s="1"/>
  <c r="D97" i="159"/>
  <c r="I130" i="159" s="1"/>
  <c r="D96" i="159"/>
  <c r="I129" i="159" s="1"/>
  <c r="D95" i="159"/>
  <c r="I128" i="159" s="1"/>
  <c r="D94" i="159"/>
  <c r="I127" i="159" s="1"/>
  <c r="D93" i="159"/>
  <c r="I126" i="159" s="1"/>
  <c r="D92" i="159"/>
  <c r="I125" i="159" s="1"/>
  <c r="D91" i="159"/>
  <c r="I124" i="159" s="1"/>
  <c r="D90" i="159"/>
  <c r="I123" i="159" s="1"/>
  <c r="D89" i="159"/>
  <c r="I122" i="159" s="1"/>
  <c r="D88" i="159"/>
  <c r="I121" i="159" s="1"/>
  <c r="D87" i="159"/>
  <c r="I120" i="159" s="1"/>
  <c r="D86" i="159"/>
  <c r="I119" i="159" s="1"/>
  <c r="D85" i="159"/>
  <c r="I118" i="159" s="1"/>
  <c r="D84" i="159"/>
  <c r="I117" i="159" s="1"/>
  <c r="D83" i="159"/>
  <c r="I116" i="159" s="1"/>
  <c r="D82" i="159"/>
  <c r="I115" i="159" s="1"/>
  <c r="D81" i="159"/>
  <c r="I114" i="159" s="1"/>
  <c r="D80" i="159"/>
  <c r="I113" i="159" s="1"/>
  <c r="D79" i="159"/>
  <c r="I112" i="159" s="1"/>
  <c r="D78" i="159"/>
  <c r="I111" i="159" s="1"/>
  <c r="D77" i="159"/>
  <c r="I110" i="159" s="1"/>
  <c r="D76" i="159"/>
  <c r="I109" i="159" s="1"/>
  <c r="D75" i="159"/>
  <c r="I108" i="159" s="1"/>
  <c r="D74" i="159"/>
  <c r="I107" i="159" s="1"/>
  <c r="D73" i="159"/>
  <c r="I106" i="159" s="1"/>
  <c r="D72" i="159"/>
  <c r="I105" i="159" s="1"/>
  <c r="D71" i="159"/>
  <c r="I104" i="159" s="1"/>
  <c r="D70" i="159"/>
  <c r="I103" i="159" s="1"/>
  <c r="D69" i="159"/>
  <c r="I102" i="159" s="1"/>
  <c r="D68" i="159"/>
  <c r="I101" i="159" s="1"/>
  <c r="D67" i="159"/>
  <c r="I100" i="159" s="1"/>
  <c r="D66" i="159"/>
  <c r="I99" i="159" s="1"/>
  <c r="D65" i="159"/>
  <c r="I98" i="159" s="1"/>
  <c r="D64" i="159"/>
  <c r="I97" i="159" s="1"/>
  <c r="D63" i="159"/>
  <c r="I96" i="159" s="1"/>
  <c r="D62" i="159"/>
  <c r="I95" i="159" s="1"/>
  <c r="D61" i="159"/>
  <c r="I94" i="159" s="1"/>
  <c r="D60" i="159"/>
  <c r="I93" i="159" s="1"/>
  <c r="D59" i="159"/>
  <c r="I92" i="159" s="1"/>
  <c r="D58" i="159"/>
  <c r="I91" i="159" s="1"/>
  <c r="D57" i="159"/>
  <c r="I90" i="159" s="1"/>
  <c r="D56" i="159"/>
  <c r="I89" i="159" s="1"/>
  <c r="D55" i="159"/>
  <c r="I88" i="159" s="1"/>
  <c r="D54" i="159"/>
  <c r="I87" i="159" s="1"/>
  <c r="D53" i="159"/>
  <c r="I86" i="159" s="1"/>
  <c r="D52" i="159"/>
  <c r="I85" i="159" s="1"/>
  <c r="D51" i="159"/>
  <c r="I84" i="159" s="1"/>
  <c r="D50" i="159"/>
  <c r="I83" i="159" s="1"/>
  <c r="D49" i="159"/>
  <c r="I82" i="159" s="1"/>
  <c r="D48" i="159"/>
  <c r="I81" i="159" s="1"/>
  <c r="D47" i="159"/>
  <c r="I80" i="159" s="1"/>
  <c r="D46" i="159"/>
  <c r="I79" i="159" s="1"/>
  <c r="D45" i="159"/>
  <c r="I78" i="159" s="1"/>
  <c r="D44" i="159"/>
  <c r="I77" i="159" s="1"/>
  <c r="D43" i="159"/>
  <c r="I76" i="159" s="1"/>
  <c r="D42" i="159"/>
  <c r="I75" i="159" s="1"/>
  <c r="D41" i="159"/>
  <c r="I74" i="159" s="1"/>
  <c r="D40" i="159"/>
  <c r="I73" i="159" s="1"/>
  <c r="D39" i="159"/>
  <c r="I72" i="159" s="1"/>
  <c r="D38" i="159"/>
  <c r="I71" i="159" s="1"/>
  <c r="D37" i="159"/>
  <c r="I70" i="159" s="1"/>
  <c r="D36" i="159"/>
  <c r="I69" i="159" s="1"/>
  <c r="D35" i="159"/>
  <c r="I68" i="159" s="1"/>
  <c r="C496" i="159"/>
  <c r="H529" i="159" s="1"/>
  <c r="C495" i="159"/>
  <c r="H528" i="159" s="1"/>
  <c r="C494" i="159"/>
  <c r="H527" i="159" s="1"/>
  <c r="C493" i="159"/>
  <c r="H526" i="159" s="1"/>
  <c r="C492" i="159"/>
  <c r="H525" i="159" s="1"/>
  <c r="C491" i="159"/>
  <c r="H524" i="159" s="1"/>
  <c r="C490" i="159"/>
  <c r="H523" i="159" s="1"/>
  <c r="C489" i="159"/>
  <c r="H522" i="159" s="1"/>
  <c r="C488" i="159"/>
  <c r="H521" i="159" s="1"/>
  <c r="C487" i="159"/>
  <c r="H520" i="159" s="1"/>
  <c r="C486" i="159"/>
  <c r="H519" i="159" s="1"/>
  <c r="C485" i="159"/>
  <c r="H518" i="159" s="1"/>
  <c r="C484" i="159"/>
  <c r="H517" i="159" s="1"/>
  <c r="C483" i="159"/>
  <c r="H516" i="159" s="1"/>
  <c r="C482" i="159"/>
  <c r="H515" i="159" s="1"/>
  <c r="C481" i="159"/>
  <c r="H514" i="159" s="1"/>
  <c r="C480" i="159"/>
  <c r="H513" i="159" s="1"/>
  <c r="C479" i="159"/>
  <c r="H512" i="159" s="1"/>
  <c r="C478" i="159"/>
  <c r="H511" i="159" s="1"/>
  <c r="C477" i="159"/>
  <c r="H510" i="159" s="1"/>
  <c r="C476" i="159"/>
  <c r="H509" i="159" s="1"/>
  <c r="C475" i="159"/>
  <c r="H508" i="159" s="1"/>
  <c r="C474" i="159"/>
  <c r="H507" i="159" s="1"/>
  <c r="C473" i="159"/>
  <c r="H506" i="159" s="1"/>
  <c r="C472" i="159"/>
  <c r="H505" i="159" s="1"/>
  <c r="C471" i="159"/>
  <c r="H504" i="159" s="1"/>
  <c r="C470" i="159"/>
  <c r="H503" i="159" s="1"/>
  <c r="C469" i="159"/>
  <c r="H502" i="159" s="1"/>
  <c r="C468" i="159"/>
  <c r="H501" i="159" s="1"/>
  <c r="C467" i="159"/>
  <c r="H500" i="159" s="1"/>
  <c r="C466" i="159"/>
  <c r="H499" i="159" s="1"/>
  <c r="C465" i="159"/>
  <c r="H498" i="159" s="1"/>
  <c r="C464" i="159"/>
  <c r="H497" i="159" s="1"/>
  <c r="C463" i="159"/>
  <c r="H496" i="159" s="1"/>
  <c r="C462" i="159"/>
  <c r="H495" i="159" s="1"/>
  <c r="C461" i="159"/>
  <c r="H494" i="159" s="1"/>
  <c r="C460" i="159"/>
  <c r="H493" i="159" s="1"/>
  <c r="C459" i="159"/>
  <c r="H492" i="159" s="1"/>
  <c r="C458" i="159"/>
  <c r="H491" i="159" s="1"/>
  <c r="C457" i="159"/>
  <c r="H490" i="159" s="1"/>
  <c r="C456" i="159"/>
  <c r="H489" i="159" s="1"/>
  <c r="C455" i="159"/>
  <c r="H488" i="159" s="1"/>
  <c r="C454" i="159"/>
  <c r="H487" i="159" s="1"/>
  <c r="C453" i="159"/>
  <c r="H486" i="159" s="1"/>
  <c r="C452" i="159"/>
  <c r="H485" i="159" s="1"/>
  <c r="C451" i="159"/>
  <c r="H484" i="159" s="1"/>
  <c r="C450" i="159"/>
  <c r="H483" i="159" s="1"/>
  <c r="C449" i="159"/>
  <c r="H482" i="159" s="1"/>
  <c r="C448" i="159"/>
  <c r="H481" i="159" s="1"/>
  <c r="C447" i="159"/>
  <c r="H480" i="159" s="1"/>
  <c r="C446" i="159"/>
  <c r="H479" i="159" s="1"/>
  <c r="C445" i="159"/>
  <c r="H478" i="159" s="1"/>
  <c r="C444" i="159"/>
  <c r="H477" i="159" s="1"/>
  <c r="C443" i="159"/>
  <c r="H476" i="159" s="1"/>
  <c r="C442" i="159"/>
  <c r="H475" i="159" s="1"/>
  <c r="C441" i="159"/>
  <c r="H474" i="159" s="1"/>
  <c r="C440" i="159"/>
  <c r="H473" i="159" s="1"/>
  <c r="C439" i="159"/>
  <c r="H472" i="159" s="1"/>
  <c r="C438" i="159"/>
  <c r="H471" i="159" s="1"/>
  <c r="C437" i="159"/>
  <c r="H470" i="159" s="1"/>
  <c r="C436" i="159"/>
  <c r="H469" i="159" s="1"/>
  <c r="C435" i="159"/>
  <c r="H468" i="159" s="1"/>
  <c r="C434" i="159"/>
  <c r="H467" i="159" s="1"/>
  <c r="C433" i="159"/>
  <c r="H466" i="159" s="1"/>
  <c r="C432" i="159"/>
  <c r="H465" i="159" s="1"/>
  <c r="C431" i="159"/>
  <c r="H464" i="159" s="1"/>
  <c r="C430" i="159"/>
  <c r="H463" i="159" s="1"/>
  <c r="C429" i="159"/>
  <c r="H462" i="159" s="1"/>
  <c r="C428" i="159"/>
  <c r="H461" i="159" s="1"/>
  <c r="C427" i="159"/>
  <c r="H460" i="159" s="1"/>
  <c r="C426" i="159"/>
  <c r="H459" i="159" s="1"/>
  <c r="C425" i="159"/>
  <c r="H458" i="159" s="1"/>
  <c r="C424" i="159"/>
  <c r="H457" i="159" s="1"/>
  <c r="C423" i="159"/>
  <c r="H456" i="159" s="1"/>
  <c r="C422" i="159"/>
  <c r="H455" i="159" s="1"/>
  <c r="C421" i="159"/>
  <c r="H454" i="159" s="1"/>
  <c r="C420" i="159"/>
  <c r="H453" i="159" s="1"/>
  <c r="C419" i="159"/>
  <c r="H452" i="159" s="1"/>
  <c r="C418" i="159"/>
  <c r="H451" i="159" s="1"/>
  <c r="C417" i="159"/>
  <c r="H450" i="159" s="1"/>
  <c r="C416" i="159"/>
  <c r="H449" i="159" s="1"/>
  <c r="C415" i="159"/>
  <c r="H448" i="159" s="1"/>
  <c r="C414" i="159"/>
  <c r="H447" i="159" s="1"/>
  <c r="C413" i="159"/>
  <c r="H446" i="159" s="1"/>
  <c r="C412" i="159"/>
  <c r="H445" i="159" s="1"/>
  <c r="C411" i="159"/>
  <c r="H444" i="159" s="1"/>
  <c r="C410" i="159"/>
  <c r="H443" i="159" s="1"/>
  <c r="C409" i="159"/>
  <c r="H442" i="159" s="1"/>
  <c r="C408" i="159"/>
  <c r="H441" i="159" s="1"/>
  <c r="C407" i="159"/>
  <c r="H440" i="159" s="1"/>
  <c r="C406" i="159"/>
  <c r="H439" i="159" s="1"/>
  <c r="C405" i="159"/>
  <c r="H438" i="159" s="1"/>
  <c r="C404" i="159"/>
  <c r="H437" i="159" s="1"/>
  <c r="C403" i="159"/>
  <c r="H436" i="159" s="1"/>
  <c r="C402" i="159"/>
  <c r="H435" i="159" s="1"/>
  <c r="C401" i="159"/>
  <c r="H434" i="159" s="1"/>
  <c r="C400" i="159"/>
  <c r="H433" i="159" s="1"/>
  <c r="C399" i="159"/>
  <c r="H432" i="159" s="1"/>
  <c r="C398" i="159"/>
  <c r="H431" i="159" s="1"/>
  <c r="C397" i="159"/>
  <c r="H430" i="159" s="1"/>
  <c r="C396" i="159"/>
  <c r="H429" i="159" s="1"/>
  <c r="C395" i="159"/>
  <c r="H428" i="159" s="1"/>
  <c r="C394" i="159"/>
  <c r="H427" i="159" s="1"/>
  <c r="C393" i="159"/>
  <c r="H426" i="159" s="1"/>
  <c r="C392" i="159"/>
  <c r="H425" i="159" s="1"/>
  <c r="C391" i="159"/>
  <c r="H424" i="159" s="1"/>
  <c r="C390" i="159"/>
  <c r="H423" i="159" s="1"/>
  <c r="C389" i="159"/>
  <c r="H422" i="159" s="1"/>
  <c r="C388" i="159"/>
  <c r="H421" i="159" s="1"/>
  <c r="C387" i="159"/>
  <c r="H420" i="159" s="1"/>
  <c r="C386" i="159"/>
  <c r="H419" i="159" s="1"/>
  <c r="C385" i="159"/>
  <c r="H418" i="159" s="1"/>
  <c r="C384" i="159"/>
  <c r="H417" i="159" s="1"/>
  <c r="C383" i="159"/>
  <c r="H416" i="159" s="1"/>
  <c r="C382" i="159"/>
  <c r="H415" i="159" s="1"/>
  <c r="C381" i="159"/>
  <c r="H414" i="159" s="1"/>
  <c r="C380" i="159"/>
  <c r="H413" i="159" s="1"/>
  <c r="C379" i="159"/>
  <c r="H412" i="159" s="1"/>
  <c r="C378" i="159"/>
  <c r="H411" i="159" s="1"/>
  <c r="C377" i="159"/>
  <c r="H410" i="159" s="1"/>
  <c r="C376" i="159"/>
  <c r="H409" i="159" s="1"/>
  <c r="C375" i="159"/>
  <c r="H408" i="159" s="1"/>
  <c r="C374" i="159"/>
  <c r="H407" i="159" s="1"/>
  <c r="C373" i="159"/>
  <c r="H406" i="159" s="1"/>
  <c r="C372" i="159"/>
  <c r="H405" i="159" s="1"/>
  <c r="C371" i="159"/>
  <c r="H404" i="159" s="1"/>
  <c r="C370" i="159"/>
  <c r="H403" i="159" s="1"/>
  <c r="C369" i="159"/>
  <c r="H402" i="159" s="1"/>
  <c r="C368" i="159"/>
  <c r="H401" i="159" s="1"/>
  <c r="C367" i="159"/>
  <c r="H400" i="159" s="1"/>
  <c r="C366" i="159"/>
  <c r="H399" i="159" s="1"/>
  <c r="C365" i="159"/>
  <c r="H398" i="159" s="1"/>
  <c r="C364" i="159"/>
  <c r="H397" i="159" s="1"/>
  <c r="C363" i="159"/>
  <c r="H396" i="159" s="1"/>
  <c r="C362" i="159"/>
  <c r="H395" i="159" s="1"/>
  <c r="C361" i="159"/>
  <c r="H394" i="159" s="1"/>
  <c r="C360" i="159"/>
  <c r="H393" i="159" s="1"/>
  <c r="C359" i="159"/>
  <c r="H392" i="159" s="1"/>
  <c r="C358" i="159"/>
  <c r="H391" i="159" s="1"/>
  <c r="C357" i="159"/>
  <c r="H390" i="159" s="1"/>
  <c r="C356" i="159"/>
  <c r="H389" i="159" s="1"/>
  <c r="C355" i="159"/>
  <c r="H388" i="159" s="1"/>
  <c r="C354" i="159"/>
  <c r="H387" i="159" s="1"/>
  <c r="C353" i="159"/>
  <c r="H386" i="159" s="1"/>
  <c r="C352" i="159"/>
  <c r="H385" i="159" s="1"/>
  <c r="C351" i="159"/>
  <c r="H384" i="159" s="1"/>
  <c r="C350" i="159"/>
  <c r="H383" i="159" s="1"/>
  <c r="C349" i="159"/>
  <c r="H382" i="159" s="1"/>
  <c r="C348" i="159"/>
  <c r="H381" i="159" s="1"/>
  <c r="C347" i="159"/>
  <c r="H380" i="159" s="1"/>
  <c r="C346" i="159"/>
  <c r="H379" i="159" s="1"/>
  <c r="C345" i="159"/>
  <c r="H378" i="159" s="1"/>
  <c r="C344" i="159"/>
  <c r="H377" i="159" s="1"/>
  <c r="C343" i="159"/>
  <c r="H376" i="159" s="1"/>
  <c r="C342" i="159"/>
  <c r="H375" i="159" s="1"/>
  <c r="C341" i="159"/>
  <c r="H374" i="159" s="1"/>
  <c r="C340" i="159"/>
  <c r="H373" i="159" s="1"/>
  <c r="C339" i="159"/>
  <c r="H372" i="159" s="1"/>
  <c r="C338" i="159"/>
  <c r="H371" i="159" s="1"/>
  <c r="C337" i="159"/>
  <c r="H370" i="159" s="1"/>
  <c r="C336" i="159"/>
  <c r="H369" i="159" s="1"/>
  <c r="C335" i="159"/>
  <c r="H368" i="159" s="1"/>
  <c r="C334" i="159"/>
  <c r="H367" i="159" s="1"/>
  <c r="C333" i="159"/>
  <c r="H366" i="159" s="1"/>
  <c r="C332" i="159"/>
  <c r="H365" i="159" s="1"/>
  <c r="C331" i="159"/>
  <c r="H364" i="159" s="1"/>
  <c r="C330" i="159"/>
  <c r="H363" i="159" s="1"/>
  <c r="C329" i="159"/>
  <c r="H362" i="159" s="1"/>
  <c r="C328" i="159"/>
  <c r="H361" i="159" s="1"/>
  <c r="C327" i="159"/>
  <c r="H360" i="159" s="1"/>
  <c r="C326" i="159"/>
  <c r="H359" i="159" s="1"/>
  <c r="C325" i="159"/>
  <c r="H358" i="159" s="1"/>
  <c r="C324" i="159"/>
  <c r="H357" i="159" s="1"/>
  <c r="C323" i="159"/>
  <c r="H356" i="159" s="1"/>
  <c r="C322" i="159"/>
  <c r="H355" i="159" s="1"/>
  <c r="C321" i="159"/>
  <c r="H354" i="159" s="1"/>
  <c r="C320" i="159"/>
  <c r="H353" i="159" s="1"/>
  <c r="C319" i="159"/>
  <c r="H352" i="159" s="1"/>
  <c r="C318" i="159"/>
  <c r="H351" i="159" s="1"/>
  <c r="C317" i="159"/>
  <c r="H350" i="159" s="1"/>
  <c r="C316" i="159"/>
  <c r="H349" i="159" s="1"/>
  <c r="C315" i="159"/>
  <c r="H348" i="159" s="1"/>
  <c r="C314" i="159"/>
  <c r="H347" i="159" s="1"/>
  <c r="C313" i="159"/>
  <c r="H346" i="159" s="1"/>
  <c r="C312" i="159"/>
  <c r="H345" i="159" s="1"/>
  <c r="C311" i="159"/>
  <c r="H344" i="159" s="1"/>
  <c r="C310" i="159"/>
  <c r="H343" i="159" s="1"/>
  <c r="C309" i="159"/>
  <c r="H342" i="159" s="1"/>
  <c r="C308" i="159"/>
  <c r="H341" i="159" s="1"/>
  <c r="C307" i="159"/>
  <c r="H340" i="159" s="1"/>
  <c r="C306" i="159"/>
  <c r="H339" i="159" s="1"/>
  <c r="C305" i="159"/>
  <c r="H338" i="159" s="1"/>
  <c r="C304" i="159"/>
  <c r="H337" i="159" s="1"/>
  <c r="C303" i="159"/>
  <c r="H336" i="159" s="1"/>
  <c r="C302" i="159"/>
  <c r="H335" i="159" s="1"/>
  <c r="C301" i="159"/>
  <c r="H334" i="159" s="1"/>
  <c r="C300" i="159"/>
  <c r="H333" i="159" s="1"/>
  <c r="C299" i="159"/>
  <c r="H332" i="159" s="1"/>
  <c r="C298" i="159"/>
  <c r="H331" i="159" s="1"/>
  <c r="C297" i="159"/>
  <c r="H330" i="159" s="1"/>
  <c r="C296" i="159"/>
  <c r="H329" i="159" s="1"/>
  <c r="C295" i="159"/>
  <c r="H328" i="159" s="1"/>
  <c r="C294" i="159"/>
  <c r="H327" i="159" s="1"/>
  <c r="C293" i="159"/>
  <c r="H326" i="159" s="1"/>
  <c r="C292" i="159"/>
  <c r="H325" i="159" s="1"/>
  <c r="C291" i="159"/>
  <c r="H324" i="159" s="1"/>
  <c r="C290" i="159"/>
  <c r="H323" i="159" s="1"/>
  <c r="C289" i="159"/>
  <c r="H322" i="159" s="1"/>
  <c r="C288" i="159"/>
  <c r="H321" i="159" s="1"/>
  <c r="C287" i="159"/>
  <c r="H320" i="159" s="1"/>
  <c r="C286" i="159"/>
  <c r="H319" i="159" s="1"/>
  <c r="C285" i="159"/>
  <c r="H318" i="159" s="1"/>
  <c r="C284" i="159"/>
  <c r="H317" i="159" s="1"/>
  <c r="C283" i="159"/>
  <c r="H316" i="159" s="1"/>
  <c r="C282" i="159"/>
  <c r="H315" i="159" s="1"/>
  <c r="C281" i="159"/>
  <c r="H314" i="159" s="1"/>
  <c r="C280" i="159"/>
  <c r="H313" i="159" s="1"/>
  <c r="C279" i="159"/>
  <c r="H312" i="159" s="1"/>
  <c r="C278" i="159"/>
  <c r="H311" i="159" s="1"/>
  <c r="C277" i="159"/>
  <c r="H310" i="159" s="1"/>
  <c r="C276" i="159"/>
  <c r="H309" i="159" s="1"/>
  <c r="C275" i="159"/>
  <c r="H308" i="159" s="1"/>
  <c r="C274" i="159"/>
  <c r="H307" i="159" s="1"/>
  <c r="C273" i="159"/>
  <c r="H306" i="159" s="1"/>
  <c r="C272" i="159"/>
  <c r="H305" i="159" s="1"/>
  <c r="C271" i="159"/>
  <c r="H304" i="159" s="1"/>
  <c r="C270" i="159"/>
  <c r="H303" i="159" s="1"/>
  <c r="C269" i="159"/>
  <c r="H302" i="159" s="1"/>
  <c r="C268" i="159"/>
  <c r="H301" i="159" s="1"/>
  <c r="C267" i="159"/>
  <c r="H300" i="159" s="1"/>
  <c r="C266" i="159"/>
  <c r="H299" i="159" s="1"/>
  <c r="C265" i="159"/>
  <c r="H298" i="159" s="1"/>
  <c r="C264" i="159"/>
  <c r="H297" i="159" s="1"/>
  <c r="C263" i="159"/>
  <c r="H296" i="159" s="1"/>
  <c r="C262" i="159"/>
  <c r="H295" i="159" s="1"/>
  <c r="C261" i="159"/>
  <c r="H294" i="159" s="1"/>
  <c r="C260" i="159"/>
  <c r="H293" i="159" s="1"/>
  <c r="C259" i="159"/>
  <c r="H292" i="159" s="1"/>
  <c r="C258" i="159"/>
  <c r="H291" i="159" s="1"/>
  <c r="C257" i="159"/>
  <c r="H290" i="159" s="1"/>
  <c r="C256" i="159"/>
  <c r="H289" i="159" s="1"/>
  <c r="C255" i="159"/>
  <c r="H288" i="159" s="1"/>
  <c r="C254" i="159"/>
  <c r="H287" i="159" s="1"/>
  <c r="C253" i="159"/>
  <c r="H286" i="159" s="1"/>
  <c r="C252" i="159"/>
  <c r="H285" i="159" s="1"/>
  <c r="C251" i="159"/>
  <c r="H284" i="159" s="1"/>
  <c r="C250" i="159"/>
  <c r="H283" i="159" s="1"/>
  <c r="C249" i="159"/>
  <c r="H282" i="159" s="1"/>
  <c r="C248" i="159"/>
  <c r="H281" i="159" s="1"/>
  <c r="C247" i="159"/>
  <c r="H280" i="159" s="1"/>
  <c r="C246" i="159"/>
  <c r="H279" i="159" s="1"/>
  <c r="C245" i="159"/>
  <c r="H278" i="159" s="1"/>
  <c r="C244" i="159"/>
  <c r="H277" i="159" s="1"/>
  <c r="C243" i="159"/>
  <c r="H276" i="159" s="1"/>
  <c r="C242" i="159"/>
  <c r="H275" i="159" s="1"/>
  <c r="C241" i="159"/>
  <c r="H274" i="159" s="1"/>
  <c r="C240" i="159"/>
  <c r="H273" i="159" s="1"/>
  <c r="C239" i="159"/>
  <c r="H272" i="159" s="1"/>
  <c r="C238" i="159"/>
  <c r="H271" i="159" s="1"/>
  <c r="C237" i="159"/>
  <c r="H270" i="159" s="1"/>
  <c r="C236" i="159"/>
  <c r="H269" i="159" s="1"/>
  <c r="C235" i="159"/>
  <c r="H268" i="159" s="1"/>
  <c r="C234" i="159"/>
  <c r="H267" i="159" s="1"/>
  <c r="C233" i="159"/>
  <c r="H266" i="159" s="1"/>
  <c r="C232" i="159"/>
  <c r="H265" i="159" s="1"/>
  <c r="C231" i="159"/>
  <c r="H264" i="159" s="1"/>
  <c r="C230" i="159"/>
  <c r="H263" i="159" s="1"/>
  <c r="C229" i="159"/>
  <c r="H262" i="159" s="1"/>
  <c r="C228" i="159"/>
  <c r="H261" i="159" s="1"/>
  <c r="C227" i="159"/>
  <c r="H260" i="159" s="1"/>
  <c r="C226" i="159"/>
  <c r="H259" i="159" s="1"/>
  <c r="C225" i="159"/>
  <c r="H258" i="159" s="1"/>
  <c r="C224" i="159"/>
  <c r="H257" i="159" s="1"/>
  <c r="C223" i="159"/>
  <c r="H256" i="159" s="1"/>
  <c r="C222" i="159"/>
  <c r="H255" i="159" s="1"/>
  <c r="C221" i="159"/>
  <c r="H254" i="159" s="1"/>
  <c r="C220" i="159"/>
  <c r="H253" i="159" s="1"/>
  <c r="C219" i="159"/>
  <c r="H252" i="159" s="1"/>
  <c r="C218" i="159"/>
  <c r="H251" i="159" s="1"/>
  <c r="C217" i="159"/>
  <c r="H250" i="159" s="1"/>
  <c r="C216" i="159"/>
  <c r="H249" i="159" s="1"/>
  <c r="C215" i="159"/>
  <c r="H248" i="159" s="1"/>
  <c r="C214" i="159"/>
  <c r="H247" i="159" s="1"/>
  <c r="C213" i="159"/>
  <c r="H246" i="159" s="1"/>
  <c r="C212" i="159"/>
  <c r="H245" i="159" s="1"/>
  <c r="C211" i="159"/>
  <c r="H244" i="159" s="1"/>
  <c r="C210" i="159"/>
  <c r="H243" i="159" s="1"/>
  <c r="C209" i="159"/>
  <c r="H242" i="159" s="1"/>
  <c r="C208" i="159"/>
  <c r="H241" i="159" s="1"/>
  <c r="C207" i="159"/>
  <c r="H240" i="159" s="1"/>
  <c r="C206" i="159"/>
  <c r="H239" i="159" s="1"/>
  <c r="C205" i="159"/>
  <c r="H238" i="159" s="1"/>
  <c r="C204" i="159"/>
  <c r="H237" i="159" s="1"/>
  <c r="C203" i="159"/>
  <c r="H236" i="159" s="1"/>
  <c r="C202" i="159"/>
  <c r="H235" i="159" s="1"/>
  <c r="C201" i="159"/>
  <c r="H234" i="159" s="1"/>
  <c r="C200" i="159"/>
  <c r="H233" i="159" s="1"/>
  <c r="C199" i="159"/>
  <c r="H232" i="159" s="1"/>
  <c r="C198" i="159"/>
  <c r="H231" i="159" s="1"/>
  <c r="C197" i="159"/>
  <c r="H230" i="159" s="1"/>
  <c r="C196" i="159"/>
  <c r="H229" i="159" s="1"/>
  <c r="C195" i="159"/>
  <c r="H228" i="159" s="1"/>
  <c r="C194" i="159"/>
  <c r="H227" i="159" s="1"/>
  <c r="C193" i="159"/>
  <c r="H226" i="159" s="1"/>
  <c r="C192" i="159"/>
  <c r="H225" i="159" s="1"/>
  <c r="C191" i="159"/>
  <c r="H224" i="159" s="1"/>
  <c r="C190" i="159"/>
  <c r="H223" i="159" s="1"/>
  <c r="C189" i="159"/>
  <c r="H222" i="159" s="1"/>
  <c r="C188" i="159"/>
  <c r="H221" i="159" s="1"/>
  <c r="C187" i="159"/>
  <c r="H220" i="159" s="1"/>
  <c r="C186" i="159"/>
  <c r="H219" i="159" s="1"/>
  <c r="C185" i="159"/>
  <c r="H218" i="159" s="1"/>
  <c r="C184" i="159"/>
  <c r="H217" i="159" s="1"/>
  <c r="C183" i="159"/>
  <c r="H216" i="159" s="1"/>
  <c r="C182" i="159"/>
  <c r="H215" i="159" s="1"/>
  <c r="C181" i="159"/>
  <c r="H214" i="159" s="1"/>
  <c r="C180" i="159"/>
  <c r="H213" i="159" s="1"/>
  <c r="C179" i="159"/>
  <c r="H212" i="159" s="1"/>
  <c r="C178" i="159"/>
  <c r="H211" i="159" s="1"/>
  <c r="C177" i="159"/>
  <c r="H210" i="159" s="1"/>
  <c r="C176" i="159"/>
  <c r="H209" i="159" s="1"/>
  <c r="C175" i="159"/>
  <c r="H208" i="159" s="1"/>
  <c r="C174" i="159"/>
  <c r="H207" i="159" s="1"/>
  <c r="C173" i="159"/>
  <c r="H206" i="159" s="1"/>
  <c r="C172" i="159"/>
  <c r="H205" i="159" s="1"/>
  <c r="C171" i="159"/>
  <c r="H204" i="159" s="1"/>
  <c r="C170" i="159"/>
  <c r="H203" i="159" s="1"/>
  <c r="C169" i="159"/>
  <c r="H202" i="159" s="1"/>
  <c r="C168" i="159"/>
  <c r="H201" i="159" s="1"/>
  <c r="C167" i="159"/>
  <c r="H200" i="159" s="1"/>
  <c r="C166" i="159"/>
  <c r="H199" i="159" s="1"/>
  <c r="C165" i="159"/>
  <c r="H198" i="159" s="1"/>
  <c r="C164" i="159"/>
  <c r="H197" i="159" s="1"/>
  <c r="C163" i="159"/>
  <c r="H196" i="159" s="1"/>
  <c r="C162" i="159"/>
  <c r="H195" i="159" s="1"/>
  <c r="C161" i="159"/>
  <c r="H194" i="159" s="1"/>
  <c r="C160" i="159"/>
  <c r="H193" i="159" s="1"/>
  <c r="C159" i="159"/>
  <c r="H192" i="159" s="1"/>
  <c r="C158" i="159"/>
  <c r="H191" i="159" s="1"/>
  <c r="C157" i="159"/>
  <c r="H190" i="159" s="1"/>
  <c r="C156" i="159"/>
  <c r="H189" i="159" s="1"/>
  <c r="C155" i="159"/>
  <c r="H188" i="159" s="1"/>
  <c r="C154" i="159"/>
  <c r="H187" i="159" s="1"/>
  <c r="C153" i="159"/>
  <c r="H186" i="159" s="1"/>
  <c r="C152" i="159"/>
  <c r="H185" i="159" s="1"/>
  <c r="C151" i="159"/>
  <c r="H184" i="159" s="1"/>
  <c r="C150" i="159"/>
  <c r="H183" i="159" s="1"/>
  <c r="C149" i="159"/>
  <c r="H182" i="159" s="1"/>
  <c r="C148" i="159"/>
  <c r="H181" i="159" s="1"/>
  <c r="C147" i="159"/>
  <c r="H180" i="159" s="1"/>
  <c r="C146" i="159"/>
  <c r="H179" i="159" s="1"/>
  <c r="C145" i="159"/>
  <c r="H178" i="159" s="1"/>
  <c r="C144" i="159"/>
  <c r="H177" i="159" s="1"/>
  <c r="C143" i="159"/>
  <c r="H176" i="159" s="1"/>
  <c r="C142" i="159"/>
  <c r="H175" i="159" s="1"/>
  <c r="C141" i="159"/>
  <c r="H174" i="159" s="1"/>
  <c r="C140" i="159"/>
  <c r="H173" i="159" s="1"/>
  <c r="C139" i="159"/>
  <c r="H172" i="159" s="1"/>
  <c r="C138" i="159"/>
  <c r="H171" i="159" s="1"/>
  <c r="C137" i="159"/>
  <c r="H170" i="159" s="1"/>
  <c r="C136" i="159"/>
  <c r="H169" i="159" s="1"/>
  <c r="C135" i="159"/>
  <c r="H168" i="159" s="1"/>
  <c r="C134" i="159"/>
  <c r="H167" i="159" s="1"/>
  <c r="C133" i="159"/>
  <c r="H166" i="159" s="1"/>
  <c r="C132" i="159"/>
  <c r="H165" i="159" s="1"/>
  <c r="C131" i="159"/>
  <c r="H164" i="159" s="1"/>
  <c r="C130" i="159"/>
  <c r="H163" i="159" s="1"/>
  <c r="C129" i="159"/>
  <c r="H162" i="159" s="1"/>
  <c r="C128" i="159"/>
  <c r="H161" i="159" s="1"/>
  <c r="C127" i="159"/>
  <c r="H160" i="159" s="1"/>
  <c r="C126" i="159"/>
  <c r="H159" i="159" s="1"/>
  <c r="C125" i="159"/>
  <c r="H158" i="159" s="1"/>
  <c r="C124" i="159"/>
  <c r="H157" i="159" s="1"/>
  <c r="C123" i="159"/>
  <c r="H156" i="159" s="1"/>
  <c r="C122" i="159"/>
  <c r="H155" i="159" s="1"/>
  <c r="C121" i="159"/>
  <c r="H154" i="159" s="1"/>
  <c r="C120" i="159"/>
  <c r="H153" i="159" s="1"/>
  <c r="C119" i="159"/>
  <c r="H152" i="159" s="1"/>
  <c r="C118" i="159"/>
  <c r="H151" i="159" s="1"/>
  <c r="C117" i="159"/>
  <c r="H150" i="159" s="1"/>
  <c r="C116" i="159"/>
  <c r="H149" i="159" s="1"/>
  <c r="C115" i="159"/>
  <c r="H148" i="159" s="1"/>
  <c r="C114" i="159"/>
  <c r="H147" i="159" s="1"/>
  <c r="C113" i="159"/>
  <c r="H146" i="159" s="1"/>
  <c r="C112" i="159"/>
  <c r="H145" i="159" s="1"/>
  <c r="C111" i="159"/>
  <c r="H144" i="159" s="1"/>
  <c r="C110" i="159"/>
  <c r="H143" i="159" s="1"/>
  <c r="C109" i="159"/>
  <c r="H142" i="159" s="1"/>
  <c r="C108" i="159"/>
  <c r="H141" i="159" s="1"/>
  <c r="C107" i="159"/>
  <c r="H140" i="159" s="1"/>
  <c r="C106" i="159"/>
  <c r="H139" i="159" s="1"/>
  <c r="C105" i="159"/>
  <c r="H138" i="159" s="1"/>
  <c r="C104" i="159"/>
  <c r="H137" i="159" s="1"/>
  <c r="C103" i="159"/>
  <c r="H136" i="159" s="1"/>
  <c r="C102" i="159"/>
  <c r="H135" i="159" s="1"/>
  <c r="C101" i="159"/>
  <c r="H134" i="159" s="1"/>
  <c r="C100" i="159"/>
  <c r="H133" i="159" s="1"/>
  <c r="C99" i="159"/>
  <c r="H132" i="159" s="1"/>
  <c r="C98" i="159"/>
  <c r="H131" i="159" s="1"/>
  <c r="C97" i="159"/>
  <c r="H130" i="159" s="1"/>
  <c r="C96" i="159"/>
  <c r="H129" i="159" s="1"/>
  <c r="C95" i="159"/>
  <c r="H128" i="159" s="1"/>
  <c r="C94" i="159"/>
  <c r="H127" i="159" s="1"/>
  <c r="C93" i="159"/>
  <c r="H126" i="159" s="1"/>
  <c r="C92" i="159"/>
  <c r="H125" i="159" s="1"/>
  <c r="C91" i="159"/>
  <c r="H124" i="159" s="1"/>
  <c r="C90" i="159"/>
  <c r="H123" i="159" s="1"/>
  <c r="C89" i="159"/>
  <c r="H122" i="159" s="1"/>
  <c r="C88" i="159"/>
  <c r="H121" i="159" s="1"/>
  <c r="C87" i="159"/>
  <c r="H120" i="159" s="1"/>
  <c r="C86" i="159"/>
  <c r="H119" i="159" s="1"/>
  <c r="C85" i="159"/>
  <c r="H118" i="159" s="1"/>
  <c r="C84" i="159"/>
  <c r="H117" i="159" s="1"/>
  <c r="C83" i="159"/>
  <c r="H116" i="159" s="1"/>
  <c r="C82" i="159"/>
  <c r="H115" i="159" s="1"/>
  <c r="C81" i="159"/>
  <c r="H114" i="159" s="1"/>
  <c r="C80" i="159"/>
  <c r="H113" i="159" s="1"/>
  <c r="C79" i="159"/>
  <c r="H112" i="159" s="1"/>
  <c r="C78" i="159"/>
  <c r="H111" i="159" s="1"/>
  <c r="C77" i="159"/>
  <c r="H110" i="159" s="1"/>
  <c r="C76" i="159"/>
  <c r="H109" i="159" s="1"/>
  <c r="C75" i="159"/>
  <c r="H108" i="159" s="1"/>
  <c r="C74" i="159"/>
  <c r="H107" i="159" s="1"/>
  <c r="C73" i="159"/>
  <c r="H106" i="159" s="1"/>
  <c r="C72" i="159"/>
  <c r="H105" i="159" s="1"/>
  <c r="C71" i="159"/>
  <c r="H104" i="159" s="1"/>
  <c r="C70" i="159"/>
  <c r="H103" i="159" s="1"/>
  <c r="C69" i="159"/>
  <c r="H102" i="159" s="1"/>
  <c r="C68" i="159"/>
  <c r="H101" i="159" s="1"/>
  <c r="C67" i="159"/>
  <c r="H100" i="159" s="1"/>
  <c r="C66" i="159"/>
  <c r="H99" i="159" s="1"/>
  <c r="C65" i="159"/>
  <c r="H98" i="159" s="1"/>
  <c r="C64" i="159"/>
  <c r="H97" i="159" s="1"/>
  <c r="C63" i="159"/>
  <c r="H96" i="159" s="1"/>
  <c r="C62" i="159"/>
  <c r="H95" i="159" s="1"/>
  <c r="C61" i="159"/>
  <c r="H94" i="159" s="1"/>
  <c r="C60" i="159"/>
  <c r="H93" i="159" s="1"/>
  <c r="C59" i="159"/>
  <c r="H92" i="159" s="1"/>
  <c r="C58" i="159"/>
  <c r="H91" i="159" s="1"/>
  <c r="C57" i="159"/>
  <c r="H90" i="159" s="1"/>
  <c r="C56" i="159"/>
  <c r="H89" i="159" s="1"/>
  <c r="C55" i="159"/>
  <c r="H88" i="159" s="1"/>
  <c r="C54" i="159"/>
  <c r="H87" i="159" s="1"/>
  <c r="C53" i="159"/>
  <c r="H86" i="159" s="1"/>
  <c r="C52" i="159"/>
  <c r="H85" i="159" s="1"/>
  <c r="C51" i="159"/>
  <c r="H84" i="159" s="1"/>
  <c r="C50" i="159"/>
  <c r="H83" i="159" s="1"/>
  <c r="C49" i="159"/>
  <c r="H82" i="159" s="1"/>
  <c r="C48" i="159"/>
  <c r="H81" i="159" s="1"/>
  <c r="C47" i="159"/>
  <c r="H80" i="159" s="1"/>
  <c r="C46" i="159"/>
  <c r="H79" i="159" s="1"/>
  <c r="C45" i="159"/>
  <c r="H78" i="159" s="1"/>
  <c r="C44" i="159"/>
  <c r="H77" i="159" s="1"/>
  <c r="C43" i="159"/>
  <c r="H76" i="159" s="1"/>
  <c r="C42" i="159"/>
  <c r="H75" i="159" s="1"/>
  <c r="C41" i="159"/>
  <c r="H74" i="159" s="1"/>
  <c r="C40" i="159"/>
  <c r="H73" i="159" s="1"/>
  <c r="C39" i="159"/>
  <c r="H72" i="159" s="1"/>
  <c r="C38" i="159"/>
  <c r="H71" i="159" s="1"/>
  <c r="C37" i="159"/>
  <c r="H70" i="159" s="1"/>
  <c r="C36" i="159"/>
  <c r="H69" i="159" s="1"/>
  <c r="C35" i="159"/>
  <c r="H68" i="159" s="1"/>
  <c r="C34" i="159"/>
  <c r="H67" i="159" s="1"/>
  <c r="C33" i="159"/>
  <c r="H66" i="159" s="1"/>
  <c r="C32" i="159"/>
  <c r="H65" i="159" s="1"/>
  <c r="C31" i="159"/>
  <c r="H64" i="159" s="1"/>
  <c r="C30" i="159"/>
  <c r="H63" i="159" s="1"/>
  <c r="C29" i="159"/>
  <c r="H62" i="159" s="1"/>
  <c r="C28" i="159"/>
  <c r="H61" i="159" s="1"/>
  <c r="C27" i="159"/>
  <c r="H60" i="159" s="1"/>
  <c r="C26" i="159"/>
  <c r="H59" i="159" s="1"/>
  <c r="C25" i="159"/>
  <c r="H58" i="159" s="1"/>
  <c r="C24" i="159"/>
  <c r="H57" i="159" s="1"/>
  <c r="C23" i="159"/>
  <c r="H56" i="159" s="1"/>
  <c r="C22" i="159"/>
  <c r="H55" i="159" s="1"/>
  <c r="C21" i="159"/>
  <c r="H54" i="159" s="1"/>
  <c r="C20" i="159"/>
  <c r="H53" i="159" s="1"/>
  <c r="C19" i="159"/>
  <c r="H52" i="159" s="1"/>
  <c r="C18" i="159"/>
  <c r="H51" i="159" s="1"/>
  <c r="C17" i="159"/>
  <c r="H50" i="159" s="1"/>
  <c r="C16" i="159"/>
  <c r="H49" i="159" s="1"/>
  <c r="C15" i="159"/>
  <c r="H48" i="159" s="1"/>
  <c r="C14" i="159"/>
  <c r="H47" i="159" s="1"/>
  <c r="C13" i="159"/>
  <c r="H46" i="159" s="1"/>
  <c r="C12" i="159"/>
  <c r="H45" i="159" s="1"/>
  <c r="C11" i="159"/>
  <c r="H44" i="159" s="1"/>
  <c r="C10" i="159"/>
  <c r="H43" i="159" s="1"/>
  <c r="C9" i="159"/>
  <c r="H42" i="159" s="1"/>
  <c r="C8" i="159"/>
  <c r="H41" i="159" s="1"/>
  <c r="C7" i="159"/>
  <c r="H40" i="159" s="1"/>
  <c r="C6" i="159"/>
  <c r="H39" i="159" s="1"/>
  <c r="C5" i="159"/>
  <c r="H38" i="159" s="1"/>
  <c r="C4" i="159"/>
  <c r="H37" i="159" s="1"/>
  <c r="C3" i="159"/>
  <c r="H36" i="159" s="1"/>
  <c r="C2" i="159"/>
  <c r="H35" i="159" s="1"/>
  <c r="Q18" i="150"/>
  <c r="P18" i="150"/>
  <c r="I463" i="164"/>
  <c r="D463" i="164"/>
  <c r="D462" i="164"/>
  <c r="D461" i="164"/>
  <c r="D460" i="164"/>
  <c r="D459" i="164"/>
  <c r="D458" i="164"/>
  <c r="D457" i="164"/>
  <c r="D456" i="164"/>
  <c r="D455" i="164"/>
  <c r="D454" i="164"/>
  <c r="D453" i="164"/>
  <c r="D452" i="164"/>
  <c r="D451" i="164"/>
  <c r="D450" i="164"/>
  <c r="D449" i="164"/>
  <c r="D448" i="164"/>
  <c r="D447" i="164"/>
  <c r="D446" i="164"/>
  <c r="D445" i="164"/>
  <c r="D444" i="164"/>
  <c r="D443" i="164"/>
  <c r="D442" i="164"/>
  <c r="D441" i="164"/>
  <c r="D440" i="164"/>
  <c r="D439" i="164"/>
  <c r="D438" i="164"/>
  <c r="D437" i="164"/>
  <c r="D436" i="164"/>
  <c r="D435" i="164"/>
  <c r="D434" i="164"/>
  <c r="D433" i="164"/>
  <c r="D432" i="164"/>
  <c r="D431" i="164"/>
  <c r="H463" i="164"/>
  <c r="C463" i="164"/>
  <c r="C462" i="164"/>
  <c r="C461" i="164"/>
  <c r="C460" i="164"/>
  <c r="C459" i="164"/>
  <c r="C458" i="164"/>
  <c r="C457" i="164"/>
  <c r="C456" i="164"/>
  <c r="C455" i="164"/>
  <c r="C454" i="164"/>
  <c r="C453" i="164"/>
  <c r="C452" i="164"/>
  <c r="C451" i="164"/>
  <c r="C450" i="164"/>
  <c r="C449" i="164"/>
  <c r="C448" i="164"/>
  <c r="C447" i="164"/>
  <c r="C446" i="164"/>
  <c r="C445" i="164"/>
  <c r="C444" i="164"/>
  <c r="C443" i="164"/>
  <c r="C442" i="164"/>
  <c r="C441" i="164"/>
  <c r="C440" i="164"/>
  <c r="C439" i="164"/>
  <c r="C438" i="164"/>
  <c r="C437" i="164"/>
  <c r="C436" i="164"/>
  <c r="C435" i="164"/>
  <c r="C434" i="164"/>
  <c r="C433" i="164"/>
  <c r="C432" i="164"/>
  <c r="C431" i="164"/>
  <c r="D430" i="164"/>
  <c r="C430" i="164"/>
  <c r="D429" i="164"/>
  <c r="C429" i="164"/>
  <c r="D428" i="164"/>
  <c r="C428" i="164"/>
  <c r="D427" i="164"/>
  <c r="C427" i="164"/>
  <c r="D426" i="164"/>
  <c r="C426" i="164"/>
  <c r="D425" i="164"/>
  <c r="C425" i="164"/>
  <c r="D424" i="164"/>
  <c r="C424" i="164"/>
  <c r="D423" i="164"/>
  <c r="C423" i="164"/>
  <c r="D422" i="164"/>
  <c r="C422" i="164"/>
  <c r="D421" i="164"/>
  <c r="C421" i="164"/>
  <c r="D420" i="164"/>
  <c r="C420" i="164"/>
  <c r="D419" i="164"/>
  <c r="C419" i="164"/>
  <c r="D418" i="164"/>
  <c r="C418" i="164"/>
  <c r="D417" i="164"/>
  <c r="C417" i="164"/>
  <c r="D416" i="164"/>
  <c r="C416" i="164"/>
  <c r="D415" i="164"/>
  <c r="C415" i="164"/>
  <c r="D414" i="164"/>
  <c r="C414" i="164"/>
  <c r="D413" i="164"/>
  <c r="C413" i="164"/>
  <c r="D412" i="164"/>
  <c r="C412" i="164"/>
  <c r="D411" i="164"/>
  <c r="C411" i="164"/>
  <c r="D410" i="164"/>
  <c r="C410" i="164"/>
  <c r="D409" i="164"/>
  <c r="C409" i="164"/>
  <c r="D408" i="164"/>
  <c r="C408" i="164"/>
  <c r="D407" i="164"/>
  <c r="C407" i="164"/>
  <c r="D406" i="164"/>
  <c r="C406" i="164"/>
  <c r="D405" i="164"/>
  <c r="C405" i="164"/>
  <c r="D404" i="164"/>
  <c r="C404" i="164"/>
  <c r="D403" i="164"/>
  <c r="C403" i="164"/>
  <c r="D402" i="164"/>
  <c r="C402" i="164"/>
  <c r="D401" i="164"/>
  <c r="C401" i="164"/>
  <c r="D400" i="164"/>
  <c r="C400" i="164"/>
  <c r="D399" i="164"/>
  <c r="C399" i="164"/>
  <c r="D398" i="164"/>
  <c r="C398" i="164"/>
  <c r="K397" i="164"/>
  <c r="J397" i="164"/>
  <c r="F397" i="164"/>
  <c r="E397" i="164"/>
  <c r="D397" i="164"/>
  <c r="C397" i="164"/>
  <c r="F396" i="164"/>
  <c r="E396" i="164"/>
  <c r="D396" i="164"/>
  <c r="C396" i="164"/>
  <c r="F395" i="164"/>
  <c r="E395" i="164"/>
  <c r="D395" i="164"/>
  <c r="C395" i="164"/>
  <c r="F394" i="164"/>
  <c r="E394" i="164"/>
  <c r="D394" i="164"/>
  <c r="C394" i="164"/>
  <c r="F393" i="164"/>
  <c r="E393" i="164"/>
  <c r="D393" i="164"/>
  <c r="C393" i="164"/>
  <c r="F392" i="164"/>
  <c r="E392" i="164"/>
  <c r="D392" i="164"/>
  <c r="C392" i="164"/>
  <c r="F391" i="164"/>
  <c r="E391" i="164"/>
  <c r="D391" i="164"/>
  <c r="C391" i="164"/>
  <c r="F390" i="164"/>
  <c r="E390" i="164"/>
  <c r="D390" i="164"/>
  <c r="C390" i="164"/>
  <c r="F389" i="164"/>
  <c r="E389" i="164"/>
  <c r="D389" i="164"/>
  <c r="C389" i="164"/>
  <c r="F388" i="164"/>
  <c r="E388" i="164"/>
  <c r="D388" i="164"/>
  <c r="C388" i="164"/>
  <c r="F387" i="164"/>
  <c r="E387" i="164"/>
  <c r="D387" i="164"/>
  <c r="C387" i="164"/>
  <c r="F386" i="164"/>
  <c r="E386" i="164"/>
  <c r="D386" i="164"/>
  <c r="C386" i="164"/>
  <c r="F385" i="164"/>
  <c r="E385" i="164"/>
  <c r="D385" i="164"/>
  <c r="C385" i="164"/>
  <c r="F384" i="164"/>
  <c r="E384" i="164"/>
  <c r="D384" i="164"/>
  <c r="C384" i="164"/>
  <c r="F383" i="164"/>
  <c r="E383" i="164"/>
  <c r="D383" i="164"/>
  <c r="C383" i="164"/>
  <c r="F382" i="164"/>
  <c r="E382" i="164"/>
  <c r="D382" i="164"/>
  <c r="C382" i="164"/>
  <c r="F381" i="164"/>
  <c r="E381" i="164"/>
  <c r="D381" i="164"/>
  <c r="C381" i="164"/>
  <c r="F380" i="164"/>
  <c r="E380" i="164"/>
  <c r="D380" i="164"/>
  <c r="C380" i="164"/>
  <c r="F379" i="164"/>
  <c r="E379" i="164"/>
  <c r="D379" i="164"/>
  <c r="C379" i="164"/>
  <c r="F378" i="164"/>
  <c r="E378" i="164"/>
  <c r="D378" i="164"/>
  <c r="C378" i="164"/>
  <c r="F377" i="164"/>
  <c r="E377" i="164"/>
  <c r="D377" i="164"/>
  <c r="C377" i="164"/>
  <c r="F376" i="164"/>
  <c r="E376" i="164"/>
  <c r="D376" i="164"/>
  <c r="C376" i="164"/>
  <c r="F375" i="164"/>
  <c r="E375" i="164"/>
  <c r="D375" i="164"/>
  <c r="C375" i="164"/>
  <c r="F374" i="164"/>
  <c r="E374" i="164"/>
  <c r="D374" i="164"/>
  <c r="C374" i="164"/>
  <c r="F373" i="164"/>
  <c r="E373" i="164"/>
  <c r="D373" i="164"/>
  <c r="C373" i="164"/>
  <c r="F372" i="164"/>
  <c r="E372" i="164"/>
  <c r="D372" i="164"/>
  <c r="C372" i="164"/>
  <c r="F371" i="164"/>
  <c r="E371" i="164"/>
  <c r="D371" i="164"/>
  <c r="C371" i="164"/>
  <c r="F370" i="164"/>
  <c r="E370" i="164"/>
  <c r="D370" i="164"/>
  <c r="C370" i="164"/>
  <c r="F369" i="164"/>
  <c r="E369" i="164"/>
  <c r="D369" i="164"/>
  <c r="C369" i="164"/>
  <c r="F368" i="164"/>
  <c r="E368" i="164"/>
  <c r="D368" i="164"/>
  <c r="C368" i="164"/>
  <c r="F367" i="164"/>
  <c r="E367" i="164"/>
  <c r="D367" i="164"/>
  <c r="C367" i="164"/>
  <c r="F366" i="164"/>
  <c r="E366" i="164"/>
  <c r="D366" i="164"/>
  <c r="C366" i="164"/>
  <c r="F365" i="164"/>
  <c r="E365" i="164"/>
  <c r="D365" i="164"/>
  <c r="C365" i="164"/>
  <c r="F364" i="164"/>
  <c r="E364" i="164"/>
  <c r="D364" i="164"/>
  <c r="C364" i="164"/>
  <c r="F363" i="164"/>
  <c r="E363" i="164"/>
  <c r="D363" i="164"/>
  <c r="C363" i="164"/>
  <c r="F362" i="164"/>
  <c r="E362" i="164"/>
  <c r="D362" i="164"/>
  <c r="C362" i="164"/>
  <c r="F361" i="164"/>
  <c r="E361" i="164"/>
  <c r="D361" i="164"/>
  <c r="C361" i="164"/>
  <c r="F360" i="164"/>
  <c r="E360" i="164"/>
  <c r="D360" i="164"/>
  <c r="C360" i="164"/>
  <c r="F359" i="164"/>
  <c r="E359" i="164"/>
  <c r="D359" i="164"/>
  <c r="C359" i="164"/>
  <c r="F358" i="164"/>
  <c r="E358" i="164"/>
  <c r="D358" i="164"/>
  <c r="C358" i="164"/>
  <c r="F357" i="164"/>
  <c r="E357" i="164"/>
  <c r="D357" i="164"/>
  <c r="C357" i="164"/>
  <c r="F356" i="164"/>
  <c r="E356" i="164"/>
  <c r="D356" i="164"/>
  <c r="C356" i="164"/>
  <c r="F355" i="164"/>
  <c r="E355" i="164"/>
  <c r="D355" i="164"/>
  <c r="C355" i="164"/>
  <c r="F354" i="164"/>
  <c r="E354" i="164"/>
  <c r="D354" i="164"/>
  <c r="C354" i="164"/>
  <c r="F353" i="164"/>
  <c r="E353" i="164"/>
  <c r="D353" i="164"/>
  <c r="C353" i="164"/>
  <c r="F352" i="164"/>
  <c r="E352" i="164"/>
  <c r="D352" i="164"/>
  <c r="C352" i="164"/>
  <c r="F351" i="164"/>
  <c r="E351" i="164"/>
  <c r="D351" i="164"/>
  <c r="C351" i="164"/>
  <c r="F350" i="164"/>
  <c r="E350" i="164"/>
  <c r="D350" i="164"/>
  <c r="C350" i="164"/>
  <c r="F349" i="164"/>
  <c r="E349" i="164"/>
  <c r="D349" i="164"/>
  <c r="C349" i="164"/>
  <c r="F348" i="164"/>
  <c r="E348" i="164"/>
  <c r="D348" i="164"/>
  <c r="C348" i="164"/>
  <c r="F347" i="164"/>
  <c r="E347" i="164"/>
  <c r="D347" i="164"/>
  <c r="C347" i="164"/>
  <c r="F346" i="164"/>
  <c r="E346" i="164"/>
  <c r="D346" i="164"/>
  <c r="C346" i="164"/>
  <c r="F345" i="164"/>
  <c r="E345" i="164"/>
  <c r="D345" i="164"/>
  <c r="C345" i="164"/>
  <c r="F344" i="164"/>
  <c r="E344" i="164"/>
  <c r="D344" i="164"/>
  <c r="C344" i="164"/>
  <c r="F343" i="164"/>
  <c r="E343" i="164"/>
  <c r="D343" i="164"/>
  <c r="C343" i="164"/>
  <c r="F342" i="164"/>
  <c r="E342" i="164"/>
  <c r="D342" i="164"/>
  <c r="C342" i="164"/>
  <c r="F341" i="164"/>
  <c r="E341" i="164"/>
  <c r="D341" i="164"/>
  <c r="C341" i="164"/>
  <c r="F340" i="164"/>
  <c r="E340" i="164"/>
  <c r="D340" i="164"/>
  <c r="C340" i="164"/>
  <c r="F339" i="164"/>
  <c r="E339" i="164"/>
  <c r="D339" i="164"/>
  <c r="C339" i="164"/>
  <c r="F338" i="164"/>
  <c r="E338" i="164"/>
  <c r="D338" i="164"/>
  <c r="C338" i="164"/>
  <c r="F337" i="164"/>
  <c r="E337" i="164"/>
  <c r="D337" i="164"/>
  <c r="C337" i="164"/>
  <c r="F336" i="164"/>
  <c r="E336" i="164"/>
  <c r="D336" i="164"/>
  <c r="C336" i="164"/>
  <c r="F335" i="164"/>
  <c r="E335" i="164"/>
  <c r="D335" i="164"/>
  <c r="C335" i="164"/>
  <c r="F334" i="164"/>
  <c r="E334" i="164"/>
  <c r="D334" i="164"/>
  <c r="C334" i="164"/>
  <c r="F333" i="164"/>
  <c r="E333" i="164"/>
  <c r="D333" i="164"/>
  <c r="C333" i="164"/>
  <c r="F332" i="164"/>
  <c r="E332" i="164"/>
  <c r="D332" i="164"/>
  <c r="C332" i="164"/>
  <c r="F331" i="164"/>
  <c r="E331" i="164"/>
  <c r="D331" i="164"/>
  <c r="C331" i="164"/>
  <c r="F330" i="164"/>
  <c r="E330" i="164"/>
  <c r="D330" i="164"/>
  <c r="C330" i="164"/>
  <c r="F329" i="164"/>
  <c r="E329" i="164"/>
  <c r="D329" i="164"/>
  <c r="C329" i="164"/>
  <c r="F328" i="164"/>
  <c r="E328" i="164"/>
  <c r="D328" i="164"/>
  <c r="C328" i="164"/>
  <c r="F327" i="164"/>
  <c r="E327" i="164"/>
  <c r="D327" i="164"/>
  <c r="C327" i="164"/>
  <c r="F326" i="164"/>
  <c r="E326" i="164"/>
  <c r="D326" i="164"/>
  <c r="C326" i="164"/>
  <c r="F325" i="164"/>
  <c r="E325" i="164"/>
  <c r="D325" i="164"/>
  <c r="C325" i="164"/>
  <c r="F324" i="164"/>
  <c r="E324" i="164"/>
  <c r="D324" i="164"/>
  <c r="C324" i="164"/>
  <c r="F323" i="164"/>
  <c r="E323" i="164"/>
  <c r="D323" i="164"/>
  <c r="C323" i="164"/>
  <c r="F322" i="164"/>
  <c r="E322" i="164"/>
  <c r="D322" i="164"/>
  <c r="C322" i="164"/>
  <c r="F321" i="164"/>
  <c r="E321" i="164"/>
  <c r="D321" i="164"/>
  <c r="C321" i="164"/>
  <c r="F320" i="164"/>
  <c r="E320" i="164"/>
  <c r="D320" i="164"/>
  <c r="C320" i="164"/>
  <c r="F319" i="164"/>
  <c r="E319" i="164"/>
  <c r="D319" i="164"/>
  <c r="C319" i="164"/>
  <c r="F318" i="164"/>
  <c r="E318" i="164"/>
  <c r="D318" i="164"/>
  <c r="C318" i="164"/>
  <c r="F317" i="164"/>
  <c r="E317" i="164"/>
  <c r="D317" i="164"/>
  <c r="C317" i="164"/>
  <c r="F316" i="164"/>
  <c r="E316" i="164"/>
  <c r="D316" i="164"/>
  <c r="C316" i="164"/>
  <c r="F315" i="164"/>
  <c r="E315" i="164"/>
  <c r="D315" i="164"/>
  <c r="C315" i="164"/>
  <c r="F314" i="164"/>
  <c r="E314" i="164"/>
  <c r="D314" i="164"/>
  <c r="C314" i="164"/>
  <c r="F313" i="164"/>
  <c r="E313" i="164"/>
  <c r="D313" i="164"/>
  <c r="C313" i="164"/>
  <c r="F312" i="164"/>
  <c r="E312" i="164"/>
  <c r="D312" i="164"/>
  <c r="C312" i="164"/>
  <c r="F311" i="164"/>
  <c r="E311" i="164"/>
  <c r="D311" i="164"/>
  <c r="C311" i="164"/>
  <c r="F310" i="164"/>
  <c r="E310" i="164"/>
  <c r="D310" i="164"/>
  <c r="C310" i="164"/>
  <c r="F309" i="164"/>
  <c r="E309" i="164"/>
  <c r="D309" i="164"/>
  <c r="C309" i="164"/>
  <c r="F308" i="164"/>
  <c r="E308" i="164"/>
  <c r="D308" i="164"/>
  <c r="C308" i="164"/>
  <c r="F307" i="164"/>
  <c r="E307" i="164"/>
  <c r="D307" i="164"/>
  <c r="C307" i="164"/>
  <c r="F306" i="164"/>
  <c r="E306" i="164"/>
  <c r="D306" i="164"/>
  <c r="C306" i="164"/>
  <c r="F305" i="164"/>
  <c r="E305" i="164"/>
  <c r="D305" i="164"/>
  <c r="C305" i="164"/>
  <c r="F304" i="164"/>
  <c r="E304" i="164"/>
  <c r="D304" i="164"/>
  <c r="C304" i="164"/>
  <c r="F303" i="164"/>
  <c r="E303" i="164"/>
  <c r="D303" i="164"/>
  <c r="C303" i="164"/>
  <c r="F302" i="164"/>
  <c r="E302" i="164"/>
  <c r="D302" i="164"/>
  <c r="C302" i="164"/>
  <c r="F301" i="164"/>
  <c r="E301" i="164"/>
  <c r="D301" i="164"/>
  <c r="C301" i="164"/>
  <c r="F300" i="164"/>
  <c r="E300" i="164"/>
  <c r="D300" i="164"/>
  <c r="C300" i="164"/>
  <c r="F299" i="164"/>
  <c r="E299" i="164"/>
  <c r="D299" i="164"/>
  <c r="C299" i="164"/>
  <c r="F298" i="164"/>
  <c r="E298" i="164"/>
  <c r="D298" i="164"/>
  <c r="C298" i="164"/>
  <c r="F297" i="164"/>
  <c r="E297" i="164"/>
  <c r="D297" i="164"/>
  <c r="C297" i="164"/>
  <c r="F296" i="164"/>
  <c r="E296" i="164"/>
  <c r="D296" i="164"/>
  <c r="C296" i="164"/>
  <c r="F295" i="164"/>
  <c r="E295" i="164"/>
  <c r="D295" i="164"/>
  <c r="C295" i="164"/>
  <c r="F294" i="164"/>
  <c r="E294" i="164"/>
  <c r="D294" i="164"/>
  <c r="C294" i="164"/>
  <c r="F293" i="164"/>
  <c r="E293" i="164"/>
  <c r="D293" i="164"/>
  <c r="C293" i="164"/>
  <c r="F292" i="164"/>
  <c r="E292" i="164"/>
  <c r="D292" i="164"/>
  <c r="C292" i="164"/>
  <c r="F291" i="164"/>
  <c r="E291" i="164"/>
  <c r="D291" i="164"/>
  <c r="C291" i="164"/>
  <c r="F290" i="164"/>
  <c r="E290" i="164"/>
  <c r="D290" i="164"/>
  <c r="C290" i="164"/>
  <c r="F289" i="164"/>
  <c r="E289" i="164"/>
  <c r="D289" i="164"/>
  <c r="C289" i="164"/>
  <c r="F288" i="164"/>
  <c r="E288" i="164"/>
  <c r="D288" i="164"/>
  <c r="C288" i="164"/>
  <c r="F287" i="164"/>
  <c r="E287" i="164"/>
  <c r="D287" i="164"/>
  <c r="C287" i="164"/>
  <c r="F286" i="164"/>
  <c r="E286" i="164"/>
  <c r="D286" i="164"/>
  <c r="C286" i="164"/>
  <c r="F285" i="164"/>
  <c r="E285" i="164"/>
  <c r="D285" i="164"/>
  <c r="C285" i="164"/>
  <c r="F284" i="164"/>
  <c r="E284" i="164"/>
  <c r="D284" i="164"/>
  <c r="C284" i="164"/>
  <c r="F283" i="164"/>
  <c r="E283" i="164"/>
  <c r="D283" i="164"/>
  <c r="C283" i="164"/>
  <c r="F282" i="164"/>
  <c r="E282" i="164"/>
  <c r="D282" i="164"/>
  <c r="C282" i="164"/>
  <c r="F281" i="164"/>
  <c r="E281" i="164"/>
  <c r="D281" i="164"/>
  <c r="C281" i="164"/>
  <c r="F280" i="164"/>
  <c r="E280" i="164"/>
  <c r="D280" i="164"/>
  <c r="C280" i="164"/>
  <c r="F279" i="164"/>
  <c r="E279" i="164"/>
  <c r="D279" i="164"/>
  <c r="C279" i="164"/>
  <c r="F278" i="164"/>
  <c r="E278" i="164"/>
  <c r="D278" i="164"/>
  <c r="C278" i="164"/>
  <c r="F277" i="164"/>
  <c r="E277" i="164"/>
  <c r="D277" i="164"/>
  <c r="C277" i="164"/>
  <c r="F276" i="164"/>
  <c r="E276" i="164"/>
  <c r="D276" i="164"/>
  <c r="C276" i="164"/>
  <c r="F275" i="164"/>
  <c r="E275" i="164"/>
  <c r="D275" i="164"/>
  <c r="C275" i="164"/>
  <c r="F274" i="164"/>
  <c r="E274" i="164"/>
  <c r="D274" i="164"/>
  <c r="C274" i="164"/>
  <c r="F273" i="164"/>
  <c r="E273" i="164"/>
  <c r="D273" i="164"/>
  <c r="C273" i="164"/>
  <c r="F272" i="164"/>
  <c r="E272" i="164"/>
  <c r="D272" i="164"/>
  <c r="C272" i="164"/>
  <c r="F271" i="164"/>
  <c r="E271" i="164"/>
  <c r="D271" i="164"/>
  <c r="C271" i="164"/>
  <c r="F270" i="164"/>
  <c r="E270" i="164"/>
  <c r="D270" i="164"/>
  <c r="C270" i="164"/>
  <c r="F269" i="164"/>
  <c r="E269" i="164"/>
  <c r="D269" i="164"/>
  <c r="C269" i="164"/>
  <c r="F268" i="164"/>
  <c r="E268" i="164"/>
  <c r="D268" i="164"/>
  <c r="C268" i="164"/>
  <c r="F267" i="164"/>
  <c r="E267" i="164"/>
  <c r="D267" i="164"/>
  <c r="C267" i="164"/>
  <c r="F266" i="164"/>
  <c r="E266" i="164"/>
  <c r="D266" i="164"/>
  <c r="C266" i="164"/>
  <c r="F265" i="164"/>
  <c r="E265" i="164"/>
  <c r="D265" i="164"/>
  <c r="C265" i="164"/>
  <c r="F264" i="164"/>
  <c r="E264" i="164"/>
  <c r="D264" i="164"/>
  <c r="C264" i="164"/>
  <c r="F263" i="164"/>
  <c r="E263" i="164"/>
  <c r="D263" i="164"/>
  <c r="C263" i="164"/>
  <c r="F262" i="164"/>
  <c r="E262" i="164"/>
  <c r="D262" i="164"/>
  <c r="C262" i="164"/>
  <c r="F261" i="164"/>
  <c r="E261" i="164"/>
  <c r="D261" i="164"/>
  <c r="C261" i="164"/>
  <c r="F260" i="164"/>
  <c r="E260" i="164"/>
  <c r="D260" i="164"/>
  <c r="C260" i="164"/>
  <c r="F259" i="164"/>
  <c r="E259" i="164"/>
  <c r="D259" i="164"/>
  <c r="C259" i="164"/>
  <c r="F258" i="164"/>
  <c r="E258" i="164"/>
  <c r="D258" i="164"/>
  <c r="C258" i="164"/>
  <c r="F257" i="164"/>
  <c r="E257" i="164"/>
  <c r="D257" i="164"/>
  <c r="C257" i="164"/>
  <c r="F256" i="164"/>
  <c r="E256" i="164"/>
  <c r="D256" i="164"/>
  <c r="C256" i="164"/>
  <c r="F255" i="164"/>
  <c r="E255" i="164"/>
  <c r="D255" i="164"/>
  <c r="C255" i="164"/>
  <c r="F254" i="164"/>
  <c r="E254" i="164"/>
  <c r="D254" i="164"/>
  <c r="C254" i="164"/>
  <c r="F253" i="164"/>
  <c r="E253" i="164"/>
  <c r="D253" i="164"/>
  <c r="C253" i="164"/>
  <c r="F252" i="164"/>
  <c r="E252" i="164"/>
  <c r="D252" i="164"/>
  <c r="C252" i="164"/>
  <c r="F251" i="164"/>
  <c r="E251" i="164"/>
  <c r="D251" i="164"/>
  <c r="C251" i="164"/>
  <c r="F250" i="164"/>
  <c r="E250" i="164"/>
  <c r="D250" i="164"/>
  <c r="C250" i="164"/>
  <c r="F249" i="164"/>
  <c r="E249" i="164"/>
  <c r="D249" i="164"/>
  <c r="C249" i="164"/>
  <c r="F248" i="164"/>
  <c r="E248" i="164"/>
  <c r="D248" i="164"/>
  <c r="C248" i="164"/>
  <c r="F247" i="164"/>
  <c r="E247" i="164"/>
  <c r="D247" i="164"/>
  <c r="C247" i="164"/>
  <c r="F246" i="164"/>
  <c r="E246" i="164"/>
  <c r="D246" i="164"/>
  <c r="C246" i="164"/>
  <c r="F245" i="164"/>
  <c r="E245" i="164"/>
  <c r="D245" i="164"/>
  <c r="C245" i="164"/>
  <c r="F244" i="164"/>
  <c r="E244" i="164"/>
  <c r="D244" i="164"/>
  <c r="C244" i="164"/>
  <c r="F243" i="164"/>
  <c r="E243" i="164"/>
  <c r="D243" i="164"/>
  <c r="C243" i="164"/>
  <c r="F242" i="164"/>
  <c r="E242" i="164"/>
  <c r="D242" i="164"/>
  <c r="C242" i="164"/>
  <c r="F241" i="164"/>
  <c r="E241" i="164"/>
  <c r="D241" i="164"/>
  <c r="C241" i="164"/>
  <c r="F240" i="164"/>
  <c r="E240" i="164"/>
  <c r="D240" i="164"/>
  <c r="C240" i="164"/>
  <c r="F239" i="164"/>
  <c r="E239" i="164"/>
  <c r="D239" i="164"/>
  <c r="C239" i="164"/>
  <c r="F238" i="164"/>
  <c r="E238" i="164"/>
  <c r="D238" i="164"/>
  <c r="C238" i="164"/>
  <c r="F237" i="164"/>
  <c r="E237" i="164"/>
  <c r="D237" i="164"/>
  <c r="C237" i="164"/>
  <c r="F236" i="164"/>
  <c r="E236" i="164"/>
  <c r="D236" i="164"/>
  <c r="C236" i="164"/>
  <c r="F235" i="164"/>
  <c r="E235" i="164"/>
  <c r="D235" i="164"/>
  <c r="C235" i="164"/>
  <c r="F234" i="164"/>
  <c r="E234" i="164"/>
  <c r="D234" i="164"/>
  <c r="C234" i="164"/>
  <c r="F233" i="164"/>
  <c r="E233" i="164"/>
  <c r="D233" i="164"/>
  <c r="C233" i="164"/>
  <c r="F232" i="164"/>
  <c r="E232" i="164"/>
  <c r="D232" i="164"/>
  <c r="C232" i="164"/>
  <c r="F231" i="164"/>
  <c r="E231" i="164"/>
  <c r="D231" i="164"/>
  <c r="C231" i="164"/>
  <c r="F230" i="164"/>
  <c r="E230" i="164"/>
  <c r="D230" i="164"/>
  <c r="C230" i="164"/>
  <c r="F229" i="164"/>
  <c r="E229" i="164"/>
  <c r="D229" i="164"/>
  <c r="C229" i="164"/>
  <c r="F228" i="164"/>
  <c r="E228" i="164"/>
  <c r="D228" i="164"/>
  <c r="C228" i="164"/>
  <c r="F227" i="164"/>
  <c r="E227" i="164"/>
  <c r="D227" i="164"/>
  <c r="C227" i="164"/>
  <c r="F226" i="164"/>
  <c r="E226" i="164"/>
  <c r="D226" i="164"/>
  <c r="C226" i="164"/>
  <c r="F225" i="164"/>
  <c r="E225" i="164"/>
  <c r="D225" i="164"/>
  <c r="C225" i="164"/>
  <c r="F224" i="164"/>
  <c r="E224" i="164"/>
  <c r="D224" i="164"/>
  <c r="C224" i="164"/>
  <c r="F223" i="164"/>
  <c r="E223" i="164"/>
  <c r="D223" i="164"/>
  <c r="C223" i="164"/>
  <c r="F222" i="164"/>
  <c r="E222" i="164"/>
  <c r="D222" i="164"/>
  <c r="C222" i="164"/>
  <c r="F221" i="164"/>
  <c r="E221" i="164"/>
  <c r="D221" i="164"/>
  <c r="C221" i="164"/>
  <c r="F220" i="164"/>
  <c r="E220" i="164"/>
  <c r="D220" i="164"/>
  <c r="C220" i="164"/>
  <c r="F219" i="164"/>
  <c r="E219" i="164"/>
  <c r="D219" i="164"/>
  <c r="C219" i="164"/>
  <c r="F218" i="164"/>
  <c r="E218" i="164"/>
  <c r="D218" i="164"/>
  <c r="C218" i="164"/>
  <c r="F217" i="164"/>
  <c r="E217" i="164"/>
  <c r="D217" i="164"/>
  <c r="C217" i="164"/>
  <c r="F216" i="164"/>
  <c r="E216" i="164"/>
  <c r="D216" i="164"/>
  <c r="C216" i="164"/>
  <c r="F215" i="164"/>
  <c r="E215" i="164"/>
  <c r="D215" i="164"/>
  <c r="C215" i="164"/>
  <c r="F214" i="164"/>
  <c r="E214" i="164"/>
  <c r="D214" i="164"/>
  <c r="C214" i="164"/>
  <c r="F213" i="164"/>
  <c r="E213" i="164"/>
  <c r="D213" i="164"/>
  <c r="C213" i="164"/>
  <c r="F212" i="164"/>
  <c r="E212" i="164"/>
  <c r="D212" i="164"/>
  <c r="C212" i="164"/>
  <c r="F211" i="164"/>
  <c r="E211" i="164"/>
  <c r="D211" i="164"/>
  <c r="C211" i="164"/>
  <c r="F210" i="164"/>
  <c r="E210" i="164"/>
  <c r="D210" i="164"/>
  <c r="C210" i="164"/>
  <c r="F209" i="164"/>
  <c r="E209" i="164"/>
  <c r="D209" i="164"/>
  <c r="C209" i="164"/>
  <c r="F208" i="164"/>
  <c r="E208" i="164"/>
  <c r="D208" i="164"/>
  <c r="C208" i="164"/>
  <c r="F207" i="164"/>
  <c r="E207" i="164"/>
  <c r="D207" i="164"/>
  <c r="C207" i="164"/>
  <c r="F206" i="164"/>
  <c r="E206" i="164"/>
  <c r="D206" i="164"/>
  <c r="C206" i="164"/>
  <c r="F205" i="164"/>
  <c r="E205" i="164"/>
  <c r="D205" i="164"/>
  <c r="C205" i="164"/>
  <c r="F204" i="164"/>
  <c r="E204" i="164"/>
  <c r="D204" i="164"/>
  <c r="C204" i="164"/>
  <c r="F203" i="164"/>
  <c r="E203" i="164"/>
  <c r="D203" i="164"/>
  <c r="C203" i="164"/>
  <c r="F202" i="164"/>
  <c r="E202" i="164"/>
  <c r="D202" i="164"/>
  <c r="C202" i="164"/>
  <c r="F201" i="164"/>
  <c r="E201" i="164"/>
  <c r="D201" i="164"/>
  <c r="C201" i="164"/>
  <c r="F200" i="164"/>
  <c r="E200" i="164"/>
  <c r="D200" i="164"/>
  <c r="C200" i="164"/>
  <c r="F199" i="164"/>
  <c r="E199" i="164"/>
  <c r="D199" i="164"/>
  <c r="C199" i="164"/>
  <c r="F198" i="164"/>
  <c r="E198" i="164"/>
  <c r="D198" i="164"/>
  <c r="C198" i="164"/>
  <c r="F197" i="164"/>
  <c r="E197" i="164"/>
  <c r="D197" i="164"/>
  <c r="C197" i="164"/>
  <c r="F196" i="164"/>
  <c r="E196" i="164"/>
  <c r="D196" i="164"/>
  <c r="C196" i="164"/>
  <c r="F195" i="164"/>
  <c r="E195" i="164"/>
  <c r="D195" i="164"/>
  <c r="C195" i="164"/>
  <c r="F194" i="164"/>
  <c r="E194" i="164"/>
  <c r="D194" i="164"/>
  <c r="C194" i="164"/>
  <c r="F193" i="164"/>
  <c r="E193" i="164"/>
  <c r="D193" i="164"/>
  <c r="C193" i="164"/>
  <c r="F192" i="164"/>
  <c r="E192" i="164"/>
  <c r="D192" i="164"/>
  <c r="C192" i="164"/>
  <c r="F191" i="164"/>
  <c r="E191" i="164"/>
  <c r="D191" i="164"/>
  <c r="C191" i="164"/>
  <c r="F190" i="164"/>
  <c r="E190" i="164"/>
  <c r="D190" i="164"/>
  <c r="C190" i="164"/>
  <c r="F189" i="164"/>
  <c r="E189" i="164"/>
  <c r="D189" i="164"/>
  <c r="C189" i="164"/>
  <c r="F188" i="164"/>
  <c r="E188" i="164"/>
  <c r="D188" i="164"/>
  <c r="C188" i="164"/>
  <c r="F187" i="164"/>
  <c r="E187" i="164"/>
  <c r="D187" i="164"/>
  <c r="C187" i="164"/>
  <c r="F186" i="164"/>
  <c r="E186" i="164"/>
  <c r="D186" i="164"/>
  <c r="C186" i="164"/>
  <c r="F185" i="164"/>
  <c r="E185" i="164"/>
  <c r="D185" i="164"/>
  <c r="C185" i="164"/>
  <c r="F184" i="164"/>
  <c r="E184" i="164"/>
  <c r="D184" i="164"/>
  <c r="C184" i="164"/>
  <c r="F183" i="164"/>
  <c r="E183" i="164"/>
  <c r="D183" i="164"/>
  <c r="C183" i="164"/>
  <c r="F182" i="164"/>
  <c r="E182" i="164"/>
  <c r="D182" i="164"/>
  <c r="C182" i="164"/>
  <c r="F181" i="164"/>
  <c r="E181" i="164"/>
  <c r="D181" i="164"/>
  <c r="C181" i="164"/>
  <c r="F180" i="164"/>
  <c r="E180" i="164"/>
  <c r="D180" i="164"/>
  <c r="C180" i="164"/>
  <c r="F179" i="164"/>
  <c r="E179" i="164"/>
  <c r="D179" i="164"/>
  <c r="C179" i="164"/>
  <c r="F178" i="164"/>
  <c r="E178" i="164"/>
  <c r="D178" i="164"/>
  <c r="C178" i="164"/>
  <c r="F177" i="164"/>
  <c r="E177" i="164"/>
  <c r="D177" i="164"/>
  <c r="C177" i="164"/>
  <c r="F176" i="164"/>
  <c r="E176" i="164"/>
  <c r="D176" i="164"/>
  <c r="C176" i="164"/>
  <c r="F175" i="164"/>
  <c r="E175" i="164"/>
  <c r="D175" i="164"/>
  <c r="C175" i="164"/>
  <c r="F174" i="164"/>
  <c r="E174" i="164"/>
  <c r="D174" i="164"/>
  <c r="C174" i="164"/>
  <c r="F173" i="164"/>
  <c r="E173" i="164"/>
  <c r="D173" i="164"/>
  <c r="C173" i="164"/>
  <c r="F172" i="164"/>
  <c r="E172" i="164"/>
  <c r="D172" i="164"/>
  <c r="C172" i="164"/>
  <c r="F171" i="164"/>
  <c r="E171" i="164"/>
  <c r="D171" i="164"/>
  <c r="C171" i="164"/>
  <c r="F170" i="164"/>
  <c r="E170" i="164"/>
  <c r="D170" i="164"/>
  <c r="C170" i="164"/>
  <c r="F169" i="164"/>
  <c r="E169" i="164"/>
  <c r="D169" i="164"/>
  <c r="C169" i="164"/>
  <c r="F168" i="164"/>
  <c r="E168" i="164"/>
  <c r="D168" i="164"/>
  <c r="C168" i="164"/>
  <c r="F167" i="164"/>
  <c r="E167" i="164"/>
  <c r="D167" i="164"/>
  <c r="C167" i="164"/>
  <c r="F166" i="164"/>
  <c r="E166" i="164"/>
  <c r="D166" i="164"/>
  <c r="C166" i="164"/>
  <c r="F165" i="164"/>
  <c r="E165" i="164"/>
  <c r="D165" i="164"/>
  <c r="C165" i="164"/>
  <c r="F164" i="164"/>
  <c r="E164" i="164"/>
  <c r="D164" i="164"/>
  <c r="C164" i="164"/>
  <c r="F163" i="164"/>
  <c r="E163" i="164"/>
  <c r="D163" i="164"/>
  <c r="C163" i="164"/>
  <c r="F162" i="164"/>
  <c r="E162" i="164"/>
  <c r="D162" i="164"/>
  <c r="C162" i="164"/>
  <c r="F161" i="164"/>
  <c r="E161" i="164"/>
  <c r="D161" i="164"/>
  <c r="C161" i="164"/>
  <c r="F160" i="164"/>
  <c r="E160" i="164"/>
  <c r="D160" i="164"/>
  <c r="C160" i="164"/>
  <c r="F159" i="164"/>
  <c r="E159" i="164"/>
  <c r="D159" i="164"/>
  <c r="C159" i="164"/>
  <c r="F158" i="164"/>
  <c r="E158" i="164"/>
  <c r="D158" i="164"/>
  <c r="C158" i="164"/>
  <c r="F157" i="164"/>
  <c r="E157" i="164"/>
  <c r="D157" i="164"/>
  <c r="C157" i="164"/>
  <c r="F156" i="164"/>
  <c r="E156" i="164"/>
  <c r="D156" i="164"/>
  <c r="C156" i="164"/>
  <c r="F155" i="164"/>
  <c r="E155" i="164"/>
  <c r="D155" i="164"/>
  <c r="C155" i="164"/>
  <c r="F154" i="164"/>
  <c r="E154" i="164"/>
  <c r="D154" i="164"/>
  <c r="C154" i="164"/>
  <c r="F153" i="164"/>
  <c r="E153" i="164"/>
  <c r="D153" i="164"/>
  <c r="C153" i="164"/>
  <c r="F152" i="164"/>
  <c r="E152" i="164"/>
  <c r="D152" i="164"/>
  <c r="C152" i="164"/>
  <c r="F151" i="164"/>
  <c r="E151" i="164"/>
  <c r="D151" i="164"/>
  <c r="C151" i="164"/>
  <c r="F150" i="164"/>
  <c r="E150" i="164"/>
  <c r="D150" i="164"/>
  <c r="C150" i="164"/>
  <c r="F149" i="164"/>
  <c r="E149" i="164"/>
  <c r="D149" i="164"/>
  <c r="C149" i="164"/>
  <c r="F148" i="164"/>
  <c r="E148" i="164"/>
  <c r="D148" i="164"/>
  <c r="C148" i="164"/>
  <c r="F147" i="164"/>
  <c r="E147" i="164"/>
  <c r="D147" i="164"/>
  <c r="C147" i="164"/>
  <c r="F146" i="164"/>
  <c r="E146" i="164"/>
  <c r="D146" i="164"/>
  <c r="C146" i="164"/>
  <c r="F145" i="164"/>
  <c r="E145" i="164"/>
  <c r="D145" i="164"/>
  <c r="C145" i="164"/>
  <c r="F144" i="164"/>
  <c r="E144" i="164"/>
  <c r="D144" i="164"/>
  <c r="C144" i="164"/>
  <c r="F143" i="164"/>
  <c r="E143" i="164"/>
  <c r="D143" i="164"/>
  <c r="C143" i="164"/>
  <c r="F142" i="164"/>
  <c r="E142" i="164"/>
  <c r="D142" i="164"/>
  <c r="C142" i="164"/>
  <c r="F141" i="164"/>
  <c r="E141" i="164"/>
  <c r="D141" i="164"/>
  <c r="C141" i="164"/>
  <c r="F140" i="164"/>
  <c r="E140" i="164"/>
  <c r="D140" i="164"/>
  <c r="C140" i="164"/>
  <c r="F139" i="164"/>
  <c r="E139" i="164"/>
  <c r="D139" i="164"/>
  <c r="C139" i="164"/>
  <c r="F138" i="164"/>
  <c r="E138" i="164"/>
  <c r="D138" i="164"/>
  <c r="C138" i="164"/>
  <c r="F137" i="164"/>
  <c r="E137" i="164"/>
  <c r="D137" i="164"/>
  <c r="C137" i="164"/>
  <c r="F136" i="164"/>
  <c r="E136" i="164"/>
  <c r="D136" i="164"/>
  <c r="C136" i="164"/>
  <c r="F135" i="164"/>
  <c r="E135" i="164"/>
  <c r="D135" i="164"/>
  <c r="C135" i="164"/>
  <c r="F134" i="164"/>
  <c r="E134" i="164"/>
  <c r="D134" i="164"/>
  <c r="C134" i="164"/>
  <c r="F133" i="164"/>
  <c r="E133" i="164"/>
  <c r="D133" i="164"/>
  <c r="C133" i="164"/>
  <c r="F132" i="164"/>
  <c r="E132" i="164"/>
  <c r="D132" i="164"/>
  <c r="C132" i="164"/>
  <c r="F131" i="164"/>
  <c r="E131" i="164"/>
  <c r="D131" i="164"/>
  <c r="C131" i="164"/>
  <c r="F130" i="164"/>
  <c r="E130" i="164"/>
  <c r="D130" i="164"/>
  <c r="C130" i="164"/>
  <c r="F129" i="164"/>
  <c r="E129" i="164"/>
  <c r="D129" i="164"/>
  <c r="C129" i="164"/>
  <c r="F128" i="164"/>
  <c r="E128" i="164"/>
  <c r="D128" i="164"/>
  <c r="C128" i="164"/>
  <c r="F127" i="164"/>
  <c r="E127" i="164"/>
  <c r="D127" i="164"/>
  <c r="C127" i="164"/>
  <c r="F126" i="164"/>
  <c r="E126" i="164"/>
  <c r="D126" i="164"/>
  <c r="C126" i="164"/>
  <c r="F125" i="164"/>
  <c r="E125" i="164"/>
  <c r="D125" i="164"/>
  <c r="C125" i="164"/>
  <c r="F124" i="164"/>
  <c r="E124" i="164"/>
  <c r="D124" i="164"/>
  <c r="C124" i="164"/>
  <c r="F123" i="164"/>
  <c r="E123" i="164"/>
  <c r="D123" i="164"/>
  <c r="C123" i="164"/>
  <c r="F122" i="164"/>
  <c r="E122" i="164"/>
  <c r="D122" i="164"/>
  <c r="C122" i="164"/>
  <c r="F121" i="164"/>
  <c r="E121" i="164"/>
  <c r="D121" i="164"/>
  <c r="C121" i="164"/>
  <c r="F120" i="164"/>
  <c r="E120" i="164"/>
  <c r="D120" i="164"/>
  <c r="C120" i="164"/>
  <c r="F119" i="164"/>
  <c r="E119" i="164"/>
  <c r="D119" i="164"/>
  <c r="C119" i="164"/>
  <c r="F118" i="164"/>
  <c r="E118" i="164"/>
  <c r="D118" i="164"/>
  <c r="C118" i="164"/>
  <c r="F117" i="164"/>
  <c r="E117" i="164"/>
  <c r="D117" i="164"/>
  <c r="C117" i="164"/>
  <c r="F116" i="164"/>
  <c r="E116" i="164"/>
  <c r="D116" i="164"/>
  <c r="C116" i="164"/>
  <c r="F115" i="164"/>
  <c r="E115" i="164"/>
  <c r="D115" i="164"/>
  <c r="C115" i="164"/>
  <c r="F114" i="164"/>
  <c r="E114" i="164"/>
  <c r="D114" i="164"/>
  <c r="C114" i="164"/>
  <c r="F113" i="164"/>
  <c r="E113" i="164"/>
  <c r="D113" i="164"/>
  <c r="C113" i="164"/>
  <c r="F112" i="164"/>
  <c r="E112" i="164"/>
  <c r="D112" i="164"/>
  <c r="C112" i="164"/>
  <c r="F111" i="164"/>
  <c r="E111" i="164"/>
  <c r="D111" i="164"/>
  <c r="C111" i="164"/>
  <c r="F110" i="164"/>
  <c r="E110" i="164"/>
  <c r="D110" i="164"/>
  <c r="C110" i="164"/>
  <c r="F109" i="164"/>
  <c r="E109" i="164"/>
  <c r="D109" i="164"/>
  <c r="C109" i="164"/>
  <c r="F108" i="164"/>
  <c r="E108" i="164"/>
  <c r="D108" i="164"/>
  <c r="C108" i="164"/>
  <c r="F107" i="164"/>
  <c r="E107" i="164"/>
  <c r="D107" i="164"/>
  <c r="C107" i="164"/>
  <c r="F106" i="164"/>
  <c r="E106" i="164"/>
  <c r="D106" i="164"/>
  <c r="C106" i="164"/>
  <c r="F105" i="164"/>
  <c r="E105" i="164"/>
  <c r="D105" i="164"/>
  <c r="C105" i="164"/>
  <c r="F104" i="164"/>
  <c r="E104" i="164"/>
  <c r="D104" i="164"/>
  <c r="C104" i="164"/>
  <c r="F103" i="164"/>
  <c r="E103" i="164"/>
  <c r="D103" i="164"/>
  <c r="C103" i="164"/>
  <c r="F102" i="164"/>
  <c r="E102" i="164"/>
  <c r="D102" i="164"/>
  <c r="C102" i="164"/>
  <c r="F101" i="164"/>
  <c r="E101" i="164"/>
  <c r="D101" i="164"/>
  <c r="C101" i="164"/>
  <c r="F100" i="164"/>
  <c r="E100" i="164"/>
  <c r="D100" i="164"/>
  <c r="C100" i="164"/>
  <c r="F99" i="164"/>
  <c r="E99" i="164"/>
  <c r="D99" i="164"/>
  <c r="C99" i="164"/>
  <c r="F98" i="164"/>
  <c r="E98" i="164"/>
  <c r="D98" i="164"/>
  <c r="C98" i="164"/>
  <c r="F97" i="164"/>
  <c r="E97" i="164"/>
  <c r="D97" i="164"/>
  <c r="C97" i="164"/>
  <c r="F96" i="164"/>
  <c r="E96" i="164"/>
  <c r="D96" i="164"/>
  <c r="C96" i="164"/>
  <c r="F95" i="164"/>
  <c r="E95" i="164"/>
  <c r="D95" i="164"/>
  <c r="C95" i="164"/>
  <c r="F94" i="164"/>
  <c r="E94" i="164"/>
  <c r="D94" i="164"/>
  <c r="C94" i="164"/>
  <c r="F93" i="164"/>
  <c r="E93" i="164"/>
  <c r="D93" i="164"/>
  <c r="C93" i="164"/>
  <c r="F92" i="164"/>
  <c r="E92" i="164"/>
  <c r="D92" i="164"/>
  <c r="C92" i="164"/>
  <c r="F91" i="164"/>
  <c r="E91" i="164"/>
  <c r="D91" i="164"/>
  <c r="C91" i="164"/>
  <c r="F90" i="164"/>
  <c r="E90" i="164"/>
  <c r="D90" i="164"/>
  <c r="C90" i="164"/>
  <c r="F89" i="164"/>
  <c r="E89" i="164"/>
  <c r="D89" i="164"/>
  <c r="C89" i="164"/>
  <c r="F88" i="164"/>
  <c r="E88" i="164"/>
  <c r="D88" i="164"/>
  <c r="C88" i="164"/>
  <c r="F87" i="164"/>
  <c r="E87" i="164"/>
  <c r="D87" i="164"/>
  <c r="C87" i="164"/>
  <c r="F86" i="164"/>
  <c r="E86" i="164"/>
  <c r="D86" i="164"/>
  <c r="C86" i="164"/>
  <c r="F85" i="164"/>
  <c r="E85" i="164"/>
  <c r="D85" i="164"/>
  <c r="C85" i="164"/>
  <c r="F84" i="164"/>
  <c r="E84" i="164"/>
  <c r="D84" i="164"/>
  <c r="C84" i="164"/>
  <c r="F83" i="164"/>
  <c r="E83" i="164"/>
  <c r="D83" i="164"/>
  <c r="C83" i="164"/>
  <c r="F82" i="164"/>
  <c r="E82" i="164"/>
  <c r="D82" i="164"/>
  <c r="C82" i="164"/>
  <c r="F81" i="164"/>
  <c r="E81" i="164"/>
  <c r="D81" i="164"/>
  <c r="C81" i="164"/>
  <c r="F80" i="164"/>
  <c r="E80" i="164"/>
  <c r="D80" i="164"/>
  <c r="C80" i="164"/>
  <c r="F79" i="164"/>
  <c r="E79" i="164"/>
  <c r="D79" i="164"/>
  <c r="C79" i="164"/>
  <c r="F78" i="164"/>
  <c r="E78" i="164"/>
  <c r="D78" i="164"/>
  <c r="C78" i="164"/>
  <c r="F77" i="164"/>
  <c r="E77" i="164"/>
  <c r="D77" i="164"/>
  <c r="C77" i="164"/>
  <c r="F76" i="164"/>
  <c r="E76" i="164"/>
  <c r="D76" i="164"/>
  <c r="C76" i="164"/>
  <c r="F75" i="164"/>
  <c r="E75" i="164"/>
  <c r="D75" i="164"/>
  <c r="C75" i="164"/>
  <c r="F74" i="164"/>
  <c r="E74" i="164"/>
  <c r="D74" i="164"/>
  <c r="C74" i="164"/>
  <c r="F73" i="164"/>
  <c r="E73" i="164"/>
  <c r="D73" i="164"/>
  <c r="C73" i="164"/>
  <c r="F72" i="164"/>
  <c r="E72" i="164"/>
  <c r="D72" i="164"/>
  <c r="C72" i="164"/>
  <c r="F71" i="164"/>
  <c r="E71" i="164"/>
  <c r="D71" i="164"/>
  <c r="C71" i="164"/>
  <c r="F70" i="164"/>
  <c r="E70" i="164"/>
  <c r="D70" i="164"/>
  <c r="C70" i="164"/>
  <c r="F69" i="164"/>
  <c r="E69" i="164"/>
  <c r="D69" i="164"/>
  <c r="C69" i="164"/>
  <c r="F68" i="164"/>
  <c r="E68" i="164"/>
  <c r="D68" i="164"/>
  <c r="C68" i="164"/>
  <c r="F67" i="164"/>
  <c r="E67" i="164"/>
  <c r="D67" i="164"/>
  <c r="C67" i="164"/>
  <c r="F66" i="164"/>
  <c r="E66" i="164"/>
  <c r="D66" i="164"/>
  <c r="C66" i="164"/>
  <c r="F65" i="164"/>
  <c r="E65" i="164"/>
  <c r="D65" i="164"/>
  <c r="C65" i="164"/>
  <c r="F64" i="164"/>
  <c r="E64" i="164"/>
  <c r="D64" i="164"/>
  <c r="C64" i="164"/>
  <c r="F63" i="164"/>
  <c r="E63" i="164"/>
  <c r="D63" i="164"/>
  <c r="C63" i="164"/>
  <c r="F62" i="164"/>
  <c r="E62" i="164"/>
  <c r="D62" i="164"/>
  <c r="C62" i="164"/>
  <c r="F61" i="164"/>
  <c r="E61" i="164"/>
  <c r="D61" i="164"/>
  <c r="C61" i="164"/>
  <c r="F60" i="164"/>
  <c r="E60" i="164"/>
  <c r="D60" i="164"/>
  <c r="C60" i="164"/>
  <c r="F59" i="164"/>
  <c r="E59" i="164"/>
  <c r="D59" i="164"/>
  <c r="C59" i="164"/>
  <c r="F58" i="164"/>
  <c r="E58" i="164"/>
  <c r="D58" i="164"/>
  <c r="C58" i="164"/>
  <c r="F57" i="164"/>
  <c r="E57" i="164"/>
  <c r="D57" i="164"/>
  <c r="C57" i="164"/>
  <c r="F56" i="164"/>
  <c r="E56" i="164"/>
  <c r="D56" i="164"/>
  <c r="C56" i="164"/>
  <c r="F55" i="164"/>
  <c r="E55" i="164"/>
  <c r="D55" i="164"/>
  <c r="C55" i="164"/>
  <c r="F54" i="164"/>
  <c r="E54" i="164"/>
  <c r="D54" i="164"/>
  <c r="C54" i="164"/>
  <c r="F53" i="164"/>
  <c r="E53" i="164"/>
  <c r="D53" i="164"/>
  <c r="C53" i="164"/>
  <c r="F52" i="164"/>
  <c r="E52" i="164"/>
  <c r="D52" i="164"/>
  <c r="C52" i="164"/>
  <c r="F51" i="164"/>
  <c r="E51" i="164"/>
  <c r="D51" i="164"/>
  <c r="C51" i="164"/>
  <c r="F50" i="164"/>
  <c r="E50" i="164"/>
  <c r="D50" i="164"/>
  <c r="C50" i="164"/>
  <c r="F49" i="164"/>
  <c r="E49" i="164"/>
  <c r="D49" i="164"/>
  <c r="C49" i="164"/>
  <c r="F48" i="164"/>
  <c r="E48" i="164"/>
  <c r="D48" i="164"/>
  <c r="C48" i="164"/>
  <c r="F47" i="164"/>
  <c r="E47" i="164"/>
  <c r="D47" i="164"/>
  <c r="C47" i="164"/>
  <c r="F46" i="164"/>
  <c r="E46" i="164"/>
  <c r="D46" i="164"/>
  <c r="C46" i="164"/>
  <c r="F45" i="164"/>
  <c r="E45" i="164"/>
  <c r="D45" i="164"/>
  <c r="C45" i="164"/>
  <c r="F44" i="164"/>
  <c r="E44" i="164"/>
  <c r="D44" i="164"/>
  <c r="C44" i="164"/>
  <c r="F43" i="164"/>
  <c r="E43" i="164"/>
  <c r="D43" i="164"/>
  <c r="C43" i="164"/>
  <c r="F42" i="164"/>
  <c r="E42" i="164"/>
  <c r="D42" i="164"/>
  <c r="C42" i="164"/>
  <c r="F41" i="164"/>
  <c r="E41" i="164"/>
  <c r="D41" i="164"/>
  <c r="C41" i="164"/>
  <c r="F40" i="164"/>
  <c r="E40" i="164"/>
  <c r="D40" i="164"/>
  <c r="C40" i="164"/>
  <c r="F39" i="164"/>
  <c r="E39" i="164"/>
  <c r="D39" i="164"/>
  <c r="C39" i="164"/>
  <c r="F38" i="164"/>
  <c r="E38" i="164"/>
  <c r="D38" i="164"/>
  <c r="C38" i="164"/>
  <c r="F37" i="164"/>
  <c r="E37" i="164"/>
  <c r="D37" i="164"/>
  <c r="C37" i="164"/>
  <c r="F36" i="164"/>
  <c r="E36" i="164"/>
  <c r="D36" i="164"/>
  <c r="C36" i="164"/>
  <c r="F35" i="164"/>
  <c r="E35" i="164"/>
  <c r="D35" i="164"/>
  <c r="C35" i="164"/>
  <c r="F34" i="164"/>
  <c r="E34" i="164"/>
  <c r="C34" i="164"/>
  <c r="F33" i="164"/>
  <c r="E33" i="164"/>
  <c r="C33" i="164"/>
  <c r="F32" i="164"/>
  <c r="E32" i="164"/>
  <c r="C32" i="164"/>
  <c r="F31" i="164"/>
  <c r="E31" i="164"/>
  <c r="C31" i="164"/>
  <c r="F30" i="164"/>
  <c r="E30" i="164"/>
  <c r="C30" i="164"/>
  <c r="F29" i="164"/>
  <c r="E29" i="164"/>
  <c r="C29" i="164"/>
  <c r="F28" i="164"/>
  <c r="E28" i="164"/>
  <c r="C28" i="164"/>
  <c r="F27" i="164"/>
  <c r="E27" i="164"/>
  <c r="C27" i="164"/>
  <c r="F26" i="164"/>
  <c r="E26" i="164"/>
  <c r="C26" i="164"/>
  <c r="F25" i="164"/>
  <c r="E25" i="164"/>
  <c r="C25" i="164"/>
  <c r="F24" i="164"/>
  <c r="E24" i="164"/>
  <c r="C24" i="164"/>
  <c r="F23" i="164"/>
  <c r="E23" i="164"/>
  <c r="C23" i="164"/>
  <c r="F22" i="164"/>
  <c r="E22" i="164"/>
  <c r="C22" i="164"/>
  <c r="F21" i="164"/>
  <c r="E21" i="164"/>
  <c r="C21" i="164"/>
  <c r="F20" i="164"/>
  <c r="E20" i="164"/>
  <c r="C20" i="164"/>
  <c r="F19" i="164"/>
  <c r="E19" i="164"/>
  <c r="C19" i="164"/>
  <c r="F18" i="164"/>
  <c r="E18" i="164"/>
  <c r="C18" i="164"/>
  <c r="F17" i="164"/>
  <c r="E17" i="164"/>
  <c r="C17" i="164"/>
  <c r="F16" i="164"/>
  <c r="E16" i="164"/>
  <c r="C16" i="164"/>
  <c r="F15" i="164"/>
  <c r="E15" i="164"/>
  <c r="C15" i="164"/>
  <c r="F14" i="164"/>
  <c r="E14" i="164"/>
  <c r="C14" i="164"/>
  <c r="F13" i="164"/>
  <c r="E13" i="164"/>
  <c r="C13" i="164"/>
  <c r="F12" i="164"/>
  <c r="E12" i="164"/>
  <c r="C12" i="164"/>
  <c r="F11" i="164"/>
  <c r="E11" i="164"/>
  <c r="C11" i="164"/>
  <c r="F10" i="164"/>
  <c r="E10" i="164"/>
  <c r="C10" i="164"/>
  <c r="F9" i="164"/>
  <c r="E9" i="164"/>
  <c r="C9" i="164"/>
  <c r="F8" i="164"/>
  <c r="E8" i="164"/>
  <c r="C8" i="164"/>
  <c r="F7" i="164"/>
  <c r="E7" i="164"/>
  <c r="C7" i="164"/>
  <c r="F6" i="164"/>
  <c r="E6" i="164"/>
  <c r="C6" i="164"/>
  <c r="F5" i="164"/>
  <c r="E5" i="164"/>
  <c r="C5" i="164"/>
  <c r="F4" i="164"/>
  <c r="E4" i="164"/>
  <c r="C4" i="164"/>
  <c r="F3" i="164"/>
  <c r="E3" i="164"/>
  <c r="C3" i="164"/>
  <c r="F2" i="164"/>
  <c r="E2" i="164"/>
  <c r="C2" i="164"/>
  <c r="C496" i="163"/>
  <c r="C495" i="163"/>
  <c r="C494" i="163"/>
  <c r="C493" i="163"/>
  <c r="C492" i="163"/>
  <c r="C491" i="163"/>
  <c r="C490" i="163"/>
  <c r="C489" i="163"/>
  <c r="C488" i="163"/>
  <c r="C487" i="163"/>
  <c r="C486" i="163"/>
  <c r="C485" i="163"/>
  <c r="C484" i="163"/>
  <c r="C483" i="163"/>
  <c r="C482" i="163"/>
  <c r="C481" i="163"/>
  <c r="C480" i="163"/>
  <c r="C479" i="163"/>
  <c r="C478" i="163"/>
  <c r="C477" i="163"/>
  <c r="C476" i="163"/>
  <c r="C475" i="163"/>
  <c r="C474" i="163"/>
  <c r="C473" i="163"/>
  <c r="C472" i="163"/>
  <c r="C471" i="163"/>
  <c r="C470" i="163"/>
  <c r="C469" i="163"/>
  <c r="C468" i="163"/>
  <c r="C467" i="163"/>
  <c r="C466" i="163"/>
  <c r="C465" i="163"/>
  <c r="C464" i="163"/>
  <c r="D463" i="163"/>
  <c r="C463" i="163"/>
  <c r="D462" i="163"/>
  <c r="C462" i="163"/>
  <c r="D461" i="163"/>
  <c r="C461" i="163"/>
  <c r="D460" i="163"/>
  <c r="C460" i="163"/>
  <c r="D459" i="163"/>
  <c r="C459" i="163"/>
  <c r="D458" i="163"/>
  <c r="C458" i="163"/>
  <c r="D457" i="163"/>
  <c r="C457" i="163"/>
  <c r="D456" i="163"/>
  <c r="C456" i="163"/>
  <c r="D455" i="163"/>
  <c r="C455" i="163"/>
  <c r="D454" i="163"/>
  <c r="C454" i="163"/>
  <c r="D453" i="163"/>
  <c r="C453" i="163"/>
  <c r="D452" i="163"/>
  <c r="C452" i="163"/>
  <c r="D451" i="163"/>
  <c r="C451" i="163"/>
  <c r="D450" i="163"/>
  <c r="C450" i="163"/>
  <c r="D449" i="163"/>
  <c r="C449" i="163"/>
  <c r="D448" i="163"/>
  <c r="C448" i="163"/>
  <c r="D447" i="163"/>
  <c r="C447" i="163"/>
  <c r="D446" i="163"/>
  <c r="C446" i="163"/>
  <c r="D445" i="163"/>
  <c r="C445" i="163"/>
  <c r="D444" i="163"/>
  <c r="C444" i="163"/>
  <c r="D443" i="163"/>
  <c r="C443" i="163"/>
  <c r="D442" i="163"/>
  <c r="C442" i="163"/>
  <c r="D441" i="163"/>
  <c r="C441" i="163"/>
  <c r="D440" i="163"/>
  <c r="C440" i="163"/>
  <c r="D439" i="163"/>
  <c r="C439" i="163"/>
  <c r="D438" i="163"/>
  <c r="C438" i="163"/>
  <c r="D437" i="163"/>
  <c r="C437" i="163"/>
  <c r="D436" i="163"/>
  <c r="C436" i="163"/>
  <c r="D435" i="163"/>
  <c r="C435" i="163"/>
  <c r="D434" i="163"/>
  <c r="C434" i="163"/>
  <c r="D433" i="163"/>
  <c r="C433" i="163"/>
  <c r="D432" i="163"/>
  <c r="C432" i="163"/>
  <c r="D431" i="163"/>
  <c r="C431" i="163"/>
  <c r="F430" i="163"/>
  <c r="E430" i="163"/>
  <c r="D430" i="163"/>
  <c r="C430" i="163"/>
  <c r="F429" i="163"/>
  <c r="E429" i="163"/>
  <c r="D429" i="163"/>
  <c r="C429" i="163"/>
  <c r="F428" i="163"/>
  <c r="E428" i="163"/>
  <c r="D428" i="163"/>
  <c r="C428" i="163"/>
  <c r="F427" i="163"/>
  <c r="E427" i="163"/>
  <c r="D427" i="163"/>
  <c r="C427" i="163"/>
  <c r="F426" i="163"/>
  <c r="E426" i="163"/>
  <c r="D426" i="163"/>
  <c r="C426" i="163"/>
  <c r="F425" i="163"/>
  <c r="E425" i="163"/>
  <c r="D425" i="163"/>
  <c r="C425" i="163"/>
  <c r="F424" i="163"/>
  <c r="E424" i="163"/>
  <c r="D424" i="163"/>
  <c r="C424" i="163"/>
  <c r="F423" i="163"/>
  <c r="E423" i="163"/>
  <c r="D423" i="163"/>
  <c r="C423" i="163"/>
  <c r="F422" i="163"/>
  <c r="E422" i="163"/>
  <c r="D422" i="163"/>
  <c r="C422" i="163"/>
  <c r="F421" i="163"/>
  <c r="E421" i="163"/>
  <c r="D421" i="163"/>
  <c r="C421" i="163"/>
  <c r="F420" i="163"/>
  <c r="E420" i="163"/>
  <c r="D420" i="163"/>
  <c r="C420" i="163"/>
  <c r="F419" i="163"/>
  <c r="E419" i="163"/>
  <c r="D419" i="163"/>
  <c r="C419" i="163"/>
  <c r="F418" i="163"/>
  <c r="E418" i="163"/>
  <c r="D418" i="163"/>
  <c r="C418" i="163"/>
  <c r="F417" i="163"/>
  <c r="E417" i="163"/>
  <c r="D417" i="163"/>
  <c r="C417" i="163"/>
  <c r="F416" i="163"/>
  <c r="E416" i="163"/>
  <c r="D416" i="163"/>
  <c r="C416" i="163"/>
  <c r="F415" i="163"/>
  <c r="E415" i="163"/>
  <c r="D415" i="163"/>
  <c r="C415" i="163"/>
  <c r="F414" i="163"/>
  <c r="E414" i="163"/>
  <c r="D414" i="163"/>
  <c r="C414" i="163"/>
  <c r="F413" i="163"/>
  <c r="E413" i="163"/>
  <c r="D413" i="163"/>
  <c r="C413" i="163"/>
  <c r="F412" i="163"/>
  <c r="E412" i="163"/>
  <c r="D412" i="163"/>
  <c r="C412" i="163"/>
  <c r="F411" i="163"/>
  <c r="E411" i="163"/>
  <c r="D411" i="163"/>
  <c r="C411" i="163"/>
  <c r="F410" i="163"/>
  <c r="E410" i="163"/>
  <c r="D410" i="163"/>
  <c r="C410" i="163"/>
  <c r="F409" i="163"/>
  <c r="E409" i="163"/>
  <c r="D409" i="163"/>
  <c r="C409" i="163"/>
  <c r="F408" i="163"/>
  <c r="E408" i="163"/>
  <c r="D408" i="163"/>
  <c r="C408" i="163"/>
  <c r="F407" i="163"/>
  <c r="E407" i="163"/>
  <c r="D407" i="163"/>
  <c r="C407" i="163"/>
  <c r="F406" i="163"/>
  <c r="E406" i="163"/>
  <c r="D406" i="163"/>
  <c r="C406" i="163"/>
  <c r="F405" i="163"/>
  <c r="E405" i="163"/>
  <c r="D405" i="163"/>
  <c r="C405" i="163"/>
  <c r="F404" i="163"/>
  <c r="E404" i="163"/>
  <c r="D404" i="163"/>
  <c r="C404" i="163"/>
  <c r="F403" i="163"/>
  <c r="E403" i="163"/>
  <c r="D403" i="163"/>
  <c r="C403" i="163"/>
  <c r="F402" i="163"/>
  <c r="E402" i="163"/>
  <c r="D402" i="163"/>
  <c r="C402" i="163"/>
  <c r="F401" i="163"/>
  <c r="E401" i="163"/>
  <c r="D401" i="163"/>
  <c r="C401" i="163"/>
  <c r="F400" i="163"/>
  <c r="E400" i="163"/>
  <c r="D400" i="163"/>
  <c r="C400" i="163"/>
  <c r="F399" i="163"/>
  <c r="E399" i="163"/>
  <c r="D399" i="163"/>
  <c r="C399" i="163"/>
  <c r="F398" i="163"/>
  <c r="E398" i="163"/>
  <c r="D398" i="163"/>
  <c r="C398" i="163"/>
  <c r="F397" i="163"/>
  <c r="E397" i="163"/>
  <c r="D397" i="163"/>
  <c r="C397" i="163"/>
  <c r="F396" i="163"/>
  <c r="E396" i="163"/>
  <c r="D396" i="163"/>
  <c r="C396" i="163"/>
  <c r="F395" i="163"/>
  <c r="E395" i="163"/>
  <c r="D395" i="163"/>
  <c r="C395" i="163"/>
  <c r="F394" i="163"/>
  <c r="E394" i="163"/>
  <c r="D394" i="163"/>
  <c r="C394" i="163"/>
  <c r="F393" i="163"/>
  <c r="E393" i="163"/>
  <c r="D393" i="163"/>
  <c r="C393" i="163"/>
  <c r="F392" i="163"/>
  <c r="E392" i="163"/>
  <c r="D392" i="163"/>
  <c r="C392" i="163"/>
  <c r="F391" i="163"/>
  <c r="E391" i="163"/>
  <c r="D391" i="163"/>
  <c r="C391" i="163"/>
  <c r="F390" i="163"/>
  <c r="E390" i="163"/>
  <c r="D390" i="163"/>
  <c r="C390" i="163"/>
  <c r="F389" i="163"/>
  <c r="E389" i="163"/>
  <c r="D389" i="163"/>
  <c r="C389" i="163"/>
  <c r="F388" i="163"/>
  <c r="E388" i="163"/>
  <c r="D388" i="163"/>
  <c r="C388" i="163"/>
  <c r="F387" i="163"/>
  <c r="E387" i="163"/>
  <c r="D387" i="163"/>
  <c r="C387" i="163"/>
  <c r="F386" i="163"/>
  <c r="E386" i="163"/>
  <c r="D386" i="163"/>
  <c r="C386" i="163"/>
  <c r="F385" i="163"/>
  <c r="E385" i="163"/>
  <c r="D385" i="163"/>
  <c r="C385" i="163"/>
  <c r="F384" i="163"/>
  <c r="E384" i="163"/>
  <c r="D384" i="163"/>
  <c r="C384" i="163"/>
  <c r="F383" i="163"/>
  <c r="E383" i="163"/>
  <c r="D383" i="163"/>
  <c r="C383" i="163"/>
  <c r="F382" i="163"/>
  <c r="E382" i="163"/>
  <c r="D382" i="163"/>
  <c r="C382" i="163"/>
  <c r="F381" i="163"/>
  <c r="E381" i="163"/>
  <c r="D381" i="163"/>
  <c r="C381" i="163"/>
  <c r="F380" i="163"/>
  <c r="E380" i="163"/>
  <c r="D380" i="163"/>
  <c r="C380" i="163"/>
  <c r="F379" i="163"/>
  <c r="E379" i="163"/>
  <c r="D379" i="163"/>
  <c r="C379" i="163"/>
  <c r="F378" i="163"/>
  <c r="E378" i="163"/>
  <c r="D378" i="163"/>
  <c r="C378" i="163"/>
  <c r="F377" i="163"/>
  <c r="E377" i="163"/>
  <c r="D377" i="163"/>
  <c r="C377" i="163"/>
  <c r="F376" i="163"/>
  <c r="E376" i="163"/>
  <c r="D376" i="163"/>
  <c r="C376" i="163"/>
  <c r="F375" i="163"/>
  <c r="E375" i="163"/>
  <c r="D375" i="163"/>
  <c r="C375" i="163"/>
  <c r="F374" i="163"/>
  <c r="E374" i="163"/>
  <c r="D374" i="163"/>
  <c r="C374" i="163"/>
  <c r="F373" i="163"/>
  <c r="E373" i="163"/>
  <c r="D373" i="163"/>
  <c r="C373" i="163"/>
  <c r="F372" i="163"/>
  <c r="E372" i="163"/>
  <c r="D372" i="163"/>
  <c r="C372" i="163"/>
  <c r="F371" i="163"/>
  <c r="E371" i="163"/>
  <c r="D371" i="163"/>
  <c r="C371" i="163"/>
  <c r="F370" i="163"/>
  <c r="E370" i="163"/>
  <c r="D370" i="163"/>
  <c r="C370" i="163"/>
  <c r="F369" i="163"/>
  <c r="E369" i="163"/>
  <c r="D369" i="163"/>
  <c r="C369" i="163"/>
  <c r="F368" i="163"/>
  <c r="E368" i="163"/>
  <c r="D368" i="163"/>
  <c r="C368" i="163"/>
  <c r="F367" i="163"/>
  <c r="E367" i="163"/>
  <c r="D367" i="163"/>
  <c r="C367" i="163"/>
  <c r="F366" i="163"/>
  <c r="E366" i="163"/>
  <c r="D366" i="163"/>
  <c r="C366" i="163"/>
  <c r="F365" i="163"/>
  <c r="E365" i="163"/>
  <c r="D365" i="163"/>
  <c r="C365" i="163"/>
  <c r="F364" i="163"/>
  <c r="E364" i="163"/>
  <c r="D364" i="163"/>
  <c r="C364" i="163"/>
  <c r="F363" i="163"/>
  <c r="E363" i="163"/>
  <c r="D363" i="163"/>
  <c r="C363" i="163"/>
  <c r="F362" i="163"/>
  <c r="E362" i="163"/>
  <c r="D362" i="163"/>
  <c r="C362" i="163"/>
  <c r="F361" i="163"/>
  <c r="E361" i="163"/>
  <c r="D361" i="163"/>
  <c r="C361" i="163"/>
  <c r="F360" i="163"/>
  <c r="E360" i="163"/>
  <c r="D360" i="163"/>
  <c r="C360" i="163"/>
  <c r="F359" i="163"/>
  <c r="E359" i="163"/>
  <c r="D359" i="163"/>
  <c r="C359" i="163"/>
  <c r="F358" i="163"/>
  <c r="E358" i="163"/>
  <c r="D358" i="163"/>
  <c r="C358" i="163"/>
  <c r="F357" i="163"/>
  <c r="E357" i="163"/>
  <c r="D357" i="163"/>
  <c r="C357" i="163"/>
  <c r="F356" i="163"/>
  <c r="E356" i="163"/>
  <c r="D356" i="163"/>
  <c r="C356" i="163"/>
  <c r="F355" i="163"/>
  <c r="E355" i="163"/>
  <c r="D355" i="163"/>
  <c r="C355" i="163"/>
  <c r="F354" i="163"/>
  <c r="E354" i="163"/>
  <c r="D354" i="163"/>
  <c r="C354" i="163"/>
  <c r="F353" i="163"/>
  <c r="E353" i="163"/>
  <c r="D353" i="163"/>
  <c r="C353" i="163"/>
  <c r="F352" i="163"/>
  <c r="E352" i="163"/>
  <c r="D352" i="163"/>
  <c r="C352" i="163"/>
  <c r="F351" i="163"/>
  <c r="E351" i="163"/>
  <c r="D351" i="163"/>
  <c r="C351" i="163"/>
  <c r="F350" i="163"/>
  <c r="E350" i="163"/>
  <c r="D350" i="163"/>
  <c r="C350" i="163"/>
  <c r="F349" i="163"/>
  <c r="E349" i="163"/>
  <c r="D349" i="163"/>
  <c r="C349" i="163"/>
  <c r="F348" i="163"/>
  <c r="E348" i="163"/>
  <c r="D348" i="163"/>
  <c r="C348" i="163"/>
  <c r="F347" i="163"/>
  <c r="E347" i="163"/>
  <c r="D347" i="163"/>
  <c r="C347" i="163"/>
  <c r="F346" i="163"/>
  <c r="E346" i="163"/>
  <c r="D346" i="163"/>
  <c r="C346" i="163"/>
  <c r="F345" i="163"/>
  <c r="E345" i="163"/>
  <c r="D345" i="163"/>
  <c r="C345" i="163"/>
  <c r="F344" i="163"/>
  <c r="E344" i="163"/>
  <c r="D344" i="163"/>
  <c r="C344" i="163"/>
  <c r="F343" i="163"/>
  <c r="E343" i="163"/>
  <c r="D343" i="163"/>
  <c r="C343" i="163"/>
  <c r="F342" i="163"/>
  <c r="E342" i="163"/>
  <c r="D342" i="163"/>
  <c r="C342" i="163"/>
  <c r="F341" i="163"/>
  <c r="E341" i="163"/>
  <c r="D341" i="163"/>
  <c r="C341" i="163"/>
  <c r="F340" i="163"/>
  <c r="E340" i="163"/>
  <c r="D340" i="163"/>
  <c r="C340" i="163"/>
  <c r="F339" i="163"/>
  <c r="E339" i="163"/>
  <c r="D339" i="163"/>
  <c r="C339" i="163"/>
  <c r="F338" i="163"/>
  <c r="E338" i="163"/>
  <c r="D338" i="163"/>
  <c r="C338" i="163"/>
  <c r="F337" i="163"/>
  <c r="E337" i="163"/>
  <c r="D337" i="163"/>
  <c r="C337" i="163"/>
  <c r="F336" i="163"/>
  <c r="E336" i="163"/>
  <c r="D336" i="163"/>
  <c r="C336" i="163"/>
  <c r="F335" i="163"/>
  <c r="E335" i="163"/>
  <c r="D335" i="163"/>
  <c r="C335" i="163"/>
  <c r="F334" i="163"/>
  <c r="E334" i="163"/>
  <c r="D334" i="163"/>
  <c r="C334" i="163"/>
  <c r="F333" i="163"/>
  <c r="E333" i="163"/>
  <c r="D333" i="163"/>
  <c r="C333" i="163"/>
  <c r="F332" i="163"/>
  <c r="E332" i="163"/>
  <c r="D332" i="163"/>
  <c r="C332" i="163"/>
  <c r="F331" i="163"/>
  <c r="E331" i="163"/>
  <c r="D331" i="163"/>
  <c r="C331" i="163"/>
  <c r="F330" i="163"/>
  <c r="E330" i="163"/>
  <c r="D330" i="163"/>
  <c r="C330" i="163"/>
  <c r="F329" i="163"/>
  <c r="E329" i="163"/>
  <c r="D329" i="163"/>
  <c r="C329" i="163"/>
  <c r="F328" i="163"/>
  <c r="E328" i="163"/>
  <c r="D328" i="163"/>
  <c r="C328" i="163"/>
  <c r="F327" i="163"/>
  <c r="E327" i="163"/>
  <c r="D327" i="163"/>
  <c r="C327" i="163"/>
  <c r="F326" i="163"/>
  <c r="E326" i="163"/>
  <c r="D326" i="163"/>
  <c r="C326" i="163"/>
  <c r="F325" i="163"/>
  <c r="E325" i="163"/>
  <c r="D325" i="163"/>
  <c r="C325" i="163"/>
  <c r="F324" i="163"/>
  <c r="E324" i="163"/>
  <c r="D324" i="163"/>
  <c r="C324" i="163"/>
  <c r="F323" i="163"/>
  <c r="E323" i="163"/>
  <c r="D323" i="163"/>
  <c r="C323" i="163"/>
  <c r="F322" i="163"/>
  <c r="E322" i="163"/>
  <c r="D322" i="163"/>
  <c r="C322" i="163"/>
  <c r="F321" i="163"/>
  <c r="E321" i="163"/>
  <c r="D321" i="163"/>
  <c r="C321" i="163"/>
  <c r="F320" i="163"/>
  <c r="E320" i="163"/>
  <c r="D320" i="163"/>
  <c r="C320" i="163"/>
  <c r="F319" i="163"/>
  <c r="E319" i="163"/>
  <c r="D319" i="163"/>
  <c r="C319" i="163"/>
  <c r="F318" i="163"/>
  <c r="E318" i="163"/>
  <c r="D318" i="163"/>
  <c r="C318" i="163"/>
  <c r="F317" i="163"/>
  <c r="E317" i="163"/>
  <c r="D317" i="163"/>
  <c r="C317" i="163"/>
  <c r="F316" i="163"/>
  <c r="E316" i="163"/>
  <c r="D316" i="163"/>
  <c r="C316" i="163"/>
  <c r="F315" i="163"/>
  <c r="E315" i="163"/>
  <c r="D315" i="163"/>
  <c r="C315" i="163"/>
  <c r="F314" i="163"/>
  <c r="E314" i="163"/>
  <c r="D314" i="163"/>
  <c r="C314" i="163"/>
  <c r="F313" i="163"/>
  <c r="E313" i="163"/>
  <c r="D313" i="163"/>
  <c r="C313" i="163"/>
  <c r="F312" i="163"/>
  <c r="E312" i="163"/>
  <c r="D312" i="163"/>
  <c r="C312" i="163"/>
  <c r="F311" i="163"/>
  <c r="E311" i="163"/>
  <c r="D311" i="163"/>
  <c r="C311" i="163"/>
  <c r="F310" i="163"/>
  <c r="E310" i="163"/>
  <c r="D310" i="163"/>
  <c r="C310" i="163"/>
  <c r="F309" i="163"/>
  <c r="E309" i="163"/>
  <c r="D309" i="163"/>
  <c r="C309" i="163"/>
  <c r="F308" i="163"/>
  <c r="E308" i="163"/>
  <c r="D308" i="163"/>
  <c r="C308" i="163"/>
  <c r="F307" i="163"/>
  <c r="E307" i="163"/>
  <c r="D307" i="163"/>
  <c r="C307" i="163"/>
  <c r="F306" i="163"/>
  <c r="E306" i="163"/>
  <c r="D306" i="163"/>
  <c r="C306" i="163"/>
  <c r="F305" i="163"/>
  <c r="E305" i="163"/>
  <c r="D305" i="163"/>
  <c r="C305" i="163"/>
  <c r="F304" i="163"/>
  <c r="E304" i="163"/>
  <c r="D304" i="163"/>
  <c r="C304" i="163"/>
  <c r="F303" i="163"/>
  <c r="E303" i="163"/>
  <c r="D303" i="163"/>
  <c r="C303" i="163"/>
  <c r="F302" i="163"/>
  <c r="E302" i="163"/>
  <c r="D302" i="163"/>
  <c r="C302" i="163"/>
  <c r="F301" i="163"/>
  <c r="E301" i="163"/>
  <c r="D301" i="163"/>
  <c r="C301" i="163"/>
  <c r="F300" i="163"/>
  <c r="E300" i="163"/>
  <c r="D300" i="163"/>
  <c r="C300" i="163"/>
  <c r="F299" i="163"/>
  <c r="E299" i="163"/>
  <c r="D299" i="163"/>
  <c r="C299" i="163"/>
  <c r="F298" i="163"/>
  <c r="E298" i="163"/>
  <c r="D298" i="163"/>
  <c r="C298" i="163"/>
  <c r="F297" i="163"/>
  <c r="E297" i="163"/>
  <c r="D297" i="163"/>
  <c r="C297" i="163"/>
  <c r="F296" i="163"/>
  <c r="E296" i="163"/>
  <c r="D296" i="163"/>
  <c r="C296" i="163"/>
  <c r="F295" i="163"/>
  <c r="E295" i="163"/>
  <c r="D295" i="163"/>
  <c r="C295" i="163"/>
  <c r="F294" i="163"/>
  <c r="E294" i="163"/>
  <c r="D294" i="163"/>
  <c r="C294" i="163"/>
  <c r="F293" i="163"/>
  <c r="E293" i="163"/>
  <c r="D293" i="163"/>
  <c r="C293" i="163"/>
  <c r="F292" i="163"/>
  <c r="E292" i="163"/>
  <c r="D292" i="163"/>
  <c r="C292" i="163"/>
  <c r="F291" i="163"/>
  <c r="E291" i="163"/>
  <c r="D291" i="163"/>
  <c r="C291" i="163"/>
  <c r="F290" i="163"/>
  <c r="E290" i="163"/>
  <c r="D290" i="163"/>
  <c r="C290" i="163"/>
  <c r="F289" i="163"/>
  <c r="E289" i="163"/>
  <c r="D289" i="163"/>
  <c r="C289" i="163"/>
  <c r="F288" i="163"/>
  <c r="E288" i="163"/>
  <c r="D288" i="163"/>
  <c r="C288" i="163"/>
  <c r="F287" i="163"/>
  <c r="E287" i="163"/>
  <c r="D287" i="163"/>
  <c r="C287" i="163"/>
  <c r="F286" i="163"/>
  <c r="E286" i="163"/>
  <c r="D286" i="163"/>
  <c r="C286" i="163"/>
  <c r="F285" i="163"/>
  <c r="E285" i="163"/>
  <c r="D285" i="163"/>
  <c r="C285" i="163"/>
  <c r="F284" i="163"/>
  <c r="E284" i="163"/>
  <c r="D284" i="163"/>
  <c r="C284" i="163"/>
  <c r="F283" i="163"/>
  <c r="E283" i="163"/>
  <c r="D283" i="163"/>
  <c r="C283" i="163"/>
  <c r="F282" i="163"/>
  <c r="E282" i="163"/>
  <c r="D282" i="163"/>
  <c r="C282" i="163"/>
  <c r="F281" i="163"/>
  <c r="E281" i="163"/>
  <c r="D281" i="163"/>
  <c r="C281" i="163"/>
  <c r="F280" i="163"/>
  <c r="E280" i="163"/>
  <c r="D280" i="163"/>
  <c r="C280" i="163"/>
  <c r="F279" i="163"/>
  <c r="E279" i="163"/>
  <c r="D279" i="163"/>
  <c r="C279" i="163"/>
  <c r="F278" i="163"/>
  <c r="E278" i="163"/>
  <c r="D278" i="163"/>
  <c r="C278" i="163"/>
  <c r="F277" i="163"/>
  <c r="E277" i="163"/>
  <c r="D277" i="163"/>
  <c r="C277" i="163"/>
  <c r="F276" i="163"/>
  <c r="E276" i="163"/>
  <c r="D276" i="163"/>
  <c r="C276" i="163"/>
  <c r="F275" i="163"/>
  <c r="E275" i="163"/>
  <c r="D275" i="163"/>
  <c r="C275" i="163"/>
  <c r="F274" i="163"/>
  <c r="E274" i="163"/>
  <c r="D274" i="163"/>
  <c r="C274" i="163"/>
  <c r="F273" i="163"/>
  <c r="E273" i="163"/>
  <c r="D273" i="163"/>
  <c r="C273" i="163"/>
  <c r="F272" i="163"/>
  <c r="E272" i="163"/>
  <c r="D272" i="163"/>
  <c r="C272" i="163"/>
  <c r="F271" i="163"/>
  <c r="E271" i="163"/>
  <c r="D271" i="163"/>
  <c r="C271" i="163"/>
  <c r="F270" i="163"/>
  <c r="E270" i="163"/>
  <c r="D270" i="163"/>
  <c r="C270" i="163"/>
  <c r="F269" i="163"/>
  <c r="E269" i="163"/>
  <c r="D269" i="163"/>
  <c r="C269" i="163"/>
  <c r="F268" i="163"/>
  <c r="E268" i="163"/>
  <c r="D268" i="163"/>
  <c r="C268" i="163"/>
  <c r="F267" i="163"/>
  <c r="E267" i="163"/>
  <c r="D267" i="163"/>
  <c r="C267" i="163"/>
  <c r="F266" i="163"/>
  <c r="E266" i="163"/>
  <c r="D266" i="163"/>
  <c r="C266" i="163"/>
  <c r="F265" i="163"/>
  <c r="E265" i="163"/>
  <c r="D265" i="163"/>
  <c r="C265" i="163"/>
  <c r="F264" i="163"/>
  <c r="E264" i="163"/>
  <c r="D264" i="163"/>
  <c r="C264" i="163"/>
  <c r="F263" i="163"/>
  <c r="E263" i="163"/>
  <c r="D263" i="163"/>
  <c r="C263" i="163"/>
  <c r="F262" i="163"/>
  <c r="E262" i="163"/>
  <c r="D262" i="163"/>
  <c r="C262" i="163"/>
  <c r="F261" i="163"/>
  <c r="E261" i="163"/>
  <c r="D261" i="163"/>
  <c r="C261" i="163"/>
  <c r="F260" i="163"/>
  <c r="E260" i="163"/>
  <c r="D260" i="163"/>
  <c r="C260" i="163"/>
  <c r="F259" i="163"/>
  <c r="E259" i="163"/>
  <c r="D259" i="163"/>
  <c r="C259" i="163"/>
  <c r="F258" i="163"/>
  <c r="E258" i="163"/>
  <c r="D258" i="163"/>
  <c r="C258" i="163"/>
  <c r="F257" i="163"/>
  <c r="E257" i="163"/>
  <c r="D257" i="163"/>
  <c r="C257" i="163"/>
  <c r="F256" i="163"/>
  <c r="E256" i="163"/>
  <c r="D256" i="163"/>
  <c r="C256" i="163"/>
  <c r="F255" i="163"/>
  <c r="E255" i="163"/>
  <c r="D255" i="163"/>
  <c r="C255" i="163"/>
  <c r="F254" i="163"/>
  <c r="E254" i="163"/>
  <c r="D254" i="163"/>
  <c r="C254" i="163"/>
  <c r="F253" i="163"/>
  <c r="E253" i="163"/>
  <c r="D253" i="163"/>
  <c r="C253" i="163"/>
  <c r="F252" i="163"/>
  <c r="E252" i="163"/>
  <c r="D252" i="163"/>
  <c r="C252" i="163"/>
  <c r="F251" i="163"/>
  <c r="E251" i="163"/>
  <c r="D251" i="163"/>
  <c r="C251" i="163"/>
  <c r="F250" i="163"/>
  <c r="E250" i="163"/>
  <c r="D250" i="163"/>
  <c r="C250" i="163"/>
  <c r="F249" i="163"/>
  <c r="E249" i="163"/>
  <c r="D249" i="163"/>
  <c r="C249" i="163"/>
  <c r="F248" i="163"/>
  <c r="E248" i="163"/>
  <c r="D248" i="163"/>
  <c r="C248" i="163"/>
  <c r="F247" i="163"/>
  <c r="E247" i="163"/>
  <c r="D247" i="163"/>
  <c r="C247" i="163"/>
  <c r="F246" i="163"/>
  <c r="E246" i="163"/>
  <c r="D246" i="163"/>
  <c r="C246" i="163"/>
  <c r="F245" i="163"/>
  <c r="E245" i="163"/>
  <c r="D245" i="163"/>
  <c r="C245" i="163"/>
  <c r="F244" i="163"/>
  <c r="E244" i="163"/>
  <c r="D244" i="163"/>
  <c r="C244" i="163"/>
  <c r="F243" i="163"/>
  <c r="E243" i="163"/>
  <c r="D243" i="163"/>
  <c r="C243" i="163"/>
  <c r="F242" i="163"/>
  <c r="E242" i="163"/>
  <c r="D242" i="163"/>
  <c r="C242" i="163"/>
  <c r="F241" i="163"/>
  <c r="E241" i="163"/>
  <c r="D241" i="163"/>
  <c r="C241" i="163"/>
  <c r="F240" i="163"/>
  <c r="E240" i="163"/>
  <c r="D240" i="163"/>
  <c r="C240" i="163"/>
  <c r="F239" i="163"/>
  <c r="E239" i="163"/>
  <c r="D239" i="163"/>
  <c r="C239" i="163"/>
  <c r="F238" i="163"/>
  <c r="E238" i="163"/>
  <c r="D238" i="163"/>
  <c r="C238" i="163"/>
  <c r="F237" i="163"/>
  <c r="E237" i="163"/>
  <c r="D237" i="163"/>
  <c r="C237" i="163"/>
  <c r="F236" i="163"/>
  <c r="E236" i="163"/>
  <c r="D236" i="163"/>
  <c r="C236" i="163"/>
  <c r="F235" i="163"/>
  <c r="E235" i="163"/>
  <c r="D235" i="163"/>
  <c r="C235" i="163"/>
  <c r="F234" i="163"/>
  <c r="E234" i="163"/>
  <c r="D234" i="163"/>
  <c r="C234" i="163"/>
  <c r="F233" i="163"/>
  <c r="E233" i="163"/>
  <c r="D233" i="163"/>
  <c r="C233" i="163"/>
  <c r="F232" i="163"/>
  <c r="E232" i="163"/>
  <c r="D232" i="163"/>
  <c r="C232" i="163"/>
  <c r="F231" i="163"/>
  <c r="E231" i="163"/>
  <c r="D231" i="163"/>
  <c r="C231" i="163"/>
  <c r="F230" i="163"/>
  <c r="E230" i="163"/>
  <c r="D230" i="163"/>
  <c r="C230" i="163"/>
  <c r="F229" i="163"/>
  <c r="E229" i="163"/>
  <c r="D229" i="163"/>
  <c r="C229" i="163"/>
  <c r="F228" i="163"/>
  <c r="E228" i="163"/>
  <c r="D228" i="163"/>
  <c r="C228" i="163"/>
  <c r="F227" i="163"/>
  <c r="E227" i="163"/>
  <c r="D227" i="163"/>
  <c r="C227" i="163"/>
  <c r="F226" i="163"/>
  <c r="E226" i="163"/>
  <c r="D226" i="163"/>
  <c r="C226" i="163"/>
  <c r="F225" i="163"/>
  <c r="E225" i="163"/>
  <c r="D225" i="163"/>
  <c r="C225" i="163"/>
  <c r="F224" i="163"/>
  <c r="E224" i="163"/>
  <c r="D224" i="163"/>
  <c r="C224" i="163"/>
  <c r="F223" i="163"/>
  <c r="E223" i="163"/>
  <c r="D223" i="163"/>
  <c r="C223" i="163"/>
  <c r="F222" i="163"/>
  <c r="E222" i="163"/>
  <c r="D222" i="163"/>
  <c r="C222" i="163"/>
  <c r="F221" i="163"/>
  <c r="E221" i="163"/>
  <c r="D221" i="163"/>
  <c r="C221" i="163"/>
  <c r="F220" i="163"/>
  <c r="E220" i="163"/>
  <c r="D220" i="163"/>
  <c r="C220" i="163"/>
  <c r="F219" i="163"/>
  <c r="E219" i="163"/>
  <c r="D219" i="163"/>
  <c r="C219" i="163"/>
  <c r="F218" i="163"/>
  <c r="E218" i="163"/>
  <c r="D218" i="163"/>
  <c r="C218" i="163"/>
  <c r="F217" i="163"/>
  <c r="E217" i="163"/>
  <c r="D217" i="163"/>
  <c r="C217" i="163"/>
  <c r="F216" i="163"/>
  <c r="E216" i="163"/>
  <c r="D216" i="163"/>
  <c r="C216" i="163"/>
  <c r="F215" i="163"/>
  <c r="E215" i="163"/>
  <c r="D215" i="163"/>
  <c r="C215" i="163"/>
  <c r="F214" i="163"/>
  <c r="E214" i="163"/>
  <c r="D214" i="163"/>
  <c r="C214" i="163"/>
  <c r="F213" i="163"/>
  <c r="E213" i="163"/>
  <c r="D213" i="163"/>
  <c r="C213" i="163"/>
  <c r="F212" i="163"/>
  <c r="E212" i="163"/>
  <c r="D212" i="163"/>
  <c r="C212" i="163"/>
  <c r="F211" i="163"/>
  <c r="E211" i="163"/>
  <c r="D211" i="163"/>
  <c r="C211" i="163"/>
  <c r="F210" i="163"/>
  <c r="E210" i="163"/>
  <c r="D210" i="163"/>
  <c r="C210" i="163"/>
  <c r="F209" i="163"/>
  <c r="E209" i="163"/>
  <c r="D209" i="163"/>
  <c r="C209" i="163"/>
  <c r="F208" i="163"/>
  <c r="E208" i="163"/>
  <c r="D208" i="163"/>
  <c r="C208" i="163"/>
  <c r="F207" i="163"/>
  <c r="E207" i="163"/>
  <c r="D207" i="163"/>
  <c r="C207" i="163"/>
  <c r="F206" i="163"/>
  <c r="E206" i="163"/>
  <c r="D206" i="163"/>
  <c r="C206" i="163"/>
  <c r="F205" i="163"/>
  <c r="E205" i="163"/>
  <c r="D205" i="163"/>
  <c r="C205" i="163"/>
  <c r="F204" i="163"/>
  <c r="E204" i="163"/>
  <c r="D204" i="163"/>
  <c r="C204" i="163"/>
  <c r="F203" i="163"/>
  <c r="E203" i="163"/>
  <c r="D203" i="163"/>
  <c r="C203" i="163"/>
  <c r="F202" i="163"/>
  <c r="E202" i="163"/>
  <c r="D202" i="163"/>
  <c r="C202" i="163"/>
  <c r="F201" i="163"/>
  <c r="E201" i="163"/>
  <c r="D201" i="163"/>
  <c r="C201" i="163"/>
  <c r="F200" i="163"/>
  <c r="E200" i="163"/>
  <c r="D200" i="163"/>
  <c r="C200" i="163"/>
  <c r="F199" i="163"/>
  <c r="E199" i="163"/>
  <c r="D199" i="163"/>
  <c r="C199" i="163"/>
  <c r="F198" i="163"/>
  <c r="E198" i="163"/>
  <c r="D198" i="163"/>
  <c r="C198" i="163"/>
  <c r="F197" i="163"/>
  <c r="E197" i="163"/>
  <c r="D197" i="163"/>
  <c r="C197" i="163"/>
  <c r="F196" i="163"/>
  <c r="E196" i="163"/>
  <c r="D196" i="163"/>
  <c r="C196" i="163"/>
  <c r="F195" i="163"/>
  <c r="E195" i="163"/>
  <c r="D195" i="163"/>
  <c r="C195" i="163"/>
  <c r="F194" i="163"/>
  <c r="E194" i="163"/>
  <c r="D194" i="163"/>
  <c r="C194" i="163"/>
  <c r="F193" i="163"/>
  <c r="E193" i="163"/>
  <c r="D193" i="163"/>
  <c r="C193" i="163"/>
  <c r="F192" i="163"/>
  <c r="E192" i="163"/>
  <c r="D192" i="163"/>
  <c r="C192" i="163"/>
  <c r="F191" i="163"/>
  <c r="E191" i="163"/>
  <c r="D191" i="163"/>
  <c r="C191" i="163"/>
  <c r="F190" i="163"/>
  <c r="E190" i="163"/>
  <c r="D190" i="163"/>
  <c r="C190" i="163"/>
  <c r="F189" i="163"/>
  <c r="E189" i="163"/>
  <c r="D189" i="163"/>
  <c r="C189" i="163"/>
  <c r="F188" i="163"/>
  <c r="E188" i="163"/>
  <c r="D188" i="163"/>
  <c r="C188" i="163"/>
  <c r="F187" i="163"/>
  <c r="E187" i="163"/>
  <c r="D187" i="163"/>
  <c r="C187" i="163"/>
  <c r="F186" i="163"/>
  <c r="E186" i="163"/>
  <c r="D186" i="163"/>
  <c r="C186" i="163"/>
  <c r="F185" i="163"/>
  <c r="E185" i="163"/>
  <c r="D185" i="163"/>
  <c r="C185" i="163"/>
  <c r="F184" i="163"/>
  <c r="E184" i="163"/>
  <c r="D184" i="163"/>
  <c r="C184" i="163"/>
  <c r="F183" i="163"/>
  <c r="E183" i="163"/>
  <c r="D183" i="163"/>
  <c r="C183" i="163"/>
  <c r="F182" i="163"/>
  <c r="E182" i="163"/>
  <c r="D182" i="163"/>
  <c r="C182" i="163"/>
  <c r="F181" i="163"/>
  <c r="E181" i="163"/>
  <c r="D181" i="163"/>
  <c r="C181" i="163"/>
  <c r="F180" i="163"/>
  <c r="E180" i="163"/>
  <c r="D180" i="163"/>
  <c r="C180" i="163"/>
  <c r="F179" i="163"/>
  <c r="E179" i="163"/>
  <c r="D179" i="163"/>
  <c r="C179" i="163"/>
  <c r="F178" i="163"/>
  <c r="E178" i="163"/>
  <c r="D178" i="163"/>
  <c r="C178" i="163"/>
  <c r="F177" i="163"/>
  <c r="E177" i="163"/>
  <c r="D177" i="163"/>
  <c r="C177" i="163"/>
  <c r="F176" i="163"/>
  <c r="E176" i="163"/>
  <c r="D176" i="163"/>
  <c r="C176" i="163"/>
  <c r="F175" i="163"/>
  <c r="E175" i="163"/>
  <c r="D175" i="163"/>
  <c r="C175" i="163"/>
  <c r="F174" i="163"/>
  <c r="E174" i="163"/>
  <c r="D174" i="163"/>
  <c r="C174" i="163"/>
  <c r="F173" i="163"/>
  <c r="E173" i="163"/>
  <c r="D173" i="163"/>
  <c r="C173" i="163"/>
  <c r="F172" i="163"/>
  <c r="E172" i="163"/>
  <c r="D172" i="163"/>
  <c r="C172" i="163"/>
  <c r="F171" i="163"/>
  <c r="E171" i="163"/>
  <c r="D171" i="163"/>
  <c r="C171" i="163"/>
  <c r="F170" i="163"/>
  <c r="E170" i="163"/>
  <c r="D170" i="163"/>
  <c r="C170" i="163"/>
  <c r="F169" i="163"/>
  <c r="E169" i="163"/>
  <c r="D169" i="163"/>
  <c r="C169" i="163"/>
  <c r="F168" i="163"/>
  <c r="E168" i="163"/>
  <c r="D168" i="163"/>
  <c r="C168" i="163"/>
  <c r="F167" i="163"/>
  <c r="E167" i="163"/>
  <c r="D167" i="163"/>
  <c r="C167" i="163"/>
  <c r="F166" i="163"/>
  <c r="E166" i="163"/>
  <c r="D166" i="163"/>
  <c r="C166" i="163"/>
  <c r="F165" i="163"/>
  <c r="E165" i="163"/>
  <c r="D165" i="163"/>
  <c r="C165" i="163"/>
  <c r="F164" i="163"/>
  <c r="E164" i="163"/>
  <c r="D164" i="163"/>
  <c r="C164" i="163"/>
  <c r="F163" i="163"/>
  <c r="E163" i="163"/>
  <c r="D163" i="163"/>
  <c r="C163" i="163"/>
  <c r="F162" i="163"/>
  <c r="E162" i="163"/>
  <c r="D162" i="163"/>
  <c r="C162" i="163"/>
  <c r="F161" i="163"/>
  <c r="E161" i="163"/>
  <c r="D161" i="163"/>
  <c r="C161" i="163"/>
  <c r="F160" i="163"/>
  <c r="E160" i="163"/>
  <c r="D160" i="163"/>
  <c r="C160" i="163"/>
  <c r="F159" i="163"/>
  <c r="E159" i="163"/>
  <c r="D159" i="163"/>
  <c r="C159" i="163"/>
  <c r="F158" i="163"/>
  <c r="E158" i="163"/>
  <c r="D158" i="163"/>
  <c r="C158" i="163"/>
  <c r="F157" i="163"/>
  <c r="E157" i="163"/>
  <c r="D157" i="163"/>
  <c r="C157" i="163"/>
  <c r="F156" i="163"/>
  <c r="E156" i="163"/>
  <c r="D156" i="163"/>
  <c r="C156" i="163"/>
  <c r="F155" i="163"/>
  <c r="E155" i="163"/>
  <c r="D155" i="163"/>
  <c r="C155" i="163"/>
  <c r="F154" i="163"/>
  <c r="E154" i="163"/>
  <c r="D154" i="163"/>
  <c r="C154" i="163"/>
  <c r="F153" i="163"/>
  <c r="E153" i="163"/>
  <c r="D153" i="163"/>
  <c r="C153" i="163"/>
  <c r="F152" i="163"/>
  <c r="E152" i="163"/>
  <c r="D152" i="163"/>
  <c r="C152" i="163"/>
  <c r="F151" i="163"/>
  <c r="E151" i="163"/>
  <c r="D151" i="163"/>
  <c r="C151" i="163"/>
  <c r="F150" i="163"/>
  <c r="E150" i="163"/>
  <c r="D150" i="163"/>
  <c r="C150" i="163"/>
  <c r="F149" i="163"/>
  <c r="E149" i="163"/>
  <c r="D149" i="163"/>
  <c r="C149" i="163"/>
  <c r="F148" i="163"/>
  <c r="E148" i="163"/>
  <c r="D148" i="163"/>
  <c r="C148" i="163"/>
  <c r="F147" i="163"/>
  <c r="E147" i="163"/>
  <c r="D147" i="163"/>
  <c r="C147" i="163"/>
  <c r="F146" i="163"/>
  <c r="E146" i="163"/>
  <c r="D146" i="163"/>
  <c r="C146" i="163"/>
  <c r="F145" i="163"/>
  <c r="E145" i="163"/>
  <c r="D145" i="163"/>
  <c r="C145" i="163"/>
  <c r="F144" i="163"/>
  <c r="E144" i="163"/>
  <c r="D144" i="163"/>
  <c r="C144" i="163"/>
  <c r="F143" i="163"/>
  <c r="E143" i="163"/>
  <c r="D143" i="163"/>
  <c r="C143" i="163"/>
  <c r="F142" i="163"/>
  <c r="E142" i="163"/>
  <c r="D142" i="163"/>
  <c r="C142" i="163"/>
  <c r="F141" i="163"/>
  <c r="E141" i="163"/>
  <c r="D141" i="163"/>
  <c r="C141" i="163"/>
  <c r="F140" i="163"/>
  <c r="E140" i="163"/>
  <c r="D140" i="163"/>
  <c r="C140" i="163"/>
  <c r="F139" i="163"/>
  <c r="E139" i="163"/>
  <c r="D139" i="163"/>
  <c r="C139" i="163"/>
  <c r="F138" i="163"/>
  <c r="E138" i="163"/>
  <c r="D138" i="163"/>
  <c r="C138" i="163"/>
  <c r="F137" i="163"/>
  <c r="E137" i="163"/>
  <c r="D137" i="163"/>
  <c r="C137" i="163"/>
  <c r="F136" i="163"/>
  <c r="E136" i="163"/>
  <c r="D136" i="163"/>
  <c r="C136" i="163"/>
  <c r="F135" i="163"/>
  <c r="E135" i="163"/>
  <c r="D135" i="163"/>
  <c r="C135" i="163"/>
  <c r="F134" i="163"/>
  <c r="E134" i="163"/>
  <c r="D134" i="163"/>
  <c r="C134" i="163"/>
  <c r="F133" i="163"/>
  <c r="E133" i="163"/>
  <c r="D133" i="163"/>
  <c r="C133" i="163"/>
  <c r="F132" i="163"/>
  <c r="E132" i="163"/>
  <c r="D132" i="163"/>
  <c r="C132" i="163"/>
  <c r="F131" i="163"/>
  <c r="E131" i="163"/>
  <c r="D131" i="163"/>
  <c r="C131" i="163"/>
  <c r="F130" i="163"/>
  <c r="E130" i="163"/>
  <c r="D130" i="163"/>
  <c r="C130" i="163"/>
  <c r="F129" i="163"/>
  <c r="E129" i="163"/>
  <c r="D129" i="163"/>
  <c r="C129" i="163"/>
  <c r="F128" i="163"/>
  <c r="E128" i="163"/>
  <c r="D128" i="163"/>
  <c r="C128" i="163"/>
  <c r="F127" i="163"/>
  <c r="E127" i="163"/>
  <c r="D127" i="163"/>
  <c r="C127" i="163"/>
  <c r="F126" i="163"/>
  <c r="E126" i="163"/>
  <c r="D126" i="163"/>
  <c r="C126" i="163"/>
  <c r="F125" i="163"/>
  <c r="E125" i="163"/>
  <c r="D125" i="163"/>
  <c r="C125" i="163"/>
  <c r="F124" i="163"/>
  <c r="E124" i="163"/>
  <c r="D124" i="163"/>
  <c r="C124" i="163"/>
  <c r="F123" i="163"/>
  <c r="E123" i="163"/>
  <c r="D123" i="163"/>
  <c r="C123" i="163"/>
  <c r="F122" i="163"/>
  <c r="E122" i="163"/>
  <c r="D122" i="163"/>
  <c r="C122" i="163"/>
  <c r="F121" i="163"/>
  <c r="E121" i="163"/>
  <c r="D121" i="163"/>
  <c r="C121" i="163"/>
  <c r="F120" i="163"/>
  <c r="E120" i="163"/>
  <c r="D120" i="163"/>
  <c r="C120" i="163"/>
  <c r="F119" i="163"/>
  <c r="E119" i="163"/>
  <c r="D119" i="163"/>
  <c r="C119" i="163"/>
  <c r="F118" i="163"/>
  <c r="E118" i="163"/>
  <c r="D118" i="163"/>
  <c r="C118" i="163"/>
  <c r="F117" i="163"/>
  <c r="E117" i="163"/>
  <c r="D117" i="163"/>
  <c r="C117" i="163"/>
  <c r="F116" i="163"/>
  <c r="E116" i="163"/>
  <c r="D116" i="163"/>
  <c r="C116" i="163"/>
  <c r="F115" i="163"/>
  <c r="E115" i="163"/>
  <c r="D115" i="163"/>
  <c r="C115" i="163"/>
  <c r="F114" i="163"/>
  <c r="E114" i="163"/>
  <c r="D114" i="163"/>
  <c r="C114" i="163"/>
  <c r="F113" i="163"/>
  <c r="E113" i="163"/>
  <c r="D113" i="163"/>
  <c r="C113" i="163"/>
  <c r="F112" i="163"/>
  <c r="E112" i="163"/>
  <c r="D112" i="163"/>
  <c r="C112" i="163"/>
  <c r="F111" i="163"/>
  <c r="E111" i="163"/>
  <c r="D111" i="163"/>
  <c r="C111" i="163"/>
  <c r="F110" i="163"/>
  <c r="E110" i="163"/>
  <c r="D110" i="163"/>
  <c r="C110" i="163"/>
  <c r="F109" i="163"/>
  <c r="E109" i="163"/>
  <c r="D109" i="163"/>
  <c r="C109" i="163"/>
  <c r="F108" i="163"/>
  <c r="E108" i="163"/>
  <c r="D108" i="163"/>
  <c r="C108" i="163"/>
  <c r="F107" i="163"/>
  <c r="E107" i="163"/>
  <c r="D107" i="163"/>
  <c r="C107" i="163"/>
  <c r="F106" i="163"/>
  <c r="E106" i="163"/>
  <c r="D106" i="163"/>
  <c r="C106" i="163"/>
  <c r="F105" i="163"/>
  <c r="E105" i="163"/>
  <c r="D105" i="163"/>
  <c r="C105" i="163"/>
  <c r="F104" i="163"/>
  <c r="E104" i="163"/>
  <c r="D104" i="163"/>
  <c r="C104" i="163"/>
  <c r="F103" i="163"/>
  <c r="E103" i="163"/>
  <c r="D103" i="163"/>
  <c r="C103" i="163"/>
  <c r="F102" i="163"/>
  <c r="E102" i="163"/>
  <c r="D102" i="163"/>
  <c r="C102" i="163"/>
  <c r="F101" i="163"/>
  <c r="E101" i="163"/>
  <c r="D101" i="163"/>
  <c r="C101" i="163"/>
  <c r="F100" i="163"/>
  <c r="E100" i="163"/>
  <c r="D100" i="163"/>
  <c r="C100" i="163"/>
  <c r="F99" i="163"/>
  <c r="E99" i="163"/>
  <c r="D99" i="163"/>
  <c r="C99" i="163"/>
  <c r="F98" i="163"/>
  <c r="E98" i="163"/>
  <c r="D98" i="163"/>
  <c r="C98" i="163"/>
  <c r="F97" i="163"/>
  <c r="E97" i="163"/>
  <c r="D97" i="163"/>
  <c r="C97" i="163"/>
  <c r="F96" i="163"/>
  <c r="E96" i="163"/>
  <c r="D96" i="163"/>
  <c r="C96" i="163"/>
  <c r="F95" i="163"/>
  <c r="E95" i="163"/>
  <c r="D95" i="163"/>
  <c r="C95" i="163"/>
  <c r="F94" i="163"/>
  <c r="E94" i="163"/>
  <c r="D94" i="163"/>
  <c r="C94" i="163"/>
  <c r="F93" i="163"/>
  <c r="E93" i="163"/>
  <c r="D93" i="163"/>
  <c r="C93" i="163"/>
  <c r="F92" i="163"/>
  <c r="E92" i="163"/>
  <c r="D92" i="163"/>
  <c r="C92" i="163"/>
  <c r="F91" i="163"/>
  <c r="E91" i="163"/>
  <c r="D91" i="163"/>
  <c r="C91" i="163"/>
  <c r="F90" i="163"/>
  <c r="E90" i="163"/>
  <c r="D90" i="163"/>
  <c r="C90" i="163"/>
  <c r="F89" i="163"/>
  <c r="E89" i="163"/>
  <c r="D89" i="163"/>
  <c r="C89" i="163"/>
  <c r="F88" i="163"/>
  <c r="E88" i="163"/>
  <c r="D88" i="163"/>
  <c r="C88" i="163"/>
  <c r="F87" i="163"/>
  <c r="E87" i="163"/>
  <c r="D87" i="163"/>
  <c r="C87" i="163"/>
  <c r="F86" i="163"/>
  <c r="E86" i="163"/>
  <c r="D86" i="163"/>
  <c r="C86" i="163"/>
  <c r="F85" i="163"/>
  <c r="E85" i="163"/>
  <c r="D85" i="163"/>
  <c r="C85" i="163"/>
  <c r="F84" i="163"/>
  <c r="E84" i="163"/>
  <c r="D84" i="163"/>
  <c r="C84" i="163"/>
  <c r="F83" i="163"/>
  <c r="E83" i="163"/>
  <c r="D83" i="163"/>
  <c r="C83" i="163"/>
  <c r="F82" i="163"/>
  <c r="E82" i="163"/>
  <c r="D82" i="163"/>
  <c r="C82" i="163"/>
  <c r="F81" i="163"/>
  <c r="E81" i="163"/>
  <c r="D81" i="163"/>
  <c r="C81" i="163"/>
  <c r="F80" i="163"/>
  <c r="E80" i="163"/>
  <c r="D80" i="163"/>
  <c r="C80" i="163"/>
  <c r="F79" i="163"/>
  <c r="E79" i="163"/>
  <c r="D79" i="163"/>
  <c r="C79" i="163"/>
  <c r="F78" i="163"/>
  <c r="E78" i="163"/>
  <c r="D78" i="163"/>
  <c r="C78" i="163"/>
  <c r="F77" i="163"/>
  <c r="E77" i="163"/>
  <c r="D77" i="163"/>
  <c r="C77" i="163"/>
  <c r="F76" i="163"/>
  <c r="E76" i="163"/>
  <c r="D76" i="163"/>
  <c r="C76" i="163"/>
  <c r="F75" i="163"/>
  <c r="E75" i="163"/>
  <c r="D75" i="163"/>
  <c r="C75" i="163"/>
  <c r="F74" i="163"/>
  <c r="E74" i="163"/>
  <c r="D74" i="163"/>
  <c r="C74" i="163"/>
  <c r="F73" i="163"/>
  <c r="E73" i="163"/>
  <c r="D73" i="163"/>
  <c r="C73" i="163"/>
  <c r="F72" i="163"/>
  <c r="E72" i="163"/>
  <c r="D72" i="163"/>
  <c r="C72" i="163"/>
  <c r="F71" i="163"/>
  <c r="E71" i="163"/>
  <c r="D71" i="163"/>
  <c r="C71" i="163"/>
  <c r="F70" i="163"/>
  <c r="E70" i="163"/>
  <c r="D70" i="163"/>
  <c r="C70" i="163"/>
  <c r="F69" i="163"/>
  <c r="E69" i="163"/>
  <c r="D69" i="163"/>
  <c r="C69" i="163"/>
  <c r="F68" i="163"/>
  <c r="E68" i="163"/>
  <c r="D68" i="163"/>
  <c r="C68" i="163"/>
  <c r="F67" i="163"/>
  <c r="E67" i="163"/>
  <c r="C67" i="163"/>
  <c r="F66" i="163"/>
  <c r="E66" i="163"/>
  <c r="C66" i="163"/>
  <c r="F65" i="163"/>
  <c r="E65" i="163"/>
  <c r="C65" i="163"/>
  <c r="F64" i="163"/>
  <c r="E64" i="163"/>
  <c r="C64" i="163"/>
  <c r="F63" i="163"/>
  <c r="E63" i="163"/>
  <c r="C63" i="163"/>
  <c r="F62" i="163"/>
  <c r="E62" i="163"/>
  <c r="C62" i="163"/>
  <c r="F61" i="163"/>
  <c r="E61" i="163"/>
  <c r="C61" i="163"/>
  <c r="F60" i="163"/>
  <c r="E60" i="163"/>
  <c r="C60" i="163"/>
  <c r="F59" i="163"/>
  <c r="E59" i="163"/>
  <c r="C59" i="163"/>
  <c r="F58" i="163"/>
  <c r="E58" i="163"/>
  <c r="C58" i="163"/>
  <c r="F57" i="163"/>
  <c r="E57" i="163"/>
  <c r="C57" i="163"/>
  <c r="F56" i="163"/>
  <c r="E56" i="163"/>
  <c r="C56" i="163"/>
  <c r="F55" i="163"/>
  <c r="E55" i="163"/>
  <c r="C55" i="163"/>
  <c r="F54" i="163"/>
  <c r="E54" i="163"/>
  <c r="C54" i="163"/>
  <c r="F53" i="163"/>
  <c r="E53" i="163"/>
  <c r="C53" i="163"/>
  <c r="F52" i="163"/>
  <c r="E52" i="163"/>
  <c r="C52" i="163"/>
  <c r="F51" i="163"/>
  <c r="E51" i="163"/>
  <c r="C51" i="163"/>
  <c r="F50" i="163"/>
  <c r="E50" i="163"/>
  <c r="C50" i="163"/>
  <c r="F49" i="163"/>
  <c r="E49" i="163"/>
  <c r="C49" i="163"/>
  <c r="F48" i="163"/>
  <c r="E48" i="163"/>
  <c r="C48" i="163"/>
  <c r="F47" i="163"/>
  <c r="E47" i="163"/>
  <c r="C47" i="163"/>
  <c r="F46" i="163"/>
  <c r="E46" i="163"/>
  <c r="C46" i="163"/>
  <c r="F45" i="163"/>
  <c r="E45" i="163"/>
  <c r="C45" i="163"/>
  <c r="F44" i="163"/>
  <c r="E44" i="163"/>
  <c r="C44" i="163"/>
  <c r="F43" i="163"/>
  <c r="E43" i="163"/>
  <c r="C43" i="163"/>
  <c r="F42" i="163"/>
  <c r="E42" i="163"/>
  <c r="C42" i="163"/>
  <c r="F41" i="163"/>
  <c r="E41" i="163"/>
  <c r="C41" i="163"/>
  <c r="F40" i="163"/>
  <c r="E40" i="163"/>
  <c r="C40" i="163"/>
  <c r="F39" i="163"/>
  <c r="E39" i="163"/>
  <c r="C39" i="163"/>
  <c r="F38" i="163"/>
  <c r="E38" i="163"/>
  <c r="C38" i="163"/>
  <c r="F37" i="163"/>
  <c r="E37" i="163"/>
  <c r="C37" i="163"/>
  <c r="F36" i="163"/>
  <c r="E36" i="163"/>
  <c r="C36" i="163"/>
  <c r="F35" i="163"/>
  <c r="E35" i="163"/>
  <c r="C35" i="163"/>
  <c r="E3" i="155"/>
  <c r="E4" i="155"/>
  <c r="E5" i="155"/>
  <c r="E6" i="155"/>
  <c r="E7" i="155"/>
  <c r="E8" i="155"/>
  <c r="E9" i="155"/>
  <c r="E10" i="155"/>
  <c r="E11" i="155"/>
  <c r="E12" i="155"/>
  <c r="E13" i="155"/>
  <c r="E14" i="155"/>
  <c r="E15" i="155"/>
  <c r="E16" i="155"/>
  <c r="E17" i="155"/>
  <c r="E18" i="155"/>
  <c r="E19" i="155"/>
  <c r="E20" i="155"/>
  <c r="E21" i="155"/>
  <c r="E22" i="155"/>
  <c r="E23" i="155"/>
  <c r="E24" i="155"/>
  <c r="E25" i="155"/>
  <c r="E26" i="155"/>
  <c r="E27" i="155"/>
  <c r="E28" i="155"/>
  <c r="E29" i="155"/>
  <c r="E30" i="155"/>
  <c r="E31" i="155"/>
  <c r="E32" i="155"/>
  <c r="E33" i="155"/>
  <c r="E34" i="155"/>
  <c r="E35" i="155"/>
  <c r="E36" i="155"/>
  <c r="E37" i="155"/>
  <c r="E38" i="155"/>
  <c r="E39" i="155"/>
  <c r="E40" i="155"/>
  <c r="E41" i="155"/>
  <c r="E42" i="155"/>
  <c r="E43" i="155"/>
  <c r="E44" i="155"/>
  <c r="E45" i="155"/>
  <c r="E46" i="155"/>
  <c r="E47" i="155"/>
  <c r="E48" i="155"/>
  <c r="E49" i="155"/>
  <c r="E50" i="155"/>
  <c r="E51" i="155"/>
  <c r="E52" i="155"/>
  <c r="E53" i="155"/>
  <c r="E54" i="155"/>
  <c r="E55" i="155"/>
  <c r="E56" i="155"/>
  <c r="E57" i="155"/>
  <c r="E58" i="155"/>
  <c r="E59" i="155"/>
  <c r="E60" i="155"/>
  <c r="E61" i="155"/>
  <c r="E62" i="155"/>
  <c r="E63" i="155"/>
  <c r="E64" i="155"/>
  <c r="E65" i="155"/>
  <c r="E66" i="155"/>
  <c r="E67" i="155"/>
  <c r="E68" i="155"/>
  <c r="E69" i="155"/>
  <c r="E70" i="155"/>
  <c r="E71" i="155"/>
  <c r="E72" i="155"/>
  <c r="E73" i="155"/>
  <c r="E74" i="155"/>
  <c r="E75" i="155"/>
  <c r="E76" i="155"/>
  <c r="E77" i="155"/>
  <c r="E78" i="155"/>
  <c r="E79" i="155"/>
  <c r="E80" i="155"/>
  <c r="E81" i="155"/>
  <c r="E82" i="155"/>
  <c r="E83" i="155"/>
  <c r="E84" i="155"/>
  <c r="E85" i="155"/>
  <c r="E86" i="155"/>
  <c r="E87" i="155"/>
  <c r="E88" i="155"/>
  <c r="E89" i="155"/>
  <c r="E90" i="155"/>
  <c r="E91" i="155"/>
  <c r="E92" i="155"/>
  <c r="E93" i="155"/>
  <c r="E94" i="155"/>
  <c r="E95" i="155"/>
  <c r="E96" i="155"/>
  <c r="E97" i="155"/>
  <c r="E98" i="155"/>
  <c r="E99" i="155"/>
  <c r="E100" i="155"/>
  <c r="E101" i="155"/>
  <c r="E102" i="155"/>
  <c r="E103" i="155"/>
  <c r="E104" i="155"/>
  <c r="E105" i="155"/>
  <c r="E106" i="155"/>
  <c r="E107" i="155"/>
  <c r="E108" i="155"/>
  <c r="E109" i="155"/>
  <c r="E110" i="155"/>
  <c r="E111" i="155"/>
  <c r="E112" i="155"/>
  <c r="E113" i="155"/>
  <c r="E114" i="155"/>
  <c r="E115" i="155"/>
  <c r="E116" i="155"/>
  <c r="E117" i="155"/>
  <c r="E118" i="155"/>
  <c r="E119" i="155"/>
  <c r="E120" i="155"/>
  <c r="E121" i="155"/>
  <c r="E122" i="155"/>
  <c r="E123" i="155"/>
  <c r="E124" i="155"/>
  <c r="E125" i="155"/>
  <c r="E126" i="155"/>
  <c r="E127" i="155"/>
  <c r="E128" i="155"/>
  <c r="E129" i="155"/>
  <c r="E130" i="155"/>
  <c r="E131" i="155"/>
  <c r="E132" i="155"/>
  <c r="E133" i="155"/>
  <c r="E134" i="155"/>
  <c r="E135" i="155"/>
  <c r="E136" i="155"/>
  <c r="E137" i="155"/>
  <c r="E138" i="155"/>
  <c r="E139" i="155"/>
  <c r="E140" i="155"/>
  <c r="E141" i="155"/>
  <c r="E142" i="155"/>
  <c r="E143" i="155"/>
  <c r="E144" i="155"/>
  <c r="E145" i="155"/>
  <c r="E146" i="155"/>
  <c r="E147" i="155"/>
  <c r="E148" i="155"/>
  <c r="E149" i="155"/>
  <c r="E150" i="155"/>
  <c r="E151" i="155"/>
  <c r="E152" i="155"/>
  <c r="E153" i="155"/>
  <c r="E154" i="155"/>
  <c r="E155" i="155"/>
  <c r="E156" i="155"/>
  <c r="E157" i="155"/>
  <c r="E158" i="155"/>
  <c r="E159" i="155"/>
  <c r="E160" i="155"/>
  <c r="E161" i="155"/>
  <c r="E162" i="155"/>
  <c r="E163" i="155"/>
  <c r="E164" i="155"/>
  <c r="E165" i="155"/>
  <c r="E166" i="155"/>
  <c r="E167" i="155"/>
  <c r="E168" i="155"/>
  <c r="E169" i="155"/>
  <c r="E170" i="155"/>
  <c r="E171" i="155"/>
  <c r="E172" i="155"/>
  <c r="E173" i="155"/>
  <c r="E174" i="155"/>
  <c r="E175" i="155"/>
  <c r="E176" i="155"/>
  <c r="E177" i="155"/>
  <c r="E178" i="155"/>
  <c r="E179" i="155"/>
  <c r="E180" i="155"/>
  <c r="E181" i="155"/>
  <c r="E182" i="155"/>
  <c r="E183" i="155"/>
  <c r="E184" i="155"/>
  <c r="E185" i="155"/>
  <c r="E186" i="155"/>
  <c r="E187" i="155"/>
  <c r="E188" i="155"/>
  <c r="E189" i="155"/>
  <c r="E190" i="155"/>
  <c r="E191" i="155"/>
  <c r="E192" i="155"/>
  <c r="E193" i="155"/>
  <c r="E194" i="155"/>
  <c r="E195" i="155"/>
  <c r="E196" i="155"/>
  <c r="E197" i="155"/>
  <c r="E198" i="155"/>
  <c r="E199" i="155"/>
  <c r="E200" i="155"/>
  <c r="E201" i="155"/>
  <c r="E202" i="155"/>
  <c r="E203" i="155"/>
  <c r="E204" i="155"/>
  <c r="E205" i="155"/>
  <c r="E206" i="155"/>
  <c r="E207" i="155"/>
  <c r="E208" i="155"/>
  <c r="E209" i="155"/>
  <c r="E210" i="155"/>
  <c r="E211" i="155"/>
  <c r="E212" i="155"/>
  <c r="E213" i="155"/>
  <c r="E214" i="155"/>
  <c r="E215" i="155"/>
  <c r="E216" i="155"/>
  <c r="E217" i="155"/>
  <c r="E218" i="155"/>
  <c r="E219" i="155"/>
  <c r="E220" i="155"/>
  <c r="E221" i="155"/>
  <c r="E222" i="155"/>
  <c r="E223" i="155"/>
  <c r="E224" i="155"/>
  <c r="E225" i="155"/>
  <c r="E226" i="155"/>
  <c r="E227" i="155"/>
  <c r="E228" i="155"/>
  <c r="E229" i="155"/>
  <c r="E230" i="155"/>
  <c r="E231" i="155"/>
  <c r="E232" i="155"/>
  <c r="E233" i="155"/>
  <c r="E234" i="155"/>
  <c r="E235" i="155"/>
  <c r="E236" i="155"/>
  <c r="E237" i="155"/>
  <c r="E238" i="155"/>
  <c r="E239" i="155"/>
  <c r="E240" i="155"/>
  <c r="E241" i="155"/>
  <c r="E242" i="155"/>
  <c r="E243" i="155"/>
  <c r="E244" i="155"/>
  <c r="E245" i="155"/>
  <c r="E246" i="155"/>
  <c r="E247" i="155"/>
  <c r="E248" i="155"/>
  <c r="E249" i="155"/>
  <c r="E250" i="155"/>
  <c r="E251" i="155"/>
  <c r="E252" i="155"/>
  <c r="E253" i="155"/>
  <c r="E254" i="155"/>
  <c r="E255" i="155"/>
  <c r="E256" i="155"/>
  <c r="E257" i="155"/>
  <c r="E258" i="155"/>
  <c r="E259" i="155"/>
  <c r="E260" i="155"/>
  <c r="E261" i="155"/>
  <c r="E262" i="155"/>
  <c r="E263" i="155"/>
  <c r="E264" i="155"/>
  <c r="E265" i="155"/>
  <c r="E266" i="155"/>
  <c r="E267" i="155"/>
  <c r="E268" i="155"/>
  <c r="E269" i="155"/>
  <c r="E270" i="155"/>
  <c r="E271" i="155"/>
  <c r="E272" i="155"/>
  <c r="E273" i="155"/>
  <c r="E274" i="155"/>
  <c r="E275" i="155"/>
  <c r="E276" i="155"/>
  <c r="E277" i="155"/>
  <c r="E278" i="155"/>
  <c r="E279" i="155"/>
  <c r="E280" i="155"/>
  <c r="E281" i="155"/>
  <c r="E282" i="155"/>
  <c r="E283" i="155"/>
  <c r="E284" i="155"/>
  <c r="E285" i="155"/>
  <c r="E286" i="155"/>
  <c r="E287" i="155"/>
  <c r="E288" i="155"/>
  <c r="E289" i="155"/>
  <c r="E290" i="155"/>
  <c r="E291" i="155"/>
  <c r="E292" i="155"/>
  <c r="E293" i="155"/>
  <c r="E294" i="155"/>
  <c r="E295" i="155"/>
  <c r="E296" i="155"/>
  <c r="E297" i="155"/>
  <c r="E298" i="155"/>
  <c r="E299" i="155"/>
  <c r="E300" i="155"/>
  <c r="E301" i="155"/>
  <c r="E302" i="155"/>
  <c r="E303" i="155"/>
  <c r="E304" i="155"/>
  <c r="E305" i="155"/>
  <c r="E306" i="155"/>
  <c r="E307" i="155"/>
  <c r="E308" i="155"/>
  <c r="E309" i="155"/>
  <c r="E310" i="155"/>
  <c r="E311" i="155"/>
  <c r="E312" i="155"/>
  <c r="E313" i="155"/>
  <c r="E314" i="155"/>
  <c r="E315" i="155"/>
  <c r="E316" i="155"/>
  <c r="E317" i="155"/>
  <c r="E318" i="155"/>
  <c r="E319" i="155"/>
  <c r="E320" i="155"/>
  <c r="E321" i="155"/>
  <c r="E322" i="155"/>
  <c r="E323" i="155"/>
  <c r="E324" i="155"/>
  <c r="E325" i="155"/>
  <c r="E326" i="155"/>
  <c r="E327" i="155"/>
  <c r="E328" i="155"/>
  <c r="E329" i="155"/>
  <c r="E330" i="155"/>
  <c r="E331" i="155"/>
  <c r="E332" i="155"/>
  <c r="E333" i="155"/>
  <c r="E334" i="155"/>
  <c r="E335" i="155"/>
  <c r="E336" i="155"/>
  <c r="E337" i="155"/>
  <c r="E338" i="155"/>
  <c r="E339" i="155"/>
  <c r="E340" i="155"/>
  <c r="E341" i="155"/>
  <c r="E342" i="155"/>
  <c r="E343" i="155"/>
  <c r="E344" i="155"/>
  <c r="E345" i="155"/>
  <c r="E346" i="155"/>
  <c r="E347" i="155"/>
  <c r="E348" i="155"/>
  <c r="E349" i="155"/>
  <c r="E350" i="155"/>
  <c r="E351" i="155"/>
  <c r="E352" i="155"/>
  <c r="E353" i="155"/>
  <c r="E354" i="155"/>
  <c r="E355" i="155"/>
  <c r="E356" i="155"/>
  <c r="E357" i="155"/>
  <c r="E358" i="155"/>
  <c r="E359" i="155"/>
  <c r="E360" i="155"/>
  <c r="E361" i="155"/>
  <c r="E362" i="155"/>
  <c r="E363" i="155"/>
  <c r="E364" i="155"/>
  <c r="E365" i="155"/>
  <c r="E366" i="155"/>
  <c r="E367" i="155"/>
  <c r="E368" i="155"/>
  <c r="E369" i="155"/>
  <c r="E370" i="155"/>
  <c r="E371" i="155"/>
  <c r="E372" i="155"/>
  <c r="E373" i="155"/>
  <c r="E374" i="155"/>
  <c r="E375" i="155"/>
  <c r="E376" i="155"/>
  <c r="E377" i="155"/>
  <c r="E378" i="155"/>
  <c r="E379" i="155"/>
  <c r="E380" i="155"/>
  <c r="E381" i="155"/>
  <c r="E382" i="155"/>
  <c r="E383" i="155"/>
  <c r="E384" i="155"/>
  <c r="E385" i="155"/>
  <c r="E386" i="155"/>
  <c r="E387" i="155"/>
  <c r="E388" i="155"/>
  <c r="E389" i="155"/>
  <c r="E390" i="155"/>
  <c r="E391" i="155"/>
  <c r="E392" i="155"/>
  <c r="E393" i="155"/>
  <c r="E394" i="155"/>
  <c r="E395" i="155"/>
  <c r="E396" i="155"/>
  <c r="E397" i="155"/>
  <c r="E2" i="155"/>
  <c r="D261" i="149" l="1"/>
  <c r="D262" i="149"/>
  <c r="D263" i="149"/>
  <c r="D264" i="149"/>
  <c r="D265" i="149"/>
  <c r="D266" i="149"/>
  <c r="D267" i="149"/>
  <c r="D268" i="149"/>
  <c r="D269" i="149"/>
  <c r="D270" i="149"/>
  <c r="D271" i="149"/>
  <c r="D272" i="149"/>
  <c r="D273" i="149"/>
  <c r="D274" i="149"/>
  <c r="D275" i="149"/>
  <c r="D276" i="149"/>
  <c r="D277" i="149"/>
  <c r="D278" i="149"/>
  <c r="D279" i="149"/>
  <c r="D280" i="149"/>
  <c r="D281" i="149"/>
  <c r="D282" i="149"/>
  <c r="D283" i="149"/>
  <c r="D284" i="149"/>
  <c r="D285" i="149"/>
  <c r="D286" i="149"/>
  <c r="D287" i="149"/>
  <c r="D288" i="149"/>
  <c r="D289" i="149"/>
  <c r="D290" i="149"/>
  <c r="D291" i="149"/>
  <c r="D292" i="149"/>
  <c r="D260" i="149"/>
  <c r="D181" i="149"/>
  <c r="D182" i="149"/>
  <c r="D183" i="149"/>
  <c r="D184" i="149"/>
  <c r="D185" i="149"/>
  <c r="D186" i="149"/>
  <c r="D187" i="149"/>
  <c r="D188" i="149"/>
  <c r="D189" i="149"/>
  <c r="D190" i="149"/>
  <c r="D191" i="149"/>
  <c r="D192" i="149"/>
  <c r="D193" i="149"/>
  <c r="D194" i="149"/>
  <c r="D195" i="149"/>
  <c r="D196" i="149"/>
  <c r="D197" i="149"/>
  <c r="D198" i="149"/>
  <c r="D199" i="149"/>
  <c r="D200" i="149"/>
  <c r="D201" i="149"/>
  <c r="D202" i="149"/>
  <c r="D203" i="149"/>
  <c r="D204" i="149"/>
  <c r="D205" i="149"/>
  <c r="D206" i="149"/>
  <c r="D207" i="149"/>
  <c r="D208" i="149"/>
  <c r="D209" i="149"/>
  <c r="D210" i="149"/>
  <c r="D211" i="149"/>
  <c r="D212" i="149"/>
  <c r="D180" i="149"/>
  <c r="D100" i="149"/>
  <c r="D101" i="149"/>
  <c r="D102" i="149"/>
  <c r="D103" i="149"/>
  <c r="D104" i="149"/>
  <c r="D105" i="149"/>
  <c r="D106" i="149"/>
  <c r="D107" i="149"/>
  <c r="D108" i="149"/>
  <c r="D109" i="149"/>
  <c r="D110" i="149"/>
  <c r="D111" i="149"/>
  <c r="D112" i="149"/>
  <c r="D113" i="149"/>
  <c r="D114" i="149"/>
  <c r="D115" i="149"/>
  <c r="D116" i="149"/>
  <c r="D117" i="149"/>
  <c r="D118" i="149"/>
  <c r="D119" i="149"/>
  <c r="D120" i="149"/>
  <c r="D121" i="149"/>
  <c r="D122" i="149"/>
  <c r="D123" i="149"/>
  <c r="D124" i="149"/>
  <c r="D125" i="149"/>
  <c r="D126" i="149"/>
  <c r="D127" i="149"/>
  <c r="D128" i="149"/>
  <c r="D129" i="149"/>
  <c r="D130" i="149"/>
  <c r="D131" i="149"/>
  <c r="D99" i="149"/>
  <c r="X141" i="129"/>
  <c r="X142" i="129"/>
  <c r="X143" i="129"/>
  <c r="X144" i="129"/>
  <c r="X145" i="129"/>
  <c r="X146" i="129"/>
  <c r="X147" i="129"/>
  <c r="X148" i="129"/>
  <c r="X149" i="129"/>
  <c r="V149" i="129" s="1"/>
  <c r="X150" i="129"/>
  <c r="X151" i="129"/>
  <c r="X152" i="129"/>
  <c r="X153" i="129"/>
  <c r="X154" i="129"/>
  <c r="X155" i="129"/>
  <c r="X156" i="129"/>
  <c r="V156" i="129" s="1"/>
  <c r="X157" i="129"/>
  <c r="X158" i="129"/>
  <c r="X159" i="129"/>
  <c r="X160" i="129"/>
  <c r="X161" i="129"/>
  <c r="X162" i="129"/>
  <c r="X163" i="129"/>
  <c r="X164" i="129"/>
  <c r="X165" i="129"/>
  <c r="X166" i="129"/>
  <c r="X167" i="129"/>
  <c r="X168" i="129"/>
  <c r="X169" i="129"/>
  <c r="X170" i="129"/>
  <c r="X171" i="129"/>
  <c r="X172" i="129"/>
  <c r="W172" i="129"/>
  <c r="W171" i="129"/>
  <c r="W170" i="129"/>
  <c r="W169" i="129"/>
  <c r="U169" i="129" s="1"/>
  <c r="W168" i="129"/>
  <c r="W167" i="129"/>
  <c r="W166" i="129"/>
  <c r="T172" i="129"/>
  <c r="T171" i="129"/>
  <c r="T170" i="129"/>
  <c r="T169" i="129"/>
  <c r="T168" i="129"/>
  <c r="T167" i="129"/>
  <c r="T166" i="129"/>
  <c r="T165" i="129"/>
  <c r="W165" i="129"/>
  <c r="W164" i="129"/>
  <c r="W163" i="129"/>
  <c r="W162" i="129"/>
  <c r="W161" i="129"/>
  <c r="U161" i="129" s="1"/>
  <c r="T164" i="129"/>
  <c r="T163" i="129"/>
  <c r="T162" i="129"/>
  <c r="T161" i="129"/>
  <c r="T160" i="129"/>
  <c r="W160" i="129"/>
  <c r="W159" i="129"/>
  <c r="W158" i="129"/>
  <c r="W157" i="129"/>
  <c r="T159" i="129"/>
  <c r="T158" i="129"/>
  <c r="T157" i="129"/>
  <c r="W156" i="129"/>
  <c r="U156" i="129" s="1"/>
  <c r="W155" i="129"/>
  <c r="W154" i="129"/>
  <c r="W153" i="129"/>
  <c r="U153" i="129" s="1"/>
  <c r="T156" i="129"/>
  <c r="T155" i="129"/>
  <c r="T154" i="129"/>
  <c r="T153" i="129"/>
  <c r="T152" i="129"/>
  <c r="W152" i="129"/>
  <c r="W151" i="129"/>
  <c r="W150" i="129"/>
  <c r="W149" i="129"/>
  <c r="T151" i="129"/>
  <c r="T150" i="129"/>
  <c r="T149" i="129"/>
  <c r="W148" i="129"/>
  <c r="W147" i="129"/>
  <c r="T148" i="129"/>
  <c r="T147" i="129"/>
  <c r="W146" i="129"/>
  <c r="W145" i="129"/>
  <c r="W144" i="129"/>
  <c r="T146" i="129"/>
  <c r="T145" i="129"/>
  <c r="T144" i="129"/>
  <c r="W143" i="129"/>
  <c r="W142" i="129"/>
  <c r="W141" i="129"/>
  <c r="T143" i="129"/>
  <c r="T142" i="129"/>
  <c r="T141" i="129"/>
  <c r="Q16" i="129"/>
  <c r="V172" i="129" l="1"/>
  <c r="V164" i="129"/>
  <c r="V148" i="129"/>
  <c r="U164" i="129"/>
  <c r="U163" i="129"/>
  <c r="V155" i="129"/>
  <c r="U170" i="129"/>
  <c r="U162" i="129"/>
  <c r="U154" i="129"/>
  <c r="U146" i="129"/>
  <c r="U171" i="129"/>
  <c r="U147" i="129"/>
  <c r="U165" i="129"/>
  <c r="U157" i="129"/>
  <c r="U149" i="129"/>
  <c r="V141" i="129"/>
  <c r="U172" i="129"/>
  <c r="V157" i="129"/>
  <c r="W173" i="129"/>
  <c r="V169" i="129"/>
  <c r="V161" i="129"/>
  <c r="V153" i="129"/>
  <c r="V145" i="129"/>
  <c r="U148" i="129"/>
  <c r="V168" i="129"/>
  <c r="V160" i="129"/>
  <c r="U152" i="129"/>
  <c r="V144" i="129"/>
  <c r="U145" i="129"/>
  <c r="V167" i="129"/>
  <c r="V159" i="129"/>
  <c r="V151" i="129"/>
  <c r="V143" i="129"/>
  <c r="V166" i="129"/>
  <c r="V158" i="129"/>
  <c r="V150" i="129"/>
  <c r="V142" i="129"/>
  <c r="V165" i="129"/>
  <c r="U168" i="129"/>
  <c r="U159" i="129"/>
  <c r="U143" i="129"/>
  <c r="V163" i="129"/>
  <c r="U166" i="129"/>
  <c r="U158" i="129"/>
  <c r="U150" i="129"/>
  <c r="U142" i="129"/>
  <c r="V170" i="129"/>
  <c r="V162" i="129"/>
  <c r="V154" i="129"/>
  <c r="V146" i="129"/>
  <c r="U160" i="129"/>
  <c r="U144" i="129"/>
  <c r="U167" i="129"/>
  <c r="U151" i="129"/>
  <c r="V171" i="129"/>
  <c r="V147" i="129"/>
  <c r="U141" i="129"/>
  <c r="X173" i="129"/>
  <c r="U155" i="129"/>
  <c r="V152" i="129"/>
  <c r="V173" i="129" l="1"/>
  <c r="U173" i="129"/>
</calcChain>
</file>

<file path=xl/sharedStrings.xml><?xml version="1.0" encoding="utf-8"?>
<sst xmlns="http://schemas.openxmlformats.org/spreadsheetml/2006/main" count="29431" uniqueCount="433">
  <si>
    <t>Food and Drink (including agriculture and fisheries)</t>
  </si>
  <si>
    <t>Creative Industries (including digital)</t>
  </si>
  <si>
    <t>Sustainable Tourism</t>
  </si>
  <si>
    <t>Energy (including renewables)</t>
  </si>
  <si>
    <t>Financial and Business services</t>
  </si>
  <si>
    <t>The growth sector definitions are based on Standard Industrial Classification (SIC) Codes 2007 - as follows:</t>
  </si>
  <si>
    <t>Energy (including renewables):</t>
  </si>
  <si>
    <t>Creative Industries SIC 2007</t>
  </si>
  <si>
    <t>http://www.scotland.gov.uk/Topics/Statistics/scotstat</t>
  </si>
  <si>
    <t>Return to index</t>
  </si>
  <si>
    <t>Food and Drink</t>
  </si>
  <si>
    <t>Financial and Business Services</t>
  </si>
  <si>
    <t>Life Sciences</t>
  </si>
  <si>
    <t>Notes:</t>
  </si>
  <si>
    <t>Coverage</t>
  </si>
  <si>
    <t>Definitions</t>
  </si>
  <si>
    <t xml:space="preserve">Food and Drink: </t>
  </si>
  <si>
    <t>Financial and Business Services:</t>
  </si>
  <si>
    <t>Life Sciences:</t>
  </si>
  <si>
    <t>Sources</t>
  </si>
  <si>
    <t>Last Updated</t>
  </si>
  <si>
    <t>Next Update</t>
  </si>
  <si>
    <t>IDBR Definitions and Methodology</t>
  </si>
  <si>
    <t>Timeliness</t>
  </si>
  <si>
    <t>The statistics will be updated as soon as possible after the source data are published - each spreadsheet provides information on the last update and the next update.</t>
  </si>
  <si>
    <t>Feedback/Contacts</t>
  </si>
  <si>
    <t>Scottish Government</t>
  </si>
  <si>
    <t>3rd Floor</t>
  </si>
  <si>
    <t>5 Atlantic Quay</t>
  </si>
  <si>
    <t>150 Broomielaw</t>
  </si>
  <si>
    <t>Glasgow</t>
  </si>
  <si>
    <t>G2 8LU</t>
  </si>
  <si>
    <t>Revisions</t>
  </si>
  <si>
    <t>Business, Enterprise and Energy Statistics</t>
  </si>
  <si>
    <t>Index:</t>
  </si>
  <si>
    <t>Agricultural Census</t>
  </si>
  <si>
    <t>Creative Industries use proportions of SICs - see following worksheets for definitions.</t>
  </si>
  <si>
    <t>Revisions will be made in line with the revision policy for each underlying source.</t>
  </si>
  <si>
    <t>BRES Definitions and Methodology</t>
  </si>
  <si>
    <t>ABS Definitions and Methodology</t>
  </si>
  <si>
    <t>2. Excludes central and local government.</t>
  </si>
  <si>
    <t>SIC 01: Crop and Animal Production, Hunting and Related Service Activities</t>
  </si>
  <si>
    <t>SIC 03: Fishing and Aquaculture</t>
  </si>
  <si>
    <t>SIC 10: Manufacture of Food Products</t>
  </si>
  <si>
    <t>SIC 11: Manufacture of Beverages</t>
  </si>
  <si>
    <t>Growth Sector Totals</t>
  </si>
  <si>
    <t>SIC 55.1: Hotels and similar accommodation</t>
  </si>
  <si>
    <t>SIC 55.2: Holiday and other short-stay accommodation</t>
  </si>
  <si>
    <t>SIC 55.3: Camping grounds, recreational vehicle parks and trailer parks</t>
  </si>
  <si>
    <t>SIC 56.1: Restaurants and mobile food service activities</t>
  </si>
  <si>
    <t>SIC 56.3: Beverage serving activities</t>
  </si>
  <si>
    <t>SIC 79.9: Other reservation service and related activities</t>
  </si>
  <si>
    <t>SIC 91.02: Museum activities</t>
  </si>
  <si>
    <t>SIC 91.03: Operation of historical sites and buildings and similar visitor attractions</t>
  </si>
  <si>
    <t>SIC 91.04: Botanical and zoological gardens and nature reserve activities</t>
  </si>
  <si>
    <t>SIC 93.11: Operation of sports facilities</t>
  </si>
  <si>
    <t>SIC 93.199: Other sports activities (not including activities of racehorse owners) nec</t>
  </si>
  <si>
    <t>SIC 93.21 Activities of amusement parks and theme parks</t>
  </si>
  <si>
    <t>SIC 93.29: Other amusement and recreation activities</t>
  </si>
  <si>
    <t>Sustainable Tourism (Tourism related Industries)</t>
  </si>
  <si>
    <t>SIC 05: Mining of coal and lignite</t>
  </si>
  <si>
    <t>SIC 06: Extraction of crude petroleum and natural gas</t>
  </si>
  <si>
    <t>SIC 09: Mining support service activities</t>
  </si>
  <si>
    <t>SIC 19: Manufacture of coke and refined petroleum products</t>
  </si>
  <si>
    <t>SIC 20.14: Manufacture of other organic based chemicals</t>
  </si>
  <si>
    <t>SIC 35: Electricity, gas, steam and air conditioning supply</t>
  </si>
  <si>
    <t>SIC 36: Water collection, treatment and supply</t>
  </si>
  <si>
    <t>SIC 38.22: Treatment and disposal of hazardous waste</t>
  </si>
  <si>
    <t>SIC 71.12/2 Engineering related scientific and technical consulting activities</t>
  </si>
  <si>
    <t>SIC 74.90/1 Environmental consulting activities</t>
  </si>
  <si>
    <t>SIC 64.1: Monetary intermediation</t>
  </si>
  <si>
    <t>SIC 64.3: Trusts, funds and similar financial entities</t>
  </si>
  <si>
    <t>SIC 64.9: Other financial service activities, except insurance and pension funding</t>
  </si>
  <si>
    <t>SIC 65: Insurance, reinsurance and pension funding, except compulsory social security</t>
  </si>
  <si>
    <t>SIC 66: Activities auxiliary to financial services and insurance activities</t>
  </si>
  <si>
    <t>SIC 73.2: Market research and public opinion polling</t>
  </si>
  <si>
    <t>SIC 71.129: Other engineering activities (not including engineering design for industrial process and production or engineering related scientific and technical consulting activities)</t>
  </si>
  <si>
    <t>SIC 78.3: Other human resources provision</t>
  </si>
  <si>
    <t>SIC 74.3: Translation and interpretation activities</t>
  </si>
  <si>
    <t>SIC 82.1: Office administrative and support activities</t>
  </si>
  <si>
    <t>SIC 82.2: Activities of call centres</t>
  </si>
  <si>
    <t>SIC 82.3: Organisation of conventions and trade shows</t>
  </si>
  <si>
    <t>SIC 82.91: Activities of collection agencies and credit bureaus</t>
  </si>
  <si>
    <t>SIC 78.109: Activities of employment placement agencies (other than motion picture, television and other theatrical casting) n.e.c.</t>
  </si>
  <si>
    <t>SIC 82.99: Other business support service activities n.e.c.</t>
  </si>
  <si>
    <t>SIC 21: Manufacture of basic pharmaceutical products and pharmaceutical preparations</t>
  </si>
  <si>
    <t>SIC 26.6: Manufacture of irradiation, electromedical and electrotherapeutic equipment</t>
  </si>
  <si>
    <t>SIC 32.5: Manufacture of medical and dental instruments and supplies</t>
  </si>
  <si>
    <t>SIC 72.11: Research and experimental development on biotechnology</t>
  </si>
  <si>
    <t>SIC 72.19: Other research and experimental development on natural sciences and engineering</t>
  </si>
  <si>
    <t>Creative Industries (including Digital)</t>
  </si>
  <si>
    <t>Energy (including Renewables)</t>
  </si>
  <si>
    <t>SIC 70.2: Management consultancy activities</t>
  </si>
  <si>
    <t>1. Advertising</t>
  </si>
  <si>
    <t>2. Architecture</t>
  </si>
  <si>
    <t>4. Crafts and Antiques</t>
  </si>
  <si>
    <t>9. Photography</t>
  </si>
  <si>
    <t>10. Film and video</t>
  </si>
  <si>
    <t>11. Computer Games</t>
  </si>
  <si>
    <t>12. Radio and TV</t>
  </si>
  <si>
    <t>13. Writing and Publishing</t>
  </si>
  <si>
    <t>14. Libraries and archives</t>
  </si>
  <si>
    <t>15. Software/electronic publishing</t>
  </si>
  <si>
    <t>Standard Industrial Classification (SIC) Codes 2007</t>
  </si>
  <si>
    <t>Creative Industries SIC 2007 definition</t>
  </si>
  <si>
    <t>Cultural
 Domains</t>
  </si>
  <si>
    <t>Scottish Creative &amp; Cultural Industries</t>
  </si>
  <si>
    <t>Visual Art</t>
  </si>
  <si>
    <t>SIC 73.11: Advertising agencies</t>
  </si>
  <si>
    <t>SIC 73.12: Media representation</t>
  </si>
  <si>
    <t>SIC 71.11: Architectural activities</t>
  </si>
  <si>
    <t>SIC 90.03: Artistic creation (70%)</t>
  </si>
  <si>
    <t>SIC 47.78/1: Retail sale in commercial art galleries</t>
  </si>
  <si>
    <t>SIC 31.09: Manufacture of other furniture</t>
  </si>
  <si>
    <t xml:space="preserve">SIC 16.29: Manufacture of other wood products (30%) </t>
  </si>
  <si>
    <t>SIC 32.12 Manufacture of jewellery and related products</t>
  </si>
  <si>
    <t>SIC 23.41 Manufacture of ceramic household and ornamental articles (35%)</t>
  </si>
  <si>
    <t>SIC 23.49 Manufacture of other ceramic products (35%)</t>
  </si>
  <si>
    <t>SIC 23.13 Manufacture of hollow glass (15%)</t>
  </si>
  <si>
    <t>SIC 23.19 Manufacture of other glass (15%)</t>
  </si>
  <si>
    <t>SIC 95.24: Repair of furniture and home furnishings</t>
  </si>
  <si>
    <t xml:space="preserve">SIC 13: Manufacture of textiles (25%) </t>
  </si>
  <si>
    <t xml:space="preserve">SIC 14: Manufacture of wearing apparel (20%) </t>
  </si>
  <si>
    <t>SIC 15: Manufacture of leather and related products (20%)</t>
  </si>
  <si>
    <t>SIC 74.1: Specialised design activities (25%)</t>
  </si>
  <si>
    <t>SIC 74.1: Specialised design activities (75%)</t>
  </si>
  <si>
    <t>Perfromance</t>
  </si>
  <si>
    <t>SIC 90.01: Performing arts</t>
  </si>
  <si>
    <t>SIC 90.02: Support activities to performing arts</t>
  </si>
  <si>
    <t>SIC 90.04: Operation of arts facilities</t>
  </si>
  <si>
    <t>SIC 78.10/1: Motion picture, television and other theatrical casting</t>
  </si>
  <si>
    <t>Audio-Visual</t>
  </si>
  <si>
    <t>SIC 59.2: Sound recording and music publishing activities</t>
  </si>
  <si>
    <t>SIC 18.20/1: Reproduction of sound recording</t>
  </si>
  <si>
    <t>SIC 32.2: Manufacture of musical instruments</t>
  </si>
  <si>
    <t>SIC 74.20/1: Portrait photographic activities</t>
  </si>
  <si>
    <t>SIC 74.20/2: Other specialist photography (not including portrait photography)</t>
  </si>
  <si>
    <t>SIC 74.20/9: Other photographic activities (not including portrait and other specialist photography and film processing) n.e.c.</t>
  </si>
  <si>
    <t>SIC 18.20/2: Reproduction of video recording</t>
  </si>
  <si>
    <t>SIC 59.11/1: Motion picture production activities</t>
  </si>
  <si>
    <t>SIC 59.11/2: Video production activities</t>
  </si>
  <si>
    <t>SIC 59.12: Motion picture, video and television programme post-production activities (25%)</t>
  </si>
  <si>
    <t>SIC 59.13/1: Motion picture distribution activities</t>
  </si>
  <si>
    <t>SIC 59.13/2: Video distribution activities</t>
  </si>
  <si>
    <t>SIC 59.14: Motion picture projection activities</t>
  </si>
  <si>
    <t>SIC 58.21: Publishing of computer games</t>
  </si>
  <si>
    <t>SIC 62.01/1: Ready-made interactive leisure and entertainment software development</t>
  </si>
  <si>
    <t>SIC 59.11/3: Television programme production activities</t>
  </si>
  <si>
    <t>SIC 59.13/3: Television programme distribution activities</t>
  </si>
  <si>
    <t>SIC 59.12: Motion picture, video and television programme post-production activities (75%)</t>
  </si>
  <si>
    <t>SIC 60.1: Radio broadcasting</t>
  </si>
  <si>
    <t>SIC 60.2: Television programming and broadcasting activities</t>
  </si>
  <si>
    <t>Books and Press</t>
  </si>
  <si>
    <t>SIC 90.03: Artistic creation (30%)</t>
  </si>
  <si>
    <t>SIC 58.11: Book publishing</t>
  </si>
  <si>
    <t>SIC 58.13: Publishing of newspapers</t>
  </si>
  <si>
    <t>SIC 58.14: Publishing of journals and periodicals</t>
  </si>
  <si>
    <t>SIC 58.19: Other publishing activities</t>
  </si>
  <si>
    <t>SIC 18.11: Printing of newspapers</t>
  </si>
  <si>
    <t>SIC 18.129: Other printing (not labels)</t>
  </si>
  <si>
    <t>SIC 63.91: News agency activities</t>
  </si>
  <si>
    <t>Heritage</t>
  </si>
  <si>
    <t>SIC 91.01: Libraries and archive activities</t>
  </si>
  <si>
    <t>Digital Industries</t>
  </si>
  <si>
    <t>SIC 58.29 Other software publishing</t>
  </si>
  <si>
    <t>SIC 62.01/2: Business and domestic software development</t>
  </si>
  <si>
    <t>SIC 62.02: Computer consultancy activities</t>
  </si>
  <si>
    <t>SIC 85.52: Cultural Education</t>
  </si>
  <si>
    <t>SIC 2007</t>
  </si>
  <si>
    <t>3. Visual art</t>
  </si>
  <si>
    <t>SIC 32.13: Manufacture of imitation jewellery and related articles</t>
  </si>
  <si>
    <t>5. Fashion and textiles</t>
  </si>
  <si>
    <t xml:space="preserve">7. Performing arts </t>
  </si>
  <si>
    <t>8. Music</t>
  </si>
  <si>
    <t>Cultural Education</t>
  </si>
  <si>
    <t>16. Cultural education</t>
  </si>
  <si>
    <t>SIC 69.1: Legal activities</t>
  </si>
  <si>
    <t>SIC 69.2: Accounting, bookkeeping and auditing activities; tax consultancy</t>
  </si>
  <si>
    <t>SIC 71.12/1: Engineering design activities for industrial process and production</t>
  </si>
  <si>
    <t>SIC 47.79/1: Retail sale of antiques and antique books</t>
  </si>
  <si>
    <t>6. Design</t>
  </si>
  <si>
    <t>SIC 18.13: Pre press and media services</t>
  </si>
  <si>
    <t xml:space="preserve">If you would like to be notified when data are updated, please register your interest in Growth Sector Statistics via the ScotStat register: </t>
  </si>
  <si>
    <t>SIC 79.12: Tour operator activities</t>
  </si>
  <si>
    <t>All</t>
  </si>
  <si>
    <t xml:space="preserve">1. Employment includes employees plus the number of working owners who receive drawings or a share of the profits but are not paid via PAYE.  However, the employment estimate does not include those that  </t>
  </si>
  <si>
    <t xml:space="preserve">    are self employed operating below the VAT threshold with no employees i.e. the smallest sole proprietors and partnerships.</t>
  </si>
  <si>
    <t>Source: Scottish Government, Office for National Statistics (Inter Departmental Business Register)</t>
  </si>
  <si>
    <t>*</t>
  </si>
  <si>
    <r>
      <t>Creative Industries (including Digital)</t>
    </r>
    <r>
      <rPr>
        <b/>
        <vertAlign val="superscript"/>
        <sz val="10"/>
        <rFont val="Arial"/>
        <family val="2"/>
      </rPr>
      <t>5</t>
    </r>
  </si>
  <si>
    <t>4.  *  =  Denotes disclosive data.</t>
  </si>
  <si>
    <t>3. Rounded to the nearest five. Totals may not equal the sum of the constituent parts due to rounding.</t>
  </si>
  <si>
    <t xml:space="preserve">However, the employment for the agriculture sub-sector of Food and Drink in table 2.5 is sourced from the Agricultural Census.  </t>
  </si>
  <si>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</si>
  <si>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</si>
  <si>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</si>
  <si>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</si>
  <si>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</si>
  <si>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</si>
  <si>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</si>
  <si>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</si>
  <si>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</si>
  <si>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</si>
  <si>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</si>
  <si>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</si>
  <si>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</si>
  <si>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</si>
  <si>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</si>
  <si>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</si>
  <si>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</si>
  <si>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</si>
  <si>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</si>
  <si>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</si>
  <si>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</si>
  <si>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</si>
  <si>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</si>
  <si>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</si>
  <si>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</si>
  <si>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</si>
  <si>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</si>
  <si>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Source: Scottish Government, ONS (Business Register and Employment Survey (BRES))</t>
  </si>
  <si>
    <t>5. In some instances the data in the table above will not match exactly with the underlying BRES data. This is because the SIC classification for some Scottish sites has been amended.</t>
  </si>
  <si>
    <t>Source: Scottish Government, ONS (Annual Business Survey)</t>
  </si>
  <si>
    <r>
      <t>Food and Drink (excludes agriculture)</t>
    </r>
    <r>
      <rPr>
        <b/>
        <vertAlign val="superscript"/>
        <sz val="10"/>
        <rFont val="Arial"/>
        <family val="2"/>
      </rPr>
      <t>2</t>
    </r>
  </si>
  <si>
    <t xml:space="preserve">(source for Agriculture (SIC 01: Crop and Animal Production, Hunting and Related Service Activities, (included in Food and Drink category)) is the Agricultural Census) </t>
  </si>
  <si>
    <t xml:space="preserve">2. Employment figures for SIC 01: Crop and Animal Production, Hunting and Related Service Activities (included in Food and Drink category) are taken from the Agricultural Census - Full-Time and Part-time Regular </t>
  </si>
  <si>
    <r>
      <t>Food and Drink</t>
    </r>
    <r>
      <rPr>
        <b/>
        <vertAlign val="superscript"/>
        <sz val="10"/>
        <rFont val="Arial"/>
        <family val="2"/>
      </rPr>
      <t>2</t>
    </r>
  </si>
  <si>
    <t>Growth Sector Database Methodology Note</t>
  </si>
  <si>
    <t>There is a methodology document available to accompany the full Growth Sector Statistics Database which discusses, in detail, the key caveats associated with the underlying data sources.</t>
  </si>
  <si>
    <t>Data fluctuations</t>
  </si>
  <si>
    <t>However, for data such as this which cover specific groupings in a detailed locality, changes in a small number of companies can have a marked effect on figures from one year to the next. Sample sizes at this</t>
  </si>
  <si>
    <t xml:space="preserve">level may also be small and influence variability of results. </t>
  </si>
  <si>
    <r>
      <t>Financial and Business Services</t>
    </r>
    <r>
      <rPr>
        <b/>
        <vertAlign val="superscript"/>
        <sz val="10"/>
        <rFont val="Arial"/>
        <family val="2"/>
      </rPr>
      <t>3</t>
    </r>
  </si>
  <si>
    <t>Data can fluctuate significantly between years in SABS and BRES results. In the context of Scottish figures at broader industry levels, year-on-year changes in individual companies are sometimes less obvious.</t>
  </si>
  <si>
    <t>Scottish Total</t>
  </si>
  <si>
    <t>Data are provided for local authority area breakdowns of the Gowth Sectors where available - greyed or starred out cells indicate that the data are not available for the area.</t>
  </si>
  <si>
    <r>
      <t>Energy (including Renewables)</t>
    </r>
    <r>
      <rPr>
        <b/>
        <vertAlign val="superscript"/>
        <sz val="10"/>
        <rFont val="Arial"/>
        <family val="2"/>
      </rPr>
      <t>4</t>
    </r>
  </si>
  <si>
    <r>
      <t>Financial and Business Services (excludes financial and insurance activities)</t>
    </r>
    <r>
      <rPr>
        <b/>
        <vertAlign val="superscript"/>
        <sz val="10"/>
        <rFont val="Arial"/>
        <family val="2"/>
      </rPr>
      <t>3</t>
    </r>
  </si>
  <si>
    <r>
      <t xml:space="preserve">    Please note that employment used in this calculation will </t>
    </r>
    <r>
      <rPr>
        <b/>
        <sz val="10"/>
        <rFont val="Arial"/>
        <family val="2"/>
      </rPr>
      <t>not</t>
    </r>
    <r>
      <rPr>
        <sz val="10"/>
        <rFont val="Arial"/>
        <family val="2"/>
      </rPr>
      <t xml:space="preserve"> always equal that found in Table 2.5 in this database, due to methodological differences between sources.</t>
    </r>
  </si>
  <si>
    <t>industrystatistics@gov.scot</t>
  </si>
  <si>
    <t>Data in tables 2.5 and 3.2 is mainly sourced from the Business Register and Employment Survey (BRES).</t>
  </si>
  <si>
    <t xml:space="preserve">Scottish Government 2 fold Urban Rural classification provides a standard definition of rural areas in Scotland. </t>
  </si>
  <si>
    <t>Urban Areas - Settlements of 3,000 or more people</t>
  </si>
  <si>
    <t>Rural Areas - Settlements of less than 3,000 people</t>
  </si>
  <si>
    <t>Urban Rural Classifications</t>
  </si>
  <si>
    <t>Na h-Eileanan Siar</t>
  </si>
  <si>
    <t>Rural</t>
  </si>
  <si>
    <t>Urban</t>
  </si>
  <si>
    <t>Next 
Update</t>
  </si>
  <si>
    <t>Last 
Updated</t>
  </si>
  <si>
    <t>City of Edinburgh</t>
  </si>
  <si>
    <t>4.  Following impacts on Energy sector figures:</t>
  </si>
  <si>
    <t xml:space="preserve">     Across the Production sector, many divisions (in particular SIC 20) have been affected by a trend amongst multinational companies towards restructuring on an international basis. </t>
  </si>
  <si>
    <t xml:space="preserve">     Such restructuring has caused companies to be classified under different sectors to those they have historically occupied, with movements from traditional production industries towards wholesalers and toll processors (SIC 46).</t>
  </si>
  <si>
    <t xml:space="preserve">     Therefore care should be taken when making comparisons over time, particularly from 2011-12 onwards.</t>
  </si>
  <si>
    <t xml:space="preserve">     Also, SIC 06 (Extraction of crude petroleum and natural gas) data is included in Energy Totals. ABS data is allocated to UK regions (including Scotland) according to the address at which the business is </t>
  </si>
  <si>
    <t xml:space="preserve">     registered - onshore and offshore Oil &amp; Gas extraction is allocated in this way. </t>
  </si>
  <si>
    <t xml:space="preserve">     Note that, such offshore activity, under UK Regional Accounts procedures is normally allocated to a separate "Extra-regio" category rather than allocated to a region within the UK.</t>
  </si>
  <si>
    <t>6.  Rounded to the nearest £million.  Totals may not equal the sum of the constituent parts due to rounding.</t>
  </si>
  <si>
    <t>7.  *  =  Denotes disclosive data.</t>
  </si>
  <si>
    <r>
      <t xml:space="preserve">1. Annual Business Survey (ABS) coverage </t>
    </r>
    <r>
      <rPr>
        <b/>
        <sz val="10"/>
        <rFont val="Arial"/>
        <family val="2"/>
      </rPr>
      <t>excludes</t>
    </r>
    <r>
      <rPr>
        <sz val="10"/>
        <rFont val="Arial"/>
        <family val="2"/>
      </rPr>
      <t xml:space="preserve"> certain areas such as the financial sector &amp; parts of agriculture and parts of the public sector. </t>
    </r>
  </si>
  <si>
    <r>
      <t xml:space="preserve">2. Food and Drink </t>
    </r>
    <r>
      <rPr>
        <b/>
        <sz val="10"/>
        <rFont val="Arial"/>
        <family val="2"/>
      </rPr>
      <t xml:space="preserve">excludes </t>
    </r>
    <r>
      <rPr>
        <sz val="10"/>
        <rFont val="Arial"/>
        <family val="2"/>
      </rPr>
      <t xml:space="preserve">Agriculture as the Agriculture results (Gross Output) are not available broken down by Local Authority Area from the Economic Report on Scottish Agriculture. Therefore a Food and Drink (including Agriculture) </t>
    </r>
    <r>
      <rPr>
        <b/>
        <sz val="10"/>
        <rFont val="Arial"/>
        <family val="2"/>
      </rPr>
      <t xml:space="preserve">Scotland total is not provided. </t>
    </r>
  </si>
  <si>
    <r>
      <t xml:space="preserve">3. Financial and Business Services relates only to those sectors fully covered in ABS (so excludes financial and insurance activities). Therefore a Financial and Business Services </t>
    </r>
    <r>
      <rPr>
        <b/>
        <sz val="10"/>
        <rFont val="Arial"/>
        <family val="2"/>
      </rPr>
      <t>Scotland total is not provided</t>
    </r>
    <r>
      <rPr>
        <sz val="10"/>
        <rFont val="Arial"/>
        <family val="2"/>
      </rPr>
      <t xml:space="preserve">. </t>
    </r>
  </si>
  <si>
    <r>
      <t xml:space="preserve">5. Creative Industries is restricted to the private sector only. Public corporations/nationalised bodies, central government and local authorities are </t>
    </r>
    <r>
      <rPr>
        <u/>
        <sz val="10"/>
        <rFont val="Arial"/>
        <family val="2"/>
      </rPr>
      <t>excluded</t>
    </r>
    <r>
      <rPr>
        <sz val="10"/>
        <rFont val="Arial"/>
        <family val="2"/>
      </rPr>
      <t xml:space="preserve"> for all years.</t>
    </r>
  </si>
  <si>
    <r>
      <t xml:space="preserve">2. Food and Drink </t>
    </r>
    <r>
      <rPr>
        <b/>
        <sz val="10"/>
        <rFont val="Arial"/>
        <family val="2"/>
      </rPr>
      <t xml:space="preserve">excludes </t>
    </r>
    <r>
      <rPr>
        <sz val="10"/>
        <rFont val="Arial"/>
        <family val="2"/>
      </rPr>
      <t xml:space="preserve">Agriculture as the Agriculture results (for Gross Value Added) are not available broken down by Local Authority Area from the Economic Report on Scottish Agriculture. Therefore a Food and Drink (including Agriculture) </t>
    </r>
    <r>
      <rPr>
        <b/>
        <sz val="10"/>
        <rFont val="Arial"/>
        <family val="2"/>
      </rPr>
      <t xml:space="preserve">Scotland total is not provided. </t>
    </r>
  </si>
  <si>
    <r>
      <t xml:space="preserve">2. Food and Drink </t>
    </r>
    <r>
      <rPr>
        <b/>
        <sz val="10"/>
        <rFont val="Arial"/>
        <family val="2"/>
      </rPr>
      <t xml:space="preserve">excludes </t>
    </r>
    <r>
      <rPr>
        <sz val="10"/>
        <rFont val="Arial"/>
        <family val="2"/>
      </rPr>
      <t xml:space="preserve">Agriculture as the Agriculture results (Hired Labour) are not available broken down by Local Authority Area from the Economic Report on Scottish Agriculture. Therefore a Food and Drink (including Agriculture) </t>
    </r>
    <r>
      <rPr>
        <b/>
        <sz val="10"/>
        <rFont val="Arial"/>
        <family val="2"/>
      </rPr>
      <t xml:space="preserve">Scotland total is not provided. </t>
    </r>
  </si>
  <si>
    <r>
      <t xml:space="preserve">8. </t>
    </r>
    <r>
      <rPr>
        <b/>
        <sz val="10"/>
        <rFont val="Arial"/>
        <family val="2"/>
      </rPr>
      <t>Gross Value Added Per Head</t>
    </r>
    <r>
      <rPr>
        <sz val="10"/>
        <rFont val="Arial"/>
        <family val="2"/>
      </rPr>
      <t xml:space="preserve"> has been calculated by dividing GVA by Employment. Data is sourced to Scottish Annual Business Statistics (see link below).</t>
    </r>
  </si>
  <si>
    <t>-</t>
  </si>
  <si>
    <t>8.  - =   No data</t>
  </si>
  <si>
    <r>
      <t xml:space="preserve">9. </t>
    </r>
    <r>
      <rPr>
        <b/>
        <sz val="10"/>
        <rFont val="Arial"/>
        <family val="2"/>
      </rPr>
      <t>Gross Value Added Per Head</t>
    </r>
    <r>
      <rPr>
        <sz val="10"/>
        <rFont val="Arial"/>
        <family val="2"/>
      </rPr>
      <t xml:space="preserve"> has been calculated by dividing GVA by Employment. Data is sourced to Scottish Annual Business Statistics (see link below).</t>
    </r>
  </si>
  <si>
    <t>We welcome your feedback on these statistics, if you have any enquiries relating to these statistics then please contact:</t>
  </si>
  <si>
    <t>0131 244 6802</t>
  </si>
  <si>
    <t>Data in tables 2.1 to 2.4 and 3.3 to 3.6 are sourced from the Annual Business Survey (ABS).</t>
  </si>
  <si>
    <r>
      <t>Excluding additional units registered for PAYE only</t>
    </r>
    <r>
      <rPr>
        <b/>
        <vertAlign val="superscript"/>
        <sz val="10"/>
        <rFont val="Arial"/>
        <family val="2"/>
      </rPr>
      <t>7</t>
    </r>
  </si>
  <si>
    <r>
      <t>Including additional PAYE only units</t>
    </r>
    <r>
      <rPr>
        <b/>
        <vertAlign val="superscript"/>
        <sz val="10"/>
        <rFont val="Arial"/>
        <family val="2"/>
      </rPr>
      <t>7</t>
    </r>
  </si>
  <si>
    <t>3. Rounded to the nearest hundred for 2009 to 2014 data. From 2015 onwards, rounded as per BRES Rounding Methodology (see table below).  Totals may not equal the sum of the constituent parts due to rounding.</t>
  </si>
  <si>
    <t xml:space="preserve">    on the BRES figures, two versions of the 2015 figures have been provided: One with these businesses excluded (in-line with previous years) – “excluding units registered for PAYE only” and one with</t>
  </si>
  <si>
    <t xml:space="preserve">    them included.  Users can thus use these two versions of the 2015 data to see their effect on the 2015 estimates..  </t>
  </si>
  <si>
    <t>BRES Rounding Methodology Rules - based on the size of the estimate and disclosive nature of the cell, rounding is applied as follows:</t>
  </si>
  <si>
    <t>Size of estimate</t>
  </si>
  <si>
    <t>Public access</t>
  </si>
  <si>
    <t>Non-disclosive cell - rounded to the nearest:</t>
  </si>
  <si>
    <t>Disclosive cell</t>
  </si>
  <si>
    <t>1 to 49</t>
  </si>
  <si>
    <t>50 to 249</t>
  </si>
  <si>
    <t>250 to 499</t>
  </si>
  <si>
    <t>500 to 999</t>
  </si>
  <si>
    <t>1,000 to 2,499</t>
  </si>
  <si>
    <t>2,500 to 4,999</t>
  </si>
  <si>
    <t>5,000 +</t>
  </si>
  <si>
    <t xml:space="preserve">7. The latest estimates for 2015 onwards include the addition of a population of solely PAYE based businesses.  To help users understand the impact of the inclusion of these solely PAYE based businesses </t>
  </si>
  <si>
    <t>Local Authority</t>
  </si>
  <si>
    <t>Growth Sector</t>
  </si>
  <si>
    <t>Employee Sizeband</t>
  </si>
  <si>
    <t>Scotland</t>
  </si>
  <si>
    <t>0 employee</t>
  </si>
  <si>
    <t>1-4 employees</t>
  </si>
  <si>
    <t>5-9 employees</t>
  </si>
  <si>
    <t>10-19 employees</t>
  </si>
  <si>
    <t>20-49 employees</t>
  </si>
  <si>
    <t>1-49 employees (Small)</t>
  </si>
  <si>
    <t>50-249 employees (Medium)</t>
  </si>
  <si>
    <t>250+ employees (Large)</t>
  </si>
  <si>
    <t>Total</t>
  </si>
  <si>
    <t>Argyll and Bute</t>
  </si>
  <si>
    <t>Dumfries and Galloway</t>
  </si>
  <si>
    <t>Perth and Kinross</t>
  </si>
  <si>
    <t>Region of Ownership</t>
  </si>
  <si>
    <t>UK owned - Registered in Scotland</t>
  </si>
  <si>
    <t>UK owned - Registered in RUK</t>
  </si>
  <si>
    <t>Foreign owned</t>
  </si>
  <si>
    <t>Scotland Total</t>
  </si>
  <si>
    <t>Sector</t>
  </si>
  <si>
    <t xml:space="preserve">    Also, Fishing and Aquaculture is part of Food and Drink Growth Sector. Please note that alternative Fishing and Aquaculture data is available at following link: 
</t>
  </si>
  <si>
    <t xml:space="preserve">    Figures for Fishing and Aquaculture from this source are not directly comparable with those in Growth Sector Statistics Database due to methodological differences.</t>
  </si>
  <si>
    <t>8. The Annual Business Survey business population from 2016 was expanded to include additional solely Pay As You Earn (PAYE)-based businesses. This should be considered when comparing the estimates for 2016 onwards with previous years.</t>
  </si>
  <si>
    <t xml:space="preserve">    For more on this, please visit Methodology link below. </t>
  </si>
  <si>
    <t>6.  Rounded to the nearest £. Totals may not equal the sum of the constituent parts due to rounding.</t>
  </si>
  <si>
    <t>9. The Annual Business Survey business population from 2016 was expanded to include additional solely Pay As You Earn (PAYE)-based businesses. This should be considered when comparing the estimates for 2016 onwards with previous years.</t>
  </si>
  <si>
    <t>10. The Annual Business Survey business population from 2016 was expanded to include additional solely Pay As You Earn (PAYE)-based businesses. This should be considered when comparing the estimates for 2016 onwards with previous years.</t>
  </si>
  <si>
    <t xml:space="preserve">    Staff, Casual and Seasonal Staff, Working Occupiers and Spouses.  Urban/Rural class of workforce determined by class with largest land area in the agricultural parish.  </t>
  </si>
  <si>
    <t>6. Estimates for 2018 are provisional.</t>
  </si>
  <si>
    <t>Table 3.3 - Employment by Local Authority Area and 2011/12 Urban/Rural Classification, 2009-2018</t>
  </si>
  <si>
    <t xml:space="preserve">    Staff, Casual and Seasonal Staff, Working Occupiers and Spouses.</t>
  </si>
  <si>
    <r>
      <t>Life Sciences</t>
    </r>
    <r>
      <rPr>
        <b/>
        <vertAlign val="superscript"/>
        <sz val="10"/>
        <rFont val="Arial"/>
        <family val="2"/>
      </rPr>
      <t>7</t>
    </r>
  </si>
  <si>
    <t>Data are provided for tables 1.1 to 1.2 (business counts from IDBR), tables 2.1 to 2.4 (data from Annual Business Survey) and table 2.5 (employment estimates from the Business Register and Employment Survey)</t>
  </si>
  <si>
    <t xml:space="preserve">Data for counts of registered businesses, in tables 1.1 to 1.2 and 3.1, are sourced from the Inter Departmental Business Register (IDBR).   </t>
  </si>
  <si>
    <t>TABLE 3.4 - TOTAL TURNOVER (£MILLIONS) BY LOCAL AUTHORITY AREA AND 2011/12 URBAN/RURAL CLASSIFICATION, 2008-2016</t>
  </si>
  <si>
    <r>
      <t xml:space="preserve">2. Food and Drink </t>
    </r>
    <r>
      <rPr>
        <b/>
        <sz val="10"/>
        <rFont val="Arial"/>
        <family val="2"/>
      </rPr>
      <t xml:space="preserve">excludes </t>
    </r>
    <r>
      <rPr>
        <sz val="10"/>
        <rFont val="Arial"/>
        <family val="2"/>
      </rPr>
      <t xml:space="preserve">Agriculture as the Agriculture results (for Gross Output) are not available broken down by Local Authority Area from the Economic Report on Scottish Agriculture. Therefore a Food and Drink (including Agriculture) </t>
    </r>
    <r>
      <rPr>
        <b/>
        <sz val="10"/>
        <rFont val="Arial"/>
        <family val="2"/>
      </rPr>
      <t xml:space="preserve">Scotland total is not provided. </t>
    </r>
  </si>
  <si>
    <t>https://www.gov.scot/publications/scotlands-marine-economic-statistics-2017-corrected-april-2020/</t>
  </si>
  <si>
    <t xml:space="preserve">     Further, for those industries which fall within Primary Industries (in particular in Utilities which covers SIC 35 to SIC 39), decreases in Turnover figures between 2017 and 2018 are largely attributable to some companies </t>
  </si>
  <si>
    <t xml:space="preserve">(Please see Methodology document published under Scottish Annual Business Statistics (SABS) 2018 heading.) </t>
  </si>
  <si>
    <t>TABLE 3.5 - APPROXIMATE GROSS VALUE ADDED AT BASIC PRICES (£MILLIONS) BY LOCAL AUTHORITY AREA AND 2011/12 URBAN/RURAL CLASSIFICATION, 2008-2016</t>
  </si>
  <si>
    <t>TABLE 3.6 - TOTAL LABOUR COSTS (£MILLIONS) BY LOCAL AUTHORITY AREA AND 2011/12 URBAN/RURAL CLASSIFICATION, 2008-2016</t>
  </si>
  <si>
    <t>Table 3.4 - Total Turnover (£Millions) By Local Authority Area and 2011/12 Urban/Rural Classification, 2008-2016</t>
  </si>
  <si>
    <t>Table 3.5 - Approximate Gross Value Added at Basic Price (£Millions) by Local Authority Area and 2011/12 Urban/Rural Classification, 2008-2016</t>
  </si>
  <si>
    <t>Table 3.6 - Total Labour Cost (£Million) By Local Authority Area and 2011/12 Urban/Rural Classification, 2008-2016</t>
  </si>
  <si>
    <r>
      <t xml:space="preserve">2. Food and Drink </t>
    </r>
    <r>
      <rPr>
        <b/>
        <sz val="10"/>
        <rFont val="Arial"/>
        <family val="2"/>
      </rPr>
      <t xml:space="preserve">excludes </t>
    </r>
    <r>
      <rPr>
        <sz val="10"/>
        <rFont val="Arial"/>
        <family val="2"/>
      </rPr>
      <t xml:space="preserve">Agriculture as the Agriculture results (for Hired Labour) are not available broken down by Local Authority Area from the Economic Report on Scottish Agriculture. Therefore a Food and Drink (including Agriculture) </t>
    </r>
    <r>
      <rPr>
        <b/>
        <sz val="10"/>
        <rFont val="Arial"/>
        <family val="2"/>
      </rPr>
      <t xml:space="preserve">Scotland total is not provided. </t>
    </r>
  </si>
  <si>
    <t>TABLE 3.7 - GROSS VALUE ADDED PER HEAD (EMPLOYMENT) (£) BY LOCAL AUTHORITY AREA AND 2011/12 URBAN/RURAL CLASSIFICATION, 2008-2016</t>
  </si>
  <si>
    <t>Table 3.7 - Gross Value Added Per Head (Employment) (£) by Local Authority Area and 2011/12 Urban/Rural Classification, 2008-2016</t>
  </si>
  <si>
    <t>6.  Rounded to the nearest £.  Totals may not equal the sum of the constituent parts due to rounding.</t>
  </si>
  <si>
    <r>
      <t xml:space="preserve">    Please note that employment used in this calculation will </t>
    </r>
    <r>
      <rPr>
        <b/>
        <sz val="10"/>
        <rFont val="Arial"/>
        <family val="2"/>
      </rPr>
      <t>not</t>
    </r>
    <r>
      <rPr>
        <sz val="10"/>
        <rFont val="Arial"/>
        <family val="2"/>
      </rPr>
      <t xml:space="preserve"> always equal that found in Table 3.3 in this database, due to methodological differences between sources.</t>
    </r>
  </si>
  <si>
    <t>n/a</t>
  </si>
  <si>
    <r>
      <t>TABLE 3.3 - EMPLOYMENT BY LOCAL AUTHORITY AREA AND 2011/12 URBAN/RURAL CLASSIFICATION, SCOTLAND, 2009-2018</t>
    </r>
    <r>
      <rPr>
        <b/>
        <vertAlign val="superscript"/>
        <sz val="13"/>
        <rFont val="Arial"/>
        <family val="2"/>
      </rPr>
      <t>1,2</t>
    </r>
  </si>
  <si>
    <t>N/A</t>
  </si>
  <si>
    <t>1. Registered businesses are those registered for VAT and/or PAYE.</t>
  </si>
  <si>
    <t>TABLE 1.2 - NUMBER OF REGISTERED BUSINESSES BY LOCAL AUTHORITY AREA AND REGION OF OWNERSHIP, 2008-2021</t>
  </si>
  <si>
    <t>TABLE 3.1 - NUMBER OF REGISTERED BUSINESSES BY LOCAL AUTHORITY AREA AND URBAN-RURAL 2013-2014 (DATAZONE 2001) CLASSIFICATION, 2010-2021</t>
  </si>
  <si>
    <t>TABLE 3.2 - NUMBER OF REGISTERED BUSINESSES BY LOCAL AUTHORITY AREA AND URBAN-RURAL 2016 (DATAZONE 2011) CLASSIFICATION, 2015-2021</t>
  </si>
  <si>
    <t>Table 1.1 - Number of Registered Enterprises by Local Authority Area and Employee Sizeband, 2008-2021</t>
  </si>
  <si>
    <t>Table 1.2 - Number of Registered Enterprises by Local Authority Area and Region of Ownership, 2008-2021</t>
  </si>
  <si>
    <t>Table 3.1 - Number of Registered Enterprises by  Local Authority Area and Urban-Rural 2013-2014 (Datazone 2001) Classification, 2010 - 2021</t>
  </si>
  <si>
    <t>Table 3.2 - Number of Registered Enterprises by Local Authority Area and Urban-Rural 2016 (Datazone 2011) Classification, 2015 - 2021</t>
  </si>
  <si>
    <t>Marine economic statistics - gov.scot (www.gov.scot)</t>
  </si>
  <si>
    <t xml:space="preserve">     adopting new accounting standards in Annual Business Survey returns in 2018. Therefore care should be taken when making comparisons over time.</t>
  </si>
  <si>
    <t xml:space="preserve">(Please see Methodology document published under Scottish Annual Business Statistics (SABS) 2019 heading.) </t>
  </si>
  <si>
    <t>TABLE 2.3 - TOTAL LABOUR COSTS (£MILLIONS) BY LOCAL AUTHORITY AREA, 2008-2019</t>
  </si>
  <si>
    <t xml:space="preserve">     adopting new accounting standards in Annual Business Survey returns in 2018. Therefore care should be taken when making comparisons over time. </t>
  </si>
  <si>
    <t xml:space="preserve">TABLE 2.4 - GROSS VALUE ADDED PER HEAD (EMPLOYMENT) (£) BY LOCAL AUTHORITY AREA, 2008-2019 </t>
  </si>
  <si>
    <t>TABLE 3.4 - TOTAL TURNOVER (£MILLIONS) BY LOCAL AUTHORITY AREA AND URBAN-RURAL 2016 (DATAZONE 2011) CLASSIFICATION, 2017-2019</t>
  </si>
  <si>
    <t>TABLE 3.5 - APPROXIMATE GROSS VALUE ADDED AT BASIC PRICES (£MILLIONS) BY LOCAL AUTHORITY AREA AND URBAN-RURAL 2016 (DATAZONE 2011) CLASSIFICATION, 2017-2019</t>
  </si>
  <si>
    <t>TABLE 3.6 - TOTAL LABOUR COSTS (£MILLIONS) BY LOCAL AUTHORITY AREA AND URBAN-RURAL 2016 (DATAZONE 2011) CLASSIFICATION, 2017-2019</t>
  </si>
  <si>
    <t>TABLE 3.7 - GROSS VALUE ADDED PER HEAD (EMPLOYMENT) (£) BY LOCAL AUTHORITY AREA AND URBAN-RURAL 2016 (DATAZONE 2011) CLASSIFICATION, 2017-2019</t>
  </si>
  <si>
    <t>Table 2.1 - Total Turnover by Local Authority Area (£millions), 2008-2019</t>
  </si>
  <si>
    <t>Table 2.2 - Approximate Gross Value Added at Basic Prices (£millions) by Local Authority Area, 2008-2019</t>
  </si>
  <si>
    <t>Table 2.3 - Total Labour Costs (£millions) by Local Authority Area, 2008-2019</t>
  </si>
  <si>
    <t>Table 2.4 - Gross Value Added per Head (Employment) (£) by Local Authority Area, 2008-2019</t>
  </si>
  <si>
    <t>Table 3.4 - Total Turnover (£Millions) By Local Authority Area and Urban-Rural 2016 (Datazone 2011) Classification, 2017-2019</t>
  </si>
  <si>
    <t>Table 3.5 - Approximate Gross Value Added at Basic Price (£Millions) by Local Authority Area and Urban-Rural 2016 (Datazone 2011) Classification, 2017-2019</t>
  </si>
  <si>
    <t>Table 3.6 - Total Labour Cost (£Million) By Local Authority Area and Urban-Rural 2016 (Datazone 2011) Classification, 2017-2019</t>
  </si>
  <si>
    <t>Table 3.7 - Gross Value Added Per Head (Employment) (£) by Local Authority Area and Urban-Rural 2016 (Datazone 2011) Classification, 2017-2019</t>
  </si>
  <si>
    <r>
      <t>TABLE 2.5 - EMPLOYMENT BY LOCAL AUTHORITY AREA, SCOTLAND, 2009-2020</t>
    </r>
    <r>
      <rPr>
        <b/>
        <vertAlign val="superscript"/>
        <sz val="13"/>
        <rFont val="Arial"/>
        <family val="2"/>
      </rPr>
      <t>1,2</t>
    </r>
  </si>
  <si>
    <t>6. Estimates for 2020 are provisional.</t>
  </si>
  <si>
    <t>Table 2.5 - Employment by Local Authority Area, Scotland, 2009-2020</t>
  </si>
  <si>
    <t>8. The COVID-19 pandemic resulted in employees being placed on furlough. BRES 2020 is a survey of employees on the payroll as at 11 September 2020 - a furlough scheme was in place at that time. Furloughed employees are included in the BRES jobs estimates.</t>
  </si>
  <si>
    <t xml:space="preserve">    them included.  Users can thus use these two versions of the 2015 data to see their effect on the 2015 estimates.</t>
  </si>
  <si>
    <t>Growth Sector Statistics - Local Authority Area Breakdowns</t>
  </si>
  <si>
    <t> Scotland's Economic Strategy (2015) identified those sectors where Scotland has a distinct comparative advantage:</t>
  </si>
  <si>
    <t>Growth Sector Statistics</t>
  </si>
  <si>
    <t xml:space="preserve">Scotland </t>
  </si>
  <si>
    <t xml:space="preserve">Employment Change </t>
  </si>
  <si>
    <t xml:space="preserve">% Change </t>
  </si>
  <si>
    <t>No. Lost</t>
  </si>
  <si>
    <t>Employment</t>
  </si>
  <si>
    <t>Table 2.5</t>
  </si>
  <si>
    <t>Change in Employment by Local Authority</t>
  </si>
  <si>
    <t>Registered Business Units</t>
  </si>
  <si>
    <t>Table 1.1</t>
  </si>
  <si>
    <t>Registered Business Units by Local Authority</t>
  </si>
  <si>
    <t>TABLES</t>
  </si>
  <si>
    <t>FIGURES</t>
  </si>
  <si>
    <t>No. Lost 19/20</t>
  </si>
  <si>
    <t xml:space="preserve">% Change 19/20 </t>
  </si>
  <si>
    <t>Turnover</t>
  </si>
  <si>
    <t>Total turnover (£millions) by local authority area (2008-2019)</t>
  </si>
  <si>
    <t>Table 2.1</t>
  </si>
  <si>
    <t>GVA</t>
  </si>
  <si>
    <t>Table 2.2</t>
  </si>
  <si>
    <t>Gross Value Added at basic prices (£millions) by local authority area (2008-2019)</t>
  </si>
  <si>
    <t>% Change 20/21</t>
  </si>
  <si>
    <t>% Change 18/19</t>
  </si>
  <si>
    <t>All Sectors</t>
  </si>
  <si>
    <t>Year</t>
  </si>
  <si>
    <t>Business Units</t>
  </si>
  <si>
    <t>Population</t>
  </si>
  <si>
    <t>Tourism jobs per head of population</t>
  </si>
  <si>
    <t>YoY Business</t>
  </si>
  <si>
    <t>YoY Employment</t>
  </si>
  <si>
    <t>YoY Turnover</t>
  </si>
  <si>
    <t>YoY GVA</t>
  </si>
  <si>
    <t>- Select -</t>
  </si>
  <si>
    <t>Business Units Target</t>
  </si>
  <si>
    <t>Employment Target</t>
  </si>
  <si>
    <t>Turnover Target</t>
  </si>
  <si>
    <t>GVA Target</t>
  </si>
  <si>
    <t xml:space="preserve"> - Select -</t>
  </si>
  <si>
    <t>[x]</t>
  </si>
  <si>
    <t>[c]</t>
  </si>
  <si>
    <r>
      <t xml:space="preserve">2. Food and Drink </t>
    </r>
    <r>
      <rPr>
        <b/>
        <sz val="10"/>
        <rFont val="Arial"/>
        <family val="2"/>
      </rPr>
      <t xml:space="preserve">excludes </t>
    </r>
    <r>
      <rPr>
        <sz val="10"/>
        <rFont val="Arial"/>
        <family val="2"/>
      </rPr>
      <t xml:space="preserve">Agriculture as the Agriculture results (for Gross Value Added) are not available broken down by Local Authority Area from the Total Income from Farming. Therefore a Food and Drink (including Agriculture) Scotland total is not provided. </t>
    </r>
  </si>
  <si>
    <t xml:space="preserve">3. Financial and Business Services relates only to those sectors fully covered in ABS (so excludes financial and insurance activities). Therefore a Financial and Business Services Scotland total is not provided. </t>
  </si>
  <si>
    <t>7.  [c]  =  Denotes disclosive data and [x] = Denotes data is not available</t>
  </si>
  <si>
    <t xml:space="preserve">(Please see Methodology document published under Scottish Annual Business Statistics (SABS) 2021 heading.) </t>
  </si>
  <si>
    <t xml:space="preserve">Source: Scottish Government, ONS (Annual Business Survey) </t>
  </si>
  <si>
    <r>
      <t xml:space="preserve">2. Food and Drink </t>
    </r>
    <r>
      <rPr>
        <b/>
        <sz val="10"/>
        <rFont val="Arial"/>
        <family val="2"/>
      </rPr>
      <t xml:space="preserve">excludes </t>
    </r>
    <r>
      <rPr>
        <sz val="10"/>
        <rFont val="Arial"/>
        <family val="2"/>
      </rPr>
      <t xml:space="preserve">Agriculture as the Agriculture results (for Gross Output) are not available broken down by Local Authority Area from the from the Total Income from Farming. Therefore a Food and Drink (including Agriculture) Scotland total is not provided. </t>
    </r>
  </si>
  <si>
    <t>5. Creative Industries is restricted to the private sector only. Public corporations/nationalised bodies, central government and local authorities are excluded for all years.</t>
  </si>
  <si>
    <t xml:space="preserve">(source for Agriculture (SIC 01: Crop and Animal Production, Hunting and Related Service Activities, (included in Food and Drink category) is the Agricultural Census) </t>
  </si>
  <si>
    <t xml:space="preserve">    There was a methodological change in producing agriculture estimates for Scotland for the 2022 provisional estimates. The Scottish Agricultural Census was paused for 2022 so employee levels from the Pay As You Earn (PAYE) Agriculture, </t>
  </si>
  <si>
    <t xml:space="preserve">    Forestry and Fishing series for Scotland was used to calculate an annual growth rate. This was then applied to the 2021 Scottish Agricultural Census data to calculate estimates for 2022.</t>
  </si>
  <si>
    <t>6. Estimates for 2022 are provisional.</t>
  </si>
  <si>
    <t>TABLE 1.1 - NUMBER OF REGISTERED BUSINESSES BY LOCAL AUTHORITY AREA AND EMPLOYEE SIZEBAND, 2008-2024</t>
  </si>
  <si>
    <r>
      <t>TABLE 2.5 - EMPLOYMENT BY LOCAL AUTHORITY AREA, SCOTLAND, 2009-2023</t>
    </r>
    <r>
      <rPr>
        <b/>
        <vertAlign val="superscript"/>
        <sz val="13"/>
        <rFont val="Arial"/>
        <family val="2"/>
      </rPr>
      <t>1,2</t>
    </r>
  </si>
  <si>
    <t>TABLE 2.1 - TOTAL TURNOVER (£MILLIONS) BY LOCAL AUTHORITY AREA, 2008-2022</t>
  </si>
  <si>
    <t>TABLE 2.2 - APPROXIMATE GROSS VALUE ADDED AT BASIC PRICES (£MILLIONS) BY LOCAL AUTHORITY AREA, 2008-2022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</si>
</sst>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00_);_(* \(#,##0.00\);_(* &quot;-&quot;??_);_(@_)"/>
    <numFmt numFmtId="166" formatCode="0.0%"/>
    <numFmt numFmtId="167" formatCode="_-* #,##0_-;\-* #,##0_-;_-* &quot;-&quot;??_-;_-@_-"/>
    <numFmt numFmtId="168" formatCode="yyyy"/>
  </numFmts>
  <fonts count="70">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0"/>
      <name val="Arial"/>
      <family val="2"/>
    </font>
    <font>
      <sz val="8"/>
      <name val="Arial"/>
      <family val="2"/>
    </font>
    <font>
      <u/>
      <sz val="10"/>
      <color indexed="12"/>
      <name val="Arial"/>
      <family val="2"/>
    </font>
    <font>
      <sz val="10"/>
      <name val="Arial"/>
      <family val="2"/>
    </font>
    <font>
      <sz val="10"/>
      <name val="MS Sans Serif"/>
      <family val="2"/>
    </font>
    <font>
      <sz val="10"/>
      <color indexed="8"/>
      <name val="Arial"/>
      <family val="2"/>
    </font>
    <font>
      <sz val="10"/>
      <name val="System"/>
      <family val="2"/>
    </font>
    <font>
      <b/>
      <sz val="14"/>
      <name val="Arial"/>
      <family val="2"/>
    </font>
    <font>
      <i/>
      <sz val="8"/>
      <name val="Arial"/>
      <family val="2"/>
    </font>
    <font>
      <sz val="8"/>
      <name val="Arial"/>
      <family val="2"/>
    </font>
    <font>
      <b/>
      <sz val="10"/>
      <name val="Arial"/>
      <family val="2"/>
    </font>
    <font>
      <b/>
      <sz val="8"/>
      <name val="Arial"/>
      <family val="2"/>
    </font>
    <font>
      <b/>
      <sz val="12"/>
      <name val="Arial"/>
      <family val="2"/>
    </font>
    <font>
      <u/>
      <sz val="8"/>
      <color indexed="12"/>
      <name val="Arial"/>
      <family val="2"/>
    </font>
    <font>
      <b/>
      <sz val="8"/>
      <color indexed="12"/>
      <name val="Arial"/>
      <family val="2"/>
    </font>
    <font>
      <b/>
      <sz val="8"/>
      <color indexed="12"/>
      <name val="Arial"/>
      <family val="2"/>
    </font>
    <font>
      <b/>
      <sz val="8"/>
      <name val="Arial"/>
      <family val="2"/>
    </font>
    <font>
      <b/>
      <sz val="13"/>
      <name val="Arial"/>
      <family val="2"/>
    </font>
    <font>
      <sz val="13"/>
      <name val="Arial"/>
      <family val="2"/>
    </font>
    <font>
      <b/>
      <u/>
      <sz val="8"/>
      <name val="Arial"/>
      <family val="2"/>
    </font>
    <font>
      <b/>
      <u/>
      <sz val="8"/>
      <name val="Arial"/>
      <family val="2"/>
    </font>
    <font>
      <b/>
      <vertAlign val="superscript"/>
      <sz val="13"/>
      <name val="Arial"/>
      <family val="2"/>
    </font>
    <font>
      <b/>
      <sz val="11"/>
      <name val="Arial"/>
      <family val="2"/>
    </font>
    <font>
      <sz val="9"/>
      <name val="Arial"/>
      <family val="2"/>
    </font>
    <font>
      <b/>
      <sz val="9"/>
      <name val="Arial"/>
      <family val="2"/>
    </font>
    <font>
      <u/>
      <sz val="9"/>
      <color indexed="12"/>
      <name val="Arial"/>
      <family val="2"/>
    </font>
    <font>
      <b/>
      <vertAlign val="superscript"/>
      <sz val="10"/>
      <name val="Arial"/>
      <family val="2"/>
    </font>
    <font>
      <sz val="10"/>
      <name val="Arial"/>
      <family val="2"/>
    </font>
    <font>
      <sz val="11"/>
      <color indexed="8"/>
      <name val="Arial"/>
      <family val="2"/>
    </font>
    <font>
      <u/>
      <sz val="10"/>
      <name val="Arial"/>
      <family val="2"/>
    </font>
    <font>
      <u/>
      <sz val="8"/>
      <name val="Arial"/>
      <family val="2"/>
    </font>
    <font>
      <sz val="10"/>
      <color theme="1"/>
      <name val="Arial"/>
      <family val="2"/>
    </font>
    <font>
      <u/>
      <sz val="10"/>
      <color indexed="12"/>
      <name val="MS Sans Serif"/>
      <family val="2"/>
    </font>
    <font>
      <sz val="11"/>
      <name val="Arial"/>
      <family val="2"/>
    </font>
    <font>
      <sz val="11"/>
      <name val="Calibri"/>
      <family val="2"/>
      <scheme val="minor"/>
    </font>
    <font>
      <u/>
      <sz val="8.5"/>
      <color theme="10"/>
      <name val="System"/>
      <family val="2"/>
    </font>
    <font>
      <i/>
      <sz val="10"/>
      <name val="System"/>
      <family val="2"/>
    </font>
    <font>
      <sz val="10"/>
      <name val="MS Sans Serif"/>
    </font>
    <font>
      <u/>
      <sz val="10"/>
      <color theme="10"/>
      <name val="Arial"/>
      <family val="2"/>
    </font>
    <font>
      <sz val="11"/>
      <name val="Calibri"/>
      <family val="2"/>
    </font>
    <font>
      <u/>
      <sz val="10"/>
      <color rgb="FF00B0F0"/>
      <name val="Arial"/>
      <family val="2"/>
    </font>
    <font>
      <sz val="10"/>
      <color rgb="FF00B0F0"/>
      <name val="Arial"/>
      <family val="2"/>
    </font>
    <font>
      <b/>
      <sz val="10"/>
      <color rgb="FF00B0F0"/>
      <name val="Arial"/>
      <family val="2"/>
    </font>
    <font>
      <sz val="11"/>
      <color indexed="8"/>
      <name val="Calibri"/>
      <family val="2"/>
      <scheme val="minor"/>
    </font>
    <font>
      <b/>
      <sz val="11"/>
      <name val="Calibri"/>
      <family val="2"/>
      <scheme val="minor"/>
    </font>
    <font>
      <u/>
      <sz val="10"/>
      <color theme="10"/>
      <name val="MS Sans Serif"/>
    </font>
    <font>
      <i/>
      <sz val="10"/>
      <name val="Arial"/>
      <family val="2"/>
    </font>
    <font>
      <b/>
      <sz val="11.5"/>
      <name val="Arial"/>
      <family val="2"/>
    </font>
    <font>
      <sz val="10"/>
      <color rgb="FFFF0000"/>
      <name val="Arial"/>
      <family val="2"/>
    </font>
    <font>
      <b/>
      <sz val="10"/>
      <color rgb="FFFF0000"/>
      <name val="Arial"/>
      <family val="2"/>
    </font>
    <font>
      <b/>
      <sz val="10.5"/>
      <name val="Arial"/>
      <family val="2"/>
    </font>
    <font>
      <sz val="10"/>
      <name val="Arial"/>
      <family val="2"/>
    </font>
    <font>
      <sz val="12"/>
      <name val="Arial"/>
      <family val="2"/>
    </font>
    <font>
      <b/>
      <sz val="16"/>
      <name val="Arial"/>
      <family val="2"/>
    </font>
    <font>
      <sz val="14"/>
      <name val="Arial"/>
      <family val="2"/>
    </font>
    <font>
      <u/>
      <sz val="12"/>
      <color theme="10"/>
      <name val="Arial"/>
      <family val="2"/>
    </font>
    <font>
      <u/>
      <sz val="12"/>
      <color indexed="12"/>
      <name val="Arial"/>
      <family val="2"/>
    </font>
    <font>
      <sz val="10"/>
      <color rgb="FF000000"/>
      <name val="Arial"/>
      <family val="2"/>
    </font>
    <font>
      <sz val="11"/>
      <color rgb="FF000000"/>
      <name val="Arial"/>
      <family val="2"/>
    </font>
  </fonts>
  <fills count="24">
    <fill>
      <patternFill patternType="none"/>
    </fill>
    <fill>
      <patternFill patternType="gray125"/>
    </fill>
    <fill>
      <patternFill patternType="solid">
        <fgColor indexed="9"/>
        <bgColor indexed="64"/>
      </patternFill>
    </fill>
    <fill>
      <patternFill patternType="solid">
        <fgColor indexed="9"/>
        <bgColor indexed="0"/>
      </patternFill>
    </fill>
    <fill>
      <patternFill patternType="solid">
        <fgColor indexed="65"/>
        <bgColor indexed="64"/>
      </patternFill>
    </fill>
    <fill>
      <patternFill patternType="solid">
        <fgColor indexed="13"/>
        <bgColor indexed="64"/>
      </patternFill>
    </fill>
    <fill>
      <patternFill patternType="solid">
        <fgColor indexed="50"/>
        <bgColor indexed="64"/>
      </patternFill>
    </fill>
    <fill>
      <patternFill patternType="solid">
        <fgColor indexed="52"/>
        <bgColor indexed="64"/>
      </patternFill>
    </fill>
    <fill>
      <patternFill patternType="solid">
        <fgColor indexed="48"/>
        <bgColor indexed="64"/>
      </patternFill>
    </fill>
    <fill>
      <patternFill patternType="solid">
        <fgColor indexed="61"/>
        <bgColor indexed="64"/>
      </patternFill>
    </fill>
    <fill>
      <patternFill patternType="solid">
        <fgColor indexed="40"/>
        <bgColor indexed="64"/>
      </patternFill>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000000"/>
        <bgColor indexed="64"/>
      </patternFill>
    </fill>
    <fill>
      <patternFill patternType="solid">
        <fgColor theme="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FFFF"/>
        <bgColor rgb="FF000000"/>
      </patternFill>
    </fill>
    <fill>
      <patternFill patternType="solid">
        <fgColor rgb="FF000000"/>
        <bgColor rgb="FF000000"/>
      </patternFill>
    </fill>
    <fill>
      <patternFill patternType="solid">
        <fgColor indexed="65"/>
        <bgColor rgb="FF000000"/>
      </patternFill>
    </fill>
  </fills>
  <borders count="4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right style="medium">
        <color rgb="FFA6A6A6"/>
      </right>
      <top/>
      <bottom style="medium">
        <color rgb="FFA6A6A6"/>
      </bottom>
      <diagonal/>
    </border>
    <border>
      <left style="thin">
        <color indexed="64"/>
      </left>
      <right/>
      <top/>
      <bottom style="thin">
        <color indexed="64"/>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s>
  <cellStyleXfs count="198">
    <xf numFmtId="0" fontId="0" fillId="0" borderId="0"/>
    <xf numFmtId="43" fontId="14" fillId="0" borderId="0" applyFont="0" applyFill="0" applyBorder="0" applyAlignment="0" applyProtection="0"/>
    <xf numFmtId="0" fontId="21" fillId="0" borderId="0"/>
    <xf numFmtId="0" fontId="21" fillId="0" borderId="0"/>
    <xf numFmtId="0" fontId="14" fillId="0" borderId="0"/>
    <xf numFmtId="0" fontId="11" fillId="0" borderId="0"/>
    <xf numFmtId="0" fontId="13" fillId="0" borderId="0" applyNumberFormat="0" applyFill="0" applyBorder="0" applyAlignment="0" applyProtection="0">
      <alignment vertical="top"/>
      <protection locked="0"/>
    </xf>
    <xf numFmtId="0" fontId="14" fillId="0" borderId="0"/>
    <xf numFmtId="0" fontId="14" fillId="0" borderId="0"/>
    <xf numFmtId="0" fontId="15" fillId="0" borderId="0"/>
    <xf numFmtId="0" fontId="42" fillId="0" borderId="0"/>
    <xf numFmtId="0" fontId="15" fillId="0" borderId="0"/>
    <xf numFmtId="0" fontId="17" fillId="0" borderId="0"/>
    <xf numFmtId="0" fontId="10" fillId="0" borderId="0"/>
    <xf numFmtId="0" fontId="14" fillId="0" borderId="0"/>
    <xf numFmtId="0" fontId="10" fillId="0" borderId="0">
      <alignment textRotation="90"/>
    </xf>
    <xf numFmtId="0" fontId="38" fillId="0" borderId="0"/>
    <xf numFmtId="0" fontId="10" fillId="0" borderId="0"/>
    <xf numFmtId="0" fontId="14" fillId="0" borderId="0"/>
    <xf numFmtId="0" fontId="23" fillId="0" borderId="0"/>
    <xf numFmtId="0" fontId="18" fillId="0" borderId="0"/>
    <xf numFmtId="0" fontId="21" fillId="0" borderId="0"/>
    <xf numFmtId="0" fontId="14" fillId="0" borderId="0"/>
    <xf numFmtId="0" fontId="11" fillId="0" borderId="0"/>
    <xf numFmtId="0" fontId="9"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43" fontId="17"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6"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5" fillId="0" borderId="0"/>
    <xf numFmtId="0" fontId="15" fillId="0" borderId="0"/>
    <xf numFmtId="0" fontId="17" fillId="0" borderId="0"/>
    <xf numFmtId="0" fontId="10" fillId="0" borderId="0"/>
    <xf numFmtId="0" fontId="15" fillId="0" borderId="0"/>
    <xf numFmtId="0" fontId="15" fillId="0" borderId="0"/>
    <xf numFmtId="0" fontId="15" fillId="0" borderId="0"/>
    <xf numFmtId="0" fontId="18" fillId="0" borderId="0"/>
    <xf numFmtId="0" fontId="8" fillId="0" borderId="0"/>
    <xf numFmtId="0" fontId="10" fillId="0" borderId="0"/>
    <xf numFmtId="0" fontId="15" fillId="0" borderId="0"/>
    <xf numFmtId="0" fontId="15" fillId="0" borderId="0"/>
    <xf numFmtId="0" fontId="7" fillId="0" borderId="0"/>
    <xf numFmtId="0" fontId="7" fillId="0" borderId="0"/>
    <xf numFmtId="0" fontId="10" fillId="0" borderId="0"/>
    <xf numFmtId="0" fontId="7" fillId="0" borderId="0"/>
    <xf numFmtId="0" fontId="10" fillId="0" borderId="0"/>
    <xf numFmtId="0" fontId="10" fillId="0" borderId="0"/>
    <xf numFmtId="0" fontId="10" fillId="0" borderId="0"/>
    <xf numFmtId="0" fontId="6" fillId="0" borderId="0"/>
    <xf numFmtId="0" fontId="6" fillId="0" borderId="0"/>
    <xf numFmtId="0" fontId="6" fillId="0" borderId="0"/>
    <xf numFmtId="0" fontId="10" fillId="0" borderId="0"/>
    <xf numFmtId="9" fontId="10"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10" fillId="0" borderId="0" applyFont="0" applyFill="0" applyBorder="0" applyAlignment="0" applyProtection="0"/>
    <xf numFmtId="0" fontId="18" fillId="0" borderId="0"/>
    <xf numFmtId="0" fontId="18" fillId="0" borderId="0"/>
    <xf numFmtId="0" fontId="4" fillId="0" borderId="0"/>
    <xf numFmtId="43" fontId="4" fillId="0" borderId="0" applyFont="0" applyFill="0" applyBorder="0" applyAlignment="0" applyProtection="0"/>
    <xf numFmtId="0" fontId="3" fillId="0" borderId="0"/>
    <xf numFmtId="165" fontId="47" fillId="0" borderId="0" applyFont="0" applyFill="0" applyBorder="0" applyAlignment="0" applyProtection="0"/>
    <xf numFmtId="165" fontId="47"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alignment vertical="top"/>
      <protection locked="0"/>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0" fillId="0" borderId="0"/>
    <xf numFmtId="0" fontId="10"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2" fillId="0" borderId="0"/>
    <xf numFmtId="0" fontId="10" fillId="0" borderId="0"/>
    <xf numFmtId="0" fontId="1" fillId="0" borderId="0"/>
    <xf numFmtId="0" fontId="15" fillId="0" borderId="0"/>
    <xf numFmtId="0" fontId="15" fillId="0" borderId="0"/>
    <xf numFmtId="0" fontId="15" fillId="0" borderId="0"/>
    <xf numFmtId="0" fontId="15" fillId="0" borderId="0"/>
    <xf numFmtId="0" fontId="48" fillId="0" borderId="0"/>
    <xf numFmtId="0" fontId="49" fillId="0" borderId="0" applyNumberFormat="0" applyFill="0" applyBorder="0" applyAlignment="0" applyProtection="0"/>
    <xf numFmtId="0" fontId="1" fillId="0" borderId="0"/>
    <xf numFmtId="0" fontId="1" fillId="0" borderId="0"/>
    <xf numFmtId="0" fontId="10" fillId="0" borderId="0"/>
    <xf numFmtId="0" fontId="54" fillId="0" borderId="0"/>
    <xf numFmtId="0" fontId="56" fillId="0" borderId="0" applyNumberFormat="0" applyFill="0" applyBorder="0" applyAlignment="0" applyProtection="0"/>
    <xf numFmtId="0" fontId="15" fillId="0" borderId="0"/>
    <xf numFmtId="9" fontId="62" fillId="0" borderId="0" applyFont="0" applyFill="0" applyBorder="0" applyAlignment="0" applyProtection="0"/>
    <xf numFmtId="43" fontId="62" fillId="0" borderId="0" applyFont="0" applyFill="0" applyBorder="0" applyAlignment="0" applyProtection="0"/>
    <xf numFmtId="0" fontId="63" fillId="0" borderId="0"/>
    <xf numFmtId="0" fontId="64" fillId="0" borderId="0" applyNumberFormat="0" applyFill="0" applyAlignment="0" applyProtection="0"/>
    <xf numFmtId="0" fontId="65" fillId="0" borderId="0" applyNumberFormat="0" applyFill="0" applyAlignment="0" applyProtection="0"/>
    <xf numFmtId="0" fontId="23" fillId="0" borderId="0" applyNumberFormat="0" applyFill="0" applyAlignment="0" applyProtection="0"/>
    <xf numFmtId="0" fontId="66" fillId="0" borderId="0" applyNumberFormat="0" applyFill="0" applyBorder="0" applyAlignment="0" applyProtection="0"/>
    <xf numFmtId="0" fontId="18" fillId="0" borderId="0" applyNumberFormat="0" applyFill="0" applyBorder="0" applyAlignment="0" applyProtection="0"/>
    <xf numFmtId="43" fontId="63" fillId="0" borderId="0" applyFont="0" applyFill="0" applyBorder="0" applyAlignment="0" applyProtection="0"/>
    <xf numFmtId="0" fontId="67" fillId="0" borderId="0" applyNumberFormat="0" applyFill="0" applyBorder="0" applyAlignment="0" applyProtection="0">
      <alignment vertical="top"/>
      <protection locked="0"/>
    </xf>
  </cellStyleXfs>
  <cellXfs count="639">
    <xf numFmtId="0" fontId="0" fillId="0" borderId="0" xfId="0"/>
    <xf numFmtId="0" fontId="11" fillId="2" borderId="0" xfId="0" applyFont="1" applyFill="1"/>
    <xf numFmtId="0" fontId="0" fillId="2" borderId="0" xfId="0" applyFill="1"/>
    <xf numFmtId="0" fontId="0" fillId="3" borderId="0" xfId="0" applyFill="1" applyAlignment="1" applyProtection="1">
      <alignment vertical="top"/>
      <protection locked="0"/>
    </xf>
    <xf numFmtId="0" fontId="22" fillId="2" borderId="0" xfId="0" applyFont="1" applyFill="1"/>
    <xf numFmtId="0" fontId="12" fillId="2" borderId="0" xfId="0" applyFont="1" applyFill="1"/>
    <xf numFmtId="0" fontId="12" fillId="2" borderId="0" xfId="0" applyFont="1" applyFill="1" applyAlignment="1">
      <alignment horizontal="left"/>
    </xf>
    <xf numFmtId="0" fontId="23" fillId="2" borderId="0" xfId="0" applyFont="1" applyFill="1"/>
    <xf numFmtId="0" fontId="20" fillId="2" borderId="0" xfId="0" applyFont="1" applyFill="1"/>
    <xf numFmtId="0" fontId="25" fillId="2" borderId="0" xfId="0" applyFont="1" applyFill="1"/>
    <xf numFmtId="0" fontId="26" fillId="2" borderId="0" xfId="0" applyFont="1" applyFill="1"/>
    <xf numFmtId="0" fontId="24" fillId="0" borderId="0" xfId="6" applyFont="1" applyAlignment="1" applyProtection="1"/>
    <xf numFmtId="0" fontId="27" fillId="3" borderId="0" xfId="0" applyFont="1" applyFill="1" applyAlignment="1" applyProtection="1">
      <alignment vertical="top"/>
      <protection locked="0"/>
    </xf>
    <xf numFmtId="0" fontId="24" fillId="2" borderId="0" xfId="6" applyFont="1" applyFill="1" applyAlignment="1" applyProtection="1"/>
    <xf numFmtId="0" fontId="13" fillId="2" borderId="0" xfId="6" applyFill="1" applyAlignment="1" applyProtection="1"/>
    <xf numFmtId="0" fontId="27" fillId="2" borderId="0" xfId="0" applyFont="1" applyFill="1"/>
    <xf numFmtId="0" fontId="30" fillId="2" borderId="0" xfId="0" applyFont="1" applyFill="1"/>
    <xf numFmtId="0" fontId="31" fillId="3" borderId="0" xfId="0" applyFont="1" applyFill="1" applyAlignment="1" applyProtection="1">
      <alignment vertical="top"/>
      <protection locked="0"/>
    </xf>
    <xf numFmtId="0" fontId="31" fillId="2" borderId="0" xfId="0" applyFont="1" applyFill="1"/>
    <xf numFmtId="0" fontId="13" fillId="0" borderId="0" xfId="6" applyAlignment="1" applyProtection="1"/>
    <xf numFmtId="0" fontId="33" fillId="0" borderId="0" xfId="0" applyFont="1"/>
    <xf numFmtId="0" fontId="34" fillId="0" borderId="0" xfId="0" applyFont="1"/>
    <xf numFmtId="0" fontId="35" fillId="2" borderId="0" xfId="0" applyFont="1" applyFill="1"/>
    <xf numFmtId="0" fontId="36" fillId="0" borderId="0" xfId="6" applyFont="1" applyAlignment="1" applyProtection="1"/>
    <xf numFmtId="0" fontId="11" fillId="5" borderId="11" xfId="0" applyFont="1" applyFill="1" applyBorder="1" applyAlignment="1">
      <alignment horizont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xf>
    <xf numFmtId="0" fontId="11" fillId="6" borderId="13" xfId="0" applyFont="1" applyFill="1" applyBorder="1" applyAlignment="1">
      <alignment horizontal="center" vertical="center"/>
    </xf>
    <xf numFmtId="0" fontId="14" fillId="6" borderId="14" xfId="0" applyFont="1" applyFill="1" applyBorder="1" applyAlignment="1">
      <alignment horizontal="left" vertical="center" wrapText="1"/>
    </xf>
    <xf numFmtId="0" fontId="14" fillId="6" borderId="15"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14" fillId="6" borderId="12" xfId="0" applyFont="1" applyFill="1" applyBorder="1" applyAlignment="1">
      <alignment vertical="center"/>
    </xf>
    <xf numFmtId="0" fontId="14" fillId="6" borderId="16" xfId="0" applyFont="1" applyFill="1" applyBorder="1" applyAlignment="1">
      <alignment horizontal="left" vertical="center"/>
    </xf>
    <xf numFmtId="0" fontId="14" fillId="6" borderId="14" xfId="0" applyFont="1" applyFill="1" applyBorder="1"/>
    <xf numFmtId="0" fontId="14" fillId="6" borderId="17" xfId="0" applyFont="1" applyFill="1" applyBorder="1" applyAlignment="1">
      <alignment horizontal="left" vertical="center"/>
    </xf>
    <xf numFmtId="0" fontId="14" fillId="6" borderId="18" xfId="0" applyFont="1" applyFill="1" applyBorder="1"/>
    <xf numFmtId="0" fontId="14" fillId="6" borderId="17" xfId="0" applyFont="1" applyFill="1" applyBorder="1"/>
    <xf numFmtId="0" fontId="14" fillId="6" borderId="19" xfId="0" applyFont="1" applyFill="1" applyBorder="1" applyAlignment="1">
      <alignment horizontal="left" vertical="center"/>
    </xf>
    <xf numFmtId="0" fontId="14" fillId="6" borderId="20" xfId="0" applyFont="1" applyFill="1" applyBorder="1"/>
    <xf numFmtId="0" fontId="14" fillId="6" borderId="21" xfId="0" applyFont="1" applyFill="1" applyBorder="1"/>
    <xf numFmtId="0" fontId="14" fillId="6" borderId="19" xfId="0" applyFont="1" applyFill="1" applyBorder="1"/>
    <xf numFmtId="0" fontId="14" fillId="7" borderId="14" xfId="0" applyFont="1" applyFill="1" applyBorder="1" applyAlignment="1">
      <alignment horizontal="left" vertical="center" wrapText="1"/>
    </xf>
    <xf numFmtId="0" fontId="14" fillId="7" borderId="18" xfId="0" applyFont="1" applyFill="1" applyBorder="1" applyAlignment="1">
      <alignment horizontal="left" vertical="center" wrapText="1"/>
    </xf>
    <xf numFmtId="0" fontId="14" fillId="7" borderId="15"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4" fillId="8" borderId="18" xfId="0" applyFont="1" applyFill="1" applyBorder="1" applyAlignment="1">
      <alignment horizontal="left" vertical="center" wrapText="1"/>
    </xf>
    <xf numFmtId="0" fontId="14" fillId="8" borderId="15" xfId="0" applyFont="1" applyFill="1" applyBorder="1" applyAlignment="1">
      <alignment horizontal="left" vertical="center" wrapText="1"/>
    </xf>
    <xf numFmtId="0" fontId="14" fillId="8" borderId="18" xfId="0" applyFont="1" applyFill="1" applyBorder="1" applyAlignment="1">
      <alignment horizontal="left" vertical="center"/>
    </xf>
    <xf numFmtId="0" fontId="14" fillId="9" borderId="14" xfId="0" applyFont="1" applyFill="1" applyBorder="1" applyAlignment="1">
      <alignment horizontal="left" vertical="center" wrapText="1"/>
    </xf>
    <xf numFmtId="0" fontId="14" fillId="9" borderId="18" xfId="0" applyFont="1" applyFill="1" applyBorder="1" applyAlignment="1">
      <alignment horizontal="left" vertical="center" wrapText="1"/>
    </xf>
    <xf numFmtId="0" fontId="14" fillId="9" borderId="15" xfId="0" applyFont="1" applyFill="1" applyBorder="1" applyAlignment="1">
      <alignment horizontal="left" vertical="center" wrapText="1"/>
    </xf>
    <xf numFmtId="0" fontId="14" fillId="6" borderId="13" xfId="0" applyFont="1" applyFill="1" applyBorder="1" applyAlignment="1">
      <alignment vertical="center"/>
    </xf>
    <xf numFmtId="0" fontId="14" fillId="6" borderId="14" xfId="0" applyFont="1" applyFill="1" applyBorder="1" applyAlignment="1">
      <alignment wrapText="1"/>
    </xf>
    <xf numFmtId="0" fontId="14" fillId="10" borderId="18" xfId="0" applyFont="1" applyFill="1" applyBorder="1" applyAlignment="1">
      <alignment horizontal="left" vertical="center" wrapText="1"/>
    </xf>
    <xf numFmtId="0" fontId="14" fillId="10" borderId="15" xfId="0" applyFont="1" applyFill="1" applyBorder="1" applyAlignment="1">
      <alignment horizontal="left" vertical="center" wrapText="1"/>
    </xf>
    <xf numFmtId="0" fontId="11" fillId="11" borderId="19" xfId="0" applyFont="1" applyFill="1" applyBorder="1" applyAlignment="1">
      <alignment horizontal="center" vertical="center"/>
    </xf>
    <xf numFmtId="0" fontId="14" fillId="11" borderId="11" xfId="0" applyFont="1" applyFill="1" applyBorder="1" applyAlignment="1">
      <alignment horizontal="left" vertical="center"/>
    </xf>
    <xf numFmtId="0" fontId="14" fillId="11" borderId="12" xfId="0" applyFont="1" applyFill="1" applyBorder="1" applyAlignment="1">
      <alignment horizontal="left" vertical="center" wrapText="1"/>
    </xf>
    <xf numFmtId="0" fontId="14" fillId="0" borderId="0" xfId="0" applyFont="1"/>
    <xf numFmtId="0" fontId="10" fillId="6" borderId="22" xfId="16" applyFont="1" applyFill="1" applyBorder="1" applyAlignment="1">
      <alignment horizontal="left" vertical="center"/>
    </xf>
    <xf numFmtId="0" fontId="22" fillId="0" borderId="0" xfId="12" applyFont="1" applyAlignment="1">
      <alignment horizontal="left"/>
    </xf>
    <xf numFmtId="0" fontId="12" fillId="2" borderId="0" xfId="6" applyFont="1" applyFill="1" applyAlignment="1" applyProtection="1"/>
    <xf numFmtId="0" fontId="12" fillId="14" borderId="0" xfId="0" applyFont="1" applyFill="1"/>
    <xf numFmtId="0" fontId="41" fillId="14" borderId="0" xfId="0" applyFont="1" applyFill="1"/>
    <xf numFmtId="0" fontId="11" fillId="14" borderId="0" xfId="25" applyFont="1" applyFill="1"/>
    <xf numFmtId="0" fontId="10" fillId="14" borderId="0" xfId="25" applyFill="1"/>
    <xf numFmtId="3" fontId="11" fillId="14" borderId="2" xfId="27" applyNumberFormat="1" applyFont="1" applyFill="1" applyBorder="1" applyAlignment="1">
      <alignment horizontal="right"/>
    </xf>
    <xf numFmtId="3" fontId="10" fillId="14" borderId="1" xfId="27" applyNumberFormat="1" applyFont="1" applyFill="1" applyBorder="1" applyAlignment="1">
      <alignment horizontal="right"/>
    </xf>
    <xf numFmtId="3" fontId="11" fillId="14" borderId="10" xfId="25" applyNumberFormat="1" applyFont="1" applyFill="1" applyBorder="1"/>
    <xf numFmtId="3" fontId="11" fillId="14" borderId="3" xfId="25" applyNumberFormat="1" applyFont="1" applyFill="1" applyBorder="1"/>
    <xf numFmtId="0" fontId="11" fillId="14" borderId="10" xfId="25" applyFont="1" applyFill="1" applyBorder="1"/>
    <xf numFmtId="3" fontId="11" fillId="14" borderId="4" xfId="25" applyNumberFormat="1" applyFont="1" applyFill="1" applyBorder="1"/>
    <xf numFmtId="0" fontId="11" fillId="14" borderId="4" xfId="25" applyFont="1" applyFill="1" applyBorder="1"/>
    <xf numFmtId="0" fontId="11" fillId="14" borderId="4" xfId="25" applyFont="1" applyFill="1" applyBorder="1" applyAlignment="1">
      <alignment horizontal="right" wrapText="1"/>
    </xf>
    <xf numFmtId="0" fontId="11" fillId="14" borderId="9" xfId="25" applyFont="1" applyFill="1" applyBorder="1" applyAlignment="1">
      <alignment horizontal="left"/>
    </xf>
    <xf numFmtId="17" fontId="10" fillId="14" borderId="8" xfId="25" applyNumberFormat="1" applyFill="1" applyBorder="1"/>
    <xf numFmtId="0" fontId="11" fillId="14" borderId="7" xfId="25" applyFont="1" applyFill="1" applyBorder="1" applyAlignment="1">
      <alignment horizontal="left"/>
    </xf>
    <xf numFmtId="164" fontId="10" fillId="2" borderId="0" xfId="26" applyNumberFormat="1" applyFill="1" applyAlignment="1">
      <alignment horizontal="left"/>
    </xf>
    <xf numFmtId="0" fontId="22" fillId="0" borderId="0" xfId="32" applyFont="1"/>
    <xf numFmtId="3" fontId="10" fillId="0" borderId="0" xfId="34" applyNumberFormat="1" applyFont="1"/>
    <xf numFmtId="0" fontId="11" fillId="0" borderId="0" xfId="32" applyFont="1"/>
    <xf numFmtId="0" fontId="11" fillId="0" borderId="0" xfId="33" applyFont="1" applyAlignment="1">
      <alignment horizontal="left" vertical="top"/>
    </xf>
    <xf numFmtId="164" fontId="10" fillId="0" borderId="0" xfId="12" applyNumberFormat="1" applyFont="1" applyAlignment="1">
      <alignment horizontal="right"/>
    </xf>
    <xf numFmtId="164" fontId="10" fillId="0" borderId="0" xfId="35" applyNumberFormat="1" applyFont="1"/>
    <xf numFmtId="0" fontId="10" fillId="0" borderId="0" xfId="33" applyFont="1" applyAlignment="1">
      <alignment horizontal="left"/>
    </xf>
    <xf numFmtId="0" fontId="10" fillId="0" borderId="0" xfId="33" applyFont="1"/>
    <xf numFmtId="0" fontId="10" fillId="2" borderId="0" xfId="11" applyFont="1" applyFill="1"/>
    <xf numFmtId="3" fontId="10" fillId="2" borderId="0" xfId="26" applyNumberFormat="1" applyFill="1" applyAlignment="1">
      <alignment horizontal="left"/>
    </xf>
    <xf numFmtId="0" fontId="10" fillId="14" borderId="0" xfId="63" applyFill="1"/>
    <xf numFmtId="0" fontId="11" fillId="14" borderId="0" xfId="25" applyFont="1" applyFill="1" applyAlignment="1">
      <alignment horizontal="left"/>
    </xf>
    <xf numFmtId="0" fontId="11" fillId="14" borderId="0" xfId="122" applyFont="1" applyFill="1"/>
    <xf numFmtId="0" fontId="11" fillId="2" borderId="0" xfId="132" applyFont="1" applyFill="1"/>
    <xf numFmtId="0" fontId="10" fillId="2" borderId="0" xfId="132" applyFill="1" applyAlignment="1">
      <alignment horizontal="right"/>
    </xf>
    <xf numFmtId="0" fontId="10" fillId="2" borderId="0" xfId="132" applyFill="1"/>
    <xf numFmtId="0" fontId="10" fillId="0" borderId="0" xfId="122" applyAlignment="1">
      <alignment horizontal="left"/>
    </xf>
    <xf numFmtId="0" fontId="10" fillId="0" borderId="0" xfId="132"/>
    <xf numFmtId="0" fontId="10" fillId="0" borderId="0" xfId="122"/>
    <xf numFmtId="3" fontId="10" fillId="0" borderId="0" xfId="122" applyNumberFormat="1" applyAlignment="1">
      <alignment horizontal="left"/>
    </xf>
    <xf numFmtId="164" fontId="10" fillId="0" borderId="0" xfId="132" applyNumberFormat="1"/>
    <xf numFmtId="164" fontId="10" fillId="2" borderId="0" xfId="122" applyNumberFormat="1" applyFill="1" applyAlignment="1">
      <alignment horizontal="right"/>
    </xf>
    <xf numFmtId="0" fontId="10" fillId="2" borderId="0" xfId="122" applyFill="1" applyAlignment="1">
      <alignment horizontal="right"/>
    </xf>
    <xf numFmtId="0" fontId="10" fillId="2" borderId="0" xfId="122" applyFill="1"/>
    <xf numFmtId="164" fontId="10" fillId="0" borderId="0" xfId="122" applyNumberFormat="1"/>
    <xf numFmtId="3" fontId="10" fillId="2" borderId="0" xfId="122" applyNumberFormat="1" applyFill="1" applyAlignment="1">
      <alignment horizontal="right"/>
    </xf>
    <xf numFmtId="164" fontId="10" fillId="2" borderId="0" xfId="122" applyNumberFormat="1" applyFill="1"/>
    <xf numFmtId="0" fontId="10" fillId="0" borderId="0" xfId="122" applyAlignment="1">
      <alignment horizontal="right"/>
    </xf>
    <xf numFmtId="0" fontId="11" fillId="0" borderId="0" xfId="122" applyFont="1"/>
    <xf numFmtId="0" fontId="11" fillId="0" borderId="0" xfId="132" applyFont="1"/>
    <xf numFmtId="0" fontId="10" fillId="0" borderId="0" xfId="132" applyAlignment="1">
      <alignment horizontal="right"/>
    </xf>
    <xf numFmtId="0" fontId="29" fillId="0" borderId="0" xfId="132" applyFont="1" applyAlignment="1">
      <alignment horizontal="left" vertical="top"/>
    </xf>
    <xf numFmtId="0" fontId="44" fillId="2" borderId="0" xfId="132" applyFont="1" applyFill="1"/>
    <xf numFmtId="17" fontId="45" fillId="2" borderId="0" xfId="132" applyNumberFormat="1" applyFont="1" applyFill="1" applyAlignment="1">
      <alignment horizontal="right"/>
    </xf>
    <xf numFmtId="0" fontId="11" fillId="2" borderId="7" xfId="132" applyFont="1" applyFill="1" applyBorder="1"/>
    <xf numFmtId="0" fontId="44" fillId="2" borderId="8" xfId="132" applyFont="1" applyFill="1" applyBorder="1"/>
    <xf numFmtId="17" fontId="45" fillId="2" borderId="8" xfId="132" applyNumberFormat="1" applyFont="1" applyFill="1" applyBorder="1" applyAlignment="1">
      <alignment horizontal="right"/>
    </xf>
    <xf numFmtId="0" fontId="11" fillId="2" borderId="9" xfId="132" applyFont="1" applyFill="1" applyBorder="1"/>
    <xf numFmtId="0" fontId="44" fillId="2" borderId="5" xfId="132" applyFont="1" applyFill="1" applyBorder="1"/>
    <xf numFmtId="17" fontId="45" fillId="0" borderId="5" xfId="132" applyNumberFormat="1" applyFont="1" applyBorder="1" applyAlignment="1">
      <alignment horizontal="right"/>
    </xf>
    <xf numFmtId="0" fontId="11" fillId="2" borderId="6" xfId="132" applyFont="1" applyFill="1" applyBorder="1"/>
    <xf numFmtId="0" fontId="11" fillId="0" borderId="10" xfId="122" applyFont="1" applyBorder="1" applyAlignment="1">
      <alignment horizontal="right"/>
    </xf>
    <xf numFmtId="0" fontId="11" fillId="0" borderId="10" xfId="122" applyFont="1" applyBorder="1"/>
    <xf numFmtId="0" fontId="11" fillId="0" borderId="4" xfId="122" applyFont="1" applyBorder="1" applyAlignment="1">
      <alignment horizontal="right"/>
    </xf>
    <xf numFmtId="0" fontId="29" fillId="0" borderId="0" xfId="132" applyFont="1" applyAlignment="1">
      <alignment vertical="top"/>
    </xf>
    <xf numFmtId="0" fontId="11" fillId="0" borderId="10" xfId="132" applyFont="1" applyBorder="1"/>
    <xf numFmtId="164" fontId="10" fillId="13" borderId="1" xfId="122" applyNumberFormat="1" applyFill="1" applyBorder="1" applyAlignment="1">
      <alignment horizontal="right"/>
    </xf>
    <xf numFmtId="164" fontId="10" fillId="13" borderId="24" xfId="122" applyNumberFormat="1" applyFill="1" applyBorder="1" applyAlignment="1">
      <alignment horizontal="right"/>
    </xf>
    <xf numFmtId="0" fontId="29" fillId="0" borderId="3" xfId="132" applyFont="1" applyBorder="1" applyAlignment="1">
      <alignment vertical="top"/>
    </xf>
    <xf numFmtId="0" fontId="11" fillId="0" borderId="28" xfId="122" applyFont="1" applyBorder="1"/>
    <xf numFmtId="0" fontId="11" fillId="0" borderId="3" xfId="122" applyFont="1" applyBorder="1"/>
    <xf numFmtId="0" fontId="11" fillId="0" borderId="23" xfId="122" applyFont="1" applyBorder="1"/>
    <xf numFmtId="164" fontId="10" fillId="13" borderId="27" xfId="122" applyNumberFormat="1" applyFill="1" applyBorder="1" applyAlignment="1">
      <alignment horizontal="right"/>
    </xf>
    <xf numFmtId="164" fontId="10" fillId="13" borderId="23" xfId="122" applyNumberFormat="1" applyFill="1" applyBorder="1" applyAlignment="1">
      <alignment horizontal="right"/>
    </xf>
    <xf numFmtId="164" fontId="11" fillId="0" borderId="0" xfId="46" quotePrefix="1" applyNumberFormat="1" applyFont="1" applyAlignment="1">
      <alignment horizontal="right"/>
    </xf>
    <xf numFmtId="0" fontId="11" fillId="0" borderId="24" xfId="122" applyFont="1" applyBorder="1"/>
    <xf numFmtId="0" fontId="11" fillId="0" borderId="1" xfId="132" applyFont="1" applyBorder="1"/>
    <xf numFmtId="164" fontId="10" fillId="0" borderId="1" xfId="122" applyNumberFormat="1" applyBorder="1" applyAlignment="1">
      <alignment horizontal="right"/>
    </xf>
    <xf numFmtId="0" fontId="11" fillId="0" borderId="2" xfId="132" applyFont="1" applyBorder="1"/>
    <xf numFmtId="164" fontId="10" fillId="0" borderId="2" xfId="122" applyNumberFormat="1" applyBorder="1" applyAlignment="1">
      <alignment horizontal="right"/>
    </xf>
    <xf numFmtId="0" fontId="11" fillId="0" borderId="25" xfId="132" applyFont="1" applyBorder="1"/>
    <xf numFmtId="164" fontId="10" fillId="12" borderId="10" xfId="122" applyNumberFormat="1" applyFill="1" applyBorder="1" applyAlignment="1">
      <alignment horizontal="right"/>
    </xf>
    <xf numFmtId="164" fontId="10" fillId="12" borderId="4" xfId="122" applyNumberFormat="1" applyFill="1" applyBorder="1" applyAlignment="1">
      <alignment horizontal="right"/>
    </xf>
    <xf numFmtId="164" fontId="10" fillId="0" borderId="27" xfId="107" applyNumberFormat="1" applyFont="1" applyFill="1" applyBorder="1" applyAlignment="1">
      <alignment horizontal="right"/>
    </xf>
    <xf numFmtId="164" fontId="10" fillId="0" borderId="0" xfId="46" quotePrefix="1" applyNumberFormat="1" applyFont="1" applyAlignment="1">
      <alignment horizontal="right"/>
    </xf>
    <xf numFmtId="164" fontId="10" fillId="2" borderId="1" xfId="107" applyNumberFormat="1" applyFont="1" applyFill="1" applyBorder="1" applyAlignment="1">
      <alignment horizontal="right"/>
    </xf>
    <xf numFmtId="164" fontId="10" fillId="2" borderId="2" xfId="107" applyNumberFormat="1" applyFont="1" applyFill="1" applyBorder="1" applyAlignment="1">
      <alignment horizontal="right"/>
    </xf>
    <xf numFmtId="0" fontId="10" fillId="0" borderId="0" xfId="132" applyAlignment="1">
      <alignment horizontal="left"/>
    </xf>
    <xf numFmtId="164" fontId="10" fillId="2" borderId="0" xfId="132" applyNumberFormat="1" applyFill="1"/>
    <xf numFmtId="0" fontId="29" fillId="0" borderId="0" xfId="122" applyFont="1" applyAlignment="1">
      <alignment horizontal="left" vertical="top"/>
    </xf>
    <xf numFmtId="0" fontId="44" fillId="0" borderId="0" xfId="122" applyFont="1"/>
    <xf numFmtId="17" fontId="45" fillId="0" borderId="0" xfId="122" applyNumberFormat="1" applyFont="1" applyAlignment="1">
      <alignment horizontal="right"/>
    </xf>
    <xf numFmtId="0" fontId="11" fillId="0" borderId="7" xfId="122" applyFont="1" applyBorder="1"/>
    <xf numFmtId="0" fontId="44" fillId="0" borderId="8" xfId="122" applyFont="1" applyBorder="1"/>
    <xf numFmtId="0" fontId="11" fillId="2" borderId="0" xfId="122" applyFont="1" applyFill="1"/>
    <xf numFmtId="0" fontId="44" fillId="2" borderId="0" xfId="122" applyFont="1" applyFill="1"/>
    <xf numFmtId="17" fontId="45" fillId="2" borderId="0" xfId="122" applyNumberFormat="1" applyFont="1" applyFill="1" applyAlignment="1">
      <alignment horizontal="right"/>
    </xf>
    <xf numFmtId="0" fontId="11" fillId="2" borderId="9" xfId="122" applyFont="1" applyFill="1" applyBorder="1"/>
    <xf numFmtId="0" fontId="44" fillId="2" borderId="5" xfId="122" applyFont="1" applyFill="1" applyBorder="1"/>
    <xf numFmtId="0" fontId="11" fillId="2" borderId="6" xfId="122" applyFont="1" applyFill="1" applyBorder="1"/>
    <xf numFmtId="0" fontId="29" fillId="0" borderId="0" xfId="122" applyFont="1" applyAlignment="1">
      <alignment vertical="top"/>
    </xf>
    <xf numFmtId="0" fontId="29" fillId="0" borderId="3" xfId="122" applyFont="1" applyBorder="1" applyAlignment="1">
      <alignment vertical="top"/>
    </xf>
    <xf numFmtId="0" fontId="11" fillId="0" borderId="1" xfId="122" applyFont="1" applyBorder="1"/>
    <xf numFmtId="0" fontId="11" fillId="0" borderId="2" xfId="122" applyFont="1" applyBorder="1"/>
    <xf numFmtId="0" fontId="11" fillId="0" borderId="25" xfId="122" applyFont="1" applyBorder="1"/>
    <xf numFmtId="0" fontId="11" fillId="0" borderId="9" xfId="122" applyFont="1" applyBorder="1"/>
    <xf numFmtId="0" fontId="44" fillId="0" borderId="5" xfId="122" applyFont="1" applyBorder="1"/>
    <xf numFmtId="3" fontId="10" fillId="0" borderId="1" xfId="122" applyNumberFormat="1" applyBorder="1" applyAlignment="1">
      <alignment horizontal="right"/>
    </xf>
    <xf numFmtId="3" fontId="11" fillId="0" borderId="0" xfId="46" quotePrefix="1" applyNumberFormat="1" applyFont="1" applyAlignment="1">
      <alignment horizontal="right"/>
    </xf>
    <xf numFmtId="3" fontId="10" fillId="2" borderId="0" xfId="122" applyNumberFormat="1" applyFill="1"/>
    <xf numFmtId="3" fontId="10" fillId="0" borderId="2" xfId="122" applyNumberFormat="1" applyBorder="1" applyAlignment="1">
      <alignment horizontal="right"/>
    </xf>
    <xf numFmtId="3" fontId="10" fillId="12" borderId="10" xfId="122" applyNumberFormat="1" applyFill="1" applyBorder="1" applyAlignment="1">
      <alignment horizontal="right"/>
    </xf>
    <xf numFmtId="3" fontId="10" fillId="12" borderId="4" xfId="122" applyNumberFormat="1" applyFill="1" applyBorder="1" applyAlignment="1">
      <alignment horizontal="right"/>
    </xf>
    <xf numFmtId="3" fontId="10" fillId="0" borderId="27" xfId="107" applyNumberFormat="1" applyFont="1" applyFill="1" applyBorder="1" applyAlignment="1">
      <alignment horizontal="right"/>
    </xf>
    <xf numFmtId="3" fontId="10" fillId="0" borderId="0" xfId="46" quotePrefix="1" applyNumberFormat="1" applyFont="1" applyAlignment="1">
      <alignment horizontal="right"/>
    </xf>
    <xf numFmtId="3" fontId="10" fillId="2" borderId="1" xfId="107" applyNumberFormat="1" applyFont="1" applyFill="1" applyBorder="1" applyAlignment="1">
      <alignment horizontal="right"/>
    </xf>
    <xf numFmtId="3" fontId="10" fillId="2" borderId="2" xfId="107" applyNumberFormat="1" applyFont="1" applyFill="1" applyBorder="1" applyAlignment="1">
      <alignment horizontal="right"/>
    </xf>
    <xf numFmtId="0" fontId="29" fillId="0" borderId="23" xfId="132" applyFont="1" applyBorder="1" applyAlignment="1">
      <alignment vertical="top"/>
    </xf>
    <xf numFmtId="0" fontId="29" fillId="0" borderId="23" xfId="122" applyFont="1" applyBorder="1" applyAlignment="1">
      <alignment vertical="top"/>
    </xf>
    <xf numFmtId="0" fontId="22" fillId="0" borderId="0" xfId="0" applyFont="1"/>
    <xf numFmtId="17" fontId="10" fillId="14" borderId="0" xfId="25" applyNumberFormat="1" applyFill="1"/>
    <xf numFmtId="17" fontId="10" fillId="14" borderId="5" xfId="25" applyNumberFormat="1" applyFill="1" applyBorder="1" applyAlignment="1">
      <alignment horizontal="right"/>
    </xf>
    <xf numFmtId="17" fontId="10" fillId="14" borderId="0" xfId="25" applyNumberFormat="1" applyFill="1" applyAlignment="1">
      <alignment horizontal="right"/>
    </xf>
    <xf numFmtId="0" fontId="11" fillId="15" borderId="26" xfId="25" applyFont="1" applyFill="1" applyBorder="1" applyAlignment="1">
      <alignment horizontal="center"/>
    </xf>
    <xf numFmtId="0" fontId="11" fillId="15" borderId="4" xfId="25" applyFont="1" applyFill="1" applyBorder="1"/>
    <xf numFmtId="3" fontId="11" fillId="15" borderId="4" xfId="25" applyNumberFormat="1" applyFont="1" applyFill="1" applyBorder="1"/>
    <xf numFmtId="3" fontId="11" fillId="15" borderId="10" xfId="25" applyNumberFormat="1" applyFont="1" applyFill="1" applyBorder="1"/>
    <xf numFmtId="3" fontId="11" fillId="15" borderId="2" xfId="27" applyNumberFormat="1" applyFont="1" applyFill="1" applyBorder="1" applyAlignment="1">
      <alignment horizontal="right"/>
    </xf>
    <xf numFmtId="3" fontId="10" fillId="15" borderId="1" xfId="27" applyNumberFormat="1" applyFont="1" applyFill="1" applyBorder="1" applyAlignment="1">
      <alignment horizontal="right"/>
    </xf>
    <xf numFmtId="0" fontId="11" fillId="0" borderId="0" xfId="174" applyFont="1"/>
    <xf numFmtId="0" fontId="10" fillId="0" borderId="0" xfId="174" applyAlignment="1">
      <alignment horizontal="right"/>
    </xf>
    <xf numFmtId="0" fontId="10" fillId="2" borderId="0" xfId="174" applyFill="1"/>
    <xf numFmtId="0" fontId="10" fillId="0" borderId="0" xfId="174"/>
    <xf numFmtId="0" fontId="11" fillId="2" borderId="0" xfId="174" applyFont="1" applyFill="1"/>
    <xf numFmtId="0" fontId="11" fillId="2" borderId="7" xfId="174" applyFont="1" applyFill="1" applyBorder="1"/>
    <xf numFmtId="0" fontId="44" fillId="2" borderId="8" xfId="174" applyFont="1" applyFill="1" applyBorder="1"/>
    <xf numFmtId="17" fontId="45" fillId="2" borderId="8" xfId="174" applyNumberFormat="1" applyFont="1" applyFill="1" applyBorder="1" applyAlignment="1">
      <alignment horizontal="right"/>
    </xf>
    <xf numFmtId="0" fontId="11" fillId="2" borderId="9" xfId="174" applyFont="1" applyFill="1" applyBorder="1"/>
    <xf numFmtId="0" fontId="44" fillId="2" borderId="5" xfId="174" applyFont="1" applyFill="1" applyBorder="1"/>
    <xf numFmtId="17" fontId="45" fillId="2" borderId="5" xfId="174" applyNumberFormat="1" applyFont="1" applyFill="1" applyBorder="1" applyAlignment="1">
      <alignment horizontal="right"/>
    </xf>
    <xf numFmtId="0" fontId="10" fillId="2" borderId="0" xfId="174" applyFill="1" applyAlignment="1">
      <alignment horizontal="right"/>
    </xf>
    <xf numFmtId="0" fontId="11" fillId="2" borderId="6" xfId="174" applyFont="1" applyFill="1" applyBorder="1"/>
    <xf numFmtId="0" fontId="11" fillId="0" borderId="10" xfId="174" applyFont="1" applyBorder="1"/>
    <xf numFmtId="0" fontId="29" fillId="0" borderId="3" xfId="174" applyFont="1" applyBorder="1" applyAlignment="1">
      <alignment vertical="top"/>
    </xf>
    <xf numFmtId="0" fontId="11" fillId="0" borderId="1" xfId="174" applyFont="1" applyBorder="1"/>
    <xf numFmtId="0" fontId="11" fillId="0" borderId="2" xfId="174" applyFont="1" applyBorder="1"/>
    <xf numFmtId="0" fontId="11" fillId="0" borderId="25" xfId="174" applyFont="1" applyBorder="1"/>
    <xf numFmtId="0" fontId="10" fillId="0" borderId="0" xfId="175" applyFont="1"/>
    <xf numFmtId="164" fontId="10" fillId="0" borderId="0" xfId="174" applyNumberFormat="1"/>
    <xf numFmtId="164" fontId="10" fillId="2" borderId="0" xfId="174" applyNumberFormat="1" applyFill="1"/>
    <xf numFmtId="0" fontId="11" fillId="0" borderId="4" xfId="122" applyFont="1" applyBorder="1"/>
    <xf numFmtId="3" fontId="10" fillId="13" borderId="27" xfId="122" applyNumberFormat="1" applyFill="1" applyBorder="1" applyAlignment="1">
      <alignment horizontal="right"/>
    </xf>
    <xf numFmtId="3" fontId="10" fillId="13" borderId="23" xfId="122" applyNumberFormat="1" applyFill="1" applyBorder="1" applyAlignment="1">
      <alignment horizontal="right"/>
    </xf>
    <xf numFmtId="3" fontId="10" fillId="13" borderId="1" xfId="122" applyNumberFormat="1" applyFill="1" applyBorder="1" applyAlignment="1">
      <alignment horizontal="right"/>
    </xf>
    <xf numFmtId="3" fontId="10" fillId="13" borderId="24" xfId="122" applyNumberFormat="1" applyFill="1" applyBorder="1" applyAlignment="1">
      <alignment horizontal="right"/>
    </xf>
    <xf numFmtId="0" fontId="10" fillId="0" borderId="0" xfId="180" applyFont="1" applyAlignment="1">
      <alignment horizontal="left"/>
    </xf>
    <xf numFmtId="0" fontId="22" fillId="0" borderId="0" xfId="180" applyFont="1"/>
    <xf numFmtId="0" fontId="11" fillId="0" borderId="0" xfId="180" applyFont="1"/>
    <xf numFmtId="164" fontId="10" fillId="0" borderId="0" xfId="180" applyNumberFormat="1" applyFont="1"/>
    <xf numFmtId="0" fontId="10" fillId="0" borderId="0" xfId="180" applyFont="1"/>
    <xf numFmtId="0" fontId="1" fillId="0" borderId="0" xfId="175"/>
    <xf numFmtId="0" fontId="10" fillId="14" borderId="0" xfId="182" applyFont="1" applyFill="1"/>
    <xf numFmtId="0" fontId="11" fillId="14" borderId="0" xfId="182" applyFont="1" applyFill="1"/>
    <xf numFmtId="3" fontId="10" fillId="14" borderId="0" xfId="182" applyNumberFormat="1" applyFont="1" applyFill="1"/>
    <xf numFmtId="0" fontId="10" fillId="15" borderId="0" xfId="25" applyFill="1"/>
    <xf numFmtId="3" fontId="10" fillId="14" borderId="27" xfId="25" applyNumberFormat="1" applyFill="1" applyBorder="1"/>
    <xf numFmtId="3" fontId="10" fillId="14" borderId="23" xfId="25" applyNumberFormat="1" applyFill="1" applyBorder="1"/>
    <xf numFmtId="3" fontId="10" fillId="15" borderId="23" xfId="25" applyNumberFormat="1" applyFill="1" applyBorder="1"/>
    <xf numFmtId="3" fontId="10" fillId="14" borderId="1" xfId="25" applyNumberFormat="1" applyFill="1" applyBorder="1"/>
    <xf numFmtId="3" fontId="10" fillId="14" borderId="24" xfId="25" applyNumberFormat="1" applyFill="1" applyBorder="1"/>
    <xf numFmtId="3" fontId="10" fillId="15" borderId="24" xfId="25" applyNumberFormat="1" applyFill="1" applyBorder="1"/>
    <xf numFmtId="3" fontId="10" fillId="14" borderId="0" xfId="25" applyNumberFormat="1" applyFill="1"/>
    <xf numFmtId="3" fontId="10" fillId="15" borderId="0" xfId="25" applyNumberFormat="1" applyFill="1"/>
    <xf numFmtId="3" fontId="10" fillId="14" borderId="27" xfId="27" applyNumberFormat="1" applyFont="1" applyFill="1" applyBorder="1" applyAlignment="1">
      <alignment horizontal="right"/>
    </xf>
    <xf numFmtId="3" fontId="10" fillId="15" borderId="27" xfId="27" applyNumberFormat="1" applyFont="1" applyFill="1" applyBorder="1" applyAlignment="1">
      <alignment horizontal="right"/>
    </xf>
    <xf numFmtId="3" fontId="10" fillId="14" borderId="2" xfId="27" applyNumberFormat="1" applyFont="1" applyFill="1" applyBorder="1" applyAlignment="1">
      <alignment horizontal="right"/>
    </xf>
    <xf numFmtId="3" fontId="10" fillId="15" borderId="2" xfId="27" applyNumberFormat="1" applyFont="1" applyFill="1" applyBorder="1" applyAlignment="1">
      <alignment horizontal="right"/>
    </xf>
    <xf numFmtId="0" fontId="10" fillId="14" borderId="0" xfId="183" applyFont="1" applyFill="1"/>
    <xf numFmtId="0" fontId="10" fillId="0" borderId="0" xfId="184"/>
    <xf numFmtId="0" fontId="10" fillId="4" borderId="0" xfId="184" applyFill="1"/>
    <xf numFmtId="0" fontId="11" fillId="0" borderId="0" xfId="184" applyFont="1"/>
    <xf numFmtId="0" fontId="11" fillId="2" borderId="7" xfId="184" applyFont="1" applyFill="1" applyBorder="1"/>
    <xf numFmtId="0" fontId="10" fillId="2" borderId="30" xfId="184" applyFill="1" applyBorder="1"/>
    <xf numFmtId="17" fontId="10" fillId="2" borderId="8" xfId="184" applyNumberFormat="1" applyFill="1" applyBorder="1"/>
    <xf numFmtId="0" fontId="29" fillId="0" borderId="0" xfId="184" applyFont="1" applyAlignment="1">
      <alignment vertical="top"/>
    </xf>
    <xf numFmtId="0" fontId="11" fillId="2" borderId="9" xfId="184" applyFont="1" applyFill="1" applyBorder="1"/>
    <xf numFmtId="0" fontId="10" fillId="2" borderId="29" xfId="184" applyFill="1" applyBorder="1"/>
    <xf numFmtId="17" fontId="10" fillId="2" borderId="5" xfId="184" applyNumberFormat="1" applyFill="1" applyBorder="1"/>
    <xf numFmtId="0" fontId="28" fillId="2" borderId="0" xfId="184" applyFont="1" applyFill="1" applyAlignment="1">
      <alignment vertical="top"/>
    </xf>
    <xf numFmtId="0" fontId="10" fillId="2" borderId="0" xfId="184" applyFill="1"/>
    <xf numFmtId="0" fontId="11" fillId="2" borderId="0" xfId="184" applyFont="1" applyFill="1"/>
    <xf numFmtId="0" fontId="11" fillId="0" borderId="0" xfId="63" applyFont="1"/>
    <xf numFmtId="0" fontId="10" fillId="0" borderId="0" xfId="184" applyAlignment="1">
      <alignment vertical="center"/>
    </xf>
    <xf numFmtId="3" fontId="10" fillId="0" borderId="0" xfId="27" applyNumberFormat="1" applyFill="1" applyBorder="1" applyAlignment="1">
      <alignment horizontal="right"/>
    </xf>
    <xf numFmtId="3" fontId="10" fillId="2" borderId="0" xfId="27" applyNumberFormat="1" applyFill="1" applyBorder="1" applyAlignment="1">
      <alignment horizontal="right"/>
    </xf>
    <xf numFmtId="0" fontId="11" fillId="0" borderId="0" xfId="184" applyFont="1" applyAlignment="1">
      <alignment vertical="center"/>
    </xf>
    <xf numFmtId="3" fontId="11" fillId="2" borderId="0" xfId="27" applyNumberFormat="1" applyFont="1" applyFill="1" applyBorder="1" applyAlignment="1">
      <alignment horizontal="right"/>
    </xf>
    <xf numFmtId="0" fontId="11" fillId="0" borderId="26" xfId="184" applyFont="1" applyBorder="1" applyAlignment="1">
      <alignment vertical="center"/>
    </xf>
    <xf numFmtId="0" fontId="11" fillId="0" borderId="26" xfId="184" applyFont="1" applyBorder="1"/>
    <xf numFmtId="3" fontId="11" fillId="2" borderId="26" xfId="27" applyNumberFormat="1" applyFont="1" applyFill="1" applyBorder="1" applyAlignment="1">
      <alignment horizontal="right"/>
    </xf>
    <xf numFmtId="0" fontId="10" fillId="0" borderId="0" xfId="184" applyAlignment="1">
      <alignment wrapText="1"/>
    </xf>
    <xf numFmtId="0" fontId="11" fillId="0" borderId="0" xfId="184" applyFont="1" applyAlignment="1">
      <alignment horizontal="left"/>
    </xf>
    <xf numFmtId="0" fontId="10" fillId="0" borderId="0" xfId="184" applyAlignment="1">
      <alignment horizontal="left"/>
    </xf>
    <xf numFmtId="3" fontId="11" fillId="4" borderId="0" xfId="63" applyNumberFormat="1" applyFont="1" applyFill="1"/>
    <xf numFmtId="0" fontId="10" fillId="2" borderId="0" xfId="184" applyFill="1" applyAlignment="1">
      <alignment horizontal="left"/>
    </xf>
    <xf numFmtId="0" fontId="19" fillId="0" borderId="0" xfId="184" applyFont="1" applyAlignment="1">
      <alignment horizontal="right"/>
    </xf>
    <xf numFmtId="0" fontId="16" fillId="0" borderId="0" xfId="184" applyFont="1"/>
    <xf numFmtId="0" fontId="39" fillId="0" borderId="0" xfId="184" applyFont="1"/>
    <xf numFmtId="0" fontId="10" fillId="0" borderId="26" xfId="184" applyBorder="1" applyAlignment="1">
      <alignment vertical="center"/>
    </xf>
    <xf numFmtId="0" fontId="10" fillId="0" borderId="26" xfId="184" applyBorder="1"/>
    <xf numFmtId="3" fontId="10" fillId="0" borderId="26" xfId="27" applyNumberFormat="1" applyFill="1" applyBorder="1" applyAlignment="1">
      <alignment horizontal="right"/>
    </xf>
    <xf numFmtId="0" fontId="11" fillId="14" borderId="10" xfId="182" applyFont="1" applyFill="1" applyBorder="1"/>
    <xf numFmtId="0" fontId="11" fillId="0" borderId="27" xfId="122" applyFont="1" applyBorder="1" applyAlignment="1">
      <alignment horizontal="center" vertical="center"/>
    </xf>
    <xf numFmtId="0" fontId="11" fillId="0" borderId="1" xfId="122" applyFont="1" applyBorder="1" applyAlignment="1">
      <alignment horizontal="center" vertical="center"/>
    </xf>
    <xf numFmtId="0" fontId="11" fillId="0" borderId="2" xfId="122" applyFont="1" applyBorder="1" applyAlignment="1">
      <alignment horizontal="center" vertical="center"/>
    </xf>
    <xf numFmtId="0" fontId="10" fillId="0" borderId="0" xfId="176" applyFont="1" applyAlignment="1">
      <alignment horizontal="left"/>
    </xf>
    <xf numFmtId="0" fontId="40" fillId="0" borderId="0" xfId="181" applyFont="1" applyFill="1" applyAlignment="1"/>
    <xf numFmtId="0" fontId="10" fillId="0" borderId="0" xfId="176" applyFont="1"/>
    <xf numFmtId="0" fontId="51" fillId="0" borderId="0" xfId="181" applyFont="1" applyFill="1" applyAlignment="1"/>
    <xf numFmtId="0" fontId="52" fillId="0" borderId="0" xfId="175" applyFont="1"/>
    <xf numFmtId="0" fontId="53" fillId="0" borderId="0" xfId="180" applyFont="1"/>
    <xf numFmtId="0" fontId="29" fillId="14" borderId="0" xfId="25" applyFont="1" applyFill="1" applyAlignment="1">
      <alignment horizontal="left" vertical="top"/>
    </xf>
    <xf numFmtId="0" fontId="10" fillId="14" borderId="0" xfId="25" applyFill="1" applyAlignment="1">
      <alignment horizontal="left"/>
    </xf>
    <xf numFmtId="0" fontId="28" fillId="14" borderId="0" xfId="25" applyFont="1" applyFill="1" applyAlignment="1">
      <alignment horizontal="left" vertical="top"/>
    </xf>
    <xf numFmtId="166" fontId="10" fillId="14" borderId="0" xfId="64" applyNumberFormat="1" applyFont="1" applyFill="1"/>
    <xf numFmtId="0" fontId="33" fillId="14" borderId="0" xfId="126" applyFont="1" applyFill="1" applyAlignment="1">
      <alignment horizontal="center"/>
    </xf>
    <xf numFmtId="0" fontId="11" fillId="16" borderId="26" xfId="25" applyFont="1" applyFill="1" applyBorder="1" applyAlignment="1">
      <alignment horizontal="center"/>
    </xf>
    <xf numFmtId="0" fontId="11" fillId="14" borderId="6" xfId="25" applyFont="1" applyFill="1" applyBorder="1"/>
    <xf numFmtId="0" fontId="11" fillId="14" borderId="6" xfId="25" applyFont="1" applyFill="1" applyBorder="1" applyAlignment="1">
      <alignment horizontal="right" wrapText="1"/>
    </xf>
    <xf numFmtId="0" fontId="11" fillId="14" borderId="6" xfId="25" applyFont="1" applyFill="1" applyBorder="1" applyAlignment="1">
      <alignment horizontal="center" wrapText="1"/>
    </xf>
    <xf numFmtId="0" fontId="11" fillId="16" borderId="6" xfId="25" applyFont="1" applyFill="1" applyBorder="1"/>
    <xf numFmtId="0" fontId="11" fillId="14" borderId="2" xfId="25" applyFont="1" applyFill="1" applyBorder="1" applyAlignment="1">
      <alignment horizontal="right" wrapText="1"/>
    </xf>
    <xf numFmtId="0" fontId="10" fillId="16" borderId="0" xfId="25" applyFill="1"/>
    <xf numFmtId="0" fontId="11" fillId="14" borderId="27" xfId="25" applyFont="1" applyFill="1" applyBorder="1"/>
    <xf numFmtId="3" fontId="10" fillId="16" borderId="23" xfId="25" applyNumberFormat="1" applyFill="1" applyBorder="1"/>
    <xf numFmtId="0" fontId="11" fillId="14" borderId="1" xfId="25" applyFont="1" applyFill="1" applyBorder="1"/>
    <xf numFmtId="3" fontId="10" fillId="16" borderId="24" xfId="25" applyNumberFormat="1" applyFill="1" applyBorder="1"/>
    <xf numFmtId="3" fontId="11" fillId="14" borderId="25" xfId="25" applyNumberFormat="1" applyFont="1" applyFill="1" applyBorder="1"/>
    <xf numFmtId="3" fontId="11" fillId="16" borderId="10" xfId="25" applyNumberFormat="1" applyFont="1" applyFill="1" applyBorder="1"/>
    <xf numFmtId="3" fontId="10" fillId="16" borderId="27" xfId="27" applyNumberFormat="1" applyFont="1" applyFill="1" applyBorder="1" applyAlignment="1">
      <alignment horizontal="right"/>
    </xf>
    <xf numFmtId="1" fontId="10" fillId="0" borderId="27" xfId="63" applyNumberFormat="1" applyBorder="1"/>
    <xf numFmtId="0" fontId="11" fillId="14" borderId="24" xfId="25" applyFont="1" applyFill="1" applyBorder="1"/>
    <xf numFmtId="3" fontId="10" fillId="16" borderId="1" xfId="27" applyNumberFormat="1" applyFont="1" applyFill="1" applyBorder="1" applyAlignment="1">
      <alignment horizontal="right"/>
    </xf>
    <xf numFmtId="1" fontId="10" fillId="0" borderId="1" xfId="63" applyNumberFormat="1" applyBorder="1"/>
    <xf numFmtId="3" fontId="10" fillId="16" borderId="2" xfId="27" applyNumberFormat="1" applyFont="1" applyFill="1" applyBorder="1" applyAlignment="1">
      <alignment horizontal="right"/>
    </xf>
    <xf numFmtId="3" fontId="11" fillId="16" borderId="2" xfId="27" applyNumberFormat="1" applyFont="1" applyFill="1" applyBorder="1" applyAlignment="1">
      <alignment horizontal="right"/>
    </xf>
    <xf numFmtId="3" fontId="11" fillId="14" borderId="10" xfId="27" applyNumberFormat="1" applyFont="1" applyFill="1" applyBorder="1" applyAlignment="1">
      <alignment horizontal="right"/>
    </xf>
    <xf numFmtId="1" fontId="10" fillId="0" borderId="2" xfId="63" applyNumberFormat="1" applyBorder="1"/>
    <xf numFmtId="3" fontId="10" fillId="14" borderId="0" xfId="12" applyNumberFormat="1" applyFont="1" applyFill="1" applyAlignment="1">
      <alignment horizontal="left"/>
    </xf>
    <xf numFmtId="3" fontId="10" fillId="14" borderId="0" xfId="26" applyNumberFormat="1" applyFill="1" applyAlignment="1">
      <alignment horizontal="left"/>
    </xf>
    <xf numFmtId="0" fontId="10" fillId="0" borderId="0" xfId="63"/>
    <xf numFmtId="0" fontId="41" fillId="14" borderId="0" xfId="6" applyFont="1" applyFill="1" applyAlignment="1" applyProtection="1"/>
    <xf numFmtId="0" fontId="50" fillId="0" borderId="34" xfId="63" applyFont="1" applyBorder="1" applyAlignment="1">
      <alignment horizontal="center" vertical="center" wrapText="1"/>
    </xf>
    <xf numFmtId="3" fontId="50" fillId="0" borderId="34" xfId="63" applyNumberFormat="1" applyFont="1" applyBorder="1" applyAlignment="1">
      <alignment horizontal="center" vertical="center" wrapText="1"/>
    </xf>
    <xf numFmtId="0" fontId="11" fillId="14" borderId="27" xfId="25" applyFont="1" applyFill="1" applyBorder="1" applyAlignment="1">
      <alignment vertical="center"/>
    </xf>
    <xf numFmtId="0" fontId="11" fillId="14" borderId="1" xfId="25" applyFont="1" applyFill="1" applyBorder="1" applyAlignment="1">
      <alignment vertical="center"/>
    </xf>
    <xf numFmtId="0" fontId="11" fillId="14" borderId="10" xfId="25" applyFont="1" applyFill="1" applyBorder="1" applyAlignment="1">
      <alignment vertical="center"/>
    </xf>
    <xf numFmtId="0" fontId="11" fillId="14" borderId="2" xfId="25" applyFont="1" applyFill="1" applyBorder="1" applyAlignment="1">
      <alignment vertical="center"/>
    </xf>
    <xf numFmtId="3" fontId="11" fillId="14" borderId="0" xfId="182" applyNumberFormat="1" applyFont="1" applyFill="1"/>
    <xf numFmtId="0" fontId="23" fillId="0" borderId="0" xfId="132" applyFont="1" applyAlignment="1">
      <alignment horizontal="left" vertical="top"/>
    </xf>
    <xf numFmtId="0" fontId="40" fillId="0" borderId="0" xfId="186" applyFont="1" applyAlignment="1">
      <alignment horizontal="left" indent="3"/>
    </xf>
    <xf numFmtId="0" fontId="49" fillId="14" borderId="0" xfId="181" applyFill="1" applyAlignment="1"/>
    <xf numFmtId="0" fontId="49" fillId="14" borderId="0" xfId="186" applyFont="1" applyFill="1" applyAlignment="1" applyProtection="1"/>
    <xf numFmtId="0" fontId="57" fillId="0" borderId="0" xfId="175" applyFont="1"/>
    <xf numFmtId="0" fontId="13" fillId="17" borderId="0" xfId="6" applyFill="1" applyAlignment="1" applyProtection="1"/>
    <xf numFmtId="0" fontId="0" fillId="17" borderId="0" xfId="0" applyFill="1"/>
    <xf numFmtId="0" fontId="58" fillId="0" borderId="0" xfId="122" applyFont="1" applyAlignment="1">
      <alignment horizontal="left" vertical="top"/>
    </xf>
    <xf numFmtId="0" fontId="59" fillId="0" borderId="0" xfId="175" applyFont="1"/>
    <xf numFmtId="0" fontId="59" fillId="0" borderId="0" xfId="132" applyFont="1" applyAlignment="1">
      <alignment horizontal="right"/>
    </xf>
    <xf numFmtId="0" fontId="23" fillId="0" borderId="0" xfId="122" applyFont="1" applyAlignment="1">
      <alignment horizontal="left" vertical="top"/>
    </xf>
    <xf numFmtId="0" fontId="59" fillId="2" borderId="0" xfId="174" applyFont="1" applyFill="1"/>
    <xf numFmtId="0" fontId="11" fillId="14" borderId="0" xfId="176" applyFont="1" applyFill="1"/>
    <xf numFmtId="164" fontId="10" fillId="14" borderId="0" xfId="176" applyNumberFormat="1" applyFont="1" applyFill="1"/>
    <xf numFmtId="0" fontId="10" fillId="14" borderId="0" xfId="176" applyFont="1" applyFill="1"/>
    <xf numFmtId="164" fontId="12" fillId="14" borderId="0" xfId="12" applyNumberFormat="1" applyFont="1" applyFill="1" applyAlignment="1">
      <alignment horizontal="right"/>
    </xf>
    <xf numFmtId="3" fontId="12" fillId="14" borderId="0" xfId="12" applyNumberFormat="1" applyFont="1" applyFill="1" applyAlignment="1">
      <alignment horizontal="center"/>
    </xf>
    <xf numFmtId="0" fontId="12" fillId="14" borderId="0" xfId="128" applyFont="1" applyFill="1"/>
    <xf numFmtId="3" fontId="10" fillId="14" borderId="0" xfId="187" applyNumberFormat="1" applyFont="1" applyFill="1"/>
    <xf numFmtId="0" fontId="10" fillId="14" borderId="0" xfId="33" applyFont="1" applyFill="1" applyAlignment="1">
      <alignment horizontal="left"/>
    </xf>
    <xf numFmtId="0" fontId="10" fillId="14" borderId="0" xfId="11" applyFont="1" applyFill="1"/>
    <xf numFmtId="0" fontId="59" fillId="0" borderId="0" xfId="174" applyFont="1"/>
    <xf numFmtId="0" fontId="28" fillId="0" borderId="0" xfId="132" applyFont="1" applyAlignment="1">
      <alignment horizontal="left" vertical="top"/>
    </xf>
    <xf numFmtId="0" fontId="52" fillId="0" borderId="0" xfId="132" applyFont="1" applyAlignment="1">
      <alignment horizontal="right"/>
    </xf>
    <xf numFmtId="0" fontId="28" fillId="0" borderId="0" xfId="122" applyFont="1" applyAlignment="1">
      <alignment horizontal="left" vertical="top"/>
    </xf>
    <xf numFmtId="0" fontId="50" fillId="0" borderId="37" xfId="63" applyFont="1" applyBorder="1" applyAlignment="1">
      <alignment horizontal="center" vertical="center" wrapText="1"/>
    </xf>
    <xf numFmtId="3" fontId="55" fillId="0" borderId="10" xfId="185" applyNumberFormat="1" applyFont="1" applyBorder="1"/>
    <xf numFmtId="3" fontId="10" fillId="14" borderId="27" xfId="63" applyNumberFormat="1" applyFill="1" applyBorder="1"/>
    <xf numFmtId="3" fontId="10" fillId="14" borderId="23" xfId="63" applyNumberFormat="1" applyFill="1" applyBorder="1"/>
    <xf numFmtId="3" fontId="10" fillId="14" borderId="1" xfId="63" applyNumberFormat="1" applyFill="1" applyBorder="1"/>
    <xf numFmtId="3" fontId="10" fillId="14" borderId="24" xfId="63" applyNumberFormat="1" applyFill="1" applyBorder="1"/>
    <xf numFmtId="3" fontId="11" fillId="14" borderId="10" xfId="63" applyNumberFormat="1" applyFont="1" applyFill="1" applyBorder="1"/>
    <xf numFmtId="3" fontId="11" fillId="14" borderId="4" xfId="63" applyNumberFormat="1" applyFont="1" applyFill="1" applyBorder="1"/>
    <xf numFmtId="3" fontId="11" fillId="14" borderId="0" xfId="25" applyNumberFormat="1" applyFont="1" applyFill="1"/>
    <xf numFmtId="0" fontId="29" fillId="0" borderId="0" xfId="174" applyFont="1" applyAlignment="1">
      <alignment vertical="top"/>
    </xf>
    <xf numFmtId="0" fontId="13" fillId="0" borderId="0" xfId="112" applyAlignment="1" applyProtection="1"/>
    <xf numFmtId="164" fontId="59" fillId="13" borderId="1" xfId="122" applyNumberFormat="1" applyFont="1" applyFill="1" applyBorder="1" applyAlignment="1">
      <alignment horizontal="right"/>
    </xf>
    <xf numFmtId="0" fontId="60" fillId="0" borderId="28" xfId="122" applyFont="1" applyBorder="1"/>
    <xf numFmtId="164" fontId="59" fillId="13" borderId="27" xfId="122" applyNumberFormat="1" applyFont="1" applyFill="1" applyBorder="1" applyAlignment="1">
      <alignment horizontal="right"/>
    </xf>
    <xf numFmtId="0" fontId="49" fillId="0" borderId="0" xfId="181"/>
    <xf numFmtId="0" fontId="40" fillId="14" borderId="0" xfId="181" applyFont="1" applyFill="1" applyAlignment="1"/>
    <xf numFmtId="164" fontId="10" fillId="0" borderId="2" xfId="107" applyNumberFormat="1" applyFont="1" applyFill="1" applyBorder="1" applyAlignment="1">
      <alignment horizontal="right"/>
    </xf>
    <xf numFmtId="3" fontId="10" fillId="0" borderId="2" xfId="107" applyNumberFormat="1" applyFont="1" applyFill="1" applyBorder="1" applyAlignment="1">
      <alignment horizontal="right"/>
    </xf>
    <xf numFmtId="3" fontId="10" fillId="2" borderId="0" xfId="174" applyNumberFormat="1" applyFill="1"/>
    <xf numFmtId="0" fontId="61" fillId="0" borderId="0" xfId="122" applyFont="1" applyAlignment="1">
      <alignment horizontal="left" vertical="top"/>
    </xf>
    <xf numFmtId="164" fontId="10" fillId="0" borderId="1" xfId="107" applyNumberFormat="1" applyFont="1" applyFill="1" applyBorder="1" applyAlignment="1">
      <alignment horizontal="right"/>
    </xf>
    <xf numFmtId="3" fontId="10" fillId="0" borderId="1" xfId="107" applyNumberFormat="1" applyFont="1" applyFill="1" applyBorder="1" applyAlignment="1">
      <alignment horizontal="right"/>
    </xf>
    <xf numFmtId="1" fontId="11" fillId="0" borderId="10" xfId="63" applyNumberFormat="1" applyFont="1" applyBorder="1"/>
    <xf numFmtId="0" fontId="0" fillId="14" borderId="0" xfId="0" applyFill="1"/>
    <xf numFmtId="0" fontId="13" fillId="14" borderId="0" xfId="6" applyFill="1" applyAlignment="1" applyProtection="1"/>
    <xf numFmtId="1" fontId="11" fillId="0" borderId="2" xfId="63" applyNumberFormat="1" applyFont="1" applyBorder="1"/>
    <xf numFmtId="0" fontId="10" fillId="0" borderId="0" xfId="0" applyFont="1"/>
    <xf numFmtId="17" fontId="10" fillId="18" borderId="8" xfId="25" applyNumberFormat="1" applyFill="1" applyBorder="1"/>
    <xf numFmtId="17" fontId="45" fillId="18" borderId="5" xfId="174" applyNumberFormat="1" applyFont="1" applyFill="1" applyBorder="1" applyAlignment="1">
      <alignment horizontal="right"/>
    </xf>
    <xf numFmtId="9" fontId="10" fillId="14" borderId="0" xfId="188" applyFont="1" applyFill="1"/>
    <xf numFmtId="3" fontId="10" fillId="18" borderId="24" xfId="25" applyNumberFormat="1" applyFill="1" applyBorder="1"/>
    <xf numFmtId="9" fontId="11" fillId="14" borderId="0" xfId="188" applyFont="1" applyFill="1"/>
    <xf numFmtId="9" fontId="0" fillId="0" borderId="0" xfId="188" applyFont="1"/>
    <xf numFmtId="167" fontId="0" fillId="0" borderId="0" xfId="189" applyNumberFormat="1" applyFont="1" applyAlignment="1">
      <alignment horizontal="right"/>
    </xf>
    <xf numFmtId="0" fontId="11" fillId="0" borderId="0" xfId="0" applyFont="1"/>
    <xf numFmtId="9" fontId="11" fillId="0" borderId="0" xfId="188" applyFont="1"/>
    <xf numFmtId="167" fontId="11" fillId="0" borderId="0" xfId="189" applyNumberFormat="1" applyFont="1" applyAlignment="1">
      <alignment horizontal="right"/>
    </xf>
    <xf numFmtId="0" fontId="11" fillId="19" borderId="0" xfId="0" applyFont="1" applyFill="1"/>
    <xf numFmtId="0" fontId="18" fillId="0" borderId="0" xfId="0" applyFont="1"/>
    <xf numFmtId="0" fontId="11" fillId="20" borderId="1" xfId="25" applyFont="1" applyFill="1" applyBorder="1" applyAlignment="1">
      <alignment vertical="center"/>
    </xf>
    <xf numFmtId="0" fontId="11" fillId="20" borderId="1" xfId="25" applyFont="1" applyFill="1" applyBorder="1"/>
    <xf numFmtId="3" fontId="10" fillId="20" borderId="1" xfId="25" applyNumberFormat="1" applyFill="1" applyBorder="1"/>
    <xf numFmtId="3" fontId="10" fillId="20" borderId="24" xfId="25" applyNumberFormat="1" applyFill="1" applyBorder="1"/>
    <xf numFmtId="3" fontId="10" fillId="20" borderId="1" xfId="63" applyNumberFormat="1" applyFill="1" applyBorder="1"/>
    <xf numFmtId="3" fontId="10" fillId="20" borderId="24" xfId="63" applyNumberFormat="1" applyFill="1" applyBorder="1"/>
    <xf numFmtId="0" fontId="10" fillId="20" borderId="0" xfId="63" applyFill="1"/>
    <xf numFmtId="0" fontId="11" fillId="20" borderId="0" xfId="63" applyFont="1" applyFill="1"/>
    <xf numFmtId="0" fontId="11" fillId="20" borderId="24" xfId="25" applyFont="1" applyFill="1" applyBorder="1"/>
    <xf numFmtId="3" fontId="10" fillId="20" borderId="1" xfId="27" applyNumberFormat="1" applyFont="1" applyFill="1" applyBorder="1" applyAlignment="1">
      <alignment horizontal="right"/>
    </xf>
    <xf numFmtId="1" fontId="10" fillId="20" borderId="1" xfId="63" applyNumberFormat="1" applyFill="1" applyBorder="1"/>
    <xf numFmtId="0" fontId="10" fillId="21" borderId="0" xfId="0" applyFont="1" applyFill="1"/>
    <xf numFmtId="0" fontId="11" fillId="21" borderId="0" xfId="0" applyFont="1" applyFill="1"/>
    <xf numFmtId="0" fontId="11" fillId="21" borderId="0" xfId="0" applyFont="1" applyFill="1" applyAlignment="1">
      <alignment horizontal="left"/>
    </xf>
    <xf numFmtId="0" fontId="10" fillId="21" borderId="0" xfId="0" applyFont="1" applyFill="1" applyAlignment="1">
      <alignment horizontal="right"/>
    </xf>
    <xf numFmtId="0" fontId="11" fillId="22" borderId="26" xfId="0" applyFont="1" applyFill="1" applyBorder="1" applyAlignment="1">
      <alignment horizontal="center"/>
    </xf>
    <xf numFmtId="0" fontId="11" fillId="21" borderId="10" xfId="0" applyFont="1" applyFill="1" applyBorder="1"/>
    <xf numFmtId="0" fontId="11" fillId="21" borderId="4" xfId="0" applyFont="1" applyFill="1" applyBorder="1" applyAlignment="1">
      <alignment horizontal="right" wrapText="1"/>
    </xf>
    <xf numFmtId="0" fontId="11" fillId="21" borderId="4" xfId="0" applyFont="1" applyFill="1" applyBorder="1"/>
    <xf numFmtId="3" fontId="11" fillId="21" borderId="10" xfId="0" applyNumberFormat="1" applyFont="1" applyFill="1" applyBorder="1"/>
    <xf numFmtId="3" fontId="11" fillId="21" borderId="4" xfId="0" applyNumberFormat="1" applyFont="1" applyFill="1" applyBorder="1"/>
    <xf numFmtId="0" fontId="11" fillId="21" borderId="1" xfId="0" applyFont="1" applyFill="1" applyBorder="1" applyAlignment="1">
      <alignment vertical="center"/>
    </xf>
    <xf numFmtId="3" fontId="10" fillId="21" borderId="1" xfId="0" applyNumberFormat="1" applyFont="1" applyFill="1" applyBorder="1"/>
    <xf numFmtId="3" fontId="10" fillId="21" borderId="24" xfId="0" applyNumberFormat="1" applyFont="1" applyFill="1" applyBorder="1"/>
    <xf numFmtId="3" fontId="10" fillId="21" borderId="1" xfId="0" applyNumberFormat="1" applyFont="1" applyFill="1" applyBorder="1" applyAlignment="1">
      <alignment horizontal="right"/>
    </xf>
    <xf numFmtId="0" fontId="10" fillId="21" borderId="1" xfId="0" applyFont="1" applyFill="1" applyBorder="1" applyAlignment="1">
      <alignment horizontal="right"/>
    </xf>
    <xf numFmtId="164" fontId="11" fillId="0" borderId="1" xfId="122" applyNumberFormat="1" applyFont="1" applyBorder="1" applyAlignment="1">
      <alignment horizontal="right"/>
    </xf>
    <xf numFmtId="166" fontId="10" fillId="0" borderId="0" xfId="188" applyNumberFormat="1" applyFont="1"/>
    <xf numFmtId="166" fontId="11" fillId="0" borderId="0" xfId="188" applyNumberFormat="1" applyFont="1"/>
    <xf numFmtId="0" fontId="18" fillId="19" borderId="0" xfId="0" applyFont="1" applyFill="1"/>
    <xf numFmtId="3" fontId="11" fillId="0" borderId="1" xfId="122" applyNumberFormat="1" applyFont="1" applyBorder="1" applyAlignment="1">
      <alignment horizontal="right"/>
    </xf>
    <xf numFmtId="3" fontId="11" fillId="2" borderId="0" xfId="122" applyNumberFormat="1" applyFont="1" applyFill="1" applyAlignment="1">
      <alignment horizontal="right"/>
    </xf>
    <xf numFmtId="0" fontId="11" fillId="0" borderId="38" xfId="0" applyFont="1" applyBorder="1"/>
    <xf numFmtId="0" fontId="11" fillId="21" borderId="38" xfId="0" applyFont="1" applyFill="1" applyBorder="1" applyAlignment="1">
      <alignment horizontal="right" wrapText="1"/>
    </xf>
    <xf numFmtId="0" fontId="10" fillId="21" borderId="38" xfId="0" applyFont="1" applyFill="1" applyBorder="1" applyAlignment="1">
      <alignment vertical="center"/>
    </xf>
    <xf numFmtId="0" fontId="11" fillId="21" borderId="38" xfId="0" applyFont="1" applyFill="1" applyBorder="1" applyAlignment="1">
      <alignment vertical="center"/>
    </xf>
    <xf numFmtId="0" fontId="11" fillId="0" borderId="38" xfId="63" applyFont="1" applyBorder="1"/>
    <xf numFmtId="0" fontId="11" fillId="0" borderId="38" xfId="122" applyFont="1" applyBorder="1"/>
    <xf numFmtId="0" fontId="10" fillId="21" borderId="38" xfId="0" applyFont="1" applyFill="1" applyBorder="1" applyAlignment="1">
      <alignment horizontal="right"/>
    </xf>
    <xf numFmtId="0" fontId="10" fillId="21" borderId="39" xfId="0" applyFont="1" applyFill="1" applyBorder="1" applyAlignment="1">
      <alignment horizontal="right"/>
    </xf>
    <xf numFmtId="164" fontId="11" fillId="2" borderId="38" xfId="107" applyNumberFormat="1" applyFont="1" applyFill="1" applyBorder="1" applyAlignment="1">
      <alignment horizontal="right"/>
    </xf>
    <xf numFmtId="0" fontId="10" fillId="21" borderId="38" xfId="0" applyFont="1" applyFill="1" applyBorder="1" applyAlignment="1">
      <alignment horizontal="right" wrapText="1"/>
    </xf>
    <xf numFmtId="0" fontId="10" fillId="2" borderId="1" xfId="107" applyNumberFormat="1" applyFont="1" applyFill="1" applyBorder="1" applyAlignment="1">
      <alignment horizontal="right"/>
    </xf>
    <xf numFmtId="0" fontId="10" fillId="0" borderId="1" xfId="122" applyBorder="1" applyAlignment="1">
      <alignment horizontal="right"/>
    </xf>
    <xf numFmtId="0" fontId="11" fillId="21" borderId="38" xfId="0" applyFont="1" applyFill="1" applyBorder="1"/>
    <xf numFmtId="0" fontId="10" fillId="2" borderId="38" xfId="27" applyNumberFormat="1" applyFill="1" applyBorder="1" applyAlignment="1">
      <alignment horizontal="right"/>
    </xf>
    <xf numFmtId="0" fontId="11" fillId="2" borderId="38" xfId="27" applyNumberFormat="1" applyFont="1" applyFill="1" applyBorder="1" applyAlignment="1">
      <alignment horizontal="right"/>
    </xf>
    <xf numFmtId="0" fontId="10" fillId="2" borderId="38" xfId="107" applyNumberFormat="1" applyFont="1" applyFill="1" applyBorder="1" applyAlignment="1">
      <alignment horizontal="right"/>
    </xf>
    <xf numFmtId="0" fontId="11" fillId="0" borderId="38" xfId="122" applyFont="1" applyBorder="1" applyAlignment="1">
      <alignment horizontal="right"/>
    </xf>
    <xf numFmtId="167" fontId="10" fillId="0" borderId="0" xfId="196" applyNumberFormat="1" applyFont="1"/>
    <xf numFmtId="167" fontId="11" fillId="0" borderId="0" xfId="196" applyNumberFormat="1" applyFont="1"/>
    <xf numFmtId="43" fontId="0" fillId="0" borderId="0" xfId="0" applyNumberFormat="1"/>
    <xf numFmtId="168" fontId="11" fillId="21" borderId="38" xfId="0" applyNumberFormat="1" applyFont="1" applyFill="1" applyBorder="1" applyAlignment="1">
      <alignment horizontal="right" wrapText="1"/>
    </xf>
    <xf numFmtId="0" fontId="11" fillId="0" borderId="0" xfId="122" applyFont="1" applyAlignment="1">
      <alignment horizontal="right"/>
    </xf>
    <xf numFmtId="0" fontId="11" fillId="0" borderId="0" xfId="0" applyFont="1" applyAlignment="1">
      <alignment horizontal="right" wrapText="1"/>
    </xf>
    <xf numFmtId="164" fontId="11" fillId="0" borderId="0" xfId="107" applyNumberFormat="1" applyFont="1" applyFill="1" applyBorder="1" applyAlignment="1">
      <alignment horizontal="right"/>
    </xf>
    <xf numFmtId="0" fontId="10" fillId="0" borderId="0" xfId="0" applyFont="1" applyAlignment="1">
      <alignment vertical="center"/>
    </xf>
    <xf numFmtId="0" fontId="10" fillId="0" borderId="0" xfId="0" applyFont="1" applyAlignment="1">
      <alignment horizontal="right" wrapText="1"/>
    </xf>
    <xf numFmtId="0" fontId="10" fillId="0" borderId="0" xfId="107" applyNumberFormat="1" applyFont="1" applyFill="1" applyBorder="1" applyAlignment="1">
      <alignment horizontal="right"/>
    </xf>
    <xf numFmtId="0" fontId="11" fillId="0" borderId="0" xfId="0" applyFont="1" applyAlignment="1">
      <alignment vertical="center"/>
    </xf>
    <xf numFmtId="3" fontId="11" fillId="0" borderId="0" xfId="27" applyNumberFormat="1" applyFont="1" applyFill="1" applyBorder="1" applyAlignment="1">
      <alignment horizontal="right"/>
    </xf>
    <xf numFmtId="0" fontId="10" fillId="0" borderId="0" xfId="0" applyFont="1" applyAlignment="1">
      <alignment horizontal="right"/>
    </xf>
    <xf numFmtId="3" fontId="10" fillId="0" borderId="0" xfId="0" applyNumberFormat="1" applyFont="1" applyAlignment="1">
      <alignment horizontal="right"/>
    </xf>
    <xf numFmtId="3" fontId="11" fillId="0" borderId="0" xfId="0" applyNumberFormat="1" applyFont="1"/>
    <xf numFmtId="0" fontId="10" fillId="0" borderId="0" xfId="0" quotePrefix="1" applyFont="1" applyAlignment="1">
      <alignment vertical="center"/>
    </xf>
    <xf numFmtId="2" fontId="11" fillId="0" borderId="0" xfId="63" applyNumberFormat="1" applyFont="1"/>
    <xf numFmtId="2" fontId="11" fillId="0" borderId="0" xfId="0" applyNumberFormat="1" applyFont="1" applyAlignment="1">
      <alignment horizontal="right" wrapText="1"/>
    </xf>
    <xf numFmtId="2" fontId="11" fillId="0" borderId="0" xfId="122" applyNumberFormat="1" applyFont="1"/>
    <xf numFmtId="2" fontId="11" fillId="0" borderId="0" xfId="107" applyNumberFormat="1" applyFont="1" applyFill="1" applyBorder="1" applyAlignment="1">
      <alignment horizontal="right"/>
    </xf>
    <xf numFmtId="2" fontId="10" fillId="0" borderId="0" xfId="27" applyNumberFormat="1" applyFill="1" applyBorder="1" applyAlignment="1">
      <alignment horizontal="right"/>
    </xf>
    <xf numFmtId="2" fontId="0" fillId="0" borderId="0" xfId="0" applyNumberFormat="1"/>
    <xf numFmtId="2" fontId="10" fillId="0" borderId="0" xfId="107" applyNumberFormat="1" applyFont="1" applyFill="1" applyBorder="1" applyAlignment="1">
      <alignment horizontal="right"/>
    </xf>
    <xf numFmtId="2" fontId="11" fillId="0" borderId="0" xfId="122" applyNumberFormat="1" applyFont="1" applyAlignment="1">
      <alignment horizontal="right"/>
    </xf>
    <xf numFmtId="2" fontId="10" fillId="0" borderId="0" xfId="0" applyNumberFormat="1" applyFont="1" applyAlignment="1">
      <alignment horizontal="right"/>
    </xf>
    <xf numFmtId="2" fontId="11" fillId="0" borderId="0" xfId="0" applyNumberFormat="1" applyFont="1"/>
    <xf numFmtId="3" fontId="10" fillId="14" borderId="0" xfId="122" applyNumberFormat="1" applyFill="1"/>
    <xf numFmtId="3" fontId="10" fillId="14" borderId="23" xfId="41" applyNumberFormat="1" applyFont="1" applyFill="1" applyBorder="1" applyAlignment="1">
      <alignment horizontal="right"/>
    </xf>
    <xf numFmtId="3" fontId="10" fillId="14" borderId="24" xfId="41" applyNumberFormat="1" applyFont="1" applyFill="1" applyBorder="1" applyAlignment="1">
      <alignment horizontal="right"/>
    </xf>
    <xf numFmtId="3" fontId="11" fillId="14" borderId="10" xfId="41" applyNumberFormat="1" applyFont="1" applyFill="1" applyBorder="1" applyAlignment="1">
      <alignment horizontal="right"/>
    </xf>
    <xf numFmtId="3" fontId="10" fillId="14" borderId="27" xfId="107" applyNumberFormat="1" applyFont="1" applyFill="1" applyBorder="1" applyAlignment="1">
      <alignment horizontal="right"/>
    </xf>
    <xf numFmtId="3" fontId="10" fillId="14" borderId="1" xfId="107" applyNumberFormat="1" applyFont="1" applyFill="1" applyBorder="1" applyAlignment="1">
      <alignment horizontal="right"/>
    </xf>
    <xf numFmtId="3" fontId="10" fillId="14" borderId="2" xfId="107" applyNumberFormat="1" applyFont="1" applyFill="1" applyBorder="1" applyAlignment="1">
      <alignment horizontal="right"/>
    </xf>
    <xf numFmtId="3" fontId="11" fillId="14" borderId="2" xfId="107" applyNumberFormat="1" applyFont="1" applyFill="1" applyBorder="1" applyAlignment="1">
      <alignment horizontal="right"/>
    </xf>
    <xf numFmtId="3" fontId="0" fillId="0" borderId="0" xfId="0" applyNumberFormat="1"/>
    <xf numFmtId="3" fontId="11" fillId="0" borderId="38" xfId="0" applyNumberFormat="1" applyFont="1" applyBorder="1"/>
    <xf numFmtId="3" fontId="10" fillId="14" borderId="38" xfId="107" applyNumberFormat="1" applyFont="1" applyFill="1" applyBorder="1" applyAlignment="1">
      <alignment horizontal="right"/>
    </xf>
    <xf numFmtId="0" fontId="40" fillId="0" borderId="0" xfId="112" applyFont="1" applyAlignment="1" applyProtection="1"/>
    <xf numFmtId="164" fontId="10" fillId="0" borderId="27" xfId="122" applyNumberFormat="1" applyBorder="1" applyAlignment="1">
      <alignment horizontal="right"/>
    </xf>
    <xf numFmtId="164" fontId="10" fillId="0" borderId="10" xfId="122" applyNumberFormat="1" applyBorder="1" applyAlignment="1">
      <alignment horizontal="right"/>
    </xf>
    <xf numFmtId="0" fontId="40" fillId="0" borderId="0" xfId="181" applyFont="1"/>
    <xf numFmtId="164" fontId="10" fillId="0" borderId="0" xfId="187" applyNumberFormat="1" applyFont="1"/>
    <xf numFmtId="0" fontId="40" fillId="14" borderId="0" xfId="186" applyFont="1" applyFill="1" applyAlignment="1" applyProtection="1"/>
    <xf numFmtId="164" fontId="15" fillId="14" borderId="0" xfId="176" applyNumberFormat="1" applyFill="1"/>
    <xf numFmtId="0" fontId="15" fillId="14" borderId="0" xfId="176" applyFill="1"/>
    <xf numFmtId="0" fontId="15" fillId="14" borderId="0" xfId="176" applyFill="1" applyAlignment="1">
      <alignment horizontal="left"/>
    </xf>
    <xf numFmtId="0" fontId="40" fillId="0" borderId="0" xfId="6" applyFont="1" applyAlignment="1" applyProtection="1"/>
    <xf numFmtId="0" fontId="10" fillId="14" borderId="0" xfId="122" applyFill="1"/>
    <xf numFmtId="17" fontId="11" fillId="0" borderId="0" xfId="122" applyNumberFormat="1" applyFont="1"/>
    <xf numFmtId="0" fontId="11" fillId="14" borderId="0" xfId="122" applyFont="1" applyFill="1" applyAlignment="1">
      <alignment horizontal="left"/>
    </xf>
    <xf numFmtId="17" fontId="10" fillId="14" borderId="0" xfId="122" applyNumberFormat="1" applyFill="1"/>
    <xf numFmtId="0" fontId="11" fillId="14" borderId="7" xfId="122" applyFont="1" applyFill="1" applyBorder="1" applyAlignment="1">
      <alignment horizontal="left"/>
    </xf>
    <xf numFmtId="17" fontId="10" fillId="14" borderId="8" xfId="122" applyNumberFormat="1" applyFill="1" applyBorder="1"/>
    <xf numFmtId="17" fontId="10" fillId="14" borderId="0" xfId="122" applyNumberFormat="1" applyFill="1" applyAlignment="1">
      <alignment horizontal="right"/>
    </xf>
    <xf numFmtId="0" fontId="11" fillId="14" borderId="9" xfId="122" applyFont="1" applyFill="1" applyBorder="1" applyAlignment="1">
      <alignment horizontal="left"/>
    </xf>
    <xf numFmtId="17" fontId="11" fillId="0" borderId="0" xfId="122" applyNumberFormat="1" applyFont="1" applyAlignment="1">
      <alignment wrapText="1"/>
    </xf>
    <xf numFmtId="0" fontId="11" fillId="15" borderId="26" xfId="122" applyFont="1" applyFill="1" applyBorder="1" applyAlignment="1">
      <alignment horizontal="center"/>
    </xf>
    <xf numFmtId="0" fontId="10" fillId="14" borderId="3" xfId="182" applyFont="1" applyFill="1" applyBorder="1"/>
    <xf numFmtId="0" fontId="10" fillId="14" borderId="4" xfId="182" applyFont="1" applyFill="1" applyBorder="1"/>
    <xf numFmtId="0" fontId="11" fillId="14" borderId="10" xfId="122" applyFont="1" applyFill="1" applyBorder="1"/>
    <xf numFmtId="0" fontId="11" fillId="14" borderId="4" xfId="122" applyFont="1" applyFill="1" applyBorder="1" applyAlignment="1">
      <alignment horizontal="right" wrapText="1"/>
    </xf>
    <xf numFmtId="0" fontId="11" fillId="14" borderId="4" xfId="122" applyFont="1" applyFill="1" applyBorder="1"/>
    <xf numFmtId="0" fontId="11" fillId="15" borderId="4" xfId="122" applyFont="1" applyFill="1" applyBorder="1"/>
    <xf numFmtId="0" fontId="11" fillId="14" borderId="6" xfId="122" applyFont="1" applyFill="1" applyBorder="1"/>
    <xf numFmtId="3" fontId="11" fillId="14" borderId="10" xfId="122" applyNumberFormat="1" applyFont="1" applyFill="1" applyBorder="1"/>
    <xf numFmtId="3" fontId="11" fillId="14" borderId="4" xfId="122" applyNumberFormat="1" applyFont="1" applyFill="1" applyBorder="1"/>
    <xf numFmtId="3" fontId="11" fillId="15" borderId="4" xfId="122" applyNumberFormat="1" applyFont="1" applyFill="1" applyBorder="1"/>
    <xf numFmtId="3" fontId="10" fillId="14" borderId="10" xfId="41" applyNumberFormat="1" applyFont="1" applyFill="1" applyBorder="1" applyAlignment="1">
      <alignment horizontal="right"/>
    </xf>
    <xf numFmtId="3" fontId="11" fillId="14" borderId="0" xfId="122" applyNumberFormat="1" applyFont="1" applyFill="1"/>
    <xf numFmtId="3" fontId="10" fillId="15" borderId="0" xfId="122" applyNumberFormat="1" applyFill="1"/>
    <xf numFmtId="0" fontId="11" fillId="14" borderId="27" xfId="122" applyFont="1" applyFill="1" applyBorder="1" applyAlignment="1">
      <alignment vertical="center"/>
    </xf>
    <xf numFmtId="0" fontId="11" fillId="14" borderId="27" xfId="122" applyFont="1" applyFill="1" applyBorder="1"/>
    <xf numFmtId="3" fontId="10" fillId="14" borderId="27" xfId="122" applyNumberFormat="1" applyFill="1" applyBorder="1"/>
    <xf numFmtId="3" fontId="10" fillId="14" borderId="23" xfId="122" applyNumberFormat="1" applyFill="1" applyBorder="1"/>
    <xf numFmtId="3" fontId="10" fillId="15" borderId="23" xfId="122" applyNumberFormat="1" applyFill="1" applyBorder="1"/>
    <xf numFmtId="3" fontId="10" fillId="14" borderId="27" xfId="41" applyNumberFormat="1" applyFont="1" applyFill="1" applyBorder="1" applyAlignment="1">
      <alignment horizontal="right"/>
    </xf>
    <xf numFmtId="0" fontId="11" fillId="14" borderId="1" xfId="122" applyFont="1" applyFill="1" applyBorder="1" applyAlignment="1">
      <alignment vertical="center"/>
    </xf>
    <xf numFmtId="0" fontId="11" fillId="14" borderId="1" xfId="122" applyFont="1" applyFill="1" applyBorder="1"/>
    <xf numFmtId="3" fontId="10" fillId="14" borderId="1" xfId="122" applyNumberFormat="1" applyFill="1" applyBorder="1"/>
    <xf numFmtId="3" fontId="10" fillId="14" borderId="24" xfId="122" applyNumberFormat="1" applyFill="1" applyBorder="1"/>
    <xf numFmtId="3" fontId="10" fillId="15" borderId="24" xfId="122" applyNumberFormat="1" applyFill="1" applyBorder="1"/>
    <xf numFmtId="3" fontId="10" fillId="14" borderId="1" xfId="41" applyNumberFormat="1" applyFont="1" applyFill="1" applyBorder="1" applyAlignment="1">
      <alignment horizontal="right"/>
    </xf>
    <xf numFmtId="0" fontId="11" fillId="14" borderId="10" xfId="122" applyFont="1" applyFill="1" applyBorder="1" applyAlignment="1">
      <alignment vertical="center"/>
    </xf>
    <xf numFmtId="3" fontId="11" fillId="14" borderId="3" xfId="122" applyNumberFormat="1" applyFont="1" applyFill="1" applyBorder="1"/>
    <xf numFmtId="3" fontId="11" fillId="15" borderId="10" xfId="122" applyNumberFormat="1" applyFont="1" applyFill="1" applyBorder="1"/>
    <xf numFmtId="3" fontId="10" fillId="15" borderId="27" xfId="107" applyNumberFormat="1" applyFont="1" applyFill="1" applyBorder="1" applyAlignment="1">
      <alignment horizontal="right"/>
    </xf>
    <xf numFmtId="0" fontId="11" fillId="14" borderId="24" xfId="122" applyFont="1" applyFill="1" applyBorder="1"/>
    <xf numFmtId="3" fontId="10" fillId="15" borderId="1" xfId="107" applyNumberFormat="1" applyFont="1" applyFill="1" applyBorder="1" applyAlignment="1">
      <alignment horizontal="right"/>
    </xf>
    <xf numFmtId="3" fontId="10" fillId="15" borderId="2" xfId="107" applyNumberFormat="1" applyFont="1" applyFill="1" applyBorder="1" applyAlignment="1">
      <alignment horizontal="right"/>
    </xf>
    <xf numFmtId="3" fontId="11" fillId="15" borderId="2" xfId="107" applyNumberFormat="1" applyFont="1" applyFill="1" applyBorder="1" applyAlignment="1">
      <alignment horizontal="right"/>
    </xf>
    <xf numFmtId="0" fontId="11" fillId="14" borderId="2" xfId="122" applyFont="1" applyFill="1" applyBorder="1" applyAlignment="1">
      <alignment vertical="center"/>
    </xf>
    <xf numFmtId="0" fontId="11" fillId="14" borderId="0" xfId="41" applyFont="1" applyFill="1"/>
    <xf numFmtId="0" fontId="15" fillId="14" borderId="0" xfId="41" applyFill="1"/>
    <xf numFmtId="3" fontId="11" fillId="14" borderId="24" xfId="122" applyNumberFormat="1" applyFont="1" applyFill="1" applyBorder="1"/>
    <xf numFmtId="164" fontId="11" fillId="2" borderId="0" xfId="122" applyNumberFormat="1" applyFont="1" applyFill="1" applyAlignment="1">
      <alignment horizontal="right"/>
    </xf>
    <xf numFmtId="0" fontId="10" fillId="23" borderId="0" xfId="0" applyFont="1" applyFill="1"/>
    <xf numFmtId="0" fontId="11" fillId="21" borderId="7" xfId="0" applyFont="1" applyFill="1" applyBorder="1"/>
    <xf numFmtId="0" fontId="10" fillId="21" borderId="30" xfId="0" applyFont="1" applyFill="1" applyBorder="1"/>
    <xf numFmtId="17" fontId="10" fillId="21" borderId="8" xfId="0" applyNumberFormat="1" applyFont="1" applyFill="1" applyBorder="1"/>
    <xf numFmtId="0" fontId="29" fillId="0" borderId="0" xfId="0" applyFont="1" applyAlignment="1">
      <alignment vertical="top"/>
    </xf>
    <xf numFmtId="0" fontId="11" fillId="21" borderId="9" xfId="0" applyFont="1" applyFill="1" applyBorder="1"/>
    <xf numFmtId="0" fontId="10" fillId="21" borderId="29" xfId="0" applyFont="1" applyFill="1" applyBorder="1"/>
    <xf numFmtId="17" fontId="10" fillId="21" borderId="5" xfId="0" applyNumberFormat="1" applyFont="1" applyFill="1" applyBorder="1"/>
    <xf numFmtId="0" fontId="28" fillId="21" borderId="0" xfId="0" applyFont="1" applyFill="1" applyAlignment="1">
      <alignment vertical="top"/>
    </xf>
    <xf numFmtId="3" fontId="10" fillId="21" borderId="0" xfId="0" applyNumberFormat="1" applyFont="1" applyFill="1" applyAlignment="1">
      <alignment horizontal="right"/>
    </xf>
    <xf numFmtId="3" fontId="11" fillId="21" borderId="0" xfId="0" applyNumberFormat="1" applyFont="1" applyFill="1" applyAlignment="1">
      <alignment horizontal="right"/>
    </xf>
    <xf numFmtId="0" fontId="11" fillId="21" borderId="0" xfId="0" applyFont="1" applyFill="1" applyAlignment="1">
      <alignment horizontal="right"/>
    </xf>
    <xf numFmtId="0" fontId="11" fillId="0" borderId="26" xfId="0" applyFont="1" applyBorder="1" applyAlignment="1">
      <alignment vertical="center"/>
    </xf>
    <xf numFmtId="0" fontId="11" fillId="0" borderId="26" xfId="0" applyFont="1" applyBorder="1"/>
    <xf numFmtId="3" fontId="11" fillId="21" borderId="26" xfId="0" applyNumberFormat="1" applyFont="1" applyFill="1" applyBorder="1" applyAlignment="1">
      <alignment horizontal="right"/>
    </xf>
    <xf numFmtId="0" fontId="11" fillId="21" borderId="26" xfId="0" applyFont="1" applyFill="1" applyBorder="1" applyAlignment="1">
      <alignment horizontal="right"/>
    </xf>
    <xf numFmtId="0" fontId="10" fillId="0" borderId="0" xfId="0" applyFont="1" applyAlignment="1">
      <alignment wrapText="1"/>
    </xf>
    <xf numFmtId="0" fontId="11" fillId="0" borderId="0" xfId="0" applyFont="1" applyAlignment="1">
      <alignment horizontal="left"/>
    </xf>
    <xf numFmtId="0" fontId="10" fillId="0" borderId="0" xfId="0" applyFont="1" applyAlignment="1">
      <alignment horizontal="left"/>
    </xf>
    <xf numFmtId="0" fontId="11" fillId="23" borderId="0" xfId="0" applyFont="1" applyFill="1"/>
    <xf numFmtId="0" fontId="10" fillId="21" borderId="0" xfId="0" applyFont="1" applyFill="1" applyAlignment="1">
      <alignment horizontal="left"/>
    </xf>
    <xf numFmtId="0" fontId="19" fillId="0" borderId="0" xfId="0" applyFont="1" applyAlignment="1">
      <alignment horizontal="right"/>
    </xf>
    <xf numFmtId="0" fontId="68" fillId="0" borderId="0" xfId="0" applyFont="1"/>
    <xf numFmtId="0" fontId="69" fillId="0" borderId="0" xfId="0" applyFont="1"/>
    <xf numFmtId="3" fontId="10" fillId="21" borderId="10" xfId="0" applyNumberFormat="1" applyFont="1" applyFill="1" applyBorder="1" applyAlignment="1">
      <alignment horizontal="right"/>
    </xf>
    <xf numFmtId="3" fontId="10" fillId="21" borderId="27" xfId="0" applyNumberFormat="1" applyFont="1" applyFill="1" applyBorder="1" applyAlignment="1">
      <alignment horizontal="right"/>
    </xf>
    <xf numFmtId="3" fontId="10" fillId="21" borderId="23" xfId="0" applyNumberFormat="1" applyFont="1" applyFill="1" applyBorder="1" applyAlignment="1">
      <alignment horizontal="right"/>
    </xf>
    <xf numFmtId="3" fontId="10" fillId="21" borderId="24" xfId="0" applyNumberFormat="1" applyFont="1" applyFill="1" applyBorder="1" applyAlignment="1">
      <alignment horizontal="right"/>
    </xf>
    <xf numFmtId="3" fontId="11" fillId="21" borderId="10" xfId="0" applyNumberFormat="1" applyFont="1" applyFill="1" applyBorder="1" applyAlignment="1">
      <alignment horizontal="right"/>
    </xf>
    <xf numFmtId="3" fontId="10" fillId="21" borderId="2" xfId="0" applyNumberFormat="1" applyFont="1" applyFill="1" applyBorder="1" applyAlignment="1">
      <alignment horizontal="right"/>
    </xf>
    <xf numFmtId="3" fontId="11" fillId="21" borderId="2" xfId="0" applyNumberFormat="1" applyFont="1" applyFill="1" applyBorder="1" applyAlignment="1">
      <alignment horizontal="right"/>
    </xf>
    <xf numFmtId="0" fontId="10" fillId="21" borderId="2" xfId="0" applyFont="1" applyFill="1" applyBorder="1" applyAlignment="1">
      <alignment horizontal="right"/>
    </xf>
    <xf numFmtId="0" fontId="10" fillId="21" borderId="27" xfId="0" applyFont="1" applyFill="1" applyBorder="1" applyAlignment="1">
      <alignment horizontal="right"/>
    </xf>
    <xf numFmtId="0" fontId="11" fillId="0" borderId="10" xfId="0" applyFont="1" applyBorder="1" applyAlignment="1">
      <alignment horizontal="right"/>
    </xf>
    <xf numFmtId="0" fontId="10" fillId="0" borderId="1" xfId="0" applyFont="1" applyBorder="1" applyAlignment="1">
      <alignment horizontal="right"/>
    </xf>
    <xf numFmtId="0" fontId="11" fillId="0" borderId="28" xfId="0" applyFont="1" applyBorder="1"/>
    <xf numFmtId="0" fontId="10" fillId="0" borderId="27" xfId="0" applyFont="1" applyBorder="1" applyAlignment="1">
      <alignment horizontal="right"/>
    </xf>
    <xf numFmtId="4" fontId="10" fillId="0" borderId="1" xfId="0" applyNumberFormat="1" applyFont="1" applyBorder="1" applyAlignment="1">
      <alignment horizontal="right"/>
    </xf>
    <xf numFmtId="4" fontId="10" fillId="0" borderId="2" xfId="0" applyNumberFormat="1" applyFont="1" applyBorder="1" applyAlignment="1">
      <alignment horizontal="right"/>
    </xf>
    <xf numFmtId="0" fontId="10" fillId="0" borderId="10" xfId="0" applyFont="1" applyBorder="1" applyAlignment="1">
      <alignment horizontal="right"/>
    </xf>
    <xf numFmtId="4" fontId="10" fillId="21" borderId="1" xfId="0" applyNumberFormat="1" applyFont="1" applyFill="1" applyBorder="1" applyAlignment="1">
      <alignment horizontal="right"/>
    </xf>
    <xf numFmtId="4" fontId="10" fillId="0" borderId="27" xfId="0" applyNumberFormat="1" applyFont="1" applyBorder="1" applyAlignment="1">
      <alignment horizontal="right"/>
    </xf>
    <xf numFmtId="4" fontId="10" fillId="21" borderId="2" xfId="0" applyNumberFormat="1" applyFont="1" applyFill="1" applyBorder="1" applyAlignment="1">
      <alignment horizontal="right"/>
    </xf>
    <xf numFmtId="3" fontId="11" fillId="21" borderId="1" xfId="0" applyNumberFormat="1" applyFont="1" applyFill="1" applyBorder="1" applyAlignment="1">
      <alignment horizontal="right"/>
    </xf>
    <xf numFmtId="3" fontId="11" fillId="21" borderId="24" xfId="0" applyNumberFormat="1" applyFont="1" applyFill="1" applyBorder="1" applyAlignment="1">
      <alignment horizontal="right"/>
    </xf>
    <xf numFmtId="4" fontId="11" fillId="0" borderId="1" xfId="0" applyNumberFormat="1" applyFont="1" applyBorder="1" applyAlignment="1">
      <alignment horizontal="right"/>
    </xf>
    <xf numFmtId="0" fontId="11" fillId="21" borderId="25" xfId="0" applyFont="1" applyFill="1" applyBorder="1" applyAlignment="1">
      <alignment horizontal="center"/>
    </xf>
    <xf numFmtId="0" fontId="11" fillId="21" borderId="3" xfId="0" applyFont="1" applyFill="1" applyBorder="1" applyAlignment="1">
      <alignment horizontal="center"/>
    </xf>
    <xf numFmtId="0" fontId="11" fillId="21" borderId="4" xfId="0" applyFont="1" applyFill="1" applyBorder="1" applyAlignment="1">
      <alignment horizontal="center"/>
    </xf>
    <xf numFmtId="0" fontId="10" fillId="21" borderId="0" xfId="0" applyFont="1" applyFill="1"/>
    <xf numFmtId="0" fontId="28" fillId="21" borderId="0" xfId="0" applyFont="1" applyFill="1" applyAlignment="1">
      <alignment horizontal="left" vertical="top"/>
    </xf>
    <xf numFmtId="0" fontId="0" fillId="0" borderId="0" xfId="0" applyAlignment="1" applyProtection="1">
      <alignment vertical="top" wrapText="1"/>
      <protection locked="0"/>
    </xf>
    <xf numFmtId="0" fontId="0" fillId="0" borderId="0" xfId="0" applyAlignment="1" applyProtection="1">
      <alignment vertical="top"/>
      <protection locked="0"/>
    </xf>
    <xf numFmtId="0" fontId="28" fillId="14" borderId="0" xfId="122" applyFont="1" applyFill="1" applyAlignment="1">
      <alignment horizontal="left" vertical="top"/>
    </xf>
    <xf numFmtId="0" fontId="11" fillId="14" borderId="25" xfId="122" applyFont="1" applyFill="1" applyBorder="1" applyAlignment="1">
      <alignment horizontal="center"/>
    </xf>
    <xf numFmtId="0" fontId="11" fillId="14" borderId="3" xfId="122" applyFont="1" applyFill="1" applyBorder="1" applyAlignment="1">
      <alignment horizontal="center"/>
    </xf>
    <xf numFmtId="0" fontId="50" fillId="0" borderId="36" xfId="63" applyFont="1" applyBorder="1" applyAlignment="1">
      <alignment horizontal="center" vertical="center" wrapText="1"/>
    </xf>
    <xf numFmtId="0" fontId="50" fillId="0" borderId="37" xfId="63" applyFont="1" applyBorder="1" applyAlignment="1">
      <alignment horizontal="center" vertical="center" wrapText="1"/>
    </xf>
    <xf numFmtId="0" fontId="50" fillId="0" borderId="32" xfId="63" applyFont="1" applyBorder="1" applyAlignment="1">
      <alignment horizontal="center" vertical="center" wrapText="1"/>
    </xf>
    <xf numFmtId="0" fontId="50" fillId="0" borderId="33" xfId="63" applyFont="1" applyBorder="1" applyAlignment="1">
      <alignment horizontal="center" vertical="center" wrapText="1"/>
    </xf>
    <xf numFmtId="0" fontId="11" fillId="14" borderId="4" xfId="122" applyFont="1" applyFill="1" applyBorder="1" applyAlignment="1">
      <alignment horizontal="center"/>
    </xf>
    <xf numFmtId="0" fontId="28" fillId="2" borderId="0" xfId="174" applyFont="1" applyFill="1" applyAlignment="1">
      <alignment vertical="top"/>
    </xf>
    <xf numFmtId="0" fontId="29" fillId="0" borderId="0" xfId="174" applyFont="1" applyAlignment="1">
      <alignment vertical="top"/>
    </xf>
    <xf numFmtId="0" fontId="11" fillId="0" borderId="27" xfId="174" applyFont="1" applyBorder="1" applyAlignment="1">
      <alignment horizontal="center" vertical="center"/>
    </xf>
    <xf numFmtId="0" fontId="11" fillId="0" borderId="1" xfId="174" applyFont="1" applyBorder="1" applyAlignment="1">
      <alignment horizontal="center" vertical="center"/>
    </xf>
    <xf numFmtId="0" fontId="11" fillId="0" borderId="2" xfId="174" applyFont="1" applyBorder="1" applyAlignment="1">
      <alignment horizontal="center" vertical="center"/>
    </xf>
    <xf numFmtId="0" fontId="11" fillId="14" borderId="25" xfId="25" applyFont="1" applyFill="1" applyBorder="1" applyAlignment="1">
      <alignment horizontal="center"/>
    </xf>
    <xf numFmtId="0" fontId="11" fillId="14" borderId="3" xfId="25" applyFont="1" applyFill="1" applyBorder="1" applyAlignment="1">
      <alignment horizontal="center"/>
    </xf>
    <xf numFmtId="0" fontId="11" fillId="14" borderId="4" xfId="25" applyFont="1" applyFill="1" applyBorder="1" applyAlignment="1">
      <alignment horizontal="center"/>
    </xf>
    <xf numFmtId="0" fontId="28" fillId="14" borderId="0" xfId="25" applyFont="1" applyFill="1" applyAlignment="1">
      <alignment horizontal="left" vertical="top"/>
    </xf>
    <xf numFmtId="0" fontId="11" fillId="14" borderId="10" xfId="25" applyFont="1" applyFill="1" applyBorder="1" applyAlignment="1">
      <alignment horizontal="center"/>
    </xf>
    <xf numFmtId="0" fontId="11" fillId="2" borderId="0" xfId="184" applyFont="1" applyFill="1" applyAlignment="1">
      <alignment horizontal="center"/>
    </xf>
    <xf numFmtId="0" fontId="0" fillId="0" borderId="0" xfId="0" applyAlignment="1">
      <alignment horizontal="center"/>
    </xf>
    <xf numFmtId="0" fontId="11" fillId="14" borderId="2" xfId="25" applyFont="1" applyFill="1" applyBorder="1" applyAlignment="1">
      <alignment horizontal="center" wrapText="1"/>
    </xf>
    <xf numFmtId="0" fontId="11" fillId="14" borderId="35" xfId="25" applyFont="1" applyFill="1" applyBorder="1" applyAlignment="1">
      <alignment horizontal="center"/>
    </xf>
    <xf numFmtId="0" fontId="11" fillId="14" borderId="26" xfId="25" applyFont="1" applyFill="1" applyBorder="1" applyAlignment="1">
      <alignment horizontal="center"/>
    </xf>
    <xf numFmtId="0" fontId="11" fillId="14" borderId="25" xfId="25" applyFont="1" applyFill="1" applyBorder="1" applyAlignment="1">
      <alignment horizontal="center" wrapText="1"/>
    </xf>
    <xf numFmtId="0" fontId="11" fillId="14" borderId="3" xfId="25" applyFont="1" applyFill="1" applyBorder="1" applyAlignment="1">
      <alignment horizontal="center" wrapText="1"/>
    </xf>
    <xf numFmtId="0" fontId="11" fillId="14" borderId="4" xfId="25" applyFont="1" applyFill="1" applyBorder="1" applyAlignment="1">
      <alignment horizontal="center" wrapText="1"/>
    </xf>
    <xf numFmtId="0" fontId="11" fillId="0" borderId="27" xfId="132" applyFont="1" applyBorder="1" applyAlignment="1">
      <alignment horizontal="center" vertical="center"/>
    </xf>
    <xf numFmtId="0" fontId="11" fillId="0" borderId="1" xfId="132" applyFont="1" applyBorder="1" applyAlignment="1">
      <alignment horizontal="center" vertical="center"/>
    </xf>
    <xf numFmtId="0" fontId="11" fillId="0" borderId="2" xfId="132" applyFont="1" applyBorder="1" applyAlignment="1">
      <alignment horizontal="center" vertical="center"/>
    </xf>
    <xf numFmtId="0" fontId="11" fillId="0" borderId="27" xfId="122" applyFont="1" applyBorder="1" applyAlignment="1">
      <alignment horizontal="center" vertical="center"/>
    </xf>
    <xf numFmtId="0" fontId="11" fillId="0" borderId="1" xfId="122" applyFont="1" applyBorder="1" applyAlignment="1">
      <alignment horizontal="center" vertical="center"/>
    </xf>
    <xf numFmtId="0" fontId="11" fillId="0" borderId="2" xfId="122" applyFont="1" applyBorder="1" applyAlignment="1">
      <alignment horizontal="center" vertical="center"/>
    </xf>
    <xf numFmtId="0" fontId="14" fillId="8" borderId="16" xfId="0" applyFont="1" applyFill="1" applyBorder="1" applyAlignment="1">
      <alignment horizontal="left" vertical="center"/>
    </xf>
    <xf numFmtId="0" fontId="14" fillId="8" borderId="17" xfId="0" applyFont="1" applyFill="1" applyBorder="1" applyAlignment="1">
      <alignment horizontal="left" vertical="center"/>
    </xf>
    <xf numFmtId="0" fontId="14" fillId="8" borderId="21" xfId="0" applyFont="1" applyFill="1" applyBorder="1" applyAlignment="1">
      <alignment horizontal="left" vertical="center"/>
    </xf>
    <xf numFmtId="0" fontId="11" fillId="9" borderId="16"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21" xfId="0" applyFont="1" applyFill="1" applyBorder="1" applyAlignment="1">
      <alignment horizontal="center" vertical="center"/>
    </xf>
    <xf numFmtId="0" fontId="14" fillId="9" borderId="16" xfId="0" applyFont="1" applyFill="1" applyBorder="1" applyAlignment="1">
      <alignment horizontal="left" vertical="center"/>
    </xf>
    <xf numFmtId="0" fontId="14" fillId="9" borderId="17" xfId="0" applyFont="1" applyFill="1" applyBorder="1" applyAlignment="1">
      <alignment horizontal="left" vertical="center"/>
    </xf>
    <xf numFmtId="0" fontId="14" fillId="9" borderId="21" xfId="0" applyFont="1" applyFill="1" applyBorder="1" applyAlignment="1">
      <alignment horizontal="left" vertical="center"/>
    </xf>
    <xf numFmtId="0" fontId="11" fillId="10" borderId="13" xfId="0" applyFont="1" applyFill="1" applyBorder="1" applyAlignment="1">
      <alignment horizontal="center" vertical="center"/>
    </xf>
    <xf numFmtId="0" fontId="0" fillId="0" borderId="31" xfId="0" applyBorder="1" applyAlignment="1">
      <alignment horizontal="center" vertical="center"/>
    </xf>
    <xf numFmtId="0" fontId="0" fillId="0" borderId="19" xfId="0" applyBorder="1" applyAlignment="1">
      <alignment horizontal="center" vertical="center"/>
    </xf>
    <xf numFmtId="0" fontId="14" fillId="10" borderId="13" xfId="0" applyFont="1" applyFill="1" applyBorder="1" applyAlignment="1">
      <alignment horizontal="left" vertical="center"/>
    </xf>
    <xf numFmtId="0" fontId="0" fillId="0" borderId="31" xfId="0" applyBorder="1" applyAlignment="1">
      <alignment horizontal="left" vertical="center"/>
    </xf>
    <xf numFmtId="0" fontId="0" fillId="0" borderId="19" xfId="0" applyBorder="1" applyAlignment="1">
      <alignment horizontal="left" vertical="center"/>
    </xf>
    <xf numFmtId="0" fontId="11" fillId="8" borderId="16" xfId="0" applyFont="1" applyFill="1" applyBorder="1" applyAlignment="1">
      <alignment horizontal="center" vertical="center"/>
    </xf>
    <xf numFmtId="0" fontId="11" fillId="8" borderId="17" xfId="0" applyFont="1" applyFill="1" applyBorder="1" applyAlignment="1">
      <alignment horizontal="center" vertical="center"/>
    </xf>
    <xf numFmtId="0" fontId="11" fillId="8" borderId="21" xfId="0" applyFont="1" applyFill="1" applyBorder="1" applyAlignment="1">
      <alignment horizontal="center" vertical="center"/>
    </xf>
    <xf numFmtId="0" fontId="14" fillId="6" borderId="16" xfId="0" applyFont="1" applyFill="1" applyBorder="1" applyAlignment="1">
      <alignment horizontal="left" vertical="center"/>
    </xf>
    <xf numFmtId="0" fontId="14" fillId="6" borderId="21" xfId="0" applyFont="1" applyFill="1" applyBorder="1" applyAlignment="1">
      <alignment horizontal="left" vertical="center"/>
    </xf>
    <xf numFmtId="0" fontId="14" fillId="6" borderId="16" xfId="0" applyFont="1" applyFill="1" applyBorder="1" applyAlignment="1">
      <alignment horizontal="left" vertical="center" wrapText="1"/>
    </xf>
    <xf numFmtId="0" fontId="14" fillId="6" borderId="21" xfId="0" applyFont="1" applyFill="1" applyBorder="1" applyAlignment="1">
      <alignment horizontal="left" vertical="center" wrapText="1"/>
    </xf>
    <xf numFmtId="0" fontId="11" fillId="6" borderId="13" xfId="0" applyFont="1" applyFill="1" applyBorder="1" applyAlignment="1">
      <alignment horizontal="center" vertical="center"/>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21" xfId="0" applyFont="1" applyFill="1" applyBorder="1" applyAlignment="1">
      <alignment horizontal="center" vertical="center"/>
    </xf>
    <xf numFmtId="0" fontId="14" fillId="7" borderId="16" xfId="0" applyFont="1" applyFill="1" applyBorder="1" applyAlignment="1">
      <alignment horizontal="left" vertical="center"/>
    </xf>
    <xf numFmtId="0" fontId="14" fillId="7" borderId="17" xfId="0" applyFont="1" applyFill="1" applyBorder="1" applyAlignment="1">
      <alignment horizontal="left" vertical="center"/>
    </xf>
    <xf numFmtId="0" fontId="14" fillId="7" borderId="21" xfId="0" applyFont="1" applyFill="1" applyBorder="1" applyAlignment="1">
      <alignment horizontal="left" vertical="center"/>
    </xf>
  </cellXfs>
  <cellStyles count="198">
    <cellStyle name="Comma" xfId="189" builtinId="3"/>
    <cellStyle name="Comma 2" xfId="1" xr:uid="{00000000-0005-0000-0000-000000000000}"/>
    <cellStyle name="Comma 2 2" xfId="27" xr:uid="{00000000-0005-0000-0000-000001000000}"/>
    <cellStyle name="Comma 2 2 2" xfId="107" xr:uid="{00000000-0005-0000-0000-000002000000}"/>
    <cellStyle name="Comma 2 2 3" xfId="106" xr:uid="{00000000-0005-0000-0000-000003000000}"/>
    <cellStyle name="Comma 2 3" xfId="105" xr:uid="{00000000-0005-0000-0000-000004000000}"/>
    <cellStyle name="Comma 3" xfId="36" xr:uid="{00000000-0005-0000-0000-000005000000}"/>
    <cellStyle name="Comma 4" xfId="66" xr:uid="{00000000-0005-0000-0000-000006000000}"/>
    <cellStyle name="Comma 4 2" xfId="67" xr:uid="{00000000-0005-0000-0000-000007000000}"/>
    <cellStyle name="Comma 4 2 2" xfId="109" xr:uid="{00000000-0005-0000-0000-000008000000}"/>
    <cellStyle name="Comma 4 3" xfId="108" xr:uid="{00000000-0005-0000-0000-000009000000}"/>
    <cellStyle name="Comma 5" xfId="103" xr:uid="{00000000-0005-0000-0000-00000A000000}"/>
    <cellStyle name="Comma 5 2" xfId="110" xr:uid="{00000000-0005-0000-0000-00000B000000}"/>
    <cellStyle name="Comma 6" xfId="196" xr:uid="{0A248B25-7888-47F5-A9DD-1AFA46A6A4C3}"/>
    <cellStyle name="Data_Total" xfId="2" xr:uid="{00000000-0005-0000-0000-00000C000000}"/>
    <cellStyle name="Heading 1 2" xfId="191" xr:uid="{41063D6C-0598-4129-800C-A9D024A8F06B}"/>
    <cellStyle name="Heading 2 2" xfId="192" xr:uid="{C343ED24-8A5E-4480-9D11-DECD1A332882}"/>
    <cellStyle name="Heading 3 2" xfId="193" xr:uid="{007B5490-3415-483F-A608-DED3553C6E50}"/>
    <cellStyle name="Heading 4 2" xfId="195" xr:uid="{B2B8B380-1AF4-46F4-B4A8-6063E4032B7D}"/>
    <cellStyle name="Headings" xfId="3" xr:uid="{00000000-0005-0000-0000-00000D000000}"/>
    <cellStyle name="Headings 2" xfId="4" xr:uid="{00000000-0005-0000-0000-00000E000000}"/>
    <cellStyle name="Headings 2 2" xfId="50" xr:uid="{00000000-0005-0000-0000-00000F000000}"/>
    <cellStyle name="Headings 3" xfId="5" xr:uid="{00000000-0005-0000-0000-000010000000}"/>
    <cellStyle name="Headings 4" xfId="28" xr:uid="{00000000-0005-0000-0000-000011000000}"/>
    <cellStyle name="Hyperlink" xfId="6" builtinId="8"/>
    <cellStyle name="Hyperlink 2" xfId="37" xr:uid="{00000000-0005-0000-0000-000013000000}"/>
    <cellStyle name="Hyperlink 2 2" xfId="38" xr:uid="{00000000-0005-0000-0000-000014000000}"/>
    <cellStyle name="Hyperlink 2 2 2" xfId="111" xr:uid="{00000000-0005-0000-0000-000015000000}"/>
    <cellStyle name="Hyperlink 2 3" xfId="197" xr:uid="{219C73AC-E807-4A90-B105-4026EE34F11F}"/>
    <cellStyle name="Hyperlink 3" xfId="39" xr:uid="{00000000-0005-0000-0000-000016000000}"/>
    <cellStyle name="Hyperlink 3 2" xfId="112" xr:uid="{00000000-0005-0000-0000-000017000000}"/>
    <cellStyle name="Hyperlink 4" xfId="40" xr:uid="{00000000-0005-0000-0000-000018000000}"/>
    <cellStyle name="Hyperlink 5" xfId="181" xr:uid="{00000000-0005-0000-0000-000019000000}"/>
    <cellStyle name="Hyperlink 6" xfId="186" xr:uid="{00000000-0005-0000-0000-00001A000000}"/>
    <cellStyle name="Hyperlink 7" xfId="194" xr:uid="{8904E875-B24A-4C3B-B174-4118358A9A9A}"/>
    <cellStyle name="Normal" xfId="0" builtinId="0"/>
    <cellStyle name="Normal 10" xfId="51" xr:uid="{00000000-0005-0000-0000-00001C000000}"/>
    <cellStyle name="Normal 10 2" xfId="113" xr:uid="{00000000-0005-0000-0000-00001D000000}"/>
    <cellStyle name="Normal 10 3" xfId="114" xr:uid="{00000000-0005-0000-0000-00001E000000}"/>
    <cellStyle name="Normal 11" xfId="63" xr:uid="{00000000-0005-0000-0000-00001F000000}"/>
    <cellStyle name="Normal 11 2" xfId="115" xr:uid="{00000000-0005-0000-0000-000020000000}"/>
    <cellStyle name="Normal 12" xfId="68" xr:uid="{00000000-0005-0000-0000-000021000000}"/>
    <cellStyle name="Normal 12 2" xfId="69" xr:uid="{00000000-0005-0000-0000-000022000000}"/>
    <cellStyle name="Normal 12 2 2" xfId="117" xr:uid="{00000000-0005-0000-0000-000023000000}"/>
    <cellStyle name="Normal 12 3" xfId="116" xr:uid="{00000000-0005-0000-0000-000024000000}"/>
    <cellStyle name="Normal 12 3 2" xfId="174" xr:uid="{00000000-0005-0000-0000-000025000000}"/>
    <cellStyle name="Normal 13" xfId="70" xr:uid="{00000000-0005-0000-0000-000026000000}"/>
    <cellStyle name="Normal 13 2" xfId="118" xr:uid="{00000000-0005-0000-0000-000027000000}"/>
    <cellStyle name="Normal 14" xfId="71" xr:uid="{00000000-0005-0000-0000-000028000000}"/>
    <cellStyle name="Normal 14 2" xfId="120" xr:uid="{00000000-0005-0000-0000-000029000000}"/>
    <cellStyle name="Normal 14 3" xfId="119" xr:uid="{00000000-0005-0000-0000-00002A000000}"/>
    <cellStyle name="Normal 15" xfId="102" xr:uid="{00000000-0005-0000-0000-00002B000000}"/>
    <cellStyle name="Normal 15 2" xfId="121" xr:uid="{00000000-0005-0000-0000-00002C000000}"/>
    <cellStyle name="Normal 15 2 2" xfId="175" xr:uid="{00000000-0005-0000-0000-00002D000000}"/>
    <cellStyle name="Normal 16" xfId="104" xr:uid="{00000000-0005-0000-0000-00002E000000}"/>
    <cellStyle name="Normal 16 2" xfId="176" xr:uid="{00000000-0005-0000-0000-00002F000000}"/>
    <cellStyle name="Normal 16 3" xfId="180" xr:uid="{00000000-0005-0000-0000-000030000000}"/>
    <cellStyle name="Normal 17" xfId="185" xr:uid="{00000000-0005-0000-0000-000031000000}"/>
    <cellStyle name="Normal 18" xfId="190" xr:uid="{890FCF14-7851-4128-B188-8466BFB02324}"/>
    <cellStyle name="Normal 2" xfId="7" xr:uid="{00000000-0005-0000-0000-000032000000}"/>
    <cellStyle name="Normal 2 2" xfId="8" xr:uid="{00000000-0005-0000-0000-000033000000}"/>
    <cellStyle name="Normal 2 2 2" xfId="25" xr:uid="{00000000-0005-0000-0000-000034000000}"/>
    <cellStyle name="Normal 2 2 2 2" xfId="33" xr:uid="{00000000-0005-0000-0000-000035000000}"/>
    <cellStyle name="Normal 2 2 2 3" xfId="122" xr:uid="{00000000-0005-0000-0000-000036000000}"/>
    <cellStyle name="Normal 2 2 3" xfId="123" xr:uid="{00000000-0005-0000-0000-000037000000}"/>
    <cellStyle name="Normal 2 2 3 2" xfId="124" xr:uid="{00000000-0005-0000-0000-000038000000}"/>
    <cellStyle name="Normal 2 2 4" xfId="125" xr:uid="{00000000-0005-0000-0000-000039000000}"/>
    <cellStyle name="Normal 2 3" xfId="41" xr:uid="{00000000-0005-0000-0000-00003A000000}"/>
    <cellStyle name="Normal 2 3 2" xfId="177" xr:uid="{00000000-0005-0000-0000-00003B000000}"/>
    <cellStyle name="Normal 2 3 2 2" xfId="184" xr:uid="{00000000-0005-0000-0000-00003C000000}"/>
    <cellStyle name="Normal 2 4" xfId="126" xr:uid="{00000000-0005-0000-0000-00003D000000}"/>
    <cellStyle name="Normal 2 5" xfId="127" xr:uid="{00000000-0005-0000-0000-00003E000000}"/>
    <cellStyle name="Normal 3" xfId="9" xr:uid="{00000000-0005-0000-0000-00003F000000}"/>
    <cellStyle name="Normal 3 2" xfId="42" xr:uid="{00000000-0005-0000-0000-000040000000}"/>
    <cellStyle name="Normal 3 2 2" xfId="52" xr:uid="{00000000-0005-0000-0000-000041000000}"/>
    <cellStyle name="Normal 3 2 2 2" xfId="128" xr:uid="{00000000-0005-0000-0000-000042000000}"/>
    <cellStyle name="Normal 3 3" xfId="129" xr:uid="{00000000-0005-0000-0000-000043000000}"/>
    <cellStyle name="Normal 3 3 2" xfId="178" xr:uid="{00000000-0005-0000-0000-000044000000}"/>
    <cellStyle name="Normal 4" xfId="10" xr:uid="{00000000-0005-0000-0000-000045000000}"/>
    <cellStyle name="Normal 4 2" xfId="43" xr:uid="{00000000-0005-0000-0000-000046000000}"/>
    <cellStyle name="Normal 4 2 2" xfId="132" xr:uid="{00000000-0005-0000-0000-000047000000}"/>
    <cellStyle name="Normal 4 2 2 2" xfId="133" xr:uid="{00000000-0005-0000-0000-000048000000}"/>
    <cellStyle name="Normal 4 2 3" xfId="131" xr:uid="{00000000-0005-0000-0000-000049000000}"/>
    <cellStyle name="Normal 4 3" xfId="53" xr:uid="{00000000-0005-0000-0000-00004A000000}"/>
    <cellStyle name="Normal 4 3 2" xfId="72" xr:uid="{00000000-0005-0000-0000-00004B000000}"/>
    <cellStyle name="Normal 4 3 2 2" xfId="73" xr:uid="{00000000-0005-0000-0000-00004C000000}"/>
    <cellStyle name="Normal 4 3 2 2 2" xfId="136" xr:uid="{00000000-0005-0000-0000-00004D000000}"/>
    <cellStyle name="Normal 4 3 2 3" xfId="135" xr:uid="{00000000-0005-0000-0000-00004E000000}"/>
    <cellStyle name="Normal 4 3 3" xfId="74" xr:uid="{00000000-0005-0000-0000-00004F000000}"/>
    <cellStyle name="Normal 4 3 3 2" xfId="137" xr:uid="{00000000-0005-0000-0000-000050000000}"/>
    <cellStyle name="Normal 4 3 4" xfId="134" xr:uid="{00000000-0005-0000-0000-000051000000}"/>
    <cellStyle name="Normal 4 4" xfId="60" xr:uid="{00000000-0005-0000-0000-000052000000}"/>
    <cellStyle name="Normal 4 4 2" xfId="75" xr:uid="{00000000-0005-0000-0000-000053000000}"/>
    <cellStyle name="Normal 4 4 2 2" xfId="76" xr:uid="{00000000-0005-0000-0000-000054000000}"/>
    <cellStyle name="Normal 4 4 2 2 2" xfId="140" xr:uid="{00000000-0005-0000-0000-000055000000}"/>
    <cellStyle name="Normal 4 4 2 3" xfId="139" xr:uid="{00000000-0005-0000-0000-000056000000}"/>
    <cellStyle name="Normal 4 4 3" xfId="77" xr:uid="{00000000-0005-0000-0000-000057000000}"/>
    <cellStyle name="Normal 4 4 3 2" xfId="141" xr:uid="{00000000-0005-0000-0000-000058000000}"/>
    <cellStyle name="Normal 4 4 4" xfId="138" xr:uid="{00000000-0005-0000-0000-000059000000}"/>
    <cellStyle name="Normal 4 5" xfId="78" xr:uid="{00000000-0005-0000-0000-00005A000000}"/>
    <cellStyle name="Normal 4 5 2" xfId="79" xr:uid="{00000000-0005-0000-0000-00005B000000}"/>
    <cellStyle name="Normal 4 5 2 2" xfId="143" xr:uid="{00000000-0005-0000-0000-00005C000000}"/>
    <cellStyle name="Normal 4 5 3" xfId="142" xr:uid="{00000000-0005-0000-0000-00005D000000}"/>
    <cellStyle name="Normal 4 6" xfId="80" xr:uid="{00000000-0005-0000-0000-00005E000000}"/>
    <cellStyle name="Normal 4 6 2" xfId="144" xr:uid="{00000000-0005-0000-0000-00005F000000}"/>
    <cellStyle name="Normal 4 7" xfId="130" xr:uid="{00000000-0005-0000-0000-000060000000}"/>
    <cellStyle name="Normal 5" xfId="24" xr:uid="{00000000-0005-0000-0000-000061000000}"/>
    <cellStyle name="Normal 5 2" xfId="32" xr:uid="{00000000-0005-0000-0000-000062000000}"/>
    <cellStyle name="Normal 5 3" xfId="54" xr:uid="{00000000-0005-0000-0000-000063000000}"/>
    <cellStyle name="Normal 5 3 2" xfId="81" xr:uid="{00000000-0005-0000-0000-000064000000}"/>
    <cellStyle name="Normal 5 3 2 2" xfId="82" xr:uid="{00000000-0005-0000-0000-000065000000}"/>
    <cellStyle name="Normal 5 3 2 2 2" xfId="148" xr:uid="{00000000-0005-0000-0000-000066000000}"/>
    <cellStyle name="Normal 5 3 2 3" xfId="147" xr:uid="{00000000-0005-0000-0000-000067000000}"/>
    <cellStyle name="Normal 5 3 2 4" xfId="183" xr:uid="{00000000-0005-0000-0000-000068000000}"/>
    <cellStyle name="Normal 5 3 3" xfId="83" xr:uid="{00000000-0005-0000-0000-000069000000}"/>
    <cellStyle name="Normal 5 3 3 2" xfId="149" xr:uid="{00000000-0005-0000-0000-00006A000000}"/>
    <cellStyle name="Normal 5 3 4" xfId="146" xr:uid="{00000000-0005-0000-0000-00006B000000}"/>
    <cellStyle name="Normal 5 4" xfId="61" xr:uid="{00000000-0005-0000-0000-00006C000000}"/>
    <cellStyle name="Normal 5 4 2" xfId="84" xr:uid="{00000000-0005-0000-0000-00006D000000}"/>
    <cellStyle name="Normal 5 4 2 2" xfId="85" xr:uid="{00000000-0005-0000-0000-00006E000000}"/>
    <cellStyle name="Normal 5 4 2 2 2" xfId="152" xr:uid="{00000000-0005-0000-0000-00006F000000}"/>
    <cellStyle name="Normal 5 4 2 3" xfId="151" xr:uid="{00000000-0005-0000-0000-000070000000}"/>
    <cellStyle name="Normal 5 4 3" xfId="86" xr:uid="{00000000-0005-0000-0000-000071000000}"/>
    <cellStyle name="Normal 5 4 3 2" xfId="153" xr:uid="{00000000-0005-0000-0000-000072000000}"/>
    <cellStyle name="Normal 5 4 4" xfId="150" xr:uid="{00000000-0005-0000-0000-000073000000}"/>
    <cellStyle name="Normal 5 5" xfId="65" xr:uid="{00000000-0005-0000-0000-000074000000}"/>
    <cellStyle name="Normal 5 5 2" xfId="87" xr:uid="{00000000-0005-0000-0000-000075000000}"/>
    <cellStyle name="Normal 5 5 2 2" xfId="155" xr:uid="{00000000-0005-0000-0000-000076000000}"/>
    <cellStyle name="Normal 5 5 3" xfId="154" xr:uid="{00000000-0005-0000-0000-000077000000}"/>
    <cellStyle name="Normal 5 5 4" xfId="173" xr:uid="{00000000-0005-0000-0000-000078000000}"/>
    <cellStyle name="Normal 5 6" xfId="88" xr:uid="{00000000-0005-0000-0000-000079000000}"/>
    <cellStyle name="Normal 5 6 2" xfId="156" xr:uid="{00000000-0005-0000-0000-00007A000000}"/>
    <cellStyle name="Normal 5 7" xfId="145" xr:uid="{00000000-0005-0000-0000-00007B000000}"/>
    <cellStyle name="Normal 5 8" xfId="182" xr:uid="{00000000-0005-0000-0000-00007C000000}"/>
    <cellStyle name="Normal 6" xfId="44" xr:uid="{00000000-0005-0000-0000-00007D000000}"/>
    <cellStyle name="Normal 6 2" xfId="45" xr:uid="{00000000-0005-0000-0000-00007E000000}"/>
    <cellStyle name="Normal 6 3" xfId="55" xr:uid="{00000000-0005-0000-0000-00007F000000}"/>
    <cellStyle name="Normal 7" xfId="31" xr:uid="{00000000-0005-0000-0000-000080000000}"/>
    <cellStyle name="Normal 7 2" xfId="46" xr:uid="{00000000-0005-0000-0000-000081000000}"/>
    <cellStyle name="Normal 7 2 2" xfId="158" xr:uid="{00000000-0005-0000-0000-000082000000}"/>
    <cellStyle name="Normal 7 3" xfId="157" xr:uid="{00000000-0005-0000-0000-000083000000}"/>
    <cellStyle name="Normal 8" xfId="47" xr:uid="{00000000-0005-0000-0000-000084000000}"/>
    <cellStyle name="Normal 8 2" xfId="159" xr:uid="{00000000-0005-0000-0000-000085000000}"/>
    <cellStyle name="Normal 8 3" xfId="179" xr:uid="{00000000-0005-0000-0000-000086000000}"/>
    <cellStyle name="Normal 9" xfId="49" xr:uid="{00000000-0005-0000-0000-000087000000}"/>
    <cellStyle name="Normal 9 2" xfId="56" xr:uid="{00000000-0005-0000-0000-000088000000}"/>
    <cellStyle name="Normal 9 2 2" xfId="89" xr:uid="{00000000-0005-0000-0000-000089000000}"/>
    <cellStyle name="Normal 9 2 2 2" xfId="90" xr:uid="{00000000-0005-0000-0000-00008A000000}"/>
    <cellStyle name="Normal 9 2 2 2 2" xfId="163" xr:uid="{00000000-0005-0000-0000-00008B000000}"/>
    <cellStyle name="Normal 9 2 2 3" xfId="162" xr:uid="{00000000-0005-0000-0000-00008C000000}"/>
    <cellStyle name="Normal 9 2 3" xfId="91" xr:uid="{00000000-0005-0000-0000-00008D000000}"/>
    <cellStyle name="Normal 9 2 3 2" xfId="164" xr:uid="{00000000-0005-0000-0000-00008E000000}"/>
    <cellStyle name="Normal 9 2 4" xfId="161" xr:uid="{00000000-0005-0000-0000-00008F000000}"/>
    <cellStyle name="Normal 9 3" xfId="62" xr:uid="{00000000-0005-0000-0000-000090000000}"/>
    <cellStyle name="Normal 9 3 2" xfId="92" xr:uid="{00000000-0005-0000-0000-000091000000}"/>
    <cellStyle name="Normal 9 3 2 2" xfId="93" xr:uid="{00000000-0005-0000-0000-000092000000}"/>
    <cellStyle name="Normal 9 3 2 2 2" xfId="167" xr:uid="{00000000-0005-0000-0000-000093000000}"/>
    <cellStyle name="Normal 9 3 2 3" xfId="166" xr:uid="{00000000-0005-0000-0000-000094000000}"/>
    <cellStyle name="Normal 9 3 3" xfId="94" xr:uid="{00000000-0005-0000-0000-000095000000}"/>
    <cellStyle name="Normal 9 3 3 2" xfId="168" xr:uid="{00000000-0005-0000-0000-000096000000}"/>
    <cellStyle name="Normal 9 3 4" xfId="165" xr:uid="{00000000-0005-0000-0000-000097000000}"/>
    <cellStyle name="Normal 9 4" xfId="95" xr:uid="{00000000-0005-0000-0000-000098000000}"/>
    <cellStyle name="Normal 9 4 2" xfId="96" xr:uid="{00000000-0005-0000-0000-000099000000}"/>
    <cellStyle name="Normal 9 4 2 2" xfId="170" xr:uid="{00000000-0005-0000-0000-00009A000000}"/>
    <cellStyle name="Normal 9 4 3" xfId="169" xr:uid="{00000000-0005-0000-0000-00009B000000}"/>
    <cellStyle name="Normal 9 5" xfId="97" xr:uid="{00000000-0005-0000-0000-00009C000000}"/>
    <cellStyle name="Normal 9 5 2" xfId="171" xr:uid="{00000000-0005-0000-0000-00009D000000}"/>
    <cellStyle name="Normal 9 6" xfId="160" xr:uid="{00000000-0005-0000-0000-00009E000000}"/>
    <cellStyle name="Normal_Scotland by Division 2 2" xfId="26" xr:uid="{00000000-0005-0000-0000-00009F000000}"/>
    <cellStyle name="Normal_Scottish Corporate Sector Statistics 2007 - Registered Tables - Interim - Table 1" xfId="11" xr:uid="{00000000-0005-0000-0000-0000A0000000}"/>
    <cellStyle name="Normal_SES05 Ownership - temp 2 2" xfId="34" xr:uid="{00000000-0005-0000-0000-0000A1000000}"/>
    <cellStyle name="Normal_SES05 Ownership - temp 3" xfId="35" xr:uid="{00000000-0005-0000-0000-0000A2000000}"/>
    <cellStyle name="Normal_SES05 Ownership - temp 3 2" xfId="187" xr:uid="{00000000-0005-0000-0000-0000A3000000}"/>
    <cellStyle name="Normal_z" xfId="12" xr:uid="{00000000-0005-0000-0000-0000A4000000}"/>
    <cellStyle name="Percent" xfId="188" builtinId="5"/>
    <cellStyle name="Percent 2" xfId="64" xr:uid="{00000000-0005-0000-0000-0000A5000000}"/>
    <cellStyle name="Percent 2 2" xfId="98" xr:uid="{00000000-0005-0000-0000-0000A6000000}"/>
    <cellStyle name="Percent 2 2 2" xfId="172" xr:uid="{00000000-0005-0000-0000-0000A7000000}"/>
    <cellStyle name="Percent 3" xfId="99" xr:uid="{00000000-0005-0000-0000-0000A8000000}"/>
    <cellStyle name="Refdb standard" xfId="13" xr:uid="{00000000-0005-0000-0000-0000A9000000}"/>
    <cellStyle name="Refdb standard 2" xfId="14" xr:uid="{00000000-0005-0000-0000-0000AA000000}"/>
    <cellStyle name="Refdb standard 2 2" xfId="57" xr:uid="{00000000-0005-0000-0000-0000AB000000}"/>
    <cellStyle name="Row_CategoryHeadings" xfId="15" xr:uid="{00000000-0005-0000-0000-0000AC000000}"/>
    <cellStyle name="Row_Headings" xfId="16" xr:uid="{00000000-0005-0000-0000-0000AD000000}"/>
    <cellStyle name="Source" xfId="17" xr:uid="{00000000-0005-0000-0000-0000AE000000}"/>
    <cellStyle name="Source 2" xfId="18" xr:uid="{00000000-0005-0000-0000-0000AF000000}"/>
    <cellStyle name="Source 2 2" xfId="58" xr:uid="{00000000-0005-0000-0000-0000B0000000}"/>
    <cellStyle name="Source 3" xfId="29" xr:uid="{00000000-0005-0000-0000-0000B1000000}"/>
    <cellStyle name="Table_Name" xfId="19" xr:uid="{00000000-0005-0000-0000-0000B2000000}"/>
    <cellStyle name="Title" xfId="20" builtinId="15" customBuiltin="1"/>
    <cellStyle name="Title 2" xfId="48" xr:uid="{00000000-0005-0000-0000-0000B4000000}"/>
    <cellStyle name="Title 3" xfId="100" xr:uid="{00000000-0005-0000-0000-0000B5000000}"/>
    <cellStyle name="Title 4" xfId="101" xr:uid="{00000000-0005-0000-0000-0000B6000000}"/>
    <cellStyle name="Warnings" xfId="21" xr:uid="{00000000-0005-0000-0000-0000B7000000}"/>
    <cellStyle name="Warnings 2" xfId="22" xr:uid="{00000000-0005-0000-0000-0000B8000000}"/>
    <cellStyle name="Warnings 2 2" xfId="59" xr:uid="{00000000-0005-0000-0000-0000B9000000}"/>
    <cellStyle name="Warnings 3" xfId="23" xr:uid="{00000000-0005-0000-0000-0000BA000000}"/>
    <cellStyle name="Warnings 4" xfId="30" xr:uid="{00000000-0005-0000-0000-0000BB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'Tables &amp; Charts'!$A$87:$A$87</c:f>
              <c:strCache>
                <c:ptCount val="1"/>
                <c:pt idx="0">
                  <c:v>All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&amp; Charts'!$B$52:$M$52</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'Tables &amp; Charts'!$B$87:$M$87</c:f>
              <c:numCache>
                <c:formatCode>#,##0</c:formatCode>
                <c:ptCount val="12"/>
                <c:pt idx="0">
                  <c:v>190700</c:v>
                </c:pt>
                <c:pt idx="1">
                  <c:v>183400</c:v>
                </c:pt>
                <c:pt idx="2">
                  <c:v>185100</c:v>
                </c:pt>
                <c:pt idx="3">
                  <c:v>181500</c:v>
                </c:pt>
                <c:pt idx="4">
                  <c:v>211200</c:v>
                </c:pt>
                <c:pt idx="5">
                  <c:v>196000</c:v>
                </c:pt>
                <c:pt idx="6">
                  <c:v>222000</c:v>
                </c:pt>
                <c:pt idx="7">
                  <c:v>207000</c:v>
                </c:pt>
                <c:pt idx="8">
                  <c:v>206000</c:v>
                </c:pt>
                <c:pt idx="9">
                  <c:v>218000</c:v>
                </c:pt>
                <c:pt idx="10">
                  <c:v>229000</c:v>
                </c:pt>
                <c:pt idx="11">
                  <c:v>189000</c:v>
                </c:pt>
              </c:numCache>
            </c:numRef>
          </c:val>
          <c:smooth val="0"/>
          <c:extLst>
            <c:ext xmlns:c16="http://schemas.microsoft.com/office/drawing/2014/chart" uri="{C3380CC4-5D6E-409C-BE32-E72D297353CC}">
              <c16:uniqueId val="{00000000-908B-49DF-B296-698359E2015A}"/>
            </c:ext>
          </c:extLst>
        </c:ser>
        <c:dLbls>
          <c:showLegendKey val="0"/>
          <c:showVal val="0"/>
          <c:showCatName val="0"/>
          <c:showSerName val="0"/>
          <c:showPercent val="0"/>
          <c:showBubbleSize val="0"/>
        </c:dLbls>
        <c:smooth val="0"/>
        <c:axId val="2046413888"/>
        <c:axId val="2046417632"/>
      </c:lineChart>
      <c:catAx>
        <c:axId val="20464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17632"/>
        <c:crosses val="autoZero"/>
        <c:auto val="1"/>
        <c:lblAlgn val="ctr"/>
        <c:lblOffset val="100"/>
        <c:noMultiLvlLbl val="0"/>
      </c:catAx>
      <c:valAx>
        <c:axId val="2046417632"/>
        <c:scaling>
          <c:orientation val="minMax"/>
          <c:min val="1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Employment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&amp; Charts'!$B$136:$O$136</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'Tables &amp; Charts'!$B$170:$O$170</c:f>
              <c:numCache>
                <c:formatCode>#,##0</c:formatCode>
                <c:ptCount val="14"/>
                <c:pt idx="0">
                  <c:v>13330</c:v>
                </c:pt>
                <c:pt idx="1">
                  <c:v>13465</c:v>
                </c:pt>
                <c:pt idx="2">
                  <c:v>13595</c:v>
                </c:pt>
                <c:pt idx="3">
                  <c:v>13290</c:v>
                </c:pt>
                <c:pt idx="4">
                  <c:v>13730</c:v>
                </c:pt>
                <c:pt idx="5">
                  <c:v>13480</c:v>
                </c:pt>
                <c:pt idx="6">
                  <c:v>14000</c:v>
                </c:pt>
                <c:pt idx="7">
                  <c:v>13960</c:v>
                </c:pt>
                <c:pt idx="8">
                  <c:v>14090</c:v>
                </c:pt>
                <c:pt idx="9">
                  <c:v>14145</c:v>
                </c:pt>
                <c:pt idx="10">
                  <c:v>14540</c:v>
                </c:pt>
                <c:pt idx="11">
                  <c:v>14970</c:v>
                </c:pt>
                <c:pt idx="12">
                  <c:v>15215</c:v>
                </c:pt>
                <c:pt idx="13">
                  <c:v>15265</c:v>
                </c:pt>
              </c:numCache>
            </c:numRef>
          </c:val>
          <c:smooth val="0"/>
          <c:extLst>
            <c:ext xmlns:c16="http://schemas.microsoft.com/office/drawing/2014/chart" uri="{C3380CC4-5D6E-409C-BE32-E72D297353CC}">
              <c16:uniqueId val="{00000000-241D-428F-8463-05D3A6868443}"/>
            </c:ext>
          </c:extLst>
        </c:ser>
        <c:dLbls>
          <c:showLegendKey val="0"/>
          <c:showVal val="0"/>
          <c:showCatName val="0"/>
          <c:showSerName val="0"/>
          <c:showPercent val="0"/>
          <c:showBubbleSize val="0"/>
        </c:dLbls>
        <c:smooth val="0"/>
        <c:axId val="1012137904"/>
        <c:axId val="1012136240"/>
      </c:lineChart>
      <c:catAx>
        <c:axId val="10121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36240"/>
        <c:crosses val="autoZero"/>
        <c:auto val="1"/>
        <c:lblAlgn val="ctr"/>
        <c:lblOffset val="100"/>
        <c:noMultiLvlLbl val="0"/>
      </c:catAx>
      <c:valAx>
        <c:axId val="101213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Registered</a:t>
                </a:r>
                <a:r>
                  <a:rPr lang="en-GB" baseline="0"/>
                  <a:t> Business Units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3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&amp; Charts'!$B$216:$M$216</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'Tables &amp; Charts'!$B$250:$M$250</c:f>
              <c:numCache>
                <c:formatCode>#,##0</c:formatCode>
                <c:ptCount val="12"/>
                <c:pt idx="0">
                  <c:v>5763.4</c:v>
                </c:pt>
                <c:pt idx="1">
                  <c:v>6031.1</c:v>
                </c:pt>
                <c:pt idx="2">
                  <c:v>6270.6</c:v>
                </c:pt>
                <c:pt idx="3">
                  <c:v>5899.1</c:v>
                </c:pt>
                <c:pt idx="4">
                  <c:v>6385.4</c:v>
                </c:pt>
                <c:pt idx="5">
                  <c:v>6694.6</c:v>
                </c:pt>
                <c:pt idx="6">
                  <c:v>6838.1</c:v>
                </c:pt>
                <c:pt idx="7">
                  <c:v>6735.7</c:v>
                </c:pt>
                <c:pt idx="8">
                  <c:v>7125.5</c:v>
                </c:pt>
                <c:pt idx="9">
                  <c:v>7504</c:v>
                </c:pt>
                <c:pt idx="10">
                  <c:v>7873.5</c:v>
                </c:pt>
                <c:pt idx="11">
                  <c:v>8337.5</c:v>
                </c:pt>
              </c:numCache>
            </c:numRef>
          </c:val>
          <c:smooth val="0"/>
          <c:extLst>
            <c:ext xmlns:c16="http://schemas.microsoft.com/office/drawing/2014/chart" uri="{C3380CC4-5D6E-409C-BE32-E72D297353CC}">
              <c16:uniqueId val="{00000000-D446-41C6-B9C9-EBE5D2E9F357}"/>
            </c:ext>
          </c:extLst>
        </c:ser>
        <c:dLbls>
          <c:showLegendKey val="0"/>
          <c:showVal val="0"/>
          <c:showCatName val="0"/>
          <c:showSerName val="0"/>
          <c:showPercent val="0"/>
          <c:showBubbleSize val="0"/>
        </c:dLbls>
        <c:smooth val="0"/>
        <c:axId val="1055418336"/>
        <c:axId val="1002803216"/>
      </c:lineChart>
      <c:catAx>
        <c:axId val="10554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03216"/>
        <c:crosses val="autoZero"/>
        <c:auto val="1"/>
        <c:lblAlgn val="ctr"/>
        <c:lblOffset val="100"/>
        <c:noMultiLvlLbl val="0"/>
      </c:catAx>
      <c:valAx>
        <c:axId val="1002803216"/>
        <c:scaling>
          <c:orientation val="minMax"/>
          <c:min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&amp; Charts'!$B$297:$M$297</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'Tables &amp; Charts'!$B$331:$M$331</c:f>
              <c:numCache>
                <c:formatCode>#,##0</c:formatCode>
                <c:ptCount val="12"/>
                <c:pt idx="0">
                  <c:v>2594.3000000000002</c:v>
                </c:pt>
                <c:pt idx="1">
                  <c:v>2767.5</c:v>
                </c:pt>
                <c:pt idx="2">
                  <c:v>2904.1</c:v>
                </c:pt>
                <c:pt idx="3">
                  <c:v>2845.8</c:v>
                </c:pt>
                <c:pt idx="4">
                  <c:v>3227.7</c:v>
                </c:pt>
                <c:pt idx="5">
                  <c:v>3466.4</c:v>
                </c:pt>
                <c:pt idx="6">
                  <c:v>3691.7</c:v>
                </c:pt>
                <c:pt idx="7">
                  <c:v>3579.9</c:v>
                </c:pt>
                <c:pt idx="8">
                  <c:v>3893.5</c:v>
                </c:pt>
                <c:pt idx="9">
                  <c:v>4120.7</c:v>
                </c:pt>
                <c:pt idx="10">
                  <c:v>4214.2</c:v>
                </c:pt>
                <c:pt idx="11">
                  <c:v>4497.3</c:v>
                </c:pt>
              </c:numCache>
            </c:numRef>
          </c:val>
          <c:smooth val="0"/>
          <c:extLst>
            <c:ext xmlns:c16="http://schemas.microsoft.com/office/drawing/2014/chart" uri="{C3380CC4-5D6E-409C-BE32-E72D297353CC}">
              <c16:uniqueId val="{00000000-BD17-4DDF-A563-87E382F7350D}"/>
            </c:ext>
          </c:extLst>
        </c:ser>
        <c:dLbls>
          <c:showLegendKey val="0"/>
          <c:showVal val="0"/>
          <c:showCatName val="0"/>
          <c:showSerName val="0"/>
          <c:showPercent val="0"/>
          <c:showBubbleSize val="0"/>
        </c:dLbls>
        <c:smooth val="0"/>
        <c:axId val="1059606272"/>
        <c:axId val="1059617920"/>
      </c:lineChart>
      <c:catAx>
        <c:axId val="105960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17920"/>
        <c:crosses val="autoZero"/>
        <c:auto val="1"/>
        <c:lblAlgn val="ctr"/>
        <c:lblOffset val="100"/>
        <c:noMultiLvlLbl val="0"/>
      </c:catAx>
      <c:valAx>
        <c:axId val="1059617920"/>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0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92471</xdr:colOff>
      <xdr:row>54</xdr:row>
      <xdr:rowOff>116681</xdr:rowOff>
    </xdr:from>
    <xdr:to>
      <xdr:col>26</xdr:col>
      <xdr:colOff>23812</xdr:colOff>
      <xdr:row>73</xdr:row>
      <xdr:rowOff>119062</xdr:rowOff>
    </xdr:to>
    <xdr:graphicFrame macro="">
      <xdr:nvGraphicFramePr>
        <xdr:cNvPr id="5" name="Chart 4">
          <a:extLst>
            <a:ext uri="{FF2B5EF4-FFF2-40B4-BE49-F238E27FC236}">
              <a16:creationId xmlns:a16="http://schemas.microsoft.com/office/drawing/2014/main" id="{13040B46-4A4C-4607-9B55-6205C9F9C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196452</xdr:colOff>
      <xdr:row>140</xdr:row>
      <xdr:rowOff>95249</xdr:rowOff>
    </xdr:from>
    <xdr:to>
      <xdr:col>26</xdr:col>
      <xdr:colOff>333374</xdr:colOff>
      <xdr:row>162</xdr:row>
      <xdr:rowOff>130967</xdr:rowOff>
    </xdr:to>
    <xdr:graphicFrame macro="">
      <xdr:nvGraphicFramePr>
        <xdr:cNvPr id="2" name="Chart 1">
          <a:extLst>
            <a:ext uri="{FF2B5EF4-FFF2-40B4-BE49-F238E27FC236}">
              <a16:creationId xmlns:a16="http://schemas.microsoft.com/office/drawing/2014/main" id="{7ACD16E3-868C-41CC-97F3-B03696B17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71436</xdr:colOff>
      <xdr:row>219</xdr:row>
      <xdr:rowOff>21431</xdr:rowOff>
    </xdr:from>
    <xdr:to>
      <xdr:col>23</xdr:col>
      <xdr:colOff>392905</xdr:colOff>
      <xdr:row>242</xdr:row>
      <xdr:rowOff>11906</xdr:rowOff>
    </xdr:to>
    <xdr:graphicFrame macro="">
      <xdr:nvGraphicFramePr>
        <xdr:cNvPr id="3" name="Chart 2">
          <a:extLst>
            <a:ext uri="{FF2B5EF4-FFF2-40B4-BE49-F238E27FC236}">
              <a16:creationId xmlns:a16="http://schemas.microsoft.com/office/drawing/2014/main" id="{67A7C5C3-5E63-4E30-987C-2A2949C05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523875</xdr:colOff>
      <xdr:row>298</xdr:row>
      <xdr:rowOff>152399</xdr:rowOff>
    </xdr:from>
    <xdr:to>
      <xdr:col>23</xdr:col>
      <xdr:colOff>142875</xdr:colOff>
      <xdr:row>321</xdr:row>
      <xdr:rowOff>107155</xdr:rowOff>
    </xdr:to>
    <xdr:graphicFrame macro="">
      <xdr:nvGraphicFramePr>
        <xdr:cNvPr id="4" name="Chart 3">
          <a:extLst>
            <a:ext uri="{FF2B5EF4-FFF2-40B4-BE49-F238E27FC236}">
              <a16:creationId xmlns:a16="http://schemas.microsoft.com/office/drawing/2014/main" id="{623BFB39-4C33-46DC-A053-2FCF92D6F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269" name="Picture 1">
          <a:extLst>
            <a:ext uri="{FF2B5EF4-FFF2-40B4-BE49-F238E27FC236}">
              <a16:creationId xmlns:a16="http://schemas.microsoft.com/office/drawing/2014/main" id="{00000000-0008-0000-1400-0000F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96@90pub_6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CSD\Chief%20Economic%20Advisor\Statistics\SES2003\retail%20text%20box%20tables%20and%20char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C02GLAPF\home\U115735\spreadsheets%20(moved%20to%20OBJ%2027-5-2005)\SES05%20Ownership%20-%20tem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subran6\indstat\abi\USEONS%20Files\Data%20requests\Creative%20Ind%20(old%20SIC)(Apr04)(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scotland.gov.uk/esubran6/indstat/abi/USEONS%20Files/Data%20requests/Creative%20Ind%20(old%20SIC)(Apr04)(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
      <sheetName val="Draft own data"/>
      <sheetName val="Draft own Table"/>
    </sheetNames>
    <sheetDataSet>
      <sheetData sheetId="0" refreshError="1"/>
      <sheetData sheetId="1" refreshError="1">
        <row r="1">
          <cell r="A1" t="str">
            <v>group</v>
          </cell>
          <cell r="B1" t="str">
            <v>cat</v>
          </cell>
          <cell r="C1" t="str">
            <v>ref</v>
          </cell>
          <cell r="E1" t="str">
            <v>freq</v>
          </cell>
          <cell r="F1" t="str">
            <v>turnevat</v>
          </cell>
          <cell r="G1" t="str">
            <v>gvabp</v>
          </cell>
          <cell r="H1" t="str">
            <v>netcapex</v>
          </cell>
          <cell r="I1" t="str">
            <v>labour</v>
          </cell>
          <cell r="J1" t="str">
            <v>employee</v>
          </cell>
          <cell r="L1" t="str">
            <v>rfreq</v>
          </cell>
          <cell r="M1" t="str">
            <v>rturn</v>
          </cell>
          <cell r="N1" t="str">
            <v>rgva</v>
          </cell>
          <cell r="O1" t="str">
            <v>rnet</v>
          </cell>
          <cell r="P1" t="str">
            <v>rlab</v>
          </cell>
        </row>
        <row r="2">
          <cell r="A2" t="str">
            <v>SCOTLAND</v>
          </cell>
          <cell r="C2">
            <v>2002</v>
          </cell>
          <cell r="E2">
            <v>145535</v>
          </cell>
          <cell r="F2">
            <v>149914</v>
          </cell>
          <cell r="G2">
            <v>55864</v>
          </cell>
          <cell r="H2">
            <v>8874</v>
          </cell>
          <cell r="I2">
            <v>27702</v>
          </cell>
          <cell r="J2">
            <v>1590</v>
          </cell>
          <cell r="L2">
            <v>145540</v>
          </cell>
          <cell r="M2">
            <v>149910</v>
          </cell>
          <cell r="N2">
            <v>55860</v>
          </cell>
          <cell r="O2">
            <v>8870</v>
          </cell>
          <cell r="P2">
            <v>27700</v>
          </cell>
        </row>
        <row r="3">
          <cell r="A3" t="str">
            <v>SCOTLAND</v>
          </cell>
          <cell r="C3">
            <v>2003</v>
          </cell>
          <cell r="E3">
            <v>145841</v>
          </cell>
          <cell r="F3">
            <v>152587</v>
          </cell>
          <cell r="G3">
            <v>57892</v>
          </cell>
          <cell r="H3">
            <v>8951</v>
          </cell>
          <cell r="I3">
            <v>29086</v>
          </cell>
          <cell r="J3">
            <v>1577</v>
          </cell>
          <cell r="L3">
            <v>145840</v>
          </cell>
          <cell r="M3">
            <v>152590</v>
          </cell>
          <cell r="N3">
            <v>57890</v>
          </cell>
          <cell r="O3">
            <v>8950</v>
          </cell>
          <cell r="P3">
            <v>29090</v>
          </cell>
        </row>
        <row r="4">
          <cell r="A4" t="str">
            <v>SCOTLAND</v>
          </cell>
          <cell r="B4" t="str">
            <v>A:SCOTTISH OWNED</v>
          </cell>
          <cell r="C4">
            <v>2002</v>
          </cell>
          <cell r="E4">
            <v>126420</v>
          </cell>
          <cell r="F4">
            <v>76019</v>
          </cell>
          <cell r="G4">
            <v>29134</v>
          </cell>
          <cell r="H4">
            <v>4726</v>
          </cell>
          <cell r="I4">
            <v>16428</v>
          </cell>
          <cell r="J4">
            <v>1002</v>
          </cell>
          <cell r="L4">
            <v>126420</v>
          </cell>
          <cell r="M4">
            <v>76020</v>
          </cell>
          <cell r="N4">
            <v>29130</v>
          </cell>
          <cell r="O4">
            <v>4730</v>
          </cell>
          <cell r="P4">
            <v>16430</v>
          </cell>
        </row>
        <row r="5">
          <cell r="A5" t="str">
            <v>SCOTLAND</v>
          </cell>
          <cell r="B5" t="str">
            <v>A:SCOTTISH OWNED</v>
          </cell>
          <cell r="C5">
            <v>2003</v>
          </cell>
          <cell r="E5">
            <v>123118</v>
          </cell>
          <cell r="F5">
            <v>77363</v>
          </cell>
          <cell r="G5">
            <v>29459</v>
          </cell>
          <cell r="H5">
            <v>3979</v>
          </cell>
          <cell r="I5">
            <v>16884</v>
          </cell>
          <cell r="J5">
            <v>988</v>
          </cell>
          <cell r="L5">
            <v>123120</v>
          </cell>
          <cell r="M5">
            <v>77360</v>
          </cell>
          <cell r="N5">
            <v>29460</v>
          </cell>
          <cell r="O5">
            <v>3980</v>
          </cell>
          <cell r="P5">
            <v>16880</v>
          </cell>
        </row>
        <row r="6">
          <cell r="A6" t="str">
            <v>SCOTLAND</v>
          </cell>
          <cell r="B6" t="str">
            <v>B:REST OF UK OWNED</v>
          </cell>
          <cell r="C6">
            <v>2002</v>
          </cell>
          <cell r="E6">
            <v>14275</v>
          </cell>
          <cell r="F6">
            <v>35811</v>
          </cell>
          <cell r="G6">
            <v>12537</v>
          </cell>
          <cell r="H6">
            <v>1701</v>
          </cell>
          <cell r="I6">
            <v>6213</v>
          </cell>
          <cell r="J6">
            <v>377</v>
          </cell>
          <cell r="L6">
            <v>14280</v>
          </cell>
          <cell r="M6">
            <v>35810</v>
          </cell>
          <cell r="N6">
            <v>12540</v>
          </cell>
          <cell r="O6">
            <v>1700</v>
          </cell>
          <cell r="P6">
            <v>6210</v>
          </cell>
        </row>
        <row r="7">
          <cell r="A7" t="str">
            <v>SCOTLAND</v>
          </cell>
          <cell r="B7" t="str">
            <v>B:REST OF UK OWNED</v>
          </cell>
          <cell r="C7">
            <v>2003</v>
          </cell>
          <cell r="E7">
            <v>17922</v>
          </cell>
          <cell r="F7">
            <v>39297</v>
          </cell>
          <cell r="G7">
            <v>12803</v>
          </cell>
          <cell r="H7">
            <v>1699</v>
          </cell>
          <cell r="I7">
            <v>6833</v>
          </cell>
          <cell r="J7">
            <v>391</v>
          </cell>
          <cell r="L7">
            <v>17920</v>
          </cell>
          <cell r="M7">
            <v>39300</v>
          </cell>
          <cell r="N7">
            <v>12800</v>
          </cell>
          <cell r="O7">
            <v>1700</v>
          </cell>
          <cell r="P7">
            <v>6830</v>
          </cell>
        </row>
        <row r="8">
          <cell r="A8" t="str">
            <v>SCOTLAND</v>
          </cell>
          <cell r="B8" t="str">
            <v>D:ABROAD OWNED</v>
          </cell>
          <cell r="C8">
            <v>2002</v>
          </cell>
          <cell r="E8">
            <v>4840</v>
          </cell>
          <cell r="F8">
            <v>38084</v>
          </cell>
          <cell r="G8">
            <v>14193</v>
          </cell>
          <cell r="H8">
            <v>2447</v>
          </cell>
          <cell r="I8">
            <v>5061</v>
          </cell>
          <cell r="J8">
            <v>212</v>
          </cell>
          <cell r="L8">
            <v>4840</v>
          </cell>
          <cell r="M8">
            <v>38080</v>
          </cell>
          <cell r="N8">
            <v>14190</v>
          </cell>
          <cell r="O8">
            <v>2450</v>
          </cell>
          <cell r="P8">
            <v>5060</v>
          </cell>
        </row>
        <row r="9">
          <cell r="A9" t="str">
            <v>SCOTLAND</v>
          </cell>
          <cell r="B9" t="str">
            <v>D:ABROAD OWNED</v>
          </cell>
          <cell r="C9">
            <v>2003</v>
          </cell>
          <cell r="E9">
            <v>4801</v>
          </cell>
          <cell r="F9">
            <v>35927</v>
          </cell>
          <cell r="G9">
            <v>15631</v>
          </cell>
          <cell r="H9">
            <v>3272</v>
          </cell>
          <cell r="I9">
            <v>5370</v>
          </cell>
          <cell r="J9">
            <v>199</v>
          </cell>
          <cell r="L9">
            <v>4800</v>
          </cell>
          <cell r="M9">
            <v>35930</v>
          </cell>
          <cell r="N9">
            <v>15630</v>
          </cell>
          <cell r="O9">
            <v>3270</v>
          </cell>
          <cell r="P9">
            <v>5370</v>
          </cell>
        </row>
        <row r="10">
          <cell r="A10" t="str">
            <v>a:Manu</v>
          </cell>
          <cell r="C10">
            <v>2002</v>
          </cell>
          <cell r="E10">
            <v>10680</v>
          </cell>
          <cell r="F10">
            <v>34659</v>
          </cell>
          <cell r="G10">
            <v>11468</v>
          </cell>
          <cell r="H10">
            <v>1023</v>
          </cell>
          <cell r="I10">
            <v>6178</v>
          </cell>
          <cell r="J10">
            <v>263</v>
          </cell>
          <cell r="L10">
            <v>10680</v>
          </cell>
          <cell r="M10">
            <v>34660</v>
          </cell>
          <cell r="N10">
            <v>11470</v>
          </cell>
          <cell r="O10">
            <v>1020</v>
          </cell>
          <cell r="P10">
            <v>6180</v>
          </cell>
        </row>
        <row r="11">
          <cell r="A11" t="str">
            <v>a:Manu</v>
          </cell>
          <cell r="C11">
            <v>2003</v>
          </cell>
          <cell r="E11">
            <v>10395</v>
          </cell>
          <cell r="F11">
            <v>32247</v>
          </cell>
          <cell r="G11">
            <v>11108</v>
          </cell>
          <cell r="H11">
            <v>976</v>
          </cell>
          <cell r="I11">
            <v>5958</v>
          </cell>
          <cell r="J11">
            <v>241</v>
          </cell>
          <cell r="L11">
            <v>10400</v>
          </cell>
          <cell r="M11">
            <v>32250</v>
          </cell>
          <cell r="N11">
            <v>11110</v>
          </cell>
          <cell r="O11">
            <v>980</v>
          </cell>
          <cell r="P11">
            <v>5960</v>
          </cell>
        </row>
        <row r="12">
          <cell r="A12" t="str">
            <v>a:Manu</v>
          </cell>
          <cell r="B12" t="str">
            <v>A:SCOTTISH OWNED</v>
          </cell>
          <cell r="C12">
            <v>2002</v>
          </cell>
          <cell r="E12">
            <v>9390</v>
          </cell>
          <cell r="F12">
            <v>14254</v>
          </cell>
          <cell r="G12">
            <v>5356</v>
          </cell>
          <cell r="H12">
            <v>541</v>
          </cell>
          <cell r="I12">
            <v>3197</v>
          </cell>
          <cell r="J12">
            <v>156</v>
          </cell>
          <cell r="L12">
            <v>9390</v>
          </cell>
          <cell r="M12">
            <v>14250</v>
          </cell>
          <cell r="N12">
            <v>5360</v>
          </cell>
          <cell r="O12">
            <v>540</v>
          </cell>
          <cell r="P12">
            <v>3200</v>
          </cell>
        </row>
        <row r="13">
          <cell r="A13" t="str">
            <v>a:Manu</v>
          </cell>
          <cell r="B13" t="str">
            <v>A:SCOTTISH OWNED</v>
          </cell>
          <cell r="C13">
            <v>2003</v>
          </cell>
          <cell r="E13">
            <v>8907</v>
          </cell>
          <cell r="F13">
            <v>14242</v>
          </cell>
          <cell r="G13">
            <v>5281</v>
          </cell>
          <cell r="H13">
            <v>474</v>
          </cell>
          <cell r="I13">
            <v>3047</v>
          </cell>
          <cell r="J13">
            <v>144</v>
          </cell>
          <cell r="L13">
            <v>8910</v>
          </cell>
          <cell r="M13">
            <v>14240</v>
          </cell>
          <cell r="N13">
            <v>5280</v>
          </cell>
          <cell r="O13">
            <v>470</v>
          </cell>
          <cell r="P13">
            <v>3050</v>
          </cell>
        </row>
        <row r="14">
          <cell r="A14" t="str">
            <v>a:Manu</v>
          </cell>
          <cell r="B14" t="str">
            <v>B:REST OF UK OWNED</v>
          </cell>
          <cell r="C14">
            <v>2002</v>
          </cell>
          <cell r="E14">
            <v>672</v>
          </cell>
          <cell r="F14">
            <v>6387</v>
          </cell>
          <cell r="G14">
            <v>1822</v>
          </cell>
          <cell r="H14">
            <v>230</v>
          </cell>
          <cell r="I14">
            <v>1062</v>
          </cell>
          <cell r="J14">
            <v>37</v>
          </cell>
          <cell r="L14">
            <v>670</v>
          </cell>
          <cell r="M14">
            <v>6390</v>
          </cell>
          <cell r="N14">
            <v>1820</v>
          </cell>
          <cell r="O14">
            <v>230</v>
          </cell>
          <cell r="P14">
            <v>1060</v>
          </cell>
        </row>
        <row r="15">
          <cell r="A15" t="str">
            <v>a:Manu</v>
          </cell>
          <cell r="B15" t="str">
            <v>B:REST OF UK OWNED</v>
          </cell>
          <cell r="C15">
            <v>2003</v>
          </cell>
          <cell r="E15">
            <v>889</v>
          </cell>
          <cell r="F15">
            <v>7130</v>
          </cell>
          <cell r="G15">
            <v>1946</v>
          </cell>
          <cell r="H15">
            <v>264</v>
          </cell>
          <cell r="I15">
            <v>1151</v>
          </cell>
          <cell r="J15">
            <v>39</v>
          </cell>
          <cell r="L15">
            <v>890</v>
          </cell>
          <cell r="M15">
            <v>7130</v>
          </cell>
          <cell r="N15">
            <v>1950</v>
          </cell>
          <cell r="O15">
            <v>260</v>
          </cell>
          <cell r="P15">
            <v>1150</v>
          </cell>
        </row>
        <row r="16">
          <cell r="A16" t="str">
            <v>a:Manu</v>
          </cell>
          <cell r="B16" t="str">
            <v>D:ABROAD OWNED</v>
          </cell>
          <cell r="C16">
            <v>2002</v>
          </cell>
          <cell r="E16">
            <v>618</v>
          </cell>
          <cell r="F16">
            <v>14018</v>
          </cell>
          <cell r="G16">
            <v>4290</v>
          </cell>
          <cell r="H16">
            <v>251</v>
          </cell>
          <cell r="I16">
            <v>1919</v>
          </cell>
          <cell r="J16">
            <v>70</v>
          </cell>
          <cell r="L16">
            <v>620</v>
          </cell>
          <cell r="M16">
            <v>14020</v>
          </cell>
          <cell r="N16">
            <v>4290</v>
          </cell>
          <cell r="O16">
            <v>250</v>
          </cell>
          <cell r="P16">
            <v>1920</v>
          </cell>
        </row>
        <row r="17">
          <cell r="A17" t="str">
            <v>a:Manu</v>
          </cell>
          <cell r="B17" t="str">
            <v>D:ABROAD OWNED</v>
          </cell>
          <cell r="C17">
            <v>2003</v>
          </cell>
          <cell r="E17">
            <v>599</v>
          </cell>
          <cell r="F17">
            <v>10875</v>
          </cell>
          <cell r="G17">
            <v>3881</v>
          </cell>
          <cell r="H17">
            <v>239</v>
          </cell>
          <cell r="I17">
            <v>1760</v>
          </cell>
          <cell r="J17">
            <v>59</v>
          </cell>
          <cell r="L17">
            <v>600</v>
          </cell>
          <cell r="M17">
            <v>10870</v>
          </cell>
          <cell r="N17">
            <v>3880</v>
          </cell>
          <cell r="O17">
            <v>240</v>
          </cell>
          <cell r="P17">
            <v>1760</v>
          </cell>
        </row>
        <row r="18">
          <cell r="A18" t="str">
            <v>b:Const</v>
          </cell>
          <cell r="C18">
            <v>2002</v>
          </cell>
          <cell r="E18">
            <v>13995</v>
          </cell>
          <cell r="F18">
            <v>9926</v>
          </cell>
          <cell r="G18">
            <v>3910</v>
          </cell>
          <cell r="H18">
            <v>225</v>
          </cell>
          <cell r="I18">
            <v>2371</v>
          </cell>
          <cell r="J18">
            <v>119</v>
          </cell>
          <cell r="L18">
            <v>14000</v>
          </cell>
          <cell r="M18">
            <v>9930</v>
          </cell>
          <cell r="N18">
            <v>3910</v>
          </cell>
          <cell r="O18">
            <v>220</v>
          </cell>
          <cell r="P18">
            <v>2370</v>
          </cell>
        </row>
        <row r="19">
          <cell r="A19" t="str">
            <v>b:Const</v>
          </cell>
          <cell r="C19">
            <v>2003</v>
          </cell>
          <cell r="E19">
            <v>14136</v>
          </cell>
          <cell r="F19">
            <v>10869</v>
          </cell>
          <cell r="G19">
            <v>4351</v>
          </cell>
          <cell r="H19">
            <v>232</v>
          </cell>
          <cell r="I19">
            <v>2616</v>
          </cell>
          <cell r="J19">
            <v>118</v>
          </cell>
          <cell r="L19">
            <v>14140</v>
          </cell>
          <cell r="M19">
            <v>10870</v>
          </cell>
          <cell r="N19">
            <v>4350</v>
          </cell>
          <cell r="O19">
            <v>230</v>
          </cell>
          <cell r="P19">
            <v>2620</v>
          </cell>
        </row>
        <row r="20">
          <cell r="A20" t="str">
            <v>b:Const</v>
          </cell>
          <cell r="B20" t="str">
            <v>A:SCOTTISH OWNED</v>
          </cell>
          <cell r="C20">
            <v>2002</v>
          </cell>
          <cell r="E20">
            <v>13468</v>
          </cell>
          <cell r="F20">
            <v>7417</v>
          </cell>
          <cell r="G20">
            <v>3018</v>
          </cell>
          <cell r="H20">
            <v>156</v>
          </cell>
          <cell r="I20">
            <v>1845</v>
          </cell>
          <cell r="J20">
            <v>98</v>
          </cell>
          <cell r="L20">
            <v>13470</v>
          </cell>
          <cell r="M20">
            <v>7420</v>
          </cell>
          <cell r="N20">
            <v>3020</v>
          </cell>
          <cell r="O20">
            <v>160</v>
          </cell>
          <cell r="P20">
            <v>1840</v>
          </cell>
        </row>
        <row r="21">
          <cell r="A21" t="str">
            <v>b:Const</v>
          </cell>
          <cell r="B21" t="str">
            <v>A:SCOTTISH OWNED</v>
          </cell>
          <cell r="C21">
            <v>2003</v>
          </cell>
          <cell r="E21">
            <v>13306</v>
          </cell>
          <cell r="F21">
            <v>7842</v>
          </cell>
          <cell r="G21">
            <v>3269</v>
          </cell>
          <cell r="H21">
            <v>174</v>
          </cell>
          <cell r="I21">
            <v>1947</v>
          </cell>
          <cell r="J21">
            <v>95</v>
          </cell>
          <cell r="L21">
            <v>13310</v>
          </cell>
          <cell r="M21">
            <v>7840</v>
          </cell>
          <cell r="N21">
            <v>3270</v>
          </cell>
          <cell r="O21">
            <v>170</v>
          </cell>
          <cell r="P21">
            <v>1950</v>
          </cell>
        </row>
        <row r="22">
          <cell r="A22" t="str">
            <v>b:Const</v>
          </cell>
          <cell r="B22" t="str">
            <v>B:REST OF UK OWNED</v>
          </cell>
          <cell r="C22">
            <v>2002</v>
          </cell>
          <cell r="E22">
            <v>422</v>
          </cell>
          <cell r="F22">
            <v>2058</v>
          </cell>
          <cell r="G22">
            <v>741</v>
          </cell>
          <cell r="H22">
            <v>52</v>
          </cell>
          <cell r="I22">
            <v>426</v>
          </cell>
          <cell r="J22">
            <v>17</v>
          </cell>
          <cell r="L22">
            <v>420</v>
          </cell>
          <cell r="M22">
            <v>2060</v>
          </cell>
          <cell r="N22">
            <v>740</v>
          </cell>
          <cell r="O22">
            <v>50</v>
          </cell>
          <cell r="P22">
            <v>430</v>
          </cell>
        </row>
        <row r="23">
          <cell r="A23" t="str">
            <v>b:Const</v>
          </cell>
          <cell r="B23" t="str">
            <v>B:REST OF UK OWNED</v>
          </cell>
          <cell r="C23">
            <v>2003</v>
          </cell>
          <cell r="E23">
            <v>724</v>
          </cell>
          <cell r="F23">
            <v>2316</v>
          </cell>
          <cell r="G23">
            <v>804</v>
          </cell>
          <cell r="H23">
            <v>44</v>
          </cell>
          <cell r="I23">
            <v>468</v>
          </cell>
          <cell r="J23">
            <v>18</v>
          </cell>
          <cell r="L23">
            <v>720</v>
          </cell>
          <cell r="M23">
            <v>2320</v>
          </cell>
          <cell r="N23">
            <v>800</v>
          </cell>
          <cell r="O23">
            <v>40</v>
          </cell>
          <cell r="P23">
            <v>470</v>
          </cell>
        </row>
        <row r="24">
          <cell r="A24" t="str">
            <v>b:Const</v>
          </cell>
          <cell r="B24" t="str">
            <v>D:ABROAD OWNED</v>
          </cell>
          <cell r="C24">
            <v>2002</v>
          </cell>
          <cell r="E24">
            <v>105</v>
          </cell>
          <cell r="F24">
            <v>451</v>
          </cell>
          <cell r="G24">
            <v>151</v>
          </cell>
          <cell r="H24">
            <v>16</v>
          </cell>
          <cell r="I24">
            <v>100</v>
          </cell>
          <cell r="J24">
            <v>5</v>
          </cell>
          <cell r="L24">
            <v>110</v>
          </cell>
          <cell r="M24">
            <v>450</v>
          </cell>
          <cell r="N24">
            <v>150</v>
          </cell>
          <cell r="O24">
            <v>20</v>
          </cell>
          <cell r="P24">
            <v>100</v>
          </cell>
        </row>
        <row r="25">
          <cell r="A25" t="str">
            <v>b:Const</v>
          </cell>
          <cell r="B25" t="str">
            <v>D:ABROAD OWNED</v>
          </cell>
          <cell r="C25">
            <v>2003</v>
          </cell>
          <cell r="E25">
            <v>106</v>
          </cell>
          <cell r="F25">
            <v>711</v>
          </cell>
          <cell r="G25">
            <v>279</v>
          </cell>
          <cell r="H25">
            <v>14</v>
          </cell>
          <cell r="I25">
            <v>201</v>
          </cell>
          <cell r="J25">
            <v>5</v>
          </cell>
          <cell r="L25">
            <v>110</v>
          </cell>
          <cell r="M25">
            <v>710</v>
          </cell>
          <cell r="N25">
            <v>280</v>
          </cell>
          <cell r="O25">
            <v>10</v>
          </cell>
          <cell r="P25">
            <v>200</v>
          </cell>
        </row>
        <row r="26">
          <cell r="A26" t="str">
            <v>c:Services</v>
          </cell>
          <cell r="C26">
            <v>2002</v>
          </cell>
          <cell r="E26">
            <v>115478</v>
          </cell>
          <cell r="F26">
            <v>83359</v>
          </cell>
          <cell r="G26">
            <v>29543</v>
          </cell>
          <cell r="H26">
            <v>4822</v>
          </cell>
          <cell r="I26">
            <v>17312</v>
          </cell>
          <cell r="J26">
            <v>1157</v>
          </cell>
          <cell r="L26">
            <v>115480</v>
          </cell>
          <cell r="M26">
            <v>83360</v>
          </cell>
          <cell r="N26">
            <v>29540</v>
          </cell>
          <cell r="O26">
            <v>4820</v>
          </cell>
          <cell r="P26">
            <v>17310</v>
          </cell>
        </row>
        <row r="27">
          <cell r="A27" t="str">
            <v>c:Services</v>
          </cell>
          <cell r="C27">
            <v>2003</v>
          </cell>
          <cell r="E27">
            <v>116194</v>
          </cell>
          <cell r="F27">
            <v>87697</v>
          </cell>
          <cell r="G27">
            <v>30409</v>
          </cell>
          <cell r="H27">
            <v>4125</v>
          </cell>
          <cell r="I27">
            <v>18693</v>
          </cell>
          <cell r="J27">
            <v>1172</v>
          </cell>
          <cell r="L27">
            <v>116190</v>
          </cell>
          <cell r="M27">
            <v>87700</v>
          </cell>
          <cell r="N27">
            <v>30410</v>
          </cell>
          <cell r="O27">
            <v>4130</v>
          </cell>
          <cell r="P27">
            <v>18690</v>
          </cell>
        </row>
        <row r="28">
          <cell r="A28" t="str">
            <v>c:Services</v>
          </cell>
          <cell r="B28" t="str">
            <v>A:SCOTTISH OWNED</v>
          </cell>
          <cell r="C28">
            <v>2002</v>
          </cell>
          <cell r="E28">
            <v>98608</v>
          </cell>
          <cell r="F28">
            <v>47707</v>
          </cell>
          <cell r="G28">
            <v>18168</v>
          </cell>
          <cell r="H28">
            <v>3070</v>
          </cell>
          <cell r="I28">
            <v>10693</v>
          </cell>
          <cell r="J28">
            <v>722</v>
          </cell>
          <cell r="L28">
            <v>98610</v>
          </cell>
          <cell r="M28">
            <v>47710</v>
          </cell>
          <cell r="N28">
            <v>18170</v>
          </cell>
          <cell r="O28">
            <v>3070</v>
          </cell>
          <cell r="P28">
            <v>10690</v>
          </cell>
        </row>
        <row r="29">
          <cell r="A29" t="str">
            <v>c:Services</v>
          </cell>
          <cell r="B29" t="str">
            <v>A:SCOTTISH OWNED</v>
          </cell>
          <cell r="C29">
            <v>2003</v>
          </cell>
          <cell r="E29">
            <v>96332</v>
          </cell>
          <cell r="F29">
            <v>48010</v>
          </cell>
          <cell r="G29">
            <v>17935</v>
          </cell>
          <cell r="H29">
            <v>2535</v>
          </cell>
          <cell r="I29">
            <v>11182</v>
          </cell>
          <cell r="J29">
            <v>723</v>
          </cell>
          <cell r="L29">
            <v>96330</v>
          </cell>
          <cell r="M29">
            <v>48010</v>
          </cell>
          <cell r="N29">
            <v>17930</v>
          </cell>
          <cell r="O29">
            <v>2540</v>
          </cell>
          <cell r="P29">
            <v>11180</v>
          </cell>
        </row>
        <row r="30">
          <cell r="A30" t="str">
            <v>c:Services</v>
          </cell>
          <cell r="B30" t="str">
            <v>B:REST OF UK OWNED</v>
          </cell>
          <cell r="C30">
            <v>2002</v>
          </cell>
          <cell r="E30">
            <v>12945</v>
          </cell>
          <cell r="F30">
            <v>23539</v>
          </cell>
          <cell r="G30">
            <v>7642</v>
          </cell>
          <cell r="H30">
            <v>1274</v>
          </cell>
          <cell r="I30">
            <v>4388</v>
          </cell>
          <cell r="J30">
            <v>315</v>
          </cell>
          <cell r="L30">
            <v>12950</v>
          </cell>
          <cell r="M30">
            <v>23540</v>
          </cell>
          <cell r="N30">
            <v>7640</v>
          </cell>
          <cell r="O30">
            <v>1270</v>
          </cell>
          <cell r="P30">
            <v>4390</v>
          </cell>
        </row>
        <row r="31">
          <cell r="A31" t="str">
            <v>c:Services</v>
          </cell>
          <cell r="B31" t="str">
            <v>B:REST OF UK OWNED</v>
          </cell>
          <cell r="C31">
            <v>2003</v>
          </cell>
          <cell r="E31">
            <v>15961</v>
          </cell>
          <cell r="F31">
            <v>26420</v>
          </cell>
          <cell r="G31">
            <v>8154</v>
          </cell>
          <cell r="H31">
            <v>1217</v>
          </cell>
          <cell r="I31">
            <v>4937</v>
          </cell>
          <cell r="J31">
            <v>327</v>
          </cell>
          <cell r="L31">
            <v>15960</v>
          </cell>
          <cell r="M31">
            <v>26420</v>
          </cell>
          <cell r="N31">
            <v>8150</v>
          </cell>
          <cell r="O31">
            <v>1220</v>
          </cell>
          <cell r="P31">
            <v>4940</v>
          </cell>
        </row>
        <row r="32">
          <cell r="A32" t="str">
            <v>c:Services</v>
          </cell>
          <cell r="B32" t="str">
            <v>D:ABROAD OWNED</v>
          </cell>
          <cell r="C32">
            <v>2002</v>
          </cell>
          <cell r="E32">
            <v>3925</v>
          </cell>
          <cell r="F32">
            <v>12113</v>
          </cell>
          <cell r="G32">
            <v>3734</v>
          </cell>
          <cell r="H32">
            <v>478</v>
          </cell>
          <cell r="I32">
            <v>2231</v>
          </cell>
          <cell r="J32">
            <v>121</v>
          </cell>
          <cell r="L32">
            <v>3930</v>
          </cell>
          <cell r="M32">
            <v>12110</v>
          </cell>
          <cell r="N32">
            <v>3730</v>
          </cell>
          <cell r="O32">
            <v>480</v>
          </cell>
          <cell r="P32">
            <v>2230</v>
          </cell>
        </row>
        <row r="33">
          <cell r="A33" t="str">
            <v>c:Services</v>
          </cell>
          <cell r="B33" t="str">
            <v>D:ABROAD OWNED</v>
          </cell>
          <cell r="C33">
            <v>2003</v>
          </cell>
          <cell r="E33">
            <v>3901</v>
          </cell>
          <cell r="F33">
            <v>13266</v>
          </cell>
          <cell r="G33">
            <v>4320</v>
          </cell>
          <cell r="H33">
            <v>373</v>
          </cell>
          <cell r="I33">
            <v>2574</v>
          </cell>
          <cell r="J33">
            <v>122</v>
          </cell>
          <cell r="L33">
            <v>3900</v>
          </cell>
          <cell r="M33">
            <v>13270</v>
          </cell>
          <cell r="N33">
            <v>4320</v>
          </cell>
          <cell r="O33">
            <v>370</v>
          </cell>
          <cell r="P33">
            <v>2570</v>
          </cell>
        </row>
        <row r="34">
          <cell r="A34" t="str">
            <v>z:THE REST</v>
          </cell>
          <cell r="C34">
            <v>2002</v>
          </cell>
          <cell r="E34">
            <v>5382</v>
          </cell>
          <cell r="F34">
            <v>21971</v>
          </cell>
          <cell r="G34">
            <v>10942</v>
          </cell>
          <cell r="H34">
            <v>2804</v>
          </cell>
          <cell r="I34">
            <v>1842</v>
          </cell>
          <cell r="J34">
            <v>50</v>
          </cell>
          <cell r="L34">
            <v>5380</v>
          </cell>
          <cell r="M34">
            <v>21970</v>
          </cell>
          <cell r="N34">
            <v>10940</v>
          </cell>
          <cell r="O34">
            <v>2800</v>
          </cell>
          <cell r="P34">
            <v>1840</v>
          </cell>
        </row>
        <row r="35">
          <cell r="A35" t="str">
            <v>z:THE REST</v>
          </cell>
          <cell r="C35">
            <v>2003</v>
          </cell>
          <cell r="E35">
            <v>5116</v>
          </cell>
          <cell r="F35">
            <v>21774</v>
          </cell>
          <cell r="G35">
            <v>12025</v>
          </cell>
          <cell r="H35">
            <v>3617</v>
          </cell>
          <cell r="I35">
            <v>1819</v>
          </cell>
          <cell r="J35">
            <v>47</v>
          </cell>
          <cell r="L35">
            <v>5120</v>
          </cell>
          <cell r="M35">
            <v>21770</v>
          </cell>
          <cell r="N35">
            <v>12020</v>
          </cell>
          <cell r="O35">
            <v>3620</v>
          </cell>
          <cell r="P35">
            <v>1820</v>
          </cell>
        </row>
        <row r="36">
          <cell r="A36" t="str">
            <v>z:THE REST</v>
          </cell>
          <cell r="B36" t="str">
            <v>A:SCOTTISH OWNED</v>
          </cell>
          <cell r="C36">
            <v>2002</v>
          </cell>
          <cell r="E36">
            <v>4954</v>
          </cell>
          <cell r="F36">
            <v>6641</v>
          </cell>
          <cell r="G36">
            <v>2592</v>
          </cell>
          <cell r="H36">
            <v>959</v>
          </cell>
          <cell r="I36">
            <v>692</v>
          </cell>
          <cell r="J36">
            <v>27</v>
          </cell>
          <cell r="L36">
            <v>4950</v>
          </cell>
          <cell r="M36">
            <v>6640</v>
          </cell>
          <cell r="N36">
            <v>2590</v>
          </cell>
          <cell r="O36">
            <v>960</v>
          </cell>
          <cell r="P36">
            <v>690</v>
          </cell>
        </row>
        <row r="37">
          <cell r="A37" t="str">
            <v>z:THE REST</v>
          </cell>
          <cell r="B37" t="str">
            <v>A:SCOTTISH OWNED</v>
          </cell>
          <cell r="C37">
            <v>2003</v>
          </cell>
          <cell r="E37">
            <v>4573</v>
          </cell>
          <cell r="F37">
            <v>7268</v>
          </cell>
          <cell r="G37">
            <v>2975</v>
          </cell>
          <cell r="H37">
            <v>795</v>
          </cell>
          <cell r="I37">
            <v>708</v>
          </cell>
          <cell r="J37">
            <v>26</v>
          </cell>
          <cell r="L37">
            <v>4570</v>
          </cell>
          <cell r="M37">
            <v>7270</v>
          </cell>
          <cell r="N37">
            <v>2980</v>
          </cell>
          <cell r="O37">
            <v>800</v>
          </cell>
          <cell r="P37">
            <v>710</v>
          </cell>
        </row>
        <row r="38">
          <cell r="A38" t="str">
            <v>z:THE REST</v>
          </cell>
          <cell r="B38" t="str">
            <v>B:REST OF UK OWNED</v>
          </cell>
          <cell r="C38">
            <v>2002</v>
          </cell>
          <cell r="E38">
            <v>236</v>
          </cell>
          <cell r="F38">
            <v>3828</v>
          </cell>
          <cell r="G38">
            <v>2333</v>
          </cell>
          <cell r="H38">
            <v>144</v>
          </cell>
          <cell r="I38">
            <v>337</v>
          </cell>
          <cell r="J38">
            <v>8</v>
          </cell>
          <cell r="L38">
            <v>240</v>
          </cell>
          <cell r="M38">
            <v>3830</v>
          </cell>
          <cell r="N38">
            <v>2330</v>
          </cell>
          <cell r="O38">
            <v>140</v>
          </cell>
          <cell r="P38">
            <v>340</v>
          </cell>
        </row>
        <row r="39">
          <cell r="A39" t="str">
            <v>z:THE REST</v>
          </cell>
          <cell r="B39" t="str">
            <v>B:REST OF UK OWNED</v>
          </cell>
          <cell r="C39">
            <v>2003</v>
          </cell>
          <cell r="E39">
            <v>348</v>
          </cell>
          <cell r="F39">
            <v>3431</v>
          </cell>
          <cell r="G39">
            <v>1900</v>
          </cell>
          <cell r="H39">
            <v>176</v>
          </cell>
          <cell r="I39">
            <v>277</v>
          </cell>
          <cell r="J39">
            <v>7</v>
          </cell>
          <cell r="L39">
            <v>350</v>
          </cell>
          <cell r="M39">
            <v>3430</v>
          </cell>
          <cell r="N39">
            <v>1900</v>
          </cell>
          <cell r="O39">
            <v>180</v>
          </cell>
          <cell r="P39">
            <v>280</v>
          </cell>
        </row>
        <row r="40">
          <cell r="A40" t="str">
            <v>z:THE REST</v>
          </cell>
          <cell r="B40" t="str">
            <v>D:ABROAD OWNED</v>
          </cell>
          <cell r="C40">
            <v>2002</v>
          </cell>
          <cell r="E40">
            <v>192</v>
          </cell>
          <cell r="F40">
            <v>11502</v>
          </cell>
          <cell r="G40">
            <v>6017</v>
          </cell>
          <cell r="H40">
            <v>1702</v>
          </cell>
          <cell r="I40">
            <v>812</v>
          </cell>
          <cell r="J40">
            <v>16</v>
          </cell>
          <cell r="L40">
            <v>190</v>
          </cell>
          <cell r="M40">
            <v>11500</v>
          </cell>
          <cell r="N40">
            <v>6020</v>
          </cell>
          <cell r="O40">
            <v>1700</v>
          </cell>
          <cell r="P40">
            <v>810</v>
          </cell>
        </row>
        <row r="41">
          <cell r="A41" t="str">
            <v>z:THE REST</v>
          </cell>
          <cell r="B41" t="str">
            <v>D:ABROAD OWNED</v>
          </cell>
          <cell r="C41">
            <v>2003</v>
          </cell>
          <cell r="E41">
            <v>195</v>
          </cell>
          <cell r="F41">
            <v>11075</v>
          </cell>
          <cell r="G41">
            <v>7150</v>
          </cell>
          <cell r="H41">
            <v>2646</v>
          </cell>
          <cell r="I41">
            <v>834</v>
          </cell>
          <cell r="J41">
            <v>14</v>
          </cell>
          <cell r="L41">
            <v>200</v>
          </cell>
          <cell r="M41">
            <v>11080</v>
          </cell>
          <cell r="N41">
            <v>7150</v>
          </cell>
          <cell r="O41">
            <v>2650</v>
          </cell>
          <cell r="P41">
            <v>830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sheetData sheetId="2"/>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www.scotland.gov.uk/Topics/Statistics/Browse/Business/Publications/GrowthSectors/MethodologyNote" TargetMode="External"/><Relationship Id="rId3" Type="http://schemas.openxmlformats.org/officeDocument/2006/relationships/hyperlink" Target="http://www.ons.gov.uk/ons/guide-method/classifications/current-standard-classifications/standard-industrial-classification/sic2007---explanatory-notes.pdf" TargetMode="External"/><Relationship Id="rId7" Type="http://schemas.openxmlformats.org/officeDocument/2006/relationships/hyperlink" Target="http://www.scotland.gov.uk/Topics/Statistics/scotstat" TargetMode="External"/><Relationship Id="rId2" Type="http://schemas.openxmlformats.org/officeDocument/2006/relationships/hyperlink" Target="mailto:industrystatistics@gov.scot" TargetMode="External"/><Relationship Id="rId1" Type="http://schemas.openxmlformats.org/officeDocument/2006/relationships/hyperlink" Target="http://www.scotland.gov.uk/Topics/Statistics/Browse/Business/Corporate/Methodology" TargetMode="External"/><Relationship Id="rId6" Type="http://schemas.openxmlformats.org/officeDocument/2006/relationships/hyperlink" Target="http://www.ons.gov.uk/ons/rel/bus-register/business-register-employment-survey/index.html" TargetMode="External"/><Relationship Id="rId5" Type="http://schemas.openxmlformats.org/officeDocument/2006/relationships/hyperlink" Target="http://www.scotland.gov.uk/Topics/Statistics/Browse/Business/SABS/Methodology" TargetMode="External"/><Relationship Id="rId10" Type="http://schemas.openxmlformats.org/officeDocument/2006/relationships/printerSettings" Target="../printerSettings/printerSettings5.bin"/><Relationship Id="rId4" Type="http://schemas.openxmlformats.org/officeDocument/2006/relationships/hyperlink" Target="http://www.scotland.gov.uk/Topics/Statistics/Browse/Agriculture-Fisheries/PubFinalResultsJuneCensus" TargetMode="External"/><Relationship Id="rId9" Type="http://schemas.openxmlformats.org/officeDocument/2006/relationships/hyperlink" Target="../../../AppData/Local/Microsoft/Windows/INetCache/Topics/Statistics/About/Methodology/UrbanRuralClassificat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Business/Corporate/Methodology"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scotland.gov.uk/Topics/Statistics/Browse/Agriculture-Fisheries/PubFinalResultsJuneCensus"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gov.scot/Topics/Statistics/Browse/Business/Corporate/Methodology"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scotland.gov.uk/Topics/Statistics/Browse/Agriculture-Fisheries/PubFinalResultsJuneCensus"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gov.scot/Topics/Statistics/Browse/Business/Corporate/Methodology"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gov.scot/Topics/Statistics/Browse/Business/Corporate/Methodology"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scotland.gov.uk/Topics/Statistics/Browse/Agriculture-Fisheries/PubFinalResultsJuneCensus"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gov.scot/publications/scotlands-marine-economic-statistics-2017-corrected-april-2020/" TargetMode="External"/><Relationship Id="rId1" Type="http://schemas.openxmlformats.org/officeDocument/2006/relationships/hyperlink" Target="https://www.gov.scot/collections/business-and-innovation-statistics/"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gov.scot/publications/scotlands-marine-economic-statistics-2017-corrected-april-2020/" TargetMode="External"/><Relationship Id="rId1" Type="http://schemas.openxmlformats.org/officeDocument/2006/relationships/hyperlink" Target="https://www.gov.scot/collections/business-and-innovation-statistics/"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gov.scot/publications/scotlands-marine-economic-statistics-2017-corrected-april-2020/" TargetMode="External"/><Relationship Id="rId1" Type="http://schemas.openxmlformats.org/officeDocument/2006/relationships/hyperlink" Target="https://www.gov.scot/collections/business-and-innovation-statistics/"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www.gov.scot/publications/scotlands-marine-economic-statistics-2017-corrected-april-2020/" TargetMode="External"/><Relationship Id="rId1" Type="http://schemas.openxmlformats.org/officeDocument/2006/relationships/hyperlink" Target="https://www.gov.scot/collections/business-and-innovation-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ww.gov.scot/collections/marine-economic-statistics/" TargetMode="External"/><Relationship Id="rId1" Type="http://schemas.openxmlformats.org/officeDocument/2006/relationships/hyperlink" Target="https://www.gov.scot/collections/business-and-innovation-statistics/" TargetMode="Externa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DB283-ED25-440D-997B-3D14D79D8CB7}">
  <sheetPr>
    <tabColor theme="9" tint="-0.249977111117893"/>
  </sheetPr>
  <dimension ref="A1:K464"/>
  <sheetViews>
    <sheetView workbookViewId="0">
      <pane ySplit="1" topLeftCell="A356" activePane="bottomLeft" state="frozen"/>
      <selection pane="bottomLeft" activeCell="F369" sqref="F369"/>
    </sheetView>
  </sheetViews>
  <sheetFormatPr defaultRowHeight="12.75"/>
  <cols>
    <col min="1" max="1" width="20.28515625" bestFit="1" customWidth="1"/>
  </cols>
  <sheetData>
    <row r="1" spans="1:11" ht="38.25">
      <c r="A1" s="376" t="s">
        <v>291</v>
      </c>
      <c r="B1" s="435" t="s">
        <v>402</v>
      </c>
      <c r="C1" s="249" t="s">
        <v>403</v>
      </c>
      <c r="D1" s="435" t="s">
        <v>383</v>
      </c>
      <c r="E1" s="106" t="s">
        <v>393</v>
      </c>
      <c r="F1" s="436" t="s">
        <v>396</v>
      </c>
      <c r="G1" s="376" t="s">
        <v>405</v>
      </c>
      <c r="H1" s="249" t="s">
        <v>411</v>
      </c>
      <c r="I1" s="435" t="s">
        <v>412</v>
      </c>
      <c r="J1" s="106" t="s">
        <v>413</v>
      </c>
      <c r="K1" s="436" t="s">
        <v>414</v>
      </c>
    </row>
    <row r="2" spans="1:11">
      <c r="A2" s="437" t="s">
        <v>193</v>
      </c>
      <c r="B2" s="438">
        <v>2008</v>
      </c>
      <c r="C2" s="251">
        <f>'SABS Table 1.1'!$D$114</f>
        <v>515</v>
      </c>
      <c r="E2" s="439">
        <f>'SABS Table 2.1'!$C$22</f>
        <v>289.39999999999998</v>
      </c>
      <c r="F2" s="439">
        <f>'SABS Table 2.2'!$C$22</f>
        <v>184.7</v>
      </c>
      <c r="H2" s="251"/>
      <c r="J2" s="439"/>
      <c r="K2" s="439"/>
    </row>
    <row r="3" spans="1:11">
      <c r="A3" s="437" t="s">
        <v>194</v>
      </c>
      <c r="B3" s="438">
        <v>2008</v>
      </c>
      <c r="C3" s="251">
        <f>'SABS Table 1.1'!$D$177</f>
        <v>595</v>
      </c>
      <c r="E3" s="439">
        <f>'SABS Table 2.1'!$C$28</f>
        <v>97.4</v>
      </c>
      <c r="F3" s="439">
        <f>'SABS Table 2.2'!$C$28</f>
        <v>57.5</v>
      </c>
      <c r="H3" s="251"/>
      <c r="J3" s="439"/>
      <c r="K3" s="439"/>
    </row>
    <row r="4" spans="1:11">
      <c r="A4" s="437" t="s">
        <v>195</v>
      </c>
      <c r="B4" s="438">
        <v>2008</v>
      </c>
      <c r="C4" s="251">
        <f>'SABS Table 1.1'!$D$240</f>
        <v>315</v>
      </c>
      <c r="E4" s="439">
        <f>'SABS Table 2.1'!$C$34</f>
        <v>47.9</v>
      </c>
      <c r="F4" s="439">
        <f>'SABS Table 2.2'!$C$34</f>
        <v>23</v>
      </c>
      <c r="H4" s="251"/>
      <c r="J4" s="439"/>
      <c r="K4" s="439"/>
    </row>
    <row r="5" spans="1:11">
      <c r="A5" s="437" t="s">
        <v>304</v>
      </c>
      <c r="B5" s="438">
        <v>2008</v>
      </c>
      <c r="C5" s="251">
        <f>'SABS Table 1.1'!$D$303</f>
        <v>510</v>
      </c>
      <c r="E5" s="439">
        <f>'SABS Table 2.1'!$C$40</f>
        <v>30.7</v>
      </c>
      <c r="F5" s="439">
        <f>'SABS Table 2.2'!$C$40</f>
        <v>16.399999999999999</v>
      </c>
      <c r="H5" s="251"/>
      <c r="J5" s="439"/>
      <c r="K5" s="439"/>
    </row>
    <row r="6" spans="1:11">
      <c r="A6" s="437" t="s">
        <v>250</v>
      </c>
      <c r="B6" s="438">
        <v>2008</v>
      </c>
      <c r="C6" s="251">
        <f>'SABS Table 1.1'!$D$366</f>
        <v>1450</v>
      </c>
      <c r="E6" s="439">
        <f>'SABS Table 2.1'!$C$46</f>
        <v>1138.0999999999999</v>
      </c>
      <c r="F6" s="439">
        <f>'SABS Table 2.2'!$C$46</f>
        <v>636.20000000000005</v>
      </c>
      <c r="H6" s="251"/>
      <c r="J6" s="439"/>
      <c r="K6" s="439"/>
    </row>
    <row r="7" spans="1:11">
      <c r="A7" s="437" t="s">
        <v>196</v>
      </c>
      <c r="B7" s="438">
        <v>2008</v>
      </c>
      <c r="C7" s="251">
        <f>'SABS Table 1.1'!$D$429</f>
        <v>110</v>
      </c>
      <c r="E7" s="439">
        <f>'SABS Table 2.1'!$C$52</f>
        <v>21.2</v>
      </c>
      <c r="F7" s="439">
        <f>'SABS Table 2.2'!$C$52</f>
        <v>11.1</v>
      </c>
      <c r="H7" s="251"/>
      <c r="J7" s="439"/>
      <c r="K7" s="439"/>
    </row>
    <row r="8" spans="1:11">
      <c r="A8" s="437" t="s">
        <v>305</v>
      </c>
      <c r="B8" s="438">
        <v>2008</v>
      </c>
      <c r="C8" s="251">
        <f>'SABS Table 1.1'!$D$492</f>
        <v>620</v>
      </c>
      <c r="E8" s="439">
        <f>'SABS Table 2.1'!$C$58</f>
        <v>56.6</v>
      </c>
      <c r="F8" s="439">
        <f>'SABS Table 2.2'!$C$58</f>
        <v>29.6</v>
      </c>
      <c r="H8" s="251"/>
      <c r="J8" s="439"/>
      <c r="K8" s="439"/>
    </row>
    <row r="9" spans="1:11">
      <c r="A9" s="437" t="s">
        <v>197</v>
      </c>
      <c r="B9" s="438">
        <v>2008</v>
      </c>
      <c r="C9" s="251">
        <f>'SABS Table 1.1'!$D$555</f>
        <v>350</v>
      </c>
      <c r="E9" s="439">
        <f>'SABS Table 2.1'!$C$64</f>
        <v>178.3</v>
      </c>
      <c r="F9" s="439">
        <f>'SABS Table 2.2'!$C$64</f>
        <v>87.5</v>
      </c>
      <c r="H9" s="251"/>
      <c r="J9" s="439"/>
      <c r="K9" s="439"/>
    </row>
    <row r="10" spans="1:11">
      <c r="A10" s="437" t="s">
        <v>198</v>
      </c>
      <c r="B10" s="438">
        <v>2008</v>
      </c>
      <c r="C10" s="251">
        <f>'SABS Table 1.1'!$D$618</f>
        <v>260</v>
      </c>
      <c r="E10" s="439">
        <f>'SABS Table 2.1'!$C$70</f>
        <v>50.2</v>
      </c>
      <c r="F10" s="439">
        <f>'SABS Table 2.2'!$C$70</f>
        <v>30.4</v>
      </c>
      <c r="H10" s="251"/>
      <c r="J10" s="439"/>
      <c r="K10" s="439"/>
    </row>
    <row r="11" spans="1:11">
      <c r="A11" s="437" t="s">
        <v>199</v>
      </c>
      <c r="B11" s="438">
        <v>2008</v>
      </c>
      <c r="C11" s="251">
        <f>'SABS Table 1.1'!$D$681</f>
        <v>150</v>
      </c>
      <c r="E11" s="439">
        <f>'SABS Table 2.1'!$C$76</f>
        <v>124.8</v>
      </c>
      <c r="F11" s="439">
        <f>'SABS Table 2.2'!$C$76</f>
        <v>58.5</v>
      </c>
      <c r="H11" s="251"/>
      <c r="J11" s="439"/>
      <c r="K11" s="439"/>
    </row>
    <row r="12" spans="1:11">
      <c r="A12" s="437" t="s">
        <v>200</v>
      </c>
      <c r="B12" s="438">
        <v>2008</v>
      </c>
      <c r="C12" s="251">
        <f>'SABS Table 1.1'!$D$744</f>
        <v>230</v>
      </c>
      <c r="E12" s="439">
        <f>'SABS Table 2.1'!$C$82</f>
        <v>49.5</v>
      </c>
      <c r="F12" s="439">
        <f>'SABS Table 2.2'!$C$82</f>
        <v>29.7</v>
      </c>
      <c r="H12" s="251"/>
      <c r="J12" s="439"/>
      <c r="K12" s="439"/>
    </row>
    <row r="13" spans="1:11">
      <c r="A13" s="437" t="s">
        <v>201</v>
      </c>
      <c r="B13" s="438">
        <v>2008</v>
      </c>
      <c r="C13" s="251">
        <f>'SABS Table 1.1'!$D$807</f>
        <v>130</v>
      </c>
      <c r="E13" s="439">
        <f>'SABS Table 2.1'!$C$88</f>
        <v>27.3</v>
      </c>
      <c r="F13" s="439">
        <f>'SABS Table 2.2'!$C$88</f>
        <v>15.7</v>
      </c>
      <c r="H13" s="251"/>
      <c r="J13" s="439"/>
      <c r="K13" s="439"/>
    </row>
    <row r="14" spans="1:11">
      <c r="A14" s="437" t="s">
        <v>202</v>
      </c>
      <c r="B14" s="438">
        <v>2008</v>
      </c>
      <c r="C14" s="251">
        <f>'SABS Table 1.1'!$D$870</f>
        <v>290</v>
      </c>
      <c r="E14" s="439">
        <f>'SABS Table 2.1'!$C$94</f>
        <v>42.1</v>
      </c>
      <c r="F14" s="439">
        <f>'SABS Table 2.2'!$C$94</f>
        <v>25.8</v>
      </c>
      <c r="H14" s="251"/>
      <c r="J14" s="439"/>
      <c r="K14" s="439"/>
    </row>
    <row r="15" spans="1:11">
      <c r="A15" s="437" t="s">
        <v>203</v>
      </c>
      <c r="B15" s="438">
        <v>2008</v>
      </c>
      <c r="C15" s="251">
        <f>'SABS Table 1.1'!$D$933</f>
        <v>840</v>
      </c>
      <c r="E15" s="439">
        <f>'SABS Table 2.1'!$C$100</f>
        <v>198.9</v>
      </c>
      <c r="F15" s="439">
        <f>'SABS Table 2.2'!$C$100</f>
        <v>124.5</v>
      </c>
      <c r="H15" s="251"/>
      <c r="J15" s="439"/>
      <c r="K15" s="439"/>
    </row>
    <row r="16" spans="1:11">
      <c r="A16" s="437" t="s">
        <v>204</v>
      </c>
      <c r="B16" s="438">
        <v>2008</v>
      </c>
      <c r="C16" s="251">
        <f>'SABS Table 1.1'!$D$996</f>
        <v>1485</v>
      </c>
      <c r="E16" s="439">
        <f>'SABS Table 2.1'!$C$106</f>
        <v>1555.1</v>
      </c>
      <c r="F16" s="439">
        <f>'SABS Table 2.2'!$C$106</f>
        <v>898.8</v>
      </c>
      <c r="H16" s="251"/>
      <c r="J16" s="439"/>
      <c r="K16" s="439"/>
    </row>
    <row r="17" spans="1:11">
      <c r="A17" s="437" t="s">
        <v>205</v>
      </c>
      <c r="B17" s="438">
        <v>2008</v>
      </c>
      <c r="C17" s="251">
        <f>'SABS Table 1.1'!$D$1059</f>
        <v>1145</v>
      </c>
      <c r="E17" s="439">
        <f>'SABS Table 2.1'!$C$112</f>
        <v>147.6</v>
      </c>
      <c r="F17" s="439">
        <f>'SABS Table 2.2'!$C$112</f>
        <v>77.7</v>
      </c>
      <c r="H17" s="251"/>
      <c r="J17" s="439"/>
      <c r="K17" s="439"/>
    </row>
    <row r="18" spans="1:11">
      <c r="A18" s="437" t="s">
        <v>206</v>
      </c>
      <c r="B18" s="438">
        <v>2008</v>
      </c>
      <c r="C18" s="251">
        <f>'SABS Table 1.1'!$D$1122</f>
        <v>175</v>
      </c>
      <c r="E18" s="439">
        <f>'SABS Table 2.1'!$C$118</f>
        <v>32.9</v>
      </c>
      <c r="F18" s="439">
        <f>'SABS Table 2.2'!$C$118</f>
        <v>21.6</v>
      </c>
      <c r="H18" s="251"/>
      <c r="J18" s="439"/>
      <c r="K18" s="439"/>
    </row>
    <row r="19" spans="1:11">
      <c r="A19" s="437" t="s">
        <v>207</v>
      </c>
      <c r="B19" s="438">
        <v>2008</v>
      </c>
      <c r="C19" s="251">
        <f>'SABS Table 1.1'!$D$1185</f>
        <v>185</v>
      </c>
      <c r="E19" s="439">
        <f>'SABS Table 2.1'!$C$124</f>
        <v>62</v>
      </c>
      <c r="F19" s="439">
        <f>'SABS Table 2.2'!$C$124</f>
        <v>34.799999999999997</v>
      </c>
      <c r="H19" s="251"/>
      <c r="J19" s="439"/>
      <c r="K19" s="439"/>
    </row>
    <row r="20" spans="1:11">
      <c r="A20" s="437" t="s">
        <v>208</v>
      </c>
      <c r="B20" s="438">
        <v>2008</v>
      </c>
      <c r="C20" s="251">
        <f>'SABS Table 1.1'!$D$1248</f>
        <v>270</v>
      </c>
      <c r="E20" s="439">
        <f>'SABS Table 2.1'!$C$130</f>
        <v>34.1</v>
      </c>
      <c r="F20" s="439">
        <f>'SABS Table 2.2'!$C$130</f>
        <v>20.399999999999999</v>
      </c>
      <c r="H20" s="251"/>
      <c r="J20" s="439"/>
      <c r="K20" s="439"/>
    </row>
    <row r="21" spans="1:11">
      <c r="A21" s="437" t="s">
        <v>245</v>
      </c>
      <c r="B21" s="438">
        <v>2008</v>
      </c>
      <c r="C21" s="251">
        <f>'SABS Table 1.1'!$D$1311</f>
        <v>85</v>
      </c>
      <c r="E21" s="439">
        <f>'SABS Table 2.1'!$C$136</f>
        <v>11.6</v>
      </c>
      <c r="F21" s="439">
        <f>'SABS Table 2.2'!$C$136</f>
        <v>6.5</v>
      </c>
      <c r="H21" s="251"/>
      <c r="J21" s="439"/>
      <c r="K21" s="439"/>
    </row>
    <row r="22" spans="1:11">
      <c r="A22" s="437" t="s">
        <v>209</v>
      </c>
      <c r="B22" s="438">
        <v>2008</v>
      </c>
      <c r="C22" s="251">
        <f>'SABS Table 1.1'!$D$1374</f>
        <v>370</v>
      </c>
      <c r="E22" s="439">
        <f>'SABS Table 2.1'!$C$142</f>
        <v>40.1</v>
      </c>
      <c r="F22" s="439">
        <f>'SABS Table 2.2'!$C$142</f>
        <v>20.3</v>
      </c>
      <c r="H22" s="251"/>
      <c r="J22" s="439"/>
      <c r="K22" s="439"/>
    </row>
    <row r="23" spans="1:11">
      <c r="A23" s="437" t="s">
        <v>210</v>
      </c>
      <c r="B23" s="438">
        <v>2008</v>
      </c>
      <c r="C23" s="251">
        <f>'SABS Table 1.1'!$D$1437</f>
        <v>570</v>
      </c>
      <c r="E23" s="439">
        <f>'SABS Table 2.1'!$C$148</f>
        <v>210.2</v>
      </c>
      <c r="F23" s="439">
        <f>'SABS Table 2.2'!$C$148</f>
        <v>116.8</v>
      </c>
      <c r="H23" s="251"/>
      <c r="J23" s="439"/>
      <c r="K23" s="439"/>
    </row>
    <row r="24" spans="1:11">
      <c r="A24" s="437" t="s">
        <v>211</v>
      </c>
      <c r="B24" s="438">
        <v>2008</v>
      </c>
      <c r="C24" s="251">
        <f>'SABS Table 1.1'!$D$1500</f>
        <v>85</v>
      </c>
      <c r="E24" s="439">
        <f>'SABS Table 2.1'!$C$154</f>
        <v>12.7</v>
      </c>
      <c r="F24" s="439">
        <f>'SABS Table 2.2'!$C$154</f>
        <v>6.7</v>
      </c>
      <c r="H24" s="251"/>
      <c r="J24" s="439"/>
      <c r="K24" s="439"/>
    </row>
    <row r="25" spans="1:11">
      <c r="A25" s="437" t="s">
        <v>306</v>
      </c>
      <c r="B25" s="438">
        <v>2008</v>
      </c>
      <c r="C25" s="251">
        <f>'SABS Table 1.1'!$D$1563</f>
        <v>570</v>
      </c>
      <c r="E25" s="439">
        <f>'SABS Table 2.1'!$C$160</f>
        <v>82.3</v>
      </c>
      <c r="F25" s="439">
        <f>'SABS Table 2.2'!$C$160</f>
        <v>45.7</v>
      </c>
      <c r="H25" s="251"/>
      <c r="J25" s="439"/>
      <c r="K25" s="439"/>
    </row>
    <row r="26" spans="1:11">
      <c r="A26" s="437" t="s">
        <v>212</v>
      </c>
      <c r="B26" s="438">
        <v>2008</v>
      </c>
      <c r="C26" s="251">
        <f>'SABS Table 1.1'!$D$1626</f>
        <v>360</v>
      </c>
      <c r="E26" s="439">
        <f>'SABS Table 2.1'!$C$166</f>
        <v>194.3</v>
      </c>
      <c r="F26" s="439">
        <f>'SABS Table 2.2'!$C$166</f>
        <v>121.6</v>
      </c>
      <c r="H26" s="251"/>
      <c r="J26" s="439"/>
      <c r="K26" s="439"/>
    </row>
    <row r="27" spans="1:11">
      <c r="A27" s="437" t="s">
        <v>213</v>
      </c>
      <c r="B27" s="438">
        <v>2008</v>
      </c>
      <c r="C27" s="251">
        <f>'SABS Table 1.1'!$D$1689</f>
        <v>385</v>
      </c>
      <c r="E27" s="439">
        <f>'SABS Table 2.1'!$C$172</f>
        <v>82.1</v>
      </c>
      <c r="F27" s="439">
        <f>'SABS Table 2.2'!$C$172</f>
        <v>41.5</v>
      </c>
      <c r="H27" s="251"/>
      <c r="J27" s="439"/>
      <c r="K27" s="439"/>
    </row>
    <row r="28" spans="1:11">
      <c r="A28" s="437" t="s">
        <v>214</v>
      </c>
      <c r="B28" s="438">
        <v>2008</v>
      </c>
      <c r="C28" s="251">
        <f>'SABS Table 1.1'!$D$1752</f>
        <v>75</v>
      </c>
      <c r="E28" s="439">
        <f>'SABS Table 2.1'!$C$178</f>
        <v>9</v>
      </c>
      <c r="F28" s="439">
        <f>'SABS Table 2.2'!$C$178</f>
        <v>5.6</v>
      </c>
      <c r="H28" s="251"/>
      <c r="J28" s="439"/>
      <c r="K28" s="439"/>
    </row>
    <row r="29" spans="1:11">
      <c r="A29" s="437" t="s">
        <v>215</v>
      </c>
      <c r="B29" s="438">
        <v>2008</v>
      </c>
      <c r="C29" s="251">
        <f>'SABS Table 1.1'!$D$1815</f>
        <v>390</v>
      </c>
      <c r="E29" s="439">
        <f>'SABS Table 2.1'!$C$184</f>
        <v>38.6</v>
      </c>
      <c r="F29" s="439">
        <f>'SABS Table 2.2'!$C$184</f>
        <v>21.7</v>
      </c>
      <c r="H29" s="251"/>
      <c r="J29" s="439"/>
      <c r="K29" s="439"/>
    </row>
    <row r="30" spans="1:11">
      <c r="A30" s="437" t="s">
        <v>216</v>
      </c>
      <c r="B30" s="438">
        <v>2008</v>
      </c>
      <c r="C30" s="251">
        <f>'SABS Table 1.1'!$D$1878</f>
        <v>625</v>
      </c>
      <c r="E30" s="439">
        <f>'SABS Table 2.1'!$C$190</f>
        <v>169.3</v>
      </c>
      <c r="F30" s="439">
        <f>'SABS Table 2.2'!$C$190</f>
        <v>99.5</v>
      </c>
      <c r="H30" s="251"/>
      <c r="J30" s="439"/>
      <c r="K30" s="439"/>
    </row>
    <row r="31" spans="1:11">
      <c r="A31" s="437" t="s">
        <v>217</v>
      </c>
      <c r="B31" s="438">
        <v>2008</v>
      </c>
      <c r="C31" s="251">
        <f>'SABS Table 1.1'!$D$1941</f>
        <v>345</v>
      </c>
      <c r="E31" s="439">
        <f>'SABS Table 2.1'!$C$196</f>
        <v>56.7</v>
      </c>
      <c r="F31" s="439">
        <f>'SABS Table 2.2'!$C$196</f>
        <v>35</v>
      </c>
      <c r="H31" s="251"/>
      <c r="J31" s="439"/>
      <c r="K31" s="439"/>
    </row>
    <row r="32" spans="1:11">
      <c r="A32" s="437" t="s">
        <v>218</v>
      </c>
      <c r="B32" s="438">
        <v>2008</v>
      </c>
      <c r="C32" s="251">
        <f>'SABS Table 1.1'!$D$2004</f>
        <v>185</v>
      </c>
      <c r="E32" s="439">
        <f>'SABS Table 2.1'!$C$202</f>
        <v>29.6</v>
      </c>
      <c r="F32" s="439">
        <f>'SABS Table 2.2'!$C$202</f>
        <v>16.2</v>
      </c>
      <c r="H32" s="251"/>
      <c r="J32" s="439"/>
      <c r="K32" s="439"/>
    </row>
    <row r="33" spans="1:11">
      <c r="A33" s="437" t="s">
        <v>219</v>
      </c>
      <c r="B33" s="438">
        <v>2008</v>
      </c>
      <c r="C33" s="251">
        <f>'SABS Table 1.1'!$D$2067</f>
        <v>315</v>
      </c>
      <c r="E33" s="439">
        <f>'SABS Table 2.1'!$C$208</f>
        <v>174.7</v>
      </c>
      <c r="F33" s="439">
        <f>'SABS Table 2.2'!$C$208</f>
        <v>109.7</v>
      </c>
      <c r="H33" s="251"/>
      <c r="J33" s="439"/>
      <c r="K33" s="439"/>
    </row>
    <row r="34" spans="1:11">
      <c r="A34" s="440" t="s">
        <v>294</v>
      </c>
      <c r="B34" s="438">
        <v>2008</v>
      </c>
      <c r="C34" s="441">
        <f>'SABS Table 1.1'!$D$51</f>
        <v>13330</v>
      </c>
      <c r="E34" s="434">
        <f>'SABS Table 2.1'!$C$14</f>
        <v>5763.4</v>
      </c>
      <c r="F34" s="434">
        <f>'SABS Table 2.2'!$C$14</f>
        <v>2594.3000000000002</v>
      </c>
      <c r="H34" s="441"/>
      <c r="J34" s="434"/>
      <c r="K34" s="434"/>
    </row>
    <row r="35" spans="1:11">
      <c r="A35" s="437" t="s">
        <v>193</v>
      </c>
      <c r="B35" s="442">
        <v>2009</v>
      </c>
      <c r="C35" s="251">
        <f>'SABS Table 1.1'!$E$114</f>
        <v>530</v>
      </c>
      <c r="D35" s="443">
        <f>'SABS Table 2.5'!$C$22</f>
        <v>25100</v>
      </c>
      <c r="E35" s="439">
        <f>'SABS Table 2.1'!$D$22</f>
        <v>384.2</v>
      </c>
      <c r="F35" s="439">
        <f>'SABS Table 2.2'!$D$22</f>
        <v>252.2</v>
      </c>
      <c r="G35" s="432">
        <v>46.539489447977139</v>
      </c>
      <c r="H35" s="251"/>
      <c r="J35" s="439"/>
      <c r="K35" s="439"/>
    </row>
    <row r="36" spans="1:11">
      <c r="A36" s="437" t="s">
        <v>194</v>
      </c>
      <c r="B36" s="442">
        <v>2009</v>
      </c>
      <c r="C36" s="251">
        <f>'SABS Table 1.1'!$E$177</f>
        <v>575</v>
      </c>
      <c r="D36" s="443">
        <f>'SABS Table 2.5'!$C$29</f>
        <v>6800</v>
      </c>
      <c r="E36" s="439">
        <f>'SABS Table 2.1'!$D$28</f>
        <v>137.19999999999999</v>
      </c>
      <c r="F36" s="439">
        <f>'SABS Table 2.2'!$D$28</f>
        <v>93.2</v>
      </c>
      <c r="G36" s="432">
        <v>26.905469440205604</v>
      </c>
      <c r="H36" s="251"/>
      <c r="J36" s="439"/>
      <c r="K36" s="439"/>
    </row>
    <row r="37" spans="1:11">
      <c r="A37" s="437" t="s">
        <v>195</v>
      </c>
      <c r="B37" s="442">
        <v>2009</v>
      </c>
      <c r="C37" s="251">
        <f>'SABS Table 1.1'!$E$240</f>
        <v>300</v>
      </c>
      <c r="D37" s="443" t="str">
        <f>'SABS Table 2.5'!$C$36</f>
        <v>*</v>
      </c>
      <c r="E37" s="439">
        <f>'SABS Table 2.1'!$D$34</f>
        <v>41.4</v>
      </c>
      <c r="F37" s="439">
        <f>'SABS Table 2.2'!$D$34</f>
        <v>21.7</v>
      </c>
      <c r="G37" s="432">
        <v>26.99642950448489</v>
      </c>
      <c r="H37" s="251"/>
      <c r="J37" s="439"/>
      <c r="K37" s="439"/>
    </row>
    <row r="38" spans="1:11">
      <c r="A38" s="437" t="s">
        <v>304</v>
      </c>
      <c r="B38" s="442">
        <v>2009</v>
      </c>
      <c r="C38" s="251">
        <f>'SABS Table 1.1'!$E$303</f>
        <v>550</v>
      </c>
      <c r="D38" s="443">
        <f>'SABS Table 2.5'!$C$43</f>
        <v>400</v>
      </c>
      <c r="E38" s="439">
        <f>'SABS Table 2.1'!$D$40</f>
        <v>25.8</v>
      </c>
      <c r="F38" s="439">
        <f>'SABS Table 2.2'!$D$40</f>
        <v>15.3</v>
      </c>
      <c r="G38" s="432">
        <v>59.250978200111796</v>
      </c>
      <c r="H38" s="251"/>
      <c r="J38" s="439"/>
      <c r="K38" s="439"/>
    </row>
    <row r="39" spans="1:11">
      <c r="A39" s="437" t="s">
        <v>250</v>
      </c>
      <c r="B39" s="442">
        <v>2009</v>
      </c>
      <c r="C39" s="251">
        <f>'SABS Table 1.1'!$E$366</f>
        <v>1480</v>
      </c>
      <c r="D39" s="443">
        <f>'SABS Table 2.5'!$C$50</f>
        <v>3500</v>
      </c>
      <c r="E39" s="439">
        <f>'SABS Table 2.1'!$D$46</f>
        <v>1055.4000000000001</v>
      </c>
      <c r="F39" s="439">
        <f>'SABS Table 2.2'!$D$46</f>
        <v>587.6</v>
      </c>
      <c r="G39" s="432">
        <v>60.229259762968717</v>
      </c>
      <c r="H39" s="251"/>
      <c r="J39" s="439"/>
      <c r="K39" s="439"/>
    </row>
    <row r="40" spans="1:11">
      <c r="A40" s="437" t="s">
        <v>196</v>
      </c>
      <c r="B40" s="442">
        <v>2009</v>
      </c>
      <c r="C40" s="251">
        <f>'SABS Table 1.1'!$E$429</f>
        <v>105</v>
      </c>
      <c r="D40" s="442" t="str">
        <f>'SABS Table 2.5'!$C$57</f>
        <v>*</v>
      </c>
      <c r="E40" s="439">
        <f>'SABS Table 2.1'!$D$52</f>
        <v>21.2</v>
      </c>
      <c r="F40" s="439">
        <f>'SABS Table 2.2'!$D$52</f>
        <v>11.5</v>
      </c>
      <c r="G40" s="432">
        <v>15.597582374731918</v>
      </c>
      <c r="H40" s="251"/>
      <c r="J40" s="439"/>
      <c r="K40" s="439"/>
    </row>
    <row r="41" spans="1:11">
      <c r="A41" s="437" t="s">
        <v>305</v>
      </c>
      <c r="B41" s="442">
        <v>2009</v>
      </c>
      <c r="C41" s="251">
        <f>'SABS Table 1.1'!$E$492</f>
        <v>615</v>
      </c>
      <c r="D41" s="443">
        <f>'SABS Table 2.5'!$C$64</f>
        <v>900</v>
      </c>
      <c r="E41" s="439">
        <f>'SABS Table 2.1'!$D$58</f>
        <v>48.2</v>
      </c>
      <c r="F41" s="439">
        <f>'SABS Table 2.2'!$D$58</f>
        <v>27.9</v>
      </c>
      <c r="G41" s="432">
        <v>37.708388462556229</v>
      </c>
      <c r="H41" s="251"/>
      <c r="J41" s="439"/>
      <c r="K41" s="439"/>
    </row>
    <row r="42" spans="1:11">
      <c r="A42" s="437" t="s">
        <v>197</v>
      </c>
      <c r="B42" s="442">
        <v>2009</v>
      </c>
      <c r="C42" s="251">
        <f>'SABS Table 1.1'!$E$555</f>
        <v>365</v>
      </c>
      <c r="D42" s="443">
        <f>'SABS Table 2.5'!$C$71</f>
        <v>300</v>
      </c>
      <c r="E42" s="439">
        <f>'SABS Table 2.1'!$D$64</f>
        <v>156.69999999999999</v>
      </c>
      <c r="F42" s="439">
        <f>'SABS Table 2.2'!$D$64</f>
        <v>76.400000000000006</v>
      </c>
      <c r="G42" s="432">
        <v>35.131225459805748</v>
      </c>
      <c r="H42" s="251"/>
      <c r="J42" s="439"/>
      <c r="K42" s="439"/>
    </row>
    <row r="43" spans="1:11">
      <c r="A43" s="437" t="s">
        <v>198</v>
      </c>
      <c r="B43" s="442">
        <v>2009</v>
      </c>
      <c r="C43" s="251">
        <f>'SABS Table 1.1'!$E$618</f>
        <v>265</v>
      </c>
      <c r="D43" s="443" t="str">
        <f>'SABS Table 2.5'!$C$78</f>
        <v>*</v>
      </c>
      <c r="E43" s="439">
        <f>'SABS Table 2.1'!$D$70</f>
        <v>44.3</v>
      </c>
      <c r="F43" s="439">
        <f>'SABS Table 2.2'!$D$70</f>
        <v>21.5</v>
      </c>
      <c r="G43" s="432">
        <v>18.835476209974612</v>
      </c>
      <c r="H43" s="251"/>
      <c r="J43" s="439"/>
      <c r="K43" s="439"/>
    </row>
    <row r="44" spans="1:11">
      <c r="A44" s="437" t="s">
        <v>199</v>
      </c>
      <c r="B44" s="442">
        <v>2009</v>
      </c>
      <c r="C44" s="251">
        <f>'SABS Table 1.1'!$E$681</f>
        <v>145</v>
      </c>
      <c r="D44" s="443" t="str">
        <f>'SABS Table 2.5'!$C$85</f>
        <v>*</v>
      </c>
      <c r="E44" s="439">
        <f>'SABS Table 2.1'!$D$76</f>
        <v>106.4</v>
      </c>
      <c r="F44" s="439">
        <f>'SABS Table 2.2'!$D$76</f>
        <v>44.9</v>
      </c>
      <c r="G44" s="432">
        <v>18.102134146341463</v>
      </c>
      <c r="H44" s="251"/>
      <c r="J44" s="439"/>
      <c r="K44" s="439"/>
    </row>
    <row r="45" spans="1:11">
      <c r="A45" s="437" t="s">
        <v>200</v>
      </c>
      <c r="B45" s="442">
        <v>2009</v>
      </c>
      <c r="C45" s="251">
        <f>'SABS Table 1.1'!$E$744</f>
        <v>235</v>
      </c>
      <c r="D45" s="443" t="str">
        <f>'SABS Table 2.5'!$C$92</f>
        <v>*</v>
      </c>
      <c r="E45" s="439">
        <f>'SABS Table 2.1'!$D$82</f>
        <v>41.7</v>
      </c>
      <c r="F45" s="439">
        <f>'SABS Table 2.2'!$D$82</f>
        <v>21.3</v>
      </c>
      <c r="G45" s="432">
        <v>27.455765710799266</v>
      </c>
      <c r="H45" s="251"/>
      <c r="J45" s="439"/>
      <c r="K45" s="439"/>
    </row>
    <row r="46" spans="1:11">
      <c r="A46" s="437" t="s">
        <v>201</v>
      </c>
      <c r="B46" s="442">
        <v>2009</v>
      </c>
      <c r="C46" s="251">
        <f>'SABS Table 1.1'!$E$807</f>
        <v>130</v>
      </c>
      <c r="D46" s="443" t="str">
        <f>'SABS Table 2.5'!$C$99</f>
        <v>*</v>
      </c>
      <c r="E46" s="439">
        <f>'SABS Table 2.1'!$D$88</f>
        <v>25.7</v>
      </c>
      <c r="F46" s="439">
        <f>'SABS Table 2.2'!$D$88</f>
        <v>15.5</v>
      </c>
      <c r="G46" s="432">
        <v>20.004445432318292</v>
      </c>
      <c r="H46" s="251"/>
      <c r="J46" s="439"/>
      <c r="K46" s="439"/>
    </row>
    <row r="47" spans="1:11">
      <c r="A47" s="437" t="s">
        <v>202</v>
      </c>
      <c r="B47" s="442">
        <v>2009</v>
      </c>
      <c r="C47" s="251">
        <f>'SABS Table 1.1'!$E$870</f>
        <v>280</v>
      </c>
      <c r="D47" s="443">
        <f>'SABS Table 2.5'!$C$106</f>
        <v>1700</v>
      </c>
      <c r="E47" s="439">
        <f>'SABS Table 2.1'!$D$94</f>
        <v>34.200000000000003</v>
      </c>
      <c r="F47" s="439">
        <f>'SABS Table 2.2'!$D$94</f>
        <v>19.7</v>
      </c>
      <c r="G47" s="432">
        <v>24.641722326697359</v>
      </c>
      <c r="H47" s="251"/>
      <c r="J47" s="439"/>
      <c r="K47" s="439"/>
    </row>
    <row r="48" spans="1:11">
      <c r="A48" s="437" t="s">
        <v>203</v>
      </c>
      <c r="B48" s="442">
        <v>2009</v>
      </c>
      <c r="C48" s="251">
        <f>'SABS Table 1.1'!$E$933</f>
        <v>860</v>
      </c>
      <c r="D48" s="443">
        <f>'SABS Table 2.5'!$C$113</f>
        <v>2200</v>
      </c>
      <c r="E48" s="439">
        <f>'SABS Table 2.1'!$D$100</f>
        <v>173.8</v>
      </c>
      <c r="F48" s="439">
        <f>'SABS Table 2.2'!$D$100</f>
        <v>112.1</v>
      </c>
      <c r="G48" s="432">
        <v>30.71219080294394</v>
      </c>
      <c r="H48" s="251"/>
      <c r="J48" s="439"/>
      <c r="K48" s="439"/>
    </row>
    <row r="49" spans="1:11">
      <c r="A49" s="437" t="s">
        <v>204</v>
      </c>
      <c r="B49" s="442">
        <v>2009</v>
      </c>
      <c r="C49" s="251">
        <f>'SABS Table 1.1'!$E$996</f>
        <v>1500</v>
      </c>
      <c r="D49" s="443">
        <f>'SABS Table 2.5'!$C$120</f>
        <v>4500</v>
      </c>
      <c r="E49" s="439">
        <f>'SABS Table 2.1'!$D$106</f>
        <v>1258.0999999999999</v>
      </c>
      <c r="F49" s="439">
        <f>'SABS Table 2.2'!$D$106</f>
        <v>713.3</v>
      </c>
      <c r="G49" s="432">
        <v>44.70272686633885</v>
      </c>
      <c r="H49" s="251"/>
      <c r="J49" s="439"/>
      <c r="K49" s="439"/>
    </row>
    <row r="50" spans="1:11">
      <c r="A50" s="437" t="s">
        <v>205</v>
      </c>
      <c r="B50" s="442">
        <v>2009</v>
      </c>
      <c r="C50" s="251">
        <f>'SABS Table 1.1'!$E$1059</f>
        <v>1185</v>
      </c>
      <c r="D50" s="443">
        <f>'SABS Table 2.5'!$C$127</f>
        <v>2100</v>
      </c>
      <c r="E50" s="439">
        <f>'SABS Table 2.1'!$D$112</f>
        <v>140.9</v>
      </c>
      <c r="F50" s="439">
        <f>'SABS Table 2.2'!$D$112</f>
        <v>73.3</v>
      </c>
      <c r="G50" s="432">
        <v>57.267759562841533</v>
      </c>
      <c r="H50" s="251"/>
      <c r="J50" s="439"/>
      <c r="K50" s="439"/>
    </row>
    <row r="51" spans="1:11">
      <c r="A51" s="437" t="s">
        <v>206</v>
      </c>
      <c r="B51" s="442">
        <v>2009</v>
      </c>
      <c r="C51" s="251">
        <f>'SABS Table 1.1'!$E$1122</f>
        <v>170</v>
      </c>
      <c r="D51" s="443" t="str">
        <f>'SABS Table 2.5'!$C$134</f>
        <v>*</v>
      </c>
      <c r="E51" s="439">
        <f>'SABS Table 2.1'!$D$118</f>
        <v>27.7</v>
      </c>
      <c r="F51" s="439">
        <f>'SABS Table 2.2'!$D$118</f>
        <v>18.100000000000001</v>
      </c>
      <c r="G51" s="432">
        <v>23.264356556875228</v>
      </c>
      <c r="H51" s="251"/>
      <c r="J51" s="439"/>
      <c r="K51" s="439"/>
    </row>
    <row r="52" spans="1:11">
      <c r="A52" s="437" t="s">
        <v>207</v>
      </c>
      <c r="B52" s="442">
        <v>2009</v>
      </c>
      <c r="C52" s="251">
        <f>'SABS Table 1.1'!$E$1185</f>
        <v>175</v>
      </c>
      <c r="D52" s="443">
        <f>'SABS Table 2.5'!$C$141</f>
        <v>400</v>
      </c>
      <c r="E52" s="439">
        <f>'SABS Table 2.1'!$D$124</f>
        <v>61.5</v>
      </c>
      <c r="F52" s="439">
        <f>'SABS Table 2.2'!$D$124</f>
        <v>34.4</v>
      </c>
      <c r="G52" s="432">
        <v>21.978021978021978</v>
      </c>
      <c r="H52" s="251"/>
      <c r="J52" s="439"/>
      <c r="K52" s="439"/>
    </row>
    <row r="53" spans="1:11">
      <c r="A53" s="437" t="s">
        <v>208</v>
      </c>
      <c r="B53" s="442">
        <v>2009</v>
      </c>
      <c r="C53" s="251">
        <f>'SABS Table 1.1'!$E$1248</f>
        <v>270</v>
      </c>
      <c r="D53" s="443" t="str">
        <f>'SABS Table 2.5'!$C$148</f>
        <v>*</v>
      </c>
      <c r="E53" s="439">
        <f>'SABS Table 2.1'!$D$130</f>
        <v>41.6</v>
      </c>
      <c r="F53" s="439">
        <f>'SABS Table 2.2'!$D$130</f>
        <v>27.1</v>
      </c>
      <c r="G53" s="432">
        <v>31.129240017174755</v>
      </c>
      <c r="H53" s="251"/>
      <c r="J53" s="439"/>
      <c r="K53" s="439"/>
    </row>
    <row r="54" spans="1:11">
      <c r="A54" s="437" t="s">
        <v>245</v>
      </c>
      <c r="B54" s="442">
        <v>2009</v>
      </c>
      <c r="C54" s="251">
        <f>'SABS Table 1.1'!$E$1311</f>
        <v>100</v>
      </c>
      <c r="D54" s="443" t="str">
        <f>'SABS Table 2.5'!$C$155</f>
        <v>*</v>
      </c>
      <c r="E54" s="439">
        <f>'SABS Table 2.1'!$D$136</f>
        <v>8.9</v>
      </c>
      <c r="F54" s="439">
        <f>'SABS Table 2.2'!$D$136</f>
        <v>4.4000000000000004</v>
      </c>
      <c r="G54" s="432">
        <v>36.469730123997081</v>
      </c>
      <c r="H54" s="251"/>
      <c r="J54" s="439"/>
      <c r="K54" s="439"/>
    </row>
    <row r="55" spans="1:11">
      <c r="A55" s="437" t="s">
        <v>209</v>
      </c>
      <c r="B55" s="442">
        <v>2009</v>
      </c>
      <c r="C55" s="251">
        <f>'SABS Table 1.1'!$E$1374</f>
        <v>375</v>
      </c>
      <c r="D55" s="443" t="str">
        <f>'SABS Table 2.5'!$C$162</f>
        <v>*</v>
      </c>
      <c r="E55" s="439">
        <f>'SABS Table 2.1'!$D$142</f>
        <v>46.3</v>
      </c>
      <c r="F55" s="439">
        <f>'SABS Table 2.2'!$D$142</f>
        <v>25.4</v>
      </c>
      <c r="G55" s="432">
        <v>30.472320975114268</v>
      </c>
      <c r="H55" s="251"/>
      <c r="J55" s="439"/>
      <c r="K55" s="439"/>
    </row>
    <row r="56" spans="1:11">
      <c r="A56" s="437" t="s">
        <v>210</v>
      </c>
      <c r="B56" s="442">
        <v>2009</v>
      </c>
      <c r="C56" s="251">
        <f>'SABS Table 1.1'!$E$1437</f>
        <v>575</v>
      </c>
      <c r="D56" s="443">
        <f>'SABS Table 2.5'!$C$169</f>
        <v>1100</v>
      </c>
      <c r="E56" s="439">
        <f>'SABS Table 2.1'!$D$148</f>
        <v>177.1</v>
      </c>
      <c r="F56" s="439">
        <f>'SABS Table 2.2'!$D$148</f>
        <v>95.1</v>
      </c>
      <c r="G56" s="432">
        <v>20.587182241317578</v>
      </c>
      <c r="H56" s="251"/>
      <c r="J56" s="439"/>
      <c r="K56" s="439"/>
    </row>
    <row r="57" spans="1:11">
      <c r="A57" s="437" t="s">
        <v>211</v>
      </c>
      <c r="B57" s="442">
        <v>2009</v>
      </c>
      <c r="C57" s="251">
        <f>'SABS Table 1.1'!$E$1500</f>
        <v>90</v>
      </c>
      <c r="D57" s="443" t="str">
        <f>'SABS Table 2.5'!$C$176</f>
        <v>*</v>
      </c>
      <c r="E57" s="439">
        <f>'SABS Table 2.1'!$D$154</f>
        <v>15.9</v>
      </c>
      <c r="F57" s="439">
        <f>'SABS Table 2.2'!$D$154</f>
        <v>9.6</v>
      </c>
      <c r="G57" s="432">
        <v>57.306590257879655</v>
      </c>
      <c r="H57" s="251"/>
      <c r="J57" s="439"/>
      <c r="K57" s="439"/>
    </row>
    <row r="58" spans="1:11">
      <c r="A58" s="437" t="s">
        <v>306</v>
      </c>
      <c r="B58" s="442">
        <v>2009</v>
      </c>
      <c r="C58" s="251">
        <f>'SABS Table 1.1'!$E$1563</f>
        <v>580</v>
      </c>
      <c r="D58" s="443">
        <f>'SABS Table 2.5'!$C$183</f>
        <v>3200</v>
      </c>
      <c r="E58" s="439">
        <f>'SABS Table 2.1'!$D$160</f>
        <v>69.5</v>
      </c>
      <c r="F58" s="439">
        <f>'SABS Table 2.2'!$D$160</f>
        <v>37.9</v>
      </c>
      <c r="G58" s="432">
        <v>52.64251575812149</v>
      </c>
      <c r="H58" s="251"/>
      <c r="J58" s="439"/>
      <c r="K58" s="439"/>
    </row>
    <row r="59" spans="1:11">
      <c r="A59" s="437" t="s">
        <v>212</v>
      </c>
      <c r="B59" s="442">
        <v>2009</v>
      </c>
      <c r="C59" s="251">
        <f>'SABS Table 1.1'!$E$1626</f>
        <v>355</v>
      </c>
      <c r="D59" s="443" t="str">
        <f>'SABS Table 2.5'!$C$190</f>
        <v>*</v>
      </c>
      <c r="E59" s="439">
        <f>'SABS Table 2.1'!$D$166</f>
        <v>163.80000000000001</v>
      </c>
      <c r="F59" s="439">
        <f>'SABS Table 2.2'!$D$166</f>
        <v>95.4</v>
      </c>
      <c r="G59" s="432">
        <v>31.210264709282161</v>
      </c>
      <c r="H59" s="251"/>
      <c r="J59" s="439"/>
      <c r="K59" s="439"/>
    </row>
    <row r="60" spans="1:11">
      <c r="A60" s="437" t="s">
        <v>213</v>
      </c>
      <c r="B60" s="442">
        <v>2009</v>
      </c>
      <c r="C60" s="251">
        <f>'SABS Table 1.1'!$E$1689</f>
        <v>385</v>
      </c>
      <c r="D60" s="443">
        <f>'SABS Table 2.5'!$C$197</f>
        <v>200</v>
      </c>
      <c r="E60" s="439">
        <f>'SABS Table 2.1'!$D$172</f>
        <v>77</v>
      </c>
      <c r="F60" s="439">
        <f>'SABS Table 2.2'!$D$172</f>
        <v>34.799999999999997</v>
      </c>
      <c r="G60" s="432">
        <v>31.692930715732018</v>
      </c>
      <c r="H60" s="251"/>
      <c r="J60" s="439"/>
      <c r="K60" s="439"/>
    </row>
    <row r="61" spans="1:11">
      <c r="A61" s="437" t="s">
        <v>214</v>
      </c>
      <c r="B61" s="442">
        <v>2009</v>
      </c>
      <c r="C61" s="251">
        <f>'SABS Table 1.1'!$E$1752</f>
        <v>80</v>
      </c>
      <c r="D61" s="443" t="str">
        <f>'SABS Table 2.5'!$C$204</f>
        <v>*</v>
      </c>
      <c r="E61" s="439">
        <f>'SABS Table 2.1'!$D$178</f>
        <v>9.6</v>
      </c>
      <c r="F61" s="439">
        <f>'SABS Table 2.2'!$D$178</f>
        <v>5.3</v>
      </c>
      <c r="G61" s="432">
        <v>52.631578947368418</v>
      </c>
      <c r="H61" s="251"/>
      <c r="J61" s="439"/>
      <c r="K61" s="439"/>
    </row>
    <row r="62" spans="1:11">
      <c r="A62" s="437" t="s">
        <v>215</v>
      </c>
      <c r="B62" s="442">
        <v>2009</v>
      </c>
      <c r="C62" s="251">
        <f>'SABS Table 1.1'!$E$1815</f>
        <v>380</v>
      </c>
      <c r="D62" s="443" t="str">
        <f>'SABS Table 2.5'!$C$211</f>
        <v>*</v>
      </c>
      <c r="E62" s="439">
        <f>'SABS Table 2.1'!$D$184</f>
        <v>36.799999999999997</v>
      </c>
      <c r="F62" s="439">
        <f>'SABS Table 2.2'!$D$184</f>
        <v>22.5</v>
      </c>
      <c r="G62" s="432">
        <v>48.004267045959644</v>
      </c>
      <c r="H62" s="251"/>
      <c r="J62" s="439"/>
      <c r="K62" s="439"/>
    </row>
    <row r="63" spans="1:11">
      <c r="A63" s="437" t="s">
        <v>216</v>
      </c>
      <c r="B63" s="442">
        <v>2009</v>
      </c>
      <c r="C63" s="251">
        <f>'SABS Table 1.1'!$E$1878</f>
        <v>650</v>
      </c>
      <c r="D63" s="443">
        <f>'SABS Table 2.5'!$C$218</f>
        <v>3900</v>
      </c>
      <c r="E63" s="439">
        <f>'SABS Table 2.1'!$D$190</f>
        <v>154.30000000000001</v>
      </c>
      <c r="F63" s="439">
        <f>'SABS Table 2.2'!$D$190</f>
        <v>93</v>
      </c>
      <c r="G63" s="432">
        <v>29.470177461720802</v>
      </c>
      <c r="H63" s="251"/>
      <c r="J63" s="439"/>
      <c r="K63" s="439"/>
    </row>
    <row r="64" spans="1:11">
      <c r="A64" s="437" t="s">
        <v>217</v>
      </c>
      <c r="B64" s="442">
        <v>2009</v>
      </c>
      <c r="C64" s="251">
        <f>'SABS Table 1.1'!$E$1941</f>
        <v>355</v>
      </c>
      <c r="D64" s="443">
        <f>'SABS Table 2.5'!$C$225</f>
        <v>200</v>
      </c>
      <c r="E64" s="439">
        <f>'SABS Table 2.1'!$D$196</f>
        <v>51.8</v>
      </c>
      <c r="F64" s="439">
        <f>'SABS Table 2.2'!$D$196</f>
        <v>30.2</v>
      </c>
      <c r="G64" s="432">
        <v>49.611004622843616</v>
      </c>
      <c r="H64" s="251"/>
      <c r="J64" s="439"/>
      <c r="K64" s="439"/>
    </row>
    <row r="65" spans="1:11">
      <c r="A65" s="437" t="s">
        <v>218</v>
      </c>
      <c r="B65" s="442">
        <v>2009</v>
      </c>
      <c r="C65" s="251">
        <f>'SABS Table 1.1'!$E$2004</f>
        <v>190</v>
      </c>
      <c r="D65" s="443">
        <f>'SABS Table 2.5'!$C$232</f>
        <v>100</v>
      </c>
      <c r="E65" s="439">
        <f>'SABS Table 2.1'!$D$202</f>
        <v>26.8</v>
      </c>
      <c r="F65" s="439">
        <f>'SABS Table 2.2'!$D$202</f>
        <v>15.8</v>
      </c>
      <c r="G65" s="432">
        <v>30.742204655248134</v>
      </c>
      <c r="H65" s="251"/>
      <c r="J65" s="439"/>
      <c r="K65" s="439"/>
    </row>
    <row r="66" spans="1:11">
      <c r="A66" s="437" t="s">
        <v>219</v>
      </c>
      <c r="B66" s="442">
        <v>2009</v>
      </c>
      <c r="C66" s="251">
        <f>'SABS Table 1.1'!$E$2067</f>
        <v>300</v>
      </c>
      <c r="D66" s="443">
        <f>'SABS Table 2.5'!$C$239</f>
        <v>400</v>
      </c>
      <c r="E66" s="439">
        <f>'SABS Table 2.1'!$D$208</f>
        <v>180</v>
      </c>
      <c r="F66" s="439">
        <f>'SABS Table 2.2'!$D$208</f>
        <v>91.6</v>
      </c>
      <c r="G66" s="432">
        <v>21.382339343504395</v>
      </c>
      <c r="H66" s="251"/>
      <c r="J66" s="439"/>
      <c r="K66" s="439"/>
    </row>
    <row r="67" spans="1:11">
      <c r="A67" s="440" t="s">
        <v>294</v>
      </c>
      <c r="B67" s="442">
        <v>2009</v>
      </c>
      <c r="C67" s="441">
        <f>'SABS Table 1.1'!$E$51</f>
        <v>13465</v>
      </c>
      <c r="D67" s="444">
        <f>'SABS Table 2.5'!$C$16</f>
        <v>190700</v>
      </c>
      <c r="E67" s="434">
        <f>'SABS Table 2.1'!$D$14</f>
        <v>6031.1</v>
      </c>
      <c r="F67" s="434">
        <f>'SABS Table 2.2'!$D$14</f>
        <v>2767.5</v>
      </c>
      <c r="G67" s="432">
        <v>36.449473422657164</v>
      </c>
      <c r="H67" s="441"/>
      <c r="J67" s="434"/>
      <c r="K67" s="434"/>
    </row>
    <row r="68" spans="1:11">
      <c r="A68" s="437" t="s">
        <v>193</v>
      </c>
      <c r="B68" s="442">
        <v>2010</v>
      </c>
      <c r="C68" s="251">
        <f>'SABS Table 1.1'!$F$114</f>
        <v>530</v>
      </c>
      <c r="D68" s="443">
        <f>'SABS Table 2.5'!$D$22</f>
        <v>26400</v>
      </c>
      <c r="E68" s="439">
        <f>'SABS Table 2.1'!$E$22</f>
        <v>333.1</v>
      </c>
      <c r="F68" s="439">
        <f>'SABS Table 2.2'!$E$22</f>
        <v>218.8</v>
      </c>
      <c r="G68" s="432">
        <v>46.875711099986347</v>
      </c>
      <c r="H68" s="251"/>
      <c r="I68" s="443"/>
      <c r="J68" s="439"/>
      <c r="K68" s="439"/>
    </row>
    <row r="69" spans="1:11">
      <c r="A69" s="437" t="s">
        <v>194</v>
      </c>
      <c r="B69" s="442">
        <v>2010</v>
      </c>
      <c r="C69" s="251">
        <f>'SABS Table 1.1'!$F$177</f>
        <v>600</v>
      </c>
      <c r="D69" s="443">
        <f>'SABS Table 2.5'!$D$29</f>
        <v>7400</v>
      </c>
      <c r="E69" s="439">
        <f>'SABS Table 2.1'!$E$28</f>
        <v>107.2</v>
      </c>
      <c r="F69" s="439">
        <f>'SABS Table 2.2'!$E$28</f>
        <v>68.2</v>
      </c>
      <c r="G69" s="432">
        <v>26.249850853120151</v>
      </c>
      <c r="H69" s="251"/>
      <c r="I69" s="443"/>
      <c r="J69" s="439"/>
      <c r="K69" s="439"/>
    </row>
    <row r="70" spans="1:11">
      <c r="A70" s="437" t="s">
        <v>195</v>
      </c>
      <c r="B70" s="442">
        <v>2010</v>
      </c>
      <c r="C70" s="251">
        <f>'SABS Table 1.1'!$F$240</f>
        <v>300</v>
      </c>
      <c r="D70" s="443" t="str">
        <f>'SABS Table 2.5'!$D$36</f>
        <v>*</v>
      </c>
      <c r="E70" s="439">
        <f>'SABS Table 2.1'!$E$34</f>
        <v>46</v>
      </c>
      <c r="F70" s="439">
        <f>'SABS Table 2.2'!$E$34</f>
        <v>22.9</v>
      </c>
      <c r="G70" s="432">
        <v>26.860757300060655</v>
      </c>
      <c r="H70" s="251"/>
      <c r="I70" s="443"/>
      <c r="J70" s="439"/>
      <c r="K70" s="439"/>
    </row>
    <row r="71" spans="1:11">
      <c r="A71" s="437" t="s">
        <v>304</v>
      </c>
      <c r="B71" s="442">
        <v>2010</v>
      </c>
      <c r="C71" s="251">
        <f>'SABS Table 1.1'!$F$303</f>
        <v>540</v>
      </c>
      <c r="D71" s="443">
        <f>'SABS Table 2.5'!$D$43</f>
        <v>500</v>
      </c>
      <c r="E71" s="439">
        <f>'SABS Table 2.1'!$E$40</f>
        <v>27.2</v>
      </c>
      <c r="F71" s="439">
        <f>'SABS Table 2.2'!$E$40</f>
        <v>13.4</v>
      </c>
      <c r="G71" s="432">
        <v>55.292259083728275</v>
      </c>
      <c r="H71" s="251"/>
      <c r="I71" s="443"/>
      <c r="J71" s="439"/>
      <c r="K71" s="439"/>
    </row>
    <row r="72" spans="1:11">
      <c r="A72" s="437" t="s">
        <v>250</v>
      </c>
      <c r="B72" s="442">
        <v>2010</v>
      </c>
      <c r="C72" s="251">
        <f>'SABS Table 1.1'!$F$366</f>
        <v>1510</v>
      </c>
      <c r="D72" s="443">
        <f>'SABS Table 2.5'!$D$50</f>
        <v>4200</v>
      </c>
      <c r="E72" s="439">
        <f>'SABS Table 2.1'!$E$46</f>
        <v>1028</v>
      </c>
      <c r="F72" s="439">
        <f>'SABS Table 2.2'!$E$46</f>
        <v>573.9</v>
      </c>
      <c r="G72" s="432">
        <v>60.647330453471795</v>
      </c>
      <c r="H72" s="251"/>
      <c r="I72" s="443"/>
      <c r="J72" s="439"/>
      <c r="K72" s="439"/>
    </row>
    <row r="73" spans="1:11">
      <c r="A73" s="437" t="s">
        <v>196</v>
      </c>
      <c r="B73" s="442">
        <v>2010</v>
      </c>
      <c r="C73" s="251">
        <f>'SABS Table 1.1'!$F$429</f>
        <v>105</v>
      </c>
      <c r="D73" s="442" t="str">
        <f>'SABS Table 2.5'!$D$57</f>
        <v>*</v>
      </c>
      <c r="E73" s="439">
        <f>'SABS Table 2.1'!$E$52</f>
        <v>22.3</v>
      </c>
      <c r="F73" s="439">
        <f>'SABS Table 2.2'!$E$52</f>
        <v>12.3</v>
      </c>
      <c r="G73" s="432">
        <v>17.533606078316776</v>
      </c>
      <c r="H73" s="251"/>
      <c r="I73" s="442"/>
      <c r="J73" s="439"/>
      <c r="K73" s="439"/>
    </row>
    <row r="74" spans="1:11">
      <c r="A74" s="437" t="s">
        <v>305</v>
      </c>
      <c r="B74" s="442">
        <v>2010</v>
      </c>
      <c r="C74" s="251">
        <f>'SABS Table 1.1'!$F$492</f>
        <v>610</v>
      </c>
      <c r="D74" s="443">
        <f>'SABS Table 2.5'!$D$64</f>
        <v>700</v>
      </c>
      <c r="E74" s="439">
        <f>'SABS Table 2.1'!$E$58</f>
        <v>48.6</v>
      </c>
      <c r="F74" s="439">
        <f>'SABS Table 2.2'!$E$58</f>
        <v>25.8</v>
      </c>
      <c r="G74" s="432">
        <v>35.076108537392457</v>
      </c>
      <c r="H74" s="251"/>
      <c r="I74" s="443"/>
      <c r="J74" s="439"/>
      <c r="K74" s="439"/>
    </row>
    <row r="75" spans="1:11">
      <c r="A75" s="437" t="s">
        <v>197</v>
      </c>
      <c r="B75" s="442">
        <v>2010</v>
      </c>
      <c r="C75" s="251">
        <f>'SABS Table 1.1'!$F$555</f>
        <v>350</v>
      </c>
      <c r="D75" s="443">
        <f>'SABS Table 2.5'!$D$71</f>
        <v>300</v>
      </c>
      <c r="E75" s="439">
        <f>'SABS Table 2.1'!$E$64</f>
        <v>182.3</v>
      </c>
      <c r="F75" s="439">
        <f>'SABS Table 2.2'!$E$64</f>
        <v>95.9</v>
      </c>
      <c r="G75" s="432">
        <v>34.91715733260304</v>
      </c>
      <c r="H75" s="251"/>
      <c r="I75" s="443"/>
      <c r="J75" s="439"/>
      <c r="K75" s="439"/>
    </row>
    <row r="76" spans="1:11">
      <c r="A76" s="437" t="s">
        <v>198</v>
      </c>
      <c r="B76" s="442">
        <v>2010</v>
      </c>
      <c r="C76" s="251">
        <f>'SABS Table 1.1'!$F$618</f>
        <v>265</v>
      </c>
      <c r="D76" s="443" t="str">
        <f>'SABS Table 2.5'!$D$78</f>
        <v>*</v>
      </c>
      <c r="E76" s="439">
        <f>'SABS Table 2.1'!$E$70</f>
        <v>43.4</v>
      </c>
      <c r="F76" s="439">
        <f>'SABS Table 2.2'!$E$70</f>
        <v>24.4</v>
      </c>
      <c r="G76" s="432">
        <v>17.155461155134386</v>
      </c>
      <c r="H76" s="251"/>
      <c r="I76" s="443"/>
      <c r="J76" s="439"/>
      <c r="K76" s="439"/>
    </row>
    <row r="77" spans="1:11">
      <c r="A77" s="437" t="s">
        <v>199</v>
      </c>
      <c r="B77" s="442">
        <v>2010</v>
      </c>
      <c r="C77" s="251">
        <f>'SABS Table 1.1'!$F$681</f>
        <v>165</v>
      </c>
      <c r="D77" s="443" t="str">
        <f>'SABS Table 2.5'!$D$85</f>
        <v>*</v>
      </c>
      <c r="E77" s="439">
        <f>'SABS Table 2.1'!$E$76</f>
        <v>103.2</v>
      </c>
      <c r="F77" s="439">
        <f>'SABS Table 2.2'!$E$76</f>
        <v>44.8</v>
      </c>
      <c r="G77" s="432">
        <v>18.109035455585207</v>
      </c>
      <c r="H77" s="251"/>
      <c r="I77" s="443"/>
      <c r="J77" s="439"/>
      <c r="K77" s="439"/>
    </row>
    <row r="78" spans="1:11">
      <c r="A78" s="437" t="s">
        <v>200</v>
      </c>
      <c r="B78" s="442">
        <v>2010</v>
      </c>
      <c r="C78" s="251">
        <f>'SABS Table 1.1'!$F$744</f>
        <v>245</v>
      </c>
      <c r="D78" s="443" t="str">
        <f>'SABS Table 2.5'!$D$92</f>
        <v>*</v>
      </c>
      <c r="E78" s="439">
        <f>'SABS Table 2.1'!$E$82</f>
        <v>47.5</v>
      </c>
      <c r="F78" s="439">
        <f>'SABS Table 2.2'!$E$82</f>
        <v>28.1</v>
      </c>
      <c r="G78" s="432">
        <v>29.251563445632438</v>
      </c>
      <c r="H78" s="251"/>
      <c r="I78" s="443"/>
      <c r="J78" s="439"/>
      <c r="K78" s="439"/>
    </row>
    <row r="79" spans="1:11">
      <c r="A79" s="437" t="s">
        <v>201</v>
      </c>
      <c r="B79" s="442">
        <v>2010</v>
      </c>
      <c r="C79" s="251">
        <f>'SABS Table 1.1'!$F$807</f>
        <v>130</v>
      </c>
      <c r="D79" s="443" t="str">
        <f>'SABS Table 2.5'!$D$99</f>
        <v>*</v>
      </c>
      <c r="E79" s="439">
        <f>'SABS Table 2.1'!$E$88</f>
        <v>26.3</v>
      </c>
      <c r="F79" s="439">
        <f>'SABS Table 2.2'!$E$88</f>
        <v>15.1</v>
      </c>
      <c r="G79" s="432">
        <v>14.37894038270103</v>
      </c>
      <c r="H79" s="251"/>
      <c r="I79" s="443"/>
      <c r="J79" s="439"/>
      <c r="K79" s="439"/>
    </row>
    <row r="80" spans="1:11">
      <c r="A80" s="437" t="s">
        <v>202</v>
      </c>
      <c r="B80" s="442">
        <v>2010</v>
      </c>
      <c r="C80" s="251">
        <f>'SABS Table 1.1'!$F$870</f>
        <v>280</v>
      </c>
      <c r="D80" s="443">
        <f>'SABS Table 2.5'!$D$106</f>
        <v>1800</v>
      </c>
      <c r="E80" s="439">
        <f>'SABS Table 2.1'!$E$94</f>
        <v>40</v>
      </c>
      <c r="F80" s="439">
        <f>'SABS Table 2.2'!$E$94</f>
        <v>24.1</v>
      </c>
      <c r="G80" s="432">
        <v>24.495584348610844</v>
      </c>
      <c r="H80" s="251"/>
      <c r="I80" s="443"/>
      <c r="J80" s="439"/>
      <c r="K80" s="439"/>
    </row>
    <row r="81" spans="1:11">
      <c r="A81" s="437" t="s">
        <v>203</v>
      </c>
      <c r="B81" s="442">
        <v>2010</v>
      </c>
      <c r="C81" s="251">
        <f>'SABS Table 1.1'!$F$933</f>
        <v>860</v>
      </c>
      <c r="D81" s="443">
        <f>'SABS Table 2.5'!$D$113</f>
        <v>2300</v>
      </c>
      <c r="E81" s="439">
        <f>'SABS Table 2.1'!$E$100</f>
        <v>199.1</v>
      </c>
      <c r="F81" s="439">
        <f>'SABS Table 2.2'!$E$100</f>
        <v>129.69999999999999</v>
      </c>
      <c r="G81" s="432">
        <v>28.129395218002813</v>
      </c>
      <c r="H81" s="251"/>
      <c r="I81" s="443"/>
      <c r="J81" s="439"/>
      <c r="K81" s="439"/>
    </row>
    <row r="82" spans="1:11">
      <c r="A82" s="437" t="s">
        <v>204</v>
      </c>
      <c r="B82" s="442">
        <v>2010</v>
      </c>
      <c r="C82" s="251">
        <f>'SABS Table 1.1'!$F$996</f>
        <v>1545</v>
      </c>
      <c r="D82" s="443">
        <f>'SABS Table 2.5'!$D$120</f>
        <v>5000</v>
      </c>
      <c r="E82" s="439">
        <f>'SABS Table 2.1'!$E$106</f>
        <v>1155.9000000000001</v>
      </c>
      <c r="F82" s="439">
        <f>'SABS Table 2.2'!$E$106</f>
        <v>676</v>
      </c>
      <c r="G82" s="432">
        <v>41.943734015345271</v>
      </c>
      <c r="H82" s="251"/>
      <c r="I82" s="443"/>
      <c r="J82" s="439"/>
      <c r="K82" s="439"/>
    </row>
    <row r="83" spans="1:11">
      <c r="A83" s="437" t="s">
        <v>205</v>
      </c>
      <c r="B83" s="442">
        <v>2010</v>
      </c>
      <c r="C83" s="251">
        <f>'SABS Table 1.1'!$F$1059</f>
        <v>1190</v>
      </c>
      <c r="D83" s="443">
        <f>'SABS Table 2.5'!$D$127</f>
        <v>2200</v>
      </c>
      <c r="E83" s="439">
        <f>'SABS Table 2.1'!$E$112</f>
        <v>146.69999999999999</v>
      </c>
      <c r="F83" s="439">
        <f>'SABS Table 2.2'!$E$112</f>
        <v>69.099999999999994</v>
      </c>
      <c r="G83" s="432">
        <v>53.74246955315737</v>
      </c>
      <c r="H83" s="251"/>
      <c r="I83" s="443"/>
      <c r="J83" s="439"/>
      <c r="K83" s="439"/>
    </row>
    <row r="84" spans="1:11">
      <c r="A84" s="437" t="s">
        <v>206</v>
      </c>
      <c r="B84" s="442">
        <v>2010</v>
      </c>
      <c r="C84" s="251">
        <f>'SABS Table 1.1'!$F$1122</f>
        <v>170</v>
      </c>
      <c r="D84" s="443" t="str">
        <f>'SABS Table 2.5'!$D$134</f>
        <v>*</v>
      </c>
      <c r="E84" s="439">
        <f>'SABS Table 2.1'!$E$118</f>
        <v>23.5</v>
      </c>
      <c r="F84" s="439">
        <f>'SABS Table 2.2'!$E$118</f>
        <v>15.1</v>
      </c>
      <c r="G84" s="432">
        <v>23.310023310023308</v>
      </c>
      <c r="H84" s="251"/>
      <c r="I84" s="443"/>
      <c r="J84" s="439"/>
      <c r="K84" s="439"/>
    </row>
    <row r="85" spans="1:11">
      <c r="A85" s="437" t="s">
        <v>207</v>
      </c>
      <c r="B85" s="442">
        <v>2010</v>
      </c>
      <c r="C85" s="251">
        <f>'SABS Table 1.1'!$F$1185</f>
        <v>175</v>
      </c>
      <c r="D85" s="443">
        <f>'SABS Table 2.5'!$D$141</f>
        <v>300</v>
      </c>
      <c r="E85" s="439">
        <f>'SABS Table 2.1'!$E$124</f>
        <v>62.5</v>
      </c>
      <c r="F85" s="439">
        <f>'SABS Table 2.2'!$E$124</f>
        <v>35.1</v>
      </c>
      <c r="G85" s="432">
        <v>18.212724623603691</v>
      </c>
      <c r="H85" s="251"/>
      <c r="I85" s="443"/>
      <c r="J85" s="439"/>
      <c r="K85" s="439"/>
    </row>
    <row r="86" spans="1:11">
      <c r="A86" s="437" t="s">
        <v>208</v>
      </c>
      <c r="B86" s="442">
        <v>2010</v>
      </c>
      <c r="C86" s="251">
        <f>'SABS Table 1.1'!$F$1248</f>
        <v>270</v>
      </c>
      <c r="D86" s="443" t="str">
        <f>'SABS Table 2.5'!$D$148</f>
        <v>*</v>
      </c>
      <c r="E86" s="439">
        <f>'SABS Table 2.1'!$E$130</f>
        <v>36.200000000000003</v>
      </c>
      <c r="F86" s="439">
        <f>'SABS Table 2.2'!$E$130</f>
        <v>21.7</v>
      </c>
      <c r="G86" s="432">
        <v>29.885793574554381</v>
      </c>
      <c r="H86" s="251"/>
      <c r="I86" s="443"/>
      <c r="J86" s="439"/>
      <c r="K86" s="439"/>
    </row>
    <row r="87" spans="1:11">
      <c r="A87" s="437" t="s">
        <v>245</v>
      </c>
      <c r="B87" s="442">
        <v>2010</v>
      </c>
      <c r="C87" s="251">
        <f>'SABS Table 1.1'!$F$1311</f>
        <v>100</v>
      </c>
      <c r="D87" s="442" t="str">
        <f>'SABS Table 2.5'!$D$155</f>
        <v>*</v>
      </c>
      <c r="E87" s="439">
        <f>'SABS Table 2.1'!$E$136</f>
        <v>9.5</v>
      </c>
      <c r="F87" s="439">
        <f>'SABS Table 2.2'!$E$136</f>
        <v>4.8</v>
      </c>
      <c r="G87" s="432">
        <v>32.608695652173914</v>
      </c>
      <c r="H87" s="251"/>
      <c r="I87" s="443"/>
      <c r="J87" s="439"/>
      <c r="K87" s="439"/>
    </row>
    <row r="88" spans="1:11">
      <c r="A88" s="437" t="s">
        <v>209</v>
      </c>
      <c r="B88" s="442">
        <v>2010</v>
      </c>
      <c r="C88" s="251">
        <f>'SABS Table 1.1'!$F$1374</f>
        <v>370</v>
      </c>
      <c r="D88" s="443" t="str">
        <f>'SABS Table 2.5'!$D$162</f>
        <v>*</v>
      </c>
      <c r="E88" s="439">
        <f>'SABS Table 2.1'!$E$142</f>
        <v>38.799999999999997</v>
      </c>
      <c r="F88" s="439">
        <f>'SABS Table 2.2'!$E$142</f>
        <v>19.100000000000001</v>
      </c>
      <c r="G88" s="432">
        <v>28.301886792452827</v>
      </c>
      <c r="H88" s="251"/>
      <c r="I88" s="443"/>
      <c r="J88" s="439"/>
      <c r="K88" s="439"/>
    </row>
    <row r="89" spans="1:11">
      <c r="A89" s="437" t="s">
        <v>210</v>
      </c>
      <c r="B89" s="442">
        <v>2010</v>
      </c>
      <c r="C89" s="251">
        <f>'SABS Table 1.1'!$F$1437</f>
        <v>570</v>
      </c>
      <c r="D89" s="443">
        <f>'SABS Table 2.5'!$D$169</f>
        <v>1000</v>
      </c>
      <c r="E89" s="439">
        <f>'SABS Table 2.1'!$E$148</f>
        <v>212.9</v>
      </c>
      <c r="F89" s="439">
        <f>'SABS Table 2.2'!$E$148</f>
        <v>114.8</v>
      </c>
      <c r="G89" s="432">
        <v>20.221244201260856</v>
      </c>
      <c r="H89" s="251"/>
      <c r="I89" s="443"/>
      <c r="J89" s="439"/>
      <c r="K89" s="439"/>
    </row>
    <row r="90" spans="1:11">
      <c r="A90" s="437" t="s">
        <v>211</v>
      </c>
      <c r="B90" s="442">
        <v>2010</v>
      </c>
      <c r="C90" s="251">
        <f>'SABS Table 1.1'!$F$1500</f>
        <v>90</v>
      </c>
      <c r="D90" s="443" t="str">
        <f>'SABS Table 2.5'!$D$176</f>
        <v>*</v>
      </c>
      <c r="E90" s="439">
        <f>'SABS Table 2.1'!$E$154</f>
        <v>11.9</v>
      </c>
      <c r="F90" s="439">
        <f>'SABS Table 2.2'!$E$154</f>
        <v>6.5</v>
      </c>
      <c r="G90" s="432">
        <v>47.125353440150803</v>
      </c>
      <c r="H90" s="251"/>
      <c r="I90" s="443"/>
      <c r="J90" s="439"/>
      <c r="K90" s="439"/>
    </row>
    <row r="91" spans="1:11">
      <c r="A91" s="437" t="s">
        <v>306</v>
      </c>
      <c r="B91" s="442">
        <v>2010</v>
      </c>
      <c r="C91" s="251">
        <f>'SABS Table 1.1'!$F$1563</f>
        <v>595</v>
      </c>
      <c r="D91" s="443">
        <f>'SABS Table 2.5'!$D$183</f>
        <v>3200</v>
      </c>
      <c r="E91" s="439">
        <f>'SABS Table 2.1'!$E$160</f>
        <v>66.599999999999994</v>
      </c>
      <c r="F91" s="439">
        <f>'SABS Table 2.2'!$E$160</f>
        <v>35.700000000000003</v>
      </c>
      <c r="G91" s="432">
        <v>52.884615384615387</v>
      </c>
      <c r="H91" s="251"/>
      <c r="I91" s="443"/>
      <c r="J91" s="439"/>
      <c r="K91" s="439"/>
    </row>
    <row r="92" spans="1:11">
      <c r="A92" s="437" t="s">
        <v>212</v>
      </c>
      <c r="B92" s="442">
        <v>2010</v>
      </c>
      <c r="C92" s="251">
        <f>'SABS Table 1.1'!$F$1626</f>
        <v>375</v>
      </c>
      <c r="D92" s="443" t="str">
        <f>'SABS Table 2.5'!$D$190</f>
        <v>*</v>
      </c>
      <c r="E92" s="439">
        <f>'SABS Table 2.1'!$E$166</f>
        <v>155.30000000000001</v>
      </c>
      <c r="F92" s="439">
        <f>'SABS Table 2.2'!$E$166</f>
        <v>78.599999999999994</v>
      </c>
      <c r="G92" s="432">
        <v>29.93667242371906</v>
      </c>
      <c r="H92" s="251"/>
      <c r="I92" s="443"/>
      <c r="J92" s="439"/>
      <c r="K92" s="439"/>
    </row>
    <row r="93" spans="1:11">
      <c r="A93" s="437" t="s">
        <v>213</v>
      </c>
      <c r="B93" s="442">
        <v>2010</v>
      </c>
      <c r="C93" s="251">
        <f>'SABS Table 1.1'!$F$1689</f>
        <v>400</v>
      </c>
      <c r="D93" s="443">
        <f>'SABS Table 2.5'!$D$197</f>
        <v>300</v>
      </c>
      <c r="E93" s="439">
        <f>'SABS Table 2.1'!$E$172</f>
        <v>82.3</v>
      </c>
      <c r="F93" s="439">
        <f>'SABS Table 2.2'!$E$172</f>
        <v>40.1</v>
      </c>
      <c r="G93" s="432">
        <v>29.903254177660511</v>
      </c>
      <c r="H93" s="251"/>
      <c r="I93" s="443"/>
      <c r="J93" s="439"/>
      <c r="K93" s="439"/>
    </row>
    <row r="94" spans="1:11">
      <c r="A94" s="437" t="s">
        <v>214</v>
      </c>
      <c r="B94" s="442">
        <v>2010</v>
      </c>
      <c r="C94" s="251">
        <f>'SABS Table 1.1'!$F$1752</f>
        <v>75</v>
      </c>
      <c r="D94" s="443" t="str">
        <f>'SABS Table 2.5'!$D$204</f>
        <v>*</v>
      </c>
      <c r="E94" s="439">
        <f>'SABS Table 2.1'!$E$178</f>
        <v>10.8</v>
      </c>
      <c r="F94" s="439">
        <f>'SABS Table 2.2'!$E$178</f>
        <v>5.6</v>
      </c>
      <c r="G94" s="432">
        <v>47.701647875108414</v>
      </c>
      <c r="H94" s="251"/>
      <c r="I94" s="443"/>
      <c r="J94" s="439"/>
      <c r="K94" s="439"/>
    </row>
    <row r="95" spans="1:11">
      <c r="A95" s="437" t="s">
        <v>215</v>
      </c>
      <c r="B95" s="442">
        <v>2010</v>
      </c>
      <c r="C95" s="251">
        <f>'SABS Table 1.1'!$F$1815</f>
        <v>380</v>
      </c>
      <c r="D95" s="443" t="str">
        <f>'SABS Table 2.5'!$D$211</f>
        <v>*</v>
      </c>
      <c r="E95" s="439">
        <f>'SABS Table 2.1'!$E$184</f>
        <v>40.4</v>
      </c>
      <c r="F95" s="439">
        <f>'SABS Table 2.2'!$E$184</f>
        <v>22.5</v>
      </c>
      <c r="G95" s="432">
        <v>43.516873889875669</v>
      </c>
      <c r="H95" s="251"/>
      <c r="I95" s="443"/>
      <c r="J95" s="439"/>
      <c r="K95" s="439"/>
    </row>
    <row r="96" spans="1:11">
      <c r="A96" s="437" t="s">
        <v>216</v>
      </c>
      <c r="B96" s="442">
        <v>2010</v>
      </c>
      <c r="C96" s="251">
        <f>'SABS Table 1.1'!$F$1878</f>
        <v>650</v>
      </c>
      <c r="D96" s="443">
        <f>'SABS Table 2.5'!$D$218</f>
        <v>4100</v>
      </c>
      <c r="E96" s="439">
        <f>'SABS Table 2.1'!$E$190</f>
        <v>120.4</v>
      </c>
      <c r="F96" s="439">
        <f>'SABS Table 2.2'!$E$190</f>
        <v>66.8</v>
      </c>
      <c r="G96" s="432">
        <v>24.905804968388786</v>
      </c>
      <c r="H96" s="251"/>
      <c r="I96" s="443"/>
      <c r="J96" s="439"/>
      <c r="K96" s="439"/>
    </row>
    <row r="97" spans="1:11">
      <c r="A97" s="437" t="s">
        <v>217</v>
      </c>
      <c r="B97" s="442">
        <v>2010</v>
      </c>
      <c r="C97" s="251">
        <f>'SABS Table 1.1'!$F$1941</f>
        <v>355</v>
      </c>
      <c r="D97" s="443">
        <f>'SABS Table 2.5'!$D$225</f>
        <v>300</v>
      </c>
      <c r="E97" s="439">
        <f>'SABS Table 2.1'!$E$196</f>
        <v>55.5</v>
      </c>
      <c r="F97" s="439">
        <f>'SABS Table 2.2'!$E$196</f>
        <v>32.4</v>
      </c>
      <c r="G97" s="432">
        <v>51.367950865438303</v>
      </c>
      <c r="H97" s="251"/>
      <c r="I97" s="443"/>
      <c r="J97" s="439"/>
      <c r="K97" s="439"/>
    </row>
    <row r="98" spans="1:11">
      <c r="A98" s="437" t="s">
        <v>218</v>
      </c>
      <c r="B98" s="442">
        <v>2010</v>
      </c>
      <c r="C98" s="251">
        <f>'SABS Table 1.1'!$F$2004</f>
        <v>175</v>
      </c>
      <c r="D98" s="443" t="str">
        <f>'SABS Table 2.5'!$D$232</f>
        <v>*</v>
      </c>
      <c r="E98" s="439">
        <f>'SABS Table 2.1'!$E$202</f>
        <v>25.9</v>
      </c>
      <c r="F98" s="439">
        <f>'SABS Table 2.2'!$E$202</f>
        <v>14.5</v>
      </c>
      <c r="G98" s="432">
        <v>27.533039647577095</v>
      </c>
      <c r="H98" s="251"/>
      <c r="I98" s="443"/>
      <c r="J98" s="439"/>
      <c r="K98" s="439"/>
    </row>
    <row r="99" spans="1:11">
      <c r="A99" s="437" t="s">
        <v>219</v>
      </c>
      <c r="B99" s="442">
        <v>2010</v>
      </c>
      <c r="C99" s="251">
        <f>'SABS Table 1.1'!$F$2067</f>
        <v>320</v>
      </c>
      <c r="D99" s="443">
        <f>'SABS Table 2.5'!$D$239</f>
        <v>500</v>
      </c>
      <c r="E99" s="439">
        <f>'SABS Table 2.1'!$E$208</f>
        <v>279.3</v>
      </c>
      <c r="F99" s="439">
        <f>'SABS Table 2.2'!$E$208</f>
        <v>152.80000000000001</v>
      </c>
      <c r="G99" s="432">
        <v>20.10454362685967</v>
      </c>
      <c r="H99" s="251"/>
      <c r="I99" s="443"/>
      <c r="J99" s="439"/>
      <c r="K99" s="439"/>
    </row>
    <row r="100" spans="1:11">
      <c r="A100" s="440" t="s">
        <v>294</v>
      </c>
      <c r="B100" s="442">
        <v>2010</v>
      </c>
      <c r="C100" s="441">
        <f>'SABS Table 1.1'!$F$51</f>
        <v>13595</v>
      </c>
      <c r="D100" s="444">
        <f>'SABS Table 2.5'!$D$16</f>
        <v>183400</v>
      </c>
      <c r="E100" s="434">
        <f>'SABS Table 2.1'!$E$14</f>
        <v>6270.6</v>
      </c>
      <c r="F100" s="434">
        <f>'SABS Table 2.2'!$E$14</f>
        <v>2904.1</v>
      </c>
      <c r="G100" s="432">
        <v>34.852343126449014</v>
      </c>
      <c r="H100" s="441"/>
      <c r="I100" s="444"/>
      <c r="J100" s="434"/>
      <c r="K100" s="434"/>
    </row>
    <row r="101" spans="1:11">
      <c r="A101" s="437" t="s">
        <v>193</v>
      </c>
      <c r="B101" s="442">
        <v>2011</v>
      </c>
      <c r="C101" s="251">
        <f>'SABS Table 1.1'!$G$114</f>
        <v>540</v>
      </c>
      <c r="D101" s="443">
        <f>'SABS Table 2.5'!$E$22</f>
        <v>27000</v>
      </c>
      <c r="E101" s="439">
        <f>'SABS Table 2.1'!$F$22</f>
        <v>404.3</v>
      </c>
      <c r="F101" s="439">
        <f>'SABS Table 2.2'!$F$22</f>
        <v>229</v>
      </c>
      <c r="G101" s="432">
        <v>45.401420480086308</v>
      </c>
      <c r="H101" s="251"/>
      <c r="I101" s="443"/>
      <c r="J101" s="439"/>
      <c r="K101" s="439"/>
    </row>
    <row r="102" spans="1:11">
      <c r="A102" s="437" t="s">
        <v>194</v>
      </c>
      <c r="B102" s="442">
        <v>2011</v>
      </c>
      <c r="C102" s="251">
        <f>'SABS Table 1.1'!$G$177</f>
        <v>605</v>
      </c>
      <c r="D102" s="443">
        <f>'SABS Table 2.5'!$E$29</f>
        <v>7600</v>
      </c>
      <c r="E102" s="439">
        <f>'SABS Table 2.1'!$F$28</f>
        <v>170.6</v>
      </c>
      <c r="F102" s="439">
        <f>'SABS Table 2.2'!$F$28</f>
        <v>91.1</v>
      </c>
      <c r="G102" s="432">
        <v>28.385570668243641</v>
      </c>
      <c r="H102" s="251"/>
      <c r="I102" s="443"/>
      <c r="J102" s="439"/>
      <c r="K102" s="439"/>
    </row>
    <row r="103" spans="1:11">
      <c r="A103" s="437" t="s">
        <v>195</v>
      </c>
      <c r="B103" s="442">
        <v>2011</v>
      </c>
      <c r="C103" s="251">
        <f>'SABS Table 1.1'!$G$240</f>
        <v>290</v>
      </c>
      <c r="D103" s="443" t="str">
        <f>'SABS Table 2.5'!$E$36</f>
        <v>*</v>
      </c>
      <c r="E103" s="439">
        <f>'SABS Table 2.1'!$F$34</f>
        <v>50.2</v>
      </c>
      <c r="F103" s="439">
        <f>'SABS Table 2.2'!$F$34</f>
        <v>25.2</v>
      </c>
      <c r="G103" s="432">
        <v>25.817555938037867</v>
      </c>
      <c r="H103" s="251"/>
      <c r="I103" s="443"/>
      <c r="J103" s="439"/>
      <c r="K103" s="439"/>
    </row>
    <row r="104" spans="1:11">
      <c r="A104" s="437" t="s">
        <v>304</v>
      </c>
      <c r="B104" s="442">
        <v>2011</v>
      </c>
      <c r="C104" s="251">
        <f>'SABS Table 1.1'!$G$303</f>
        <v>520</v>
      </c>
      <c r="D104" s="443">
        <f>'SABS Table 2.5'!$E$43</f>
        <v>400</v>
      </c>
      <c r="E104" s="439">
        <f>'SABS Table 2.1'!$F$40</f>
        <v>29</v>
      </c>
      <c r="F104" s="439">
        <f>'SABS Table 2.2'!$F$40</f>
        <v>16</v>
      </c>
      <c r="G104" s="432">
        <v>62.970875969863933</v>
      </c>
      <c r="H104" s="251"/>
      <c r="I104" s="443"/>
      <c r="J104" s="439"/>
      <c r="K104" s="439"/>
    </row>
    <row r="105" spans="1:11">
      <c r="A105" s="437" t="s">
        <v>250</v>
      </c>
      <c r="B105" s="442">
        <v>2011</v>
      </c>
      <c r="C105" s="251">
        <f>'SABS Table 1.1'!$G$366</f>
        <v>1505</v>
      </c>
      <c r="D105" s="443">
        <f>'SABS Table 2.5'!$E$50</f>
        <v>3400</v>
      </c>
      <c r="E105" s="439">
        <f>'SABS Table 2.1'!$F$46</f>
        <v>989.9</v>
      </c>
      <c r="F105" s="439">
        <f>'SABS Table 2.2'!$F$46</f>
        <v>580.4</v>
      </c>
      <c r="G105" s="432">
        <v>61.723228857178725</v>
      </c>
      <c r="H105" s="251"/>
      <c r="I105" s="443"/>
      <c r="J105" s="439"/>
      <c r="K105" s="439"/>
    </row>
    <row r="106" spans="1:11">
      <c r="A106" s="437" t="s">
        <v>196</v>
      </c>
      <c r="B106" s="442">
        <v>2011</v>
      </c>
      <c r="C106" s="251">
        <f>'SABS Table 1.1'!$G$429</f>
        <v>105</v>
      </c>
      <c r="D106" s="442" t="str">
        <f>'SABS Table 2.5'!$E$57</f>
        <v>*</v>
      </c>
      <c r="E106" s="439">
        <f>'SABS Table 2.1'!$F$52</f>
        <v>19.7</v>
      </c>
      <c r="F106" s="439">
        <f>'SABS Table 2.2'!$F$52</f>
        <v>10.5</v>
      </c>
      <c r="G106" s="432">
        <v>17.475728155339805</v>
      </c>
      <c r="H106" s="251"/>
      <c r="I106" s="442"/>
      <c r="J106" s="439"/>
      <c r="K106" s="439"/>
    </row>
    <row r="107" spans="1:11">
      <c r="A107" s="437" t="s">
        <v>305</v>
      </c>
      <c r="B107" s="442">
        <v>2011</v>
      </c>
      <c r="C107" s="251">
        <f>'SABS Table 1.1'!$G$492</f>
        <v>585</v>
      </c>
      <c r="D107" s="443">
        <f>'SABS Table 2.5'!$E$64</f>
        <v>800</v>
      </c>
      <c r="E107" s="439">
        <f>'SABS Table 2.1'!$F$58</f>
        <v>48</v>
      </c>
      <c r="F107" s="439">
        <f>'SABS Table 2.2'!$F$58</f>
        <v>23.9</v>
      </c>
      <c r="G107" s="432">
        <v>36.325209695528699</v>
      </c>
      <c r="H107" s="251"/>
      <c r="I107" s="443"/>
      <c r="J107" s="439"/>
      <c r="K107" s="439"/>
    </row>
    <row r="108" spans="1:11">
      <c r="A108" s="437" t="s">
        <v>197</v>
      </c>
      <c r="B108" s="442">
        <v>2011</v>
      </c>
      <c r="C108" s="251">
        <f>'SABS Table 1.1'!$G$555</f>
        <v>335</v>
      </c>
      <c r="D108" s="443">
        <f>'SABS Table 2.5'!$E$71</f>
        <v>400</v>
      </c>
      <c r="E108" s="439">
        <f>'SABS Table 2.1'!$F$64</f>
        <v>161.6</v>
      </c>
      <c r="F108" s="439">
        <f>'SABS Table 2.2'!$F$64</f>
        <v>82.5</v>
      </c>
      <c r="G108" s="432">
        <v>31.250000000000004</v>
      </c>
      <c r="H108" s="251"/>
      <c r="I108" s="443"/>
      <c r="J108" s="439"/>
      <c r="K108" s="439"/>
    </row>
    <row r="109" spans="1:11">
      <c r="A109" s="437" t="s">
        <v>198</v>
      </c>
      <c r="B109" s="442">
        <v>2011</v>
      </c>
      <c r="C109" s="251">
        <f>'SABS Table 1.1'!$G$618</f>
        <v>260</v>
      </c>
      <c r="D109" s="443" t="str">
        <f>'SABS Table 2.5'!$E$78</f>
        <v>*</v>
      </c>
      <c r="E109" s="439">
        <f>'SABS Table 2.1'!$F$70</f>
        <v>39.9</v>
      </c>
      <c r="F109" s="439">
        <f>'SABS Table 2.2'!$F$70</f>
        <v>20.100000000000001</v>
      </c>
      <c r="G109" s="432">
        <v>17.116309397668921</v>
      </c>
      <c r="H109" s="251"/>
      <c r="I109" s="443"/>
      <c r="J109" s="439"/>
      <c r="K109" s="439"/>
    </row>
    <row r="110" spans="1:11">
      <c r="A110" s="437" t="s">
        <v>199</v>
      </c>
      <c r="B110" s="442">
        <v>2011</v>
      </c>
      <c r="C110" s="251">
        <f>'SABS Table 1.1'!$G$681</f>
        <v>150</v>
      </c>
      <c r="D110" s="443" t="str">
        <f>'SABS Table 2.5'!$E$85</f>
        <v>*</v>
      </c>
      <c r="E110" s="439">
        <f>'SABS Table 2.1'!$F$76</f>
        <v>116.2</v>
      </c>
      <c r="F110" s="439">
        <f>'SABS Table 2.2'!$F$76</f>
        <v>51.4</v>
      </c>
      <c r="G110" s="432">
        <v>17.142857142857142</v>
      </c>
      <c r="H110" s="251"/>
      <c r="I110" s="443"/>
      <c r="J110" s="439"/>
      <c r="K110" s="439"/>
    </row>
    <row r="111" spans="1:11">
      <c r="A111" s="437" t="s">
        <v>200</v>
      </c>
      <c r="B111" s="442">
        <v>2011</v>
      </c>
      <c r="C111" s="251">
        <f>'SABS Table 1.1'!$G$744</f>
        <v>235</v>
      </c>
      <c r="D111" s="443" t="str">
        <f>'SABS Table 2.5'!$E$92</f>
        <v>*</v>
      </c>
      <c r="E111" s="439">
        <f>'SABS Table 2.1'!$F$82</f>
        <v>50.7</v>
      </c>
      <c r="F111" s="439">
        <f>'SABS Table 2.2'!$F$82</f>
        <v>29.2</v>
      </c>
      <c r="G111" s="432">
        <v>28.022417934347477</v>
      </c>
      <c r="H111" s="251"/>
      <c r="I111" s="443"/>
      <c r="J111" s="439"/>
      <c r="K111" s="439"/>
    </row>
    <row r="112" spans="1:11">
      <c r="A112" s="437" t="s">
        <v>201</v>
      </c>
      <c r="B112" s="442">
        <v>2011</v>
      </c>
      <c r="C112" s="251">
        <f>'SABS Table 1.1'!$G$807</f>
        <v>135</v>
      </c>
      <c r="D112" s="443" t="str">
        <f>'SABS Table 2.5'!$E$99</f>
        <v>*</v>
      </c>
      <c r="E112" s="439">
        <f>'SABS Table 2.1'!$F$88</f>
        <v>28.1</v>
      </c>
      <c r="F112" s="439">
        <f>'SABS Table 2.2'!$F$88</f>
        <v>16.399999999999999</v>
      </c>
      <c r="G112" s="432">
        <v>16.518004625041293</v>
      </c>
      <c r="H112" s="251"/>
      <c r="I112" s="443"/>
      <c r="J112" s="439"/>
      <c r="K112" s="439"/>
    </row>
    <row r="113" spans="1:11">
      <c r="A113" s="437" t="s">
        <v>202</v>
      </c>
      <c r="B113" s="442">
        <v>2011</v>
      </c>
      <c r="C113" s="251">
        <f>'SABS Table 1.1'!$G$870</f>
        <v>280</v>
      </c>
      <c r="D113" s="443">
        <f>'SABS Table 2.5'!$E$106</f>
        <v>1900</v>
      </c>
      <c r="E113" s="439">
        <f>'SABS Table 2.1'!$F$94</f>
        <v>41.9</v>
      </c>
      <c r="F113" s="439">
        <f>'SABS Table 2.2'!$F$94</f>
        <v>26.6</v>
      </c>
      <c r="G113" s="432">
        <v>21.12</v>
      </c>
      <c r="H113" s="251"/>
      <c r="I113" s="443"/>
      <c r="J113" s="439"/>
      <c r="K113" s="439"/>
    </row>
    <row r="114" spans="1:11">
      <c r="A114" s="437" t="s">
        <v>203</v>
      </c>
      <c r="B114" s="442">
        <v>2011</v>
      </c>
      <c r="C114" s="251">
        <f>'SABS Table 1.1'!$G$933</f>
        <v>825</v>
      </c>
      <c r="D114" s="443">
        <f>'SABS Table 2.5'!$E$113</f>
        <v>2200</v>
      </c>
      <c r="E114" s="439">
        <f>'SABS Table 2.1'!$F$100</f>
        <v>195.3</v>
      </c>
      <c r="F114" s="439">
        <f>'SABS Table 2.2'!$F$100</f>
        <v>134.4</v>
      </c>
      <c r="G114" s="432">
        <v>27.648508075554339</v>
      </c>
      <c r="H114" s="251"/>
      <c r="I114" s="443"/>
      <c r="J114" s="439"/>
      <c r="K114" s="439"/>
    </row>
    <row r="115" spans="1:11">
      <c r="A115" s="437" t="s">
        <v>204</v>
      </c>
      <c r="B115" s="442">
        <v>2011</v>
      </c>
      <c r="C115" s="251">
        <f>'SABS Table 1.1'!$G$996</f>
        <v>1535</v>
      </c>
      <c r="D115" s="443">
        <f>'SABS Table 2.5'!$E$120</f>
        <v>4900</v>
      </c>
      <c r="E115" s="439">
        <f>'SABS Table 2.1'!$F$106</f>
        <v>1195.4000000000001</v>
      </c>
      <c r="F115" s="439">
        <f>'SABS Table 2.2'!$F$106</f>
        <v>719.2</v>
      </c>
      <c r="G115" s="432">
        <v>41.31116581796109</v>
      </c>
      <c r="H115" s="251"/>
      <c r="I115" s="443"/>
      <c r="J115" s="439"/>
      <c r="K115" s="439"/>
    </row>
    <row r="116" spans="1:11">
      <c r="A116" s="437" t="s">
        <v>205</v>
      </c>
      <c r="B116" s="442">
        <v>2011</v>
      </c>
      <c r="C116" s="251">
        <f>'SABS Table 1.1'!$G$1059</f>
        <v>1150</v>
      </c>
      <c r="D116" s="443">
        <f>'SABS Table 2.5'!$E$127</f>
        <v>2000</v>
      </c>
      <c r="E116" s="439">
        <f>'SABS Table 2.1'!$F$112</f>
        <v>168</v>
      </c>
      <c r="F116" s="439">
        <f>'SABS Table 2.2'!$F$112</f>
        <v>80.8</v>
      </c>
      <c r="G116" s="432">
        <v>57.147767799596103</v>
      </c>
      <c r="H116" s="251"/>
      <c r="I116" s="443"/>
      <c r="J116" s="439"/>
      <c r="K116" s="439"/>
    </row>
    <row r="117" spans="1:11">
      <c r="A117" s="437" t="s">
        <v>206</v>
      </c>
      <c r="B117" s="442">
        <v>2011</v>
      </c>
      <c r="C117" s="251">
        <f>'SABS Table 1.1'!$G$1122</f>
        <v>160</v>
      </c>
      <c r="D117" s="443" t="str">
        <f>'SABS Table 2.5'!$E$134</f>
        <v>*</v>
      </c>
      <c r="E117" s="439">
        <f>'SABS Table 2.1'!$F$118</f>
        <v>25.3</v>
      </c>
      <c r="F117" s="439">
        <f>'SABS Table 2.2'!$F$118</f>
        <v>16</v>
      </c>
      <c r="G117" s="432">
        <v>23.393252893376015</v>
      </c>
      <c r="H117" s="251"/>
      <c r="I117" s="443"/>
      <c r="J117" s="439"/>
      <c r="K117" s="439"/>
    </row>
    <row r="118" spans="1:11">
      <c r="A118" s="437" t="s">
        <v>207</v>
      </c>
      <c r="B118" s="442">
        <v>2011</v>
      </c>
      <c r="C118" s="251">
        <f>'SABS Table 1.1'!$G$1185</f>
        <v>165</v>
      </c>
      <c r="D118" s="443">
        <f>'SABS Table 2.5'!$E$141</f>
        <v>300</v>
      </c>
      <c r="E118" s="439">
        <f>'SABS Table 2.1'!$F$124</f>
        <v>63.1</v>
      </c>
      <c r="F118" s="439">
        <f>'SABS Table 2.2'!$F$124</f>
        <v>36.200000000000003</v>
      </c>
      <c r="G118" s="432">
        <v>20.371479928100658</v>
      </c>
      <c r="H118" s="251"/>
      <c r="I118" s="443"/>
      <c r="J118" s="439"/>
      <c r="K118" s="439"/>
    </row>
    <row r="119" spans="1:11">
      <c r="A119" s="437" t="s">
        <v>208</v>
      </c>
      <c r="B119" s="442">
        <v>2011</v>
      </c>
      <c r="C119" s="251">
        <f>'SABS Table 1.1'!$G$1248</f>
        <v>270</v>
      </c>
      <c r="D119" s="443" t="str">
        <f>'SABS Table 2.5'!$E$148</f>
        <v>*</v>
      </c>
      <c r="E119" s="439">
        <f>'SABS Table 2.1'!$F$130</f>
        <v>41.1</v>
      </c>
      <c r="F119" s="439">
        <f>'SABS Table 2.2'!$F$130</f>
        <v>23</v>
      </c>
      <c r="G119" s="432">
        <v>28.886273670696479</v>
      </c>
      <c r="H119" s="251"/>
      <c r="I119" s="443"/>
      <c r="J119" s="439"/>
      <c r="K119" s="439"/>
    </row>
    <row r="120" spans="1:11">
      <c r="A120" s="437" t="s">
        <v>245</v>
      </c>
      <c r="B120" s="442">
        <v>2011</v>
      </c>
      <c r="C120" s="251">
        <f>'SABS Table 1.1'!$G$1311</f>
        <v>105</v>
      </c>
      <c r="D120" s="442" t="str">
        <f>'SABS Table 2.5'!$E$155</f>
        <v>*</v>
      </c>
      <c r="E120" s="439">
        <f>'SABS Table 2.1'!$F$136</f>
        <v>11</v>
      </c>
      <c r="F120" s="439">
        <f>'SABS Table 2.2'!$F$136</f>
        <v>6.5</v>
      </c>
      <c r="G120" s="432">
        <v>32.502708559046589</v>
      </c>
      <c r="H120" s="251"/>
      <c r="I120" s="442"/>
      <c r="J120" s="439"/>
      <c r="K120" s="439"/>
    </row>
    <row r="121" spans="1:11">
      <c r="A121" s="437" t="s">
        <v>209</v>
      </c>
      <c r="B121" s="442">
        <v>2011</v>
      </c>
      <c r="C121" s="251">
        <f>'SABS Table 1.1'!$G$1374</f>
        <v>355</v>
      </c>
      <c r="D121" s="443">
        <f>'SABS Table 2.5'!$E$162</f>
        <v>900</v>
      </c>
      <c r="E121" s="439">
        <f>'SABS Table 2.1'!$F$142</f>
        <v>48.6</v>
      </c>
      <c r="F121" s="439">
        <f>'SABS Table 2.2'!$F$142</f>
        <v>27.1</v>
      </c>
      <c r="G121" s="432">
        <v>28.242450575711491</v>
      </c>
      <c r="H121" s="251"/>
      <c r="I121" s="443"/>
      <c r="J121" s="439"/>
      <c r="K121" s="439"/>
    </row>
    <row r="122" spans="1:11">
      <c r="A122" s="437" t="s">
        <v>210</v>
      </c>
      <c r="B122" s="442">
        <v>2011</v>
      </c>
      <c r="C122" s="251">
        <f>'SABS Table 1.1'!$G$1437</f>
        <v>550</v>
      </c>
      <c r="D122" s="443">
        <f>'SABS Table 2.5'!$E$169</f>
        <v>1000</v>
      </c>
      <c r="E122" s="439">
        <f>'SABS Table 2.1'!$F$148</f>
        <v>175.8</v>
      </c>
      <c r="F122" s="439">
        <f>'SABS Table 2.2'!$F$148</f>
        <v>89</v>
      </c>
      <c r="G122" s="432">
        <v>17.470093568636738</v>
      </c>
      <c r="H122" s="251"/>
      <c r="I122" s="443"/>
      <c r="J122" s="439"/>
      <c r="K122" s="439"/>
    </row>
    <row r="123" spans="1:11">
      <c r="A123" s="437" t="s">
        <v>211</v>
      </c>
      <c r="B123" s="442">
        <v>2011</v>
      </c>
      <c r="C123" s="251">
        <f>'SABS Table 1.1'!$G$1500</f>
        <v>85</v>
      </c>
      <c r="D123" s="443">
        <f>'SABS Table 2.5'!$E$176</f>
        <v>100</v>
      </c>
      <c r="E123" s="439">
        <f>'SABS Table 2.1'!$F$154</f>
        <v>14</v>
      </c>
      <c r="F123" s="439">
        <f>'SABS Table 2.2'!$F$154</f>
        <v>7.4</v>
      </c>
      <c r="G123" s="432">
        <v>46.685340802987859</v>
      </c>
      <c r="H123" s="251"/>
      <c r="I123" s="443"/>
      <c r="J123" s="439"/>
      <c r="K123" s="439"/>
    </row>
    <row r="124" spans="1:11">
      <c r="A124" s="437" t="s">
        <v>306</v>
      </c>
      <c r="B124" s="442">
        <v>2011</v>
      </c>
      <c r="C124" s="251">
        <f>'SABS Table 1.1'!$G$1563</f>
        <v>570</v>
      </c>
      <c r="D124" s="443">
        <f>'SABS Table 2.5'!$E$183</f>
        <v>2800</v>
      </c>
      <c r="E124" s="439">
        <f>'SABS Table 2.1'!$F$160</f>
        <v>68</v>
      </c>
      <c r="F124" s="439">
        <f>'SABS Table 2.2'!$F$160</f>
        <v>40</v>
      </c>
      <c r="G124" s="432">
        <v>55.158324821246168</v>
      </c>
      <c r="H124" s="251"/>
      <c r="I124" s="443"/>
      <c r="J124" s="439"/>
      <c r="K124" s="439"/>
    </row>
    <row r="125" spans="1:11">
      <c r="A125" s="437" t="s">
        <v>212</v>
      </c>
      <c r="B125" s="442">
        <v>2011</v>
      </c>
      <c r="C125" s="251">
        <f>'SABS Table 1.1'!$G$1626</f>
        <v>350</v>
      </c>
      <c r="D125" s="443" t="str">
        <f>'SABS Table 2.5'!$E$190</f>
        <v>*</v>
      </c>
      <c r="E125" s="439">
        <f>'SABS Table 2.1'!$F$166</f>
        <v>164.2</v>
      </c>
      <c r="F125" s="439">
        <f>'SABS Table 2.2'!$F$166</f>
        <v>86.5</v>
      </c>
      <c r="G125" s="432">
        <v>26.903262736119064</v>
      </c>
      <c r="H125" s="251"/>
      <c r="I125" s="443"/>
      <c r="J125" s="439"/>
      <c r="K125" s="439"/>
    </row>
    <row r="126" spans="1:11">
      <c r="A126" s="437" t="s">
        <v>213</v>
      </c>
      <c r="B126" s="442">
        <v>2011</v>
      </c>
      <c r="C126" s="251">
        <f>'SABS Table 1.1'!$G$1689</f>
        <v>380</v>
      </c>
      <c r="D126" s="443">
        <f>'SABS Table 2.5'!$E$197</f>
        <v>300</v>
      </c>
      <c r="E126" s="439">
        <f>'SABS Table 2.1'!$F$172</f>
        <v>75.400000000000006</v>
      </c>
      <c r="F126" s="439">
        <f>'SABS Table 2.2'!$F$172</f>
        <v>38</v>
      </c>
      <c r="G126" s="432">
        <v>33.368458025992275</v>
      </c>
      <c r="H126" s="251"/>
      <c r="I126" s="443"/>
      <c r="J126" s="439"/>
      <c r="K126" s="439"/>
    </row>
    <row r="127" spans="1:11">
      <c r="A127" s="437" t="s">
        <v>214</v>
      </c>
      <c r="B127" s="442">
        <v>2011</v>
      </c>
      <c r="C127" s="251">
        <f>'SABS Table 1.1'!$G$1752</f>
        <v>85</v>
      </c>
      <c r="D127" s="443" t="str">
        <f>'SABS Table 2.5'!$E$204</f>
        <v>*</v>
      </c>
      <c r="E127" s="439">
        <f>'SABS Table 2.1'!$F$178</f>
        <v>11.5</v>
      </c>
      <c r="F127" s="439">
        <f>'SABS Table 2.2'!$F$178</f>
        <v>6.3</v>
      </c>
      <c r="G127" s="432">
        <v>51.635111876075733</v>
      </c>
      <c r="H127" s="251"/>
      <c r="I127" s="443"/>
      <c r="J127" s="439"/>
      <c r="K127" s="439"/>
    </row>
    <row r="128" spans="1:11">
      <c r="A128" s="437" t="s">
        <v>215</v>
      </c>
      <c r="B128" s="442">
        <v>2011</v>
      </c>
      <c r="C128" s="251">
        <f>'SABS Table 1.1'!$G$1815</f>
        <v>375</v>
      </c>
      <c r="D128" s="443">
        <f>'SABS Table 2.5'!$E$211</f>
        <v>100</v>
      </c>
      <c r="E128" s="439">
        <f>'SABS Table 2.1'!$F$184</f>
        <v>44.3</v>
      </c>
      <c r="F128" s="439">
        <f>'SABS Table 2.2'!$F$184</f>
        <v>22.6</v>
      </c>
      <c r="G128" s="432">
        <v>51.336519738006722</v>
      </c>
      <c r="H128" s="251"/>
      <c r="I128" s="443"/>
      <c r="J128" s="439"/>
      <c r="K128" s="439"/>
    </row>
    <row r="129" spans="1:11">
      <c r="A129" s="437" t="s">
        <v>216</v>
      </c>
      <c r="B129" s="442">
        <v>2011</v>
      </c>
      <c r="C129" s="251">
        <f>'SABS Table 1.1'!$G$1878</f>
        <v>630</v>
      </c>
      <c r="D129" s="443">
        <f>'SABS Table 2.5'!$E$218</f>
        <v>5000</v>
      </c>
      <c r="E129" s="439">
        <f>'SABS Table 2.1'!$F$190</f>
        <v>132.4</v>
      </c>
      <c r="F129" s="439">
        <f>'SABS Table 2.2'!$F$190</f>
        <v>70.400000000000006</v>
      </c>
      <c r="G129" s="432">
        <v>23.574386747371776</v>
      </c>
      <c r="H129" s="251"/>
      <c r="I129" s="443"/>
      <c r="J129" s="439"/>
      <c r="K129" s="439"/>
    </row>
    <row r="130" spans="1:11">
      <c r="A130" s="437" t="s">
        <v>217</v>
      </c>
      <c r="B130" s="442">
        <v>2011</v>
      </c>
      <c r="C130" s="251">
        <f>'SABS Table 1.1'!$G$1941</f>
        <v>340</v>
      </c>
      <c r="D130" s="443">
        <f>'SABS Table 2.5'!$E$225</f>
        <v>300</v>
      </c>
      <c r="E130" s="439">
        <f>'SABS Table 2.1'!$F$196</f>
        <v>57.3</v>
      </c>
      <c r="F130" s="439">
        <f>'SABS Table 2.2'!$F$196</f>
        <v>36</v>
      </c>
      <c r="G130" s="432">
        <v>49.817336433078715</v>
      </c>
      <c r="H130" s="251"/>
      <c r="I130" s="443"/>
      <c r="J130" s="439"/>
      <c r="K130" s="439"/>
    </row>
    <row r="131" spans="1:11">
      <c r="A131" s="437" t="s">
        <v>218</v>
      </c>
      <c r="B131" s="442">
        <v>2011</v>
      </c>
      <c r="C131" s="251">
        <f>'SABS Table 1.1'!$G$2004</f>
        <v>175</v>
      </c>
      <c r="D131" s="443">
        <f>'SABS Table 2.5'!$E$232</f>
        <v>200</v>
      </c>
      <c r="E131" s="439">
        <f>'SABS Table 2.1'!$F$202</f>
        <v>29.2</v>
      </c>
      <c r="F131" s="439">
        <f>'SABS Table 2.2'!$F$202</f>
        <v>15.7</v>
      </c>
      <c r="G131" s="432">
        <v>27.590773645293016</v>
      </c>
      <c r="H131" s="251"/>
      <c r="I131" s="443"/>
      <c r="J131" s="439"/>
      <c r="K131" s="439"/>
    </row>
    <row r="132" spans="1:11">
      <c r="A132" s="437" t="s">
        <v>219</v>
      </c>
      <c r="B132" s="442">
        <v>2011</v>
      </c>
      <c r="C132" s="251">
        <f>'SABS Table 1.1'!$G$2067</f>
        <v>320</v>
      </c>
      <c r="D132" s="443">
        <f>'SABS Table 2.5'!$E$239</f>
        <v>200</v>
      </c>
      <c r="E132" s="439">
        <f>'SABS Table 2.1'!$F$208</f>
        <v>330.7</v>
      </c>
      <c r="F132" s="439">
        <f>'SABS Table 2.2'!$F$208</f>
        <v>155.30000000000001</v>
      </c>
      <c r="G132" s="432">
        <v>19.395322304620649</v>
      </c>
      <c r="H132" s="251"/>
      <c r="I132" s="443"/>
      <c r="J132" s="439"/>
      <c r="K132" s="439"/>
    </row>
    <row r="133" spans="1:11">
      <c r="A133" s="440" t="s">
        <v>294</v>
      </c>
      <c r="B133" s="442">
        <v>2011</v>
      </c>
      <c r="C133" s="441">
        <f>'SABS Table 1.1'!$G$51</f>
        <v>13290</v>
      </c>
      <c r="D133" s="444">
        <f>'SABS Table 2.5'!$E$16</f>
        <v>185100</v>
      </c>
      <c r="E133" s="434">
        <f>'SABS Table 2.1'!$F$14</f>
        <v>5899.1</v>
      </c>
      <c r="F133" s="434">
        <f>'SABS Table 2.2'!$F$14</f>
        <v>2845.8</v>
      </c>
      <c r="G133" s="432">
        <v>34.925187267684301</v>
      </c>
      <c r="H133" s="441"/>
      <c r="I133" s="444"/>
      <c r="J133" s="434"/>
      <c r="K133" s="434"/>
    </row>
    <row r="134" spans="1:11">
      <c r="A134" s="437" t="s">
        <v>193</v>
      </c>
      <c r="B134" s="442">
        <v>2012</v>
      </c>
      <c r="C134" s="251">
        <f>'SABS Table 1.1'!$H$114</f>
        <v>525</v>
      </c>
      <c r="D134" s="443">
        <f>'SABS Table 2.5'!$F$22</f>
        <v>29100</v>
      </c>
      <c r="E134" s="439">
        <f>'SABS Table 2.1'!$G$22</f>
        <v>491.4</v>
      </c>
      <c r="F134" s="439">
        <f>'SABS Table 2.2'!$G$22</f>
        <v>280.89999999999998</v>
      </c>
      <c r="G134" s="432">
        <v>45.796096216264282</v>
      </c>
      <c r="H134" s="251"/>
      <c r="I134" s="443"/>
      <c r="J134" s="439"/>
      <c r="K134" s="439"/>
    </row>
    <row r="135" spans="1:11">
      <c r="A135" s="437" t="s">
        <v>194</v>
      </c>
      <c r="B135" s="442">
        <v>2012</v>
      </c>
      <c r="C135" s="251">
        <f>'SABS Table 1.1'!$H$177</f>
        <v>630</v>
      </c>
      <c r="D135" s="443">
        <f>'SABS Table 2.5'!$F$29</f>
        <v>6800</v>
      </c>
      <c r="E135" s="439">
        <f>'SABS Table 2.1'!$G$28</f>
        <v>194.1</v>
      </c>
      <c r="F135" s="439">
        <f>'SABS Table 2.2'!$G$28</f>
        <v>104.3</v>
      </c>
      <c r="G135" s="432">
        <v>27.39082798560025</v>
      </c>
      <c r="H135" s="251"/>
      <c r="I135" s="443"/>
      <c r="J135" s="439"/>
      <c r="K135" s="439"/>
    </row>
    <row r="136" spans="1:11">
      <c r="A136" s="437" t="s">
        <v>195</v>
      </c>
      <c r="B136" s="442">
        <v>2012</v>
      </c>
      <c r="C136" s="251">
        <f>'SABS Table 1.1'!$H$240</f>
        <v>295</v>
      </c>
      <c r="D136" s="443" t="str">
        <f>'SABS Table 2.5'!$F$36</f>
        <v>*</v>
      </c>
      <c r="E136" s="439">
        <f>'SABS Table 2.1'!$G$34</f>
        <v>48</v>
      </c>
      <c r="F136" s="439">
        <f>'SABS Table 2.2'!$G$34</f>
        <v>25.1</v>
      </c>
      <c r="G136" s="432">
        <v>24.952675959387371</v>
      </c>
      <c r="H136" s="251"/>
      <c r="I136" s="443"/>
      <c r="J136" s="439"/>
      <c r="K136" s="439"/>
    </row>
    <row r="137" spans="1:11">
      <c r="A137" s="437" t="s">
        <v>304</v>
      </c>
      <c r="B137" s="442">
        <v>2012</v>
      </c>
      <c r="C137" s="251">
        <f>'SABS Table 1.1'!$H$303</f>
        <v>535</v>
      </c>
      <c r="D137" s="443">
        <f>'SABS Table 2.5'!$F$43</f>
        <v>500</v>
      </c>
      <c r="E137" s="439">
        <f>'SABS Table 2.1'!$G$40</f>
        <v>32.5</v>
      </c>
      <c r="F137" s="439">
        <f>'SABS Table 2.2'!$G$40</f>
        <v>17.7</v>
      </c>
      <c r="G137" s="432">
        <v>66.735703601426763</v>
      </c>
      <c r="H137" s="251"/>
      <c r="I137" s="443"/>
      <c r="J137" s="439"/>
      <c r="K137" s="439"/>
    </row>
    <row r="138" spans="1:11">
      <c r="A138" s="437" t="s">
        <v>250</v>
      </c>
      <c r="B138" s="442">
        <v>2012</v>
      </c>
      <c r="C138" s="251">
        <f>'SABS Table 1.1'!$H$366</f>
        <v>1535</v>
      </c>
      <c r="D138" s="443">
        <f>'SABS Table 2.5'!$F$50</f>
        <v>3300</v>
      </c>
      <c r="E138" s="439">
        <f>'SABS Table 2.1'!$G$46</f>
        <v>1077.7</v>
      </c>
      <c r="F138" s="439">
        <f>'SABS Table 2.2'!$G$46</f>
        <v>503.6</v>
      </c>
      <c r="G138" s="432">
        <v>59.258645339079628</v>
      </c>
      <c r="H138" s="251"/>
      <c r="I138" s="443"/>
      <c r="J138" s="439"/>
      <c r="K138" s="439"/>
    </row>
    <row r="139" spans="1:11">
      <c r="A139" s="437" t="s">
        <v>196</v>
      </c>
      <c r="B139" s="442">
        <v>2012</v>
      </c>
      <c r="C139" s="251">
        <f>'SABS Table 1.1'!$H$429</f>
        <v>105</v>
      </c>
      <c r="D139" s="443" t="str">
        <f>'SABS Table 2.5'!$F$57</f>
        <v>*</v>
      </c>
      <c r="E139" s="439">
        <f>'SABS Table 2.1'!$G$52</f>
        <v>20.9</v>
      </c>
      <c r="F139" s="439">
        <f>'SABS Table 2.2'!$G$52</f>
        <v>10.1</v>
      </c>
      <c r="G139" s="432">
        <v>19.500780031201248</v>
      </c>
      <c r="H139" s="251"/>
      <c r="I139" s="442"/>
      <c r="J139" s="439"/>
      <c r="K139" s="439"/>
    </row>
    <row r="140" spans="1:11">
      <c r="A140" s="437" t="s">
        <v>305</v>
      </c>
      <c r="B140" s="442">
        <v>2012</v>
      </c>
      <c r="C140" s="251">
        <f>'SABS Table 1.1'!$H$492</f>
        <v>605</v>
      </c>
      <c r="D140" s="443">
        <f>'SABS Table 2.5'!$F$64</f>
        <v>900</v>
      </c>
      <c r="E140" s="439">
        <f>'SABS Table 2.1'!$G$58</f>
        <v>48.1</v>
      </c>
      <c r="F140" s="439">
        <f>'SABS Table 2.2'!$G$58</f>
        <v>24.3</v>
      </c>
      <c r="G140" s="432">
        <v>35.799522673031028</v>
      </c>
      <c r="H140" s="251"/>
      <c r="I140" s="443"/>
      <c r="J140" s="439"/>
      <c r="K140" s="439"/>
    </row>
    <row r="141" spans="1:11">
      <c r="A141" s="437" t="s">
        <v>197</v>
      </c>
      <c r="B141" s="442">
        <v>2012</v>
      </c>
      <c r="C141" s="251">
        <f>'SABS Table 1.1'!$H$555</f>
        <v>360</v>
      </c>
      <c r="D141" s="443">
        <f>'SABS Table 2.5'!$F$71</f>
        <v>400</v>
      </c>
      <c r="E141" s="439">
        <f>'SABS Table 2.1'!$G$64</f>
        <v>167.5</v>
      </c>
      <c r="F141" s="439">
        <f>'SABS Table 2.2'!$G$64</f>
        <v>82.4</v>
      </c>
      <c r="G141" s="432">
        <v>29.773988361077276</v>
      </c>
      <c r="H141" s="251"/>
      <c r="I141" s="443"/>
      <c r="J141" s="439"/>
      <c r="K141" s="439"/>
    </row>
    <row r="142" spans="1:11">
      <c r="A142" s="437" t="s">
        <v>198</v>
      </c>
      <c r="B142" s="442">
        <v>2012</v>
      </c>
      <c r="C142" s="251">
        <f>'SABS Table 1.1'!$H$618</f>
        <v>275</v>
      </c>
      <c r="D142" s="443" t="str">
        <f>'SABS Table 2.5'!$F$78</f>
        <v>*</v>
      </c>
      <c r="E142" s="439">
        <f>'SABS Table 2.1'!$G$70</f>
        <v>52.1</v>
      </c>
      <c r="F142" s="439">
        <f>'SABS Table 2.2'!$G$70</f>
        <v>24.1</v>
      </c>
      <c r="G142" s="432">
        <v>17.110730872647274</v>
      </c>
      <c r="H142" s="251"/>
      <c r="I142" s="443"/>
      <c r="J142" s="439"/>
      <c r="K142" s="439"/>
    </row>
    <row r="143" spans="1:11">
      <c r="A143" s="437" t="s">
        <v>199</v>
      </c>
      <c r="B143" s="442">
        <v>2012</v>
      </c>
      <c r="C143" s="251">
        <f>'SABS Table 1.1'!$H$681</f>
        <v>150</v>
      </c>
      <c r="D143" s="443" t="str">
        <f>'SABS Table 2.5'!$F$85</f>
        <v>*</v>
      </c>
      <c r="E143" s="439">
        <f>'SABS Table 2.1'!$G$76</f>
        <v>123.4</v>
      </c>
      <c r="F143" s="439">
        <f>'SABS Table 2.2'!$G$76</f>
        <v>59.2</v>
      </c>
      <c r="G143" s="432">
        <v>15.11144692104269</v>
      </c>
      <c r="H143" s="251"/>
      <c r="I143" s="443"/>
      <c r="J143" s="439"/>
      <c r="K143" s="439"/>
    </row>
    <row r="144" spans="1:11">
      <c r="A144" s="437" t="s">
        <v>200</v>
      </c>
      <c r="B144" s="442">
        <v>2012</v>
      </c>
      <c r="C144" s="251">
        <f>'SABS Table 1.1'!$H$744</f>
        <v>240</v>
      </c>
      <c r="D144" s="443">
        <f>'SABS Table 2.5'!$F$92</f>
        <v>800</v>
      </c>
      <c r="E144" s="439">
        <f>'SABS Table 2.1'!$G$82</f>
        <v>91.5</v>
      </c>
      <c r="F144" s="439">
        <f>'SABS Table 2.2'!$G$82</f>
        <v>54.5</v>
      </c>
      <c r="G144" s="432">
        <v>28.752726551655762</v>
      </c>
      <c r="H144" s="251"/>
      <c r="I144" s="443"/>
      <c r="J144" s="439"/>
      <c r="K144" s="439"/>
    </row>
    <row r="145" spans="1:11">
      <c r="A145" s="437" t="s">
        <v>201</v>
      </c>
      <c r="B145" s="442">
        <v>2012</v>
      </c>
      <c r="C145" s="251">
        <f>'SABS Table 1.1'!$H$807</f>
        <v>145</v>
      </c>
      <c r="D145" s="443" t="str">
        <f>'SABS Table 2.5'!$F$99</f>
        <v>*</v>
      </c>
      <c r="E145" s="439">
        <f>'SABS Table 2.1'!$G$88</f>
        <v>33.700000000000003</v>
      </c>
      <c r="F145" s="439">
        <f>'SABS Table 2.2'!$G$88</f>
        <v>20.2</v>
      </c>
      <c r="G145" s="432">
        <v>15.377855887521967</v>
      </c>
      <c r="H145" s="251"/>
      <c r="I145" s="443"/>
      <c r="J145" s="439"/>
      <c r="K145" s="439"/>
    </row>
    <row r="146" spans="1:11">
      <c r="A146" s="437" t="s">
        <v>202</v>
      </c>
      <c r="B146" s="442">
        <v>2012</v>
      </c>
      <c r="C146" s="251">
        <f>'SABS Table 1.1'!$H$870</f>
        <v>290</v>
      </c>
      <c r="D146" s="443">
        <f>'SABS Table 2.5'!$F$106</f>
        <v>1600</v>
      </c>
      <c r="E146" s="439">
        <f>'SABS Table 2.1'!$G$94</f>
        <v>45.6</v>
      </c>
      <c r="F146" s="439">
        <f>'SABS Table 2.2'!$G$94</f>
        <v>25.9</v>
      </c>
      <c r="G146" s="432">
        <v>22.959183673469386</v>
      </c>
      <c r="H146" s="251"/>
      <c r="I146" s="443"/>
      <c r="J146" s="439"/>
      <c r="K146" s="439"/>
    </row>
    <row r="147" spans="1:11">
      <c r="A147" s="437" t="s">
        <v>203</v>
      </c>
      <c r="B147" s="442">
        <v>2012</v>
      </c>
      <c r="C147" s="251">
        <f>'SABS Table 1.1'!$H$933</f>
        <v>835</v>
      </c>
      <c r="D147" s="443">
        <f>'SABS Table 2.5'!$F$113</f>
        <v>2200</v>
      </c>
      <c r="E147" s="439">
        <f>'SABS Table 2.1'!$G$100</f>
        <v>202.6</v>
      </c>
      <c r="F147" s="439">
        <f>'SABS Table 2.2'!$G$100</f>
        <v>127.6</v>
      </c>
      <c r="G147" s="432">
        <v>25.941399743316676</v>
      </c>
      <c r="H147" s="251"/>
      <c r="I147" s="443"/>
      <c r="J147" s="439"/>
      <c r="K147" s="439"/>
    </row>
    <row r="148" spans="1:11">
      <c r="A148" s="437" t="s">
        <v>204</v>
      </c>
      <c r="B148" s="442">
        <v>2012</v>
      </c>
      <c r="C148" s="251">
        <f>'SABS Table 1.1'!$H$996</f>
        <v>1615</v>
      </c>
      <c r="D148" s="443">
        <f>'SABS Table 2.5'!$F$120</f>
        <v>4400</v>
      </c>
      <c r="E148" s="439">
        <f>'SABS Table 2.1'!$G$106</f>
        <v>1323.6</v>
      </c>
      <c r="F148" s="439">
        <f>'SABS Table 2.2'!$G$106</f>
        <v>760.3</v>
      </c>
      <c r="G148" s="432">
        <v>42.347959063639571</v>
      </c>
      <c r="H148" s="251"/>
      <c r="I148" s="443"/>
      <c r="J148" s="439"/>
      <c r="K148" s="439"/>
    </row>
    <row r="149" spans="1:11">
      <c r="A149" s="437" t="s">
        <v>205</v>
      </c>
      <c r="B149" s="442">
        <v>2012</v>
      </c>
      <c r="C149" s="251">
        <f>'SABS Table 1.1'!$H$1059</f>
        <v>1200</v>
      </c>
      <c r="D149" s="443">
        <f>'SABS Table 2.5'!$F$127</f>
        <v>2000</v>
      </c>
      <c r="E149" s="439">
        <f>'SABS Table 2.1'!$G$112</f>
        <v>197.7</v>
      </c>
      <c r="F149" s="439">
        <f>'SABS Table 2.2'!$G$112</f>
        <v>111.6</v>
      </c>
      <c r="G149" s="432">
        <v>56.249731632959772</v>
      </c>
      <c r="H149" s="251"/>
      <c r="I149" s="443"/>
      <c r="J149" s="439"/>
      <c r="K149" s="439"/>
    </row>
    <row r="150" spans="1:11">
      <c r="A150" s="437" t="s">
        <v>206</v>
      </c>
      <c r="B150" s="442">
        <v>2012</v>
      </c>
      <c r="C150" s="251">
        <f>'SABS Table 1.1'!$H$1122</f>
        <v>160</v>
      </c>
      <c r="D150" s="443" t="str">
        <f>'SABS Table 2.5'!$F$134</f>
        <v>*</v>
      </c>
      <c r="E150" s="439">
        <f>'SABS Table 2.1'!$G$118</f>
        <v>25.9</v>
      </c>
      <c r="F150" s="439">
        <f>'SABS Table 2.2'!$G$118</f>
        <v>15.8</v>
      </c>
      <c r="G150" s="432">
        <v>21.068286032965673</v>
      </c>
      <c r="H150" s="251"/>
      <c r="I150" s="443"/>
      <c r="J150" s="439"/>
      <c r="K150" s="439"/>
    </row>
    <row r="151" spans="1:11">
      <c r="A151" s="437" t="s">
        <v>207</v>
      </c>
      <c r="B151" s="442">
        <v>2012</v>
      </c>
      <c r="C151" s="251">
        <f>'SABS Table 1.1'!$H$1185</f>
        <v>175</v>
      </c>
      <c r="D151" s="443">
        <f>'SABS Table 2.5'!$F$141</f>
        <v>100</v>
      </c>
      <c r="E151" s="439">
        <f>'SABS Table 2.1'!$G$124</f>
        <v>47.2</v>
      </c>
      <c r="F151" s="439">
        <f>'SABS Table 2.2'!$G$124</f>
        <v>26</v>
      </c>
      <c r="G151" s="432">
        <v>17.806267806267808</v>
      </c>
      <c r="H151" s="251"/>
      <c r="I151" s="443"/>
      <c r="J151" s="439"/>
      <c r="K151" s="439"/>
    </row>
    <row r="152" spans="1:11">
      <c r="A152" s="437" t="s">
        <v>208</v>
      </c>
      <c r="B152" s="442">
        <v>2012</v>
      </c>
      <c r="C152" s="251">
        <f>'SABS Table 1.1'!$H$1248</f>
        <v>275</v>
      </c>
      <c r="D152" s="443" t="str">
        <f>'SABS Table 2.5'!$F$148</f>
        <v>*</v>
      </c>
      <c r="E152" s="439">
        <f>'SABS Table 2.1'!$G$130</f>
        <v>33.4</v>
      </c>
      <c r="F152" s="439">
        <f>'SABS Table 2.2'!$G$130</f>
        <v>19.7</v>
      </c>
      <c r="G152" s="432">
        <v>26.901969224147205</v>
      </c>
      <c r="H152" s="251"/>
      <c r="I152" s="443"/>
      <c r="J152" s="439"/>
      <c r="K152" s="439"/>
    </row>
    <row r="153" spans="1:11">
      <c r="A153" s="437" t="s">
        <v>245</v>
      </c>
      <c r="B153" s="442">
        <v>2012</v>
      </c>
      <c r="C153" s="251">
        <f>'SABS Table 1.1'!$H$1311</f>
        <v>105</v>
      </c>
      <c r="D153" s="442" t="str">
        <f>'SABS Table 2.5'!$F$155</f>
        <v>*</v>
      </c>
      <c r="E153" s="439">
        <f>'SABS Table 2.1'!$G$136</f>
        <v>11.3</v>
      </c>
      <c r="F153" s="439">
        <f>'SABS Table 2.2'!$G$136</f>
        <v>5.6</v>
      </c>
      <c r="G153" s="432">
        <v>32.656023222060959</v>
      </c>
      <c r="H153" s="251"/>
      <c r="I153" s="442"/>
      <c r="J153" s="439"/>
      <c r="K153" s="439"/>
    </row>
    <row r="154" spans="1:11">
      <c r="A154" s="437" t="s">
        <v>209</v>
      </c>
      <c r="B154" s="442">
        <v>2012</v>
      </c>
      <c r="C154" s="251">
        <f>'SABS Table 1.1'!$H$1374</f>
        <v>355</v>
      </c>
      <c r="D154" s="443">
        <f>'SABS Table 2.5'!$F$162</f>
        <v>900</v>
      </c>
      <c r="E154" s="439">
        <f>'SABS Table 2.1'!$G$142</f>
        <v>47.7</v>
      </c>
      <c r="F154" s="439">
        <f>'SABS Table 2.2'!$G$142</f>
        <v>28.6</v>
      </c>
      <c r="G154" s="432">
        <v>27.622301373846042</v>
      </c>
      <c r="H154" s="251"/>
      <c r="I154" s="443"/>
      <c r="J154" s="439"/>
      <c r="K154" s="439"/>
    </row>
    <row r="155" spans="1:11">
      <c r="A155" s="437" t="s">
        <v>210</v>
      </c>
      <c r="B155" s="442">
        <v>2012</v>
      </c>
      <c r="C155" s="251">
        <f>'SABS Table 1.1'!$H$1437</f>
        <v>580</v>
      </c>
      <c r="D155" s="443">
        <f>'SABS Table 2.5'!$F$169</f>
        <v>900</v>
      </c>
      <c r="E155" s="439">
        <f>'SABS Table 2.1'!$G$148</f>
        <v>181.6</v>
      </c>
      <c r="F155" s="439">
        <f>'SABS Table 2.2'!$G$148</f>
        <v>91.2</v>
      </c>
      <c r="G155" s="432">
        <v>16.86939536535559</v>
      </c>
      <c r="H155" s="251"/>
      <c r="I155" s="443"/>
      <c r="J155" s="439"/>
      <c r="K155" s="439"/>
    </row>
    <row r="156" spans="1:11">
      <c r="A156" s="437" t="s">
        <v>211</v>
      </c>
      <c r="B156" s="442">
        <v>2012</v>
      </c>
      <c r="C156" s="251">
        <f>'SABS Table 1.1'!$H$1500</f>
        <v>95</v>
      </c>
      <c r="D156" s="443">
        <f>'SABS Table 2.5'!$F$176</f>
        <v>100</v>
      </c>
      <c r="E156" s="439">
        <f>'SABS Table 2.1'!$G$154</f>
        <v>13.1</v>
      </c>
      <c r="F156" s="439">
        <f>'SABS Table 2.2'!$G$154</f>
        <v>6.7</v>
      </c>
      <c r="G156" s="432">
        <v>51.09150023223409</v>
      </c>
      <c r="H156" s="251"/>
      <c r="I156" s="443"/>
      <c r="J156" s="439"/>
      <c r="K156" s="439"/>
    </row>
    <row r="157" spans="1:11">
      <c r="A157" s="437" t="s">
        <v>306</v>
      </c>
      <c r="B157" s="442">
        <v>2012</v>
      </c>
      <c r="C157" s="251">
        <f>'SABS Table 1.1'!$H$1563</f>
        <v>585</v>
      </c>
      <c r="D157" s="443">
        <f>'SABS Table 2.5'!$F$183</f>
        <v>1200</v>
      </c>
      <c r="E157" s="439">
        <f>'SABS Table 2.1'!$G$160</f>
        <v>78.5</v>
      </c>
      <c r="F157" s="439">
        <f>'SABS Table 2.2'!$G$160</f>
        <v>42.3</v>
      </c>
      <c r="G157" s="432">
        <v>54.149180993637465</v>
      </c>
      <c r="H157" s="251"/>
      <c r="I157" s="443"/>
      <c r="J157" s="439"/>
      <c r="K157" s="439"/>
    </row>
    <row r="158" spans="1:11">
      <c r="A158" s="437" t="s">
        <v>212</v>
      </c>
      <c r="B158" s="442">
        <v>2012</v>
      </c>
      <c r="C158" s="251">
        <f>'SABS Table 1.1'!$H$1626</f>
        <v>360</v>
      </c>
      <c r="D158" s="443">
        <f>'SABS Table 2.5'!$F$190</f>
        <v>200</v>
      </c>
      <c r="E158" s="439">
        <f>'SABS Table 2.1'!$G$166</f>
        <v>183.5</v>
      </c>
      <c r="F158" s="439">
        <f>'SABS Table 2.2'!$G$166</f>
        <v>91.5</v>
      </c>
      <c r="G158" s="432">
        <v>25.817555938037863</v>
      </c>
      <c r="H158" s="251"/>
      <c r="I158" s="443"/>
      <c r="J158" s="439"/>
      <c r="K158" s="439"/>
    </row>
    <row r="159" spans="1:11">
      <c r="A159" s="437" t="s">
        <v>213</v>
      </c>
      <c r="B159" s="442">
        <v>2012</v>
      </c>
      <c r="C159" s="251">
        <f>'SABS Table 1.1'!$H$1689</f>
        <v>390</v>
      </c>
      <c r="D159" s="443">
        <f>'SABS Table 2.5'!$F$197</f>
        <v>300</v>
      </c>
      <c r="E159" s="439">
        <f>'SABS Table 2.1'!$G$172</f>
        <v>84.1</v>
      </c>
      <c r="F159" s="439">
        <f>'SABS Table 2.2'!$G$172</f>
        <v>39.799999999999997</v>
      </c>
      <c r="G159" s="432">
        <v>29.89799507562434</v>
      </c>
      <c r="H159" s="251"/>
      <c r="I159" s="443"/>
      <c r="J159" s="439"/>
      <c r="K159" s="439"/>
    </row>
    <row r="160" spans="1:11">
      <c r="A160" s="437" t="s">
        <v>214</v>
      </c>
      <c r="B160" s="442">
        <v>2012</v>
      </c>
      <c r="C160" s="251">
        <f>'SABS Table 1.1'!$H$1752</f>
        <v>85</v>
      </c>
      <c r="D160" s="443">
        <f>'SABS Table 2.5'!$F$204</f>
        <v>200</v>
      </c>
      <c r="E160" s="439">
        <f>'SABS Table 2.1'!$G$178</f>
        <v>13.8</v>
      </c>
      <c r="F160" s="439">
        <f>'SABS Table 2.2'!$G$178</f>
        <v>7.9</v>
      </c>
      <c r="G160" s="432">
        <v>51.701852649719946</v>
      </c>
      <c r="H160" s="251"/>
      <c r="I160" s="443"/>
      <c r="J160" s="439"/>
      <c r="K160" s="439"/>
    </row>
    <row r="161" spans="1:11">
      <c r="A161" s="437" t="s">
        <v>215</v>
      </c>
      <c r="B161" s="442">
        <v>2012</v>
      </c>
      <c r="C161" s="251">
        <f>'SABS Table 1.1'!$H$1815</f>
        <v>390</v>
      </c>
      <c r="D161" s="443">
        <f>'SABS Table 2.5'!$F$211</f>
        <v>200</v>
      </c>
      <c r="E161" s="439">
        <f>'SABS Table 2.1'!$G$184</f>
        <v>46.7</v>
      </c>
      <c r="F161" s="439">
        <f>'SABS Table 2.2'!$G$184</f>
        <v>26.7</v>
      </c>
      <c r="G161" s="432">
        <v>48.707049238398866</v>
      </c>
      <c r="H161" s="251"/>
      <c r="I161" s="443"/>
      <c r="J161" s="439"/>
      <c r="K161" s="439"/>
    </row>
    <row r="162" spans="1:11">
      <c r="A162" s="437" t="s">
        <v>216</v>
      </c>
      <c r="B162" s="442">
        <v>2012</v>
      </c>
      <c r="C162" s="251">
        <f>'SABS Table 1.1'!$H$1878</f>
        <v>655</v>
      </c>
      <c r="D162" s="443">
        <f>'SABS Table 2.5'!$F$218</f>
        <v>4500</v>
      </c>
      <c r="E162" s="439">
        <f>'SABS Table 2.1'!$G$190</f>
        <v>169.8</v>
      </c>
      <c r="F162" s="439">
        <f>'SABS Table 2.2'!$G$190</f>
        <v>99</v>
      </c>
      <c r="G162" s="432">
        <v>22.905863264721791</v>
      </c>
      <c r="H162" s="251"/>
      <c r="I162" s="443"/>
      <c r="J162" s="439"/>
      <c r="K162" s="439"/>
    </row>
    <row r="163" spans="1:11">
      <c r="A163" s="437" t="s">
        <v>217</v>
      </c>
      <c r="B163" s="442">
        <v>2012</v>
      </c>
      <c r="C163" s="251">
        <f>'SABS Table 1.1'!$H$1941</f>
        <v>350</v>
      </c>
      <c r="D163" s="443">
        <f>'SABS Table 2.5'!$F$225</f>
        <v>200</v>
      </c>
      <c r="E163" s="439">
        <f>'SABS Table 2.1'!$G$196</f>
        <v>60.8</v>
      </c>
      <c r="F163" s="439">
        <f>'SABS Table 2.2'!$G$196</f>
        <v>34.799999999999997</v>
      </c>
      <c r="G163" s="432">
        <v>50.5438962751346</v>
      </c>
      <c r="H163" s="251"/>
      <c r="I163" s="443"/>
      <c r="J163" s="439"/>
      <c r="K163" s="439"/>
    </row>
    <row r="164" spans="1:11">
      <c r="A164" s="437" t="s">
        <v>218</v>
      </c>
      <c r="B164" s="442">
        <v>2012</v>
      </c>
      <c r="C164" s="251">
        <f>'SABS Table 1.1'!$H$2004</f>
        <v>185</v>
      </c>
      <c r="D164" s="443">
        <f>'SABS Table 2.5'!$F$232</f>
        <v>200</v>
      </c>
      <c r="E164" s="439">
        <f>'SABS Table 2.1'!$G$202</f>
        <v>31.2</v>
      </c>
      <c r="F164" s="439">
        <f>'SABS Table 2.2'!$G$202</f>
        <v>16.600000000000001</v>
      </c>
      <c r="G164" s="432">
        <v>21.031658180208101</v>
      </c>
      <c r="H164" s="251"/>
      <c r="I164" s="443"/>
      <c r="J164" s="439"/>
      <c r="K164" s="439"/>
    </row>
    <row r="165" spans="1:11">
      <c r="A165" s="437" t="s">
        <v>219</v>
      </c>
      <c r="B165" s="442">
        <v>2012</v>
      </c>
      <c r="C165" s="251">
        <f>'SABS Table 1.1'!$H$2067</f>
        <v>310</v>
      </c>
      <c r="D165" s="443">
        <f>'SABS Table 2.5'!$F$239</f>
        <v>200</v>
      </c>
      <c r="E165" s="439">
        <f>'SABS Table 2.1'!$G$208</f>
        <v>318.2</v>
      </c>
      <c r="F165" s="439">
        <f>'SABS Table 2.2'!$G$208</f>
        <v>205.7</v>
      </c>
      <c r="G165" s="432">
        <v>17.61263564570195</v>
      </c>
      <c r="H165" s="251"/>
      <c r="I165" s="443"/>
      <c r="J165" s="439"/>
      <c r="K165" s="439"/>
    </row>
    <row r="166" spans="1:11">
      <c r="A166" s="440" t="s">
        <v>294</v>
      </c>
      <c r="B166" s="442">
        <v>2012</v>
      </c>
      <c r="C166" s="441">
        <f>'SABS Table 1.1'!$H$51</f>
        <v>13730</v>
      </c>
      <c r="D166" s="444">
        <f>'SABS Table 2.5'!$F$16</f>
        <v>181500</v>
      </c>
      <c r="E166" s="434">
        <f>'SABS Table 2.1'!$G$14</f>
        <v>6385.4</v>
      </c>
      <c r="F166" s="434">
        <f>'SABS Table 2.2'!$G$14</f>
        <v>3227.7</v>
      </c>
      <c r="G166" s="432">
        <v>34.157633242999097</v>
      </c>
      <c r="H166" s="441"/>
      <c r="I166" s="444"/>
      <c r="J166" s="434"/>
      <c r="K166" s="434"/>
    </row>
    <row r="167" spans="1:11">
      <c r="A167" s="437" t="s">
        <v>193</v>
      </c>
      <c r="B167" s="442">
        <v>2013</v>
      </c>
      <c r="C167" s="251">
        <f>'SABS Table 1.1'!$I$114</f>
        <v>520</v>
      </c>
      <c r="D167" s="443">
        <f>'SABS Table 2.5'!$G$22</f>
        <v>28700</v>
      </c>
      <c r="E167" s="439">
        <f>'SABS Table 2.1'!$H$22</f>
        <v>523.20000000000005</v>
      </c>
      <c r="F167" s="439">
        <f>'SABS Table 2.2'!$H$22</f>
        <v>389.4</v>
      </c>
      <c r="G167" s="432">
        <v>48.443211344519312</v>
      </c>
      <c r="H167" s="251"/>
      <c r="I167" s="443"/>
      <c r="J167" s="439"/>
      <c r="K167" s="439"/>
    </row>
    <row r="168" spans="1:11">
      <c r="A168" s="437" t="s">
        <v>194</v>
      </c>
      <c r="B168" s="442">
        <v>2013</v>
      </c>
      <c r="C168" s="251">
        <f>'SABS Table 1.1'!$I$177</f>
        <v>620</v>
      </c>
      <c r="D168" s="443">
        <f>'SABS Table 2.5'!$G$29</f>
        <v>8500</v>
      </c>
      <c r="E168" s="439">
        <f>'SABS Table 2.1'!$H$28</f>
        <v>203.4</v>
      </c>
      <c r="F168" s="439">
        <f>'SABS Table 2.2'!$H$28</f>
        <v>152.69999999999999</v>
      </c>
      <c r="G168" s="432">
        <v>32.587190130736708</v>
      </c>
      <c r="H168" s="251"/>
      <c r="I168" s="443"/>
      <c r="J168" s="439"/>
      <c r="K168" s="439"/>
    </row>
    <row r="169" spans="1:11">
      <c r="A169" s="437" t="s">
        <v>195</v>
      </c>
      <c r="B169" s="442">
        <v>2013</v>
      </c>
      <c r="C169" s="251">
        <f>'SABS Table 1.1'!$I$240</f>
        <v>310</v>
      </c>
      <c r="D169" s="443" t="str">
        <f>'SABS Table 2.5'!$G$36</f>
        <v>*</v>
      </c>
      <c r="E169" s="439">
        <f>'SABS Table 2.1'!$H$34</f>
        <v>59.5</v>
      </c>
      <c r="F169" s="439">
        <f>'SABS Table 2.2'!$H$34</f>
        <v>31.7</v>
      </c>
      <c r="G169" s="432">
        <v>28.377332530742109</v>
      </c>
      <c r="H169" s="251"/>
      <c r="I169" s="443"/>
      <c r="J169" s="439"/>
      <c r="K169" s="439"/>
    </row>
    <row r="170" spans="1:11">
      <c r="A170" s="437" t="s">
        <v>304</v>
      </c>
      <c r="B170" s="442">
        <v>2013</v>
      </c>
      <c r="C170" s="251">
        <f>'SABS Table 1.1'!$I$303</f>
        <v>535</v>
      </c>
      <c r="D170" s="443">
        <f>'SABS Table 2.5'!$G$43</f>
        <v>500</v>
      </c>
      <c r="E170" s="439">
        <f>'SABS Table 2.1'!$H$40</f>
        <v>28.4</v>
      </c>
      <c r="F170" s="439">
        <f>'SABS Table 2.2'!$H$40</f>
        <v>15.9</v>
      </c>
      <c r="G170" s="432">
        <v>78.364565587734248</v>
      </c>
      <c r="H170" s="251"/>
      <c r="I170" s="443"/>
      <c r="J170" s="439"/>
      <c r="K170" s="439"/>
    </row>
    <row r="171" spans="1:11">
      <c r="A171" s="437" t="s">
        <v>250</v>
      </c>
      <c r="B171" s="442">
        <v>2013</v>
      </c>
      <c r="C171" s="251">
        <f>'SABS Table 1.1'!$I$366</f>
        <v>1560</v>
      </c>
      <c r="D171" s="443">
        <f>'SABS Table 2.5'!$G$50</f>
        <v>3300</v>
      </c>
      <c r="E171" s="439">
        <f>'SABS Table 2.1'!$H$46</f>
        <v>1115.3</v>
      </c>
      <c r="F171" s="439">
        <f>'SABS Table 2.2'!$H$46</f>
        <v>768.6</v>
      </c>
      <c r="G171" s="432">
        <v>66.672137201001107</v>
      </c>
      <c r="H171" s="251"/>
      <c r="I171" s="443"/>
      <c r="J171" s="439"/>
      <c r="K171" s="439"/>
    </row>
    <row r="172" spans="1:11">
      <c r="A172" s="437" t="s">
        <v>196</v>
      </c>
      <c r="B172" s="442">
        <v>2013</v>
      </c>
      <c r="C172" s="251">
        <f>'SABS Table 1.1'!$I$429</f>
        <v>115</v>
      </c>
      <c r="D172" s="443" t="str">
        <f>'SABS Table 2.5'!$G$57</f>
        <v>*</v>
      </c>
      <c r="E172" s="439" t="str">
        <f>'SABS Table 2.1'!$H$52</f>
        <v>[c]</v>
      </c>
      <c r="F172" s="439">
        <f>'SABS Table 2.2'!$H$52</f>
        <v>10.5</v>
      </c>
      <c r="G172" s="432">
        <v>23.400936037441497</v>
      </c>
      <c r="H172" s="251"/>
      <c r="I172" s="443"/>
      <c r="J172" s="439"/>
      <c r="K172" s="439"/>
    </row>
    <row r="173" spans="1:11">
      <c r="A173" s="437" t="s">
        <v>305</v>
      </c>
      <c r="B173" s="442">
        <v>2013</v>
      </c>
      <c r="C173" s="251">
        <f>'SABS Table 1.1'!$I$492</f>
        <v>580</v>
      </c>
      <c r="D173" s="443">
        <f>'SABS Table 2.5'!$G$64</f>
        <v>800</v>
      </c>
      <c r="E173" s="439">
        <f>'SABS Table 2.1'!$H$58</f>
        <v>47.8</v>
      </c>
      <c r="F173" s="439">
        <f>'SABS Table 2.2'!$H$58</f>
        <v>27.6</v>
      </c>
      <c r="G173" s="432">
        <v>41.921746073995209</v>
      </c>
      <c r="H173" s="251"/>
      <c r="I173" s="443"/>
      <c r="J173" s="439"/>
      <c r="K173" s="439"/>
    </row>
    <row r="174" spans="1:11">
      <c r="A174" s="437" t="s">
        <v>197</v>
      </c>
      <c r="B174" s="442">
        <v>2013</v>
      </c>
      <c r="C174" s="251">
        <f>'SABS Table 1.1'!$I$555</f>
        <v>365</v>
      </c>
      <c r="D174" s="443">
        <f>'SABS Table 2.5'!$G$71</f>
        <v>400</v>
      </c>
      <c r="E174" s="439">
        <f>'SABS Table 2.1'!$H$64</f>
        <v>171.3</v>
      </c>
      <c r="F174" s="439">
        <f>'SABS Table 2.2'!$H$64</f>
        <v>92.6</v>
      </c>
      <c r="G174" s="432">
        <v>37.812288993923026</v>
      </c>
      <c r="H174" s="251"/>
      <c r="I174" s="443"/>
      <c r="J174" s="439"/>
      <c r="K174" s="439"/>
    </row>
    <row r="175" spans="1:11">
      <c r="A175" s="437" t="s">
        <v>198</v>
      </c>
      <c r="B175" s="442">
        <v>2013</v>
      </c>
      <c r="C175" s="251">
        <f>'SABS Table 1.1'!$I$618</f>
        <v>265</v>
      </c>
      <c r="D175" s="443" t="str">
        <f>'SABS Table 2.5'!$G$78</f>
        <v>*</v>
      </c>
      <c r="E175" s="439">
        <f>'SABS Table 2.1'!$H$70</f>
        <v>59.4</v>
      </c>
      <c r="F175" s="439">
        <f>'SABS Table 2.2'!$H$70</f>
        <v>27</v>
      </c>
      <c r="G175" s="432">
        <v>19.603038470963</v>
      </c>
      <c r="H175" s="251"/>
      <c r="I175" s="443"/>
      <c r="J175" s="439"/>
      <c r="K175" s="439"/>
    </row>
    <row r="176" spans="1:11">
      <c r="A176" s="437" t="s">
        <v>199</v>
      </c>
      <c r="B176" s="442">
        <v>2013</v>
      </c>
      <c r="C176" s="251">
        <f>'SABS Table 1.1'!$I$681</f>
        <v>150</v>
      </c>
      <c r="D176" s="443" t="str">
        <f>'SABS Table 2.5'!$G$85</f>
        <v>*</v>
      </c>
      <c r="E176" s="439">
        <f>'SABS Table 2.1'!$H$76</f>
        <v>131.6</v>
      </c>
      <c r="F176" s="439">
        <f>'SABS Table 2.2'!$H$76</f>
        <v>65.7</v>
      </c>
      <c r="G176" s="432">
        <v>20.786092214663643</v>
      </c>
      <c r="H176" s="251"/>
      <c r="I176" s="443"/>
      <c r="J176" s="439"/>
      <c r="K176" s="439"/>
    </row>
    <row r="177" spans="1:11">
      <c r="A177" s="437" t="s">
        <v>200</v>
      </c>
      <c r="B177" s="442">
        <v>2013</v>
      </c>
      <c r="C177" s="251">
        <f>'SABS Table 1.1'!$I$744</f>
        <v>255</v>
      </c>
      <c r="D177" s="443" t="str">
        <f>'SABS Table 2.5'!$G$92</f>
        <v>*</v>
      </c>
      <c r="E177" s="439">
        <f>'SABS Table 2.1'!$H$82</f>
        <v>79.7</v>
      </c>
      <c r="F177" s="439">
        <f>'SABS Table 2.2'!$H$82</f>
        <v>52.7</v>
      </c>
      <c r="G177" s="432">
        <v>35.506460203175855</v>
      </c>
      <c r="H177" s="251"/>
      <c r="I177" s="443"/>
      <c r="J177" s="439"/>
      <c r="K177" s="439"/>
    </row>
    <row r="178" spans="1:11">
      <c r="A178" s="437" t="s">
        <v>201</v>
      </c>
      <c r="B178" s="442">
        <v>2013</v>
      </c>
      <c r="C178" s="251">
        <f>'SABS Table 1.1'!$I$807</f>
        <v>135</v>
      </c>
      <c r="D178" s="443" t="str">
        <f>'SABS Table 2.5'!$G$99</f>
        <v>*</v>
      </c>
      <c r="E178" s="439">
        <f>'SABS Table 2.1'!$H$88</f>
        <v>36.299999999999997</v>
      </c>
      <c r="F178" s="439">
        <f>'SABS Table 2.2'!$H$88</f>
        <v>21.7</v>
      </c>
      <c r="G178" s="432">
        <v>19.665683382497541</v>
      </c>
      <c r="H178" s="251"/>
      <c r="I178" s="443"/>
      <c r="J178" s="439"/>
      <c r="K178" s="439"/>
    </row>
    <row r="179" spans="1:11">
      <c r="A179" s="437" t="s">
        <v>202</v>
      </c>
      <c r="B179" s="442">
        <v>2013</v>
      </c>
      <c r="C179" s="251">
        <f>'SABS Table 1.1'!$I$870</f>
        <v>295</v>
      </c>
      <c r="D179" s="443">
        <f>'SABS Table 2.5'!$G$106</f>
        <v>1100</v>
      </c>
      <c r="E179" s="439">
        <f>'SABS Table 2.1'!$H$94</f>
        <v>49.2</v>
      </c>
      <c r="F179" s="439">
        <f>'SABS Table 2.2'!$H$94</f>
        <v>33</v>
      </c>
      <c r="G179" s="432">
        <v>26.088063120386867</v>
      </c>
      <c r="H179" s="251"/>
      <c r="I179" s="443"/>
      <c r="J179" s="439"/>
      <c r="K179" s="439"/>
    </row>
    <row r="180" spans="1:11">
      <c r="A180" s="437" t="s">
        <v>203</v>
      </c>
      <c r="B180" s="442">
        <v>2013</v>
      </c>
      <c r="C180" s="251">
        <f>'SABS Table 1.1'!$I$933</f>
        <v>825</v>
      </c>
      <c r="D180" s="443">
        <f>'SABS Table 2.5'!$G$113</f>
        <v>2200</v>
      </c>
      <c r="E180" s="439">
        <f>'SABS Table 2.1'!$H$100</f>
        <v>205.3</v>
      </c>
      <c r="F180" s="439">
        <f>'SABS Table 2.2'!$H$100</f>
        <v>143.1</v>
      </c>
      <c r="G180" s="432">
        <v>28.345598255655492</v>
      </c>
      <c r="H180" s="251"/>
      <c r="I180" s="443"/>
      <c r="J180" s="439"/>
      <c r="K180" s="439"/>
    </row>
    <row r="181" spans="1:11">
      <c r="A181" s="437" t="s">
        <v>204</v>
      </c>
      <c r="B181" s="442">
        <v>2013</v>
      </c>
      <c r="C181" s="251">
        <f>'SABS Table 1.1'!$I$996</f>
        <v>1550</v>
      </c>
      <c r="D181" s="443">
        <f>'SABS Table 2.5'!$G$120</f>
        <v>3800</v>
      </c>
      <c r="E181" s="439">
        <f>'SABS Table 2.1'!$H$106</f>
        <v>1434.1</v>
      </c>
      <c r="F181" s="439">
        <f>'SABS Table 2.2'!$H$106</f>
        <v>856.5</v>
      </c>
      <c r="G181" s="432">
        <v>49.956413867095826</v>
      </c>
      <c r="H181" s="251"/>
      <c r="I181" s="443"/>
      <c r="J181" s="439"/>
      <c r="K181" s="439"/>
    </row>
    <row r="182" spans="1:11">
      <c r="A182" s="437" t="s">
        <v>205</v>
      </c>
      <c r="B182" s="442">
        <v>2013</v>
      </c>
      <c r="C182" s="251">
        <f>'SABS Table 1.1'!$I$1059</f>
        <v>1200</v>
      </c>
      <c r="D182" s="443">
        <f>'SABS Table 2.5'!$G$127</f>
        <v>1200</v>
      </c>
      <c r="E182" s="439">
        <f>'SABS Table 2.1'!$H$112</f>
        <v>174.6</v>
      </c>
      <c r="F182" s="439">
        <f>'SABS Table 2.2'!$H$112</f>
        <v>100.1</v>
      </c>
      <c r="G182" s="432">
        <v>66.972910316404068</v>
      </c>
      <c r="H182" s="251"/>
      <c r="I182" s="443"/>
      <c r="J182" s="439"/>
      <c r="K182" s="439"/>
    </row>
    <row r="183" spans="1:11">
      <c r="A183" s="437" t="s">
        <v>206</v>
      </c>
      <c r="B183" s="442">
        <v>2013</v>
      </c>
      <c r="C183" s="251">
        <f>'SABS Table 1.1'!$I$1122</f>
        <v>160</v>
      </c>
      <c r="D183" s="443" t="str">
        <f>'SABS Table 2.5'!$G$134</f>
        <v>*</v>
      </c>
      <c r="E183" s="439">
        <f>'SABS Table 2.1'!$H$118</f>
        <v>35.9</v>
      </c>
      <c r="F183" s="439">
        <f>'SABS Table 2.2'!$H$118</f>
        <v>16.600000000000001</v>
      </c>
      <c r="G183" s="432">
        <v>24.894199651481205</v>
      </c>
      <c r="H183" s="251"/>
      <c r="I183" s="443"/>
      <c r="J183" s="439"/>
      <c r="K183" s="439"/>
    </row>
    <row r="184" spans="1:11">
      <c r="A184" s="437" t="s">
        <v>207</v>
      </c>
      <c r="B184" s="442">
        <v>2013</v>
      </c>
      <c r="C184" s="251">
        <f>'SABS Table 1.1'!$I$1185</f>
        <v>170</v>
      </c>
      <c r="D184" s="443">
        <f>'SABS Table 2.5'!$G$141</f>
        <v>200</v>
      </c>
      <c r="E184" s="439" t="str">
        <f>'SABS Table 2.1'!$H$124</f>
        <v>[c]</v>
      </c>
      <c r="F184" s="439">
        <f>'SABS Table 2.2'!$H$124</f>
        <v>31.6</v>
      </c>
      <c r="G184" s="432">
        <v>22.429465234328887</v>
      </c>
      <c r="H184" s="251"/>
      <c r="I184" s="443"/>
      <c r="J184" s="439"/>
      <c r="K184" s="439"/>
    </row>
    <row r="185" spans="1:11">
      <c r="A185" s="437" t="s">
        <v>208</v>
      </c>
      <c r="B185" s="442">
        <v>2013</v>
      </c>
      <c r="C185" s="251">
        <f>'SABS Table 1.1'!$I$1248</f>
        <v>280</v>
      </c>
      <c r="D185" s="443" t="str">
        <f>'SABS Table 2.5'!$G$148</f>
        <v>*</v>
      </c>
      <c r="E185" s="439">
        <f>'SABS Table 2.1'!$H$130</f>
        <v>26.1</v>
      </c>
      <c r="F185" s="439">
        <f>'SABS Table 2.2'!$H$130</f>
        <v>16.899999999999999</v>
      </c>
      <c r="G185" s="432">
        <v>31.793132683340399</v>
      </c>
      <c r="H185" s="251"/>
      <c r="I185" s="443"/>
      <c r="J185" s="439"/>
      <c r="K185" s="439"/>
    </row>
    <row r="186" spans="1:11">
      <c r="A186" s="437" t="s">
        <v>245</v>
      </c>
      <c r="B186" s="442">
        <v>2013</v>
      </c>
      <c r="C186" s="251">
        <f>'SABS Table 1.1'!$I$1311</f>
        <v>100</v>
      </c>
      <c r="D186" s="443" t="str">
        <f>'SABS Table 2.5'!$G$155</f>
        <v>*</v>
      </c>
      <c r="E186" s="439">
        <f>'SABS Table 2.1'!$H$136</f>
        <v>8.9</v>
      </c>
      <c r="F186" s="439">
        <f>'SABS Table 2.2'!$H$136</f>
        <v>5.2</v>
      </c>
      <c r="G186" s="432">
        <v>40.145985401459853</v>
      </c>
      <c r="H186" s="251"/>
      <c r="I186" s="442"/>
      <c r="J186" s="439"/>
      <c r="K186" s="439"/>
    </row>
    <row r="187" spans="1:11">
      <c r="A187" s="437" t="s">
        <v>209</v>
      </c>
      <c r="B187" s="442">
        <v>2013</v>
      </c>
      <c r="C187" s="251">
        <f>'SABS Table 1.1'!$I$1374</f>
        <v>345</v>
      </c>
      <c r="D187" s="443">
        <f>'SABS Table 2.5'!$G$162</f>
        <v>900</v>
      </c>
      <c r="E187" s="439">
        <f>'SABS Table 2.1'!$H$142</f>
        <v>58.4</v>
      </c>
      <c r="F187" s="439">
        <f>'SABS Table 2.2'!$H$142</f>
        <v>31.5</v>
      </c>
      <c r="G187" s="432">
        <v>33.591353877610636</v>
      </c>
      <c r="H187" s="251"/>
      <c r="I187" s="443"/>
      <c r="J187" s="439"/>
      <c r="K187" s="439"/>
    </row>
    <row r="188" spans="1:11">
      <c r="A188" s="437" t="s">
        <v>210</v>
      </c>
      <c r="B188" s="442">
        <v>2013</v>
      </c>
      <c r="C188" s="251">
        <f>'SABS Table 1.1'!$I$1437</f>
        <v>560</v>
      </c>
      <c r="D188" s="443">
        <f>'SABS Table 2.5'!$G$169</f>
        <v>2300</v>
      </c>
      <c r="E188" s="439">
        <f>'SABS Table 2.1'!$H$148</f>
        <v>216.4</v>
      </c>
      <c r="F188" s="439">
        <f>'SABS Table 2.2'!$H$148</f>
        <v>104.2</v>
      </c>
      <c r="G188" s="432">
        <v>19.243294452010186</v>
      </c>
      <c r="H188" s="251"/>
      <c r="I188" s="443"/>
      <c r="J188" s="439"/>
      <c r="K188" s="439"/>
    </row>
    <row r="189" spans="1:11">
      <c r="A189" s="437" t="s">
        <v>211</v>
      </c>
      <c r="B189" s="442">
        <v>2013</v>
      </c>
      <c r="C189" s="251">
        <f>'SABS Table 1.1'!$I$1500</f>
        <v>90</v>
      </c>
      <c r="D189" s="443">
        <f>'SABS Table 2.5'!$G$176</f>
        <v>200</v>
      </c>
      <c r="E189" s="439">
        <f>'SABS Table 2.1'!$H$154</f>
        <v>16.899999999999999</v>
      </c>
      <c r="F189" s="439">
        <f>'SABS Table 2.2'!$H$154</f>
        <v>7.7</v>
      </c>
      <c r="G189" s="432">
        <v>60.296846011131727</v>
      </c>
      <c r="H189" s="251"/>
      <c r="I189" s="443"/>
      <c r="J189" s="439"/>
      <c r="K189" s="439"/>
    </row>
    <row r="190" spans="1:11">
      <c r="A190" s="437" t="s">
        <v>306</v>
      </c>
      <c r="B190" s="442">
        <v>2013</v>
      </c>
      <c r="C190" s="251">
        <f>'SABS Table 1.1'!$I$1563</f>
        <v>565</v>
      </c>
      <c r="D190" s="443">
        <f>'SABS Table 2.5'!$G$183</f>
        <v>1400</v>
      </c>
      <c r="E190" s="439">
        <f>'SABS Table 2.1'!$H$160</f>
        <v>77.7</v>
      </c>
      <c r="F190" s="439">
        <f>'SABS Table 2.2'!$H$160</f>
        <v>46.9</v>
      </c>
      <c r="G190" s="432">
        <v>58.198551803478374</v>
      </c>
      <c r="H190" s="251"/>
      <c r="I190" s="443"/>
      <c r="J190" s="439"/>
      <c r="K190" s="439"/>
    </row>
    <row r="191" spans="1:11">
      <c r="A191" s="437" t="s">
        <v>212</v>
      </c>
      <c r="B191" s="442">
        <v>2013</v>
      </c>
      <c r="C191" s="251">
        <f>'SABS Table 1.1'!$I$1626</f>
        <v>345</v>
      </c>
      <c r="D191" s="443" t="str">
        <f>'SABS Table 2.5'!$G$190</f>
        <v>*</v>
      </c>
      <c r="E191" s="439">
        <f>'SABS Table 2.1'!$H$166</f>
        <v>210.1</v>
      </c>
      <c r="F191" s="439">
        <f>'SABS Table 2.2'!$H$166</f>
        <v>100.6</v>
      </c>
      <c r="G191" s="432">
        <v>31.054114670193805</v>
      </c>
      <c r="H191" s="251"/>
      <c r="I191" s="443"/>
      <c r="J191" s="439"/>
      <c r="K191" s="439"/>
    </row>
    <row r="192" spans="1:11">
      <c r="A192" s="437" t="s">
        <v>213</v>
      </c>
      <c r="B192" s="442">
        <v>2013</v>
      </c>
      <c r="C192" s="251">
        <f>'SABS Table 1.1'!$I$1689</f>
        <v>370</v>
      </c>
      <c r="D192" s="443" t="str">
        <f>'SABS Table 2.5'!$G$197</f>
        <v>*</v>
      </c>
      <c r="E192" s="439">
        <f>'SABS Table 2.1'!$H$172</f>
        <v>81.8</v>
      </c>
      <c r="F192" s="439">
        <f>'SABS Table 2.2'!$H$172</f>
        <v>44.2</v>
      </c>
      <c r="G192" s="432">
        <v>34.246575342465754</v>
      </c>
      <c r="H192" s="251"/>
      <c r="I192" s="443"/>
      <c r="J192" s="439"/>
      <c r="K192" s="439"/>
    </row>
    <row r="193" spans="1:11">
      <c r="A193" s="437" t="s">
        <v>214</v>
      </c>
      <c r="B193" s="442">
        <v>2013</v>
      </c>
      <c r="C193" s="251">
        <f>'SABS Table 1.1'!$I$1752</f>
        <v>75</v>
      </c>
      <c r="D193" s="443" t="str">
        <f>'SABS Table 2.5'!$G$204</f>
        <v>*</v>
      </c>
      <c r="E193" s="439">
        <f>'SABS Table 2.1'!$H$178</f>
        <v>14.3</v>
      </c>
      <c r="F193" s="439">
        <f>'SABS Table 2.2'!$H$178</f>
        <v>8.6</v>
      </c>
      <c r="G193" s="432">
        <v>60.344827586206897</v>
      </c>
      <c r="H193" s="251"/>
      <c r="I193" s="443"/>
      <c r="J193" s="439"/>
      <c r="K193" s="439"/>
    </row>
    <row r="194" spans="1:11">
      <c r="A194" s="437" t="s">
        <v>215</v>
      </c>
      <c r="B194" s="442">
        <v>2013</v>
      </c>
      <c r="C194" s="251">
        <f>'SABS Table 1.1'!$I$1815</f>
        <v>365</v>
      </c>
      <c r="D194" s="443">
        <f>'SABS Table 2.5'!$G$211</f>
        <v>200</v>
      </c>
      <c r="E194" s="439">
        <f>'SABS Table 2.1'!$H$184</f>
        <v>46.9</v>
      </c>
      <c r="F194" s="439">
        <f>'SABS Table 2.2'!$H$184</f>
        <v>27.9</v>
      </c>
      <c r="G194" s="432">
        <v>54.044475945778323</v>
      </c>
      <c r="H194" s="251"/>
      <c r="I194" s="443"/>
      <c r="J194" s="439"/>
      <c r="K194" s="439"/>
    </row>
    <row r="195" spans="1:11">
      <c r="A195" s="437" t="s">
        <v>216</v>
      </c>
      <c r="B195" s="442">
        <v>2013</v>
      </c>
      <c r="C195" s="251">
        <f>'SABS Table 1.1'!$I$1878</f>
        <v>630</v>
      </c>
      <c r="D195" s="443">
        <f>'SABS Table 2.5'!$G$218</f>
        <v>5700</v>
      </c>
      <c r="E195" s="439">
        <f>'SABS Table 2.1'!$H$190</f>
        <v>191.5</v>
      </c>
      <c r="F195" s="439">
        <f>'SABS Table 2.2'!$H$190</f>
        <v>114.5</v>
      </c>
      <c r="G195" s="432">
        <v>26.682761030462817</v>
      </c>
      <c r="H195" s="251"/>
      <c r="I195" s="443"/>
      <c r="J195" s="439"/>
      <c r="K195" s="439"/>
    </row>
    <row r="196" spans="1:11">
      <c r="A196" s="437" t="s">
        <v>217</v>
      </c>
      <c r="B196" s="442">
        <v>2013</v>
      </c>
      <c r="C196" s="251">
        <f>'SABS Table 1.1'!$I$1941</f>
        <v>345</v>
      </c>
      <c r="D196" s="443">
        <f>'SABS Table 2.5'!$G$225</f>
        <v>300</v>
      </c>
      <c r="E196" s="439">
        <f>'SABS Table 2.1'!$H$196</f>
        <v>63.2</v>
      </c>
      <c r="F196" s="439">
        <f>'SABS Table 2.2'!$H$196</f>
        <v>43.1</v>
      </c>
      <c r="G196" s="432">
        <v>58.094924915049873</v>
      </c>
      <c r="H196" s="251"/>
      <c r="I196" s="443"/>
      <c r="J196" s="439"/>
      <c r="K196" s="439"/>
    </row>
    <row r="197" spans="1:11">
      <c r="A197" s="437" t="s">
        <v>218</v>
      </c>
      <c r="B197" s="442">
        <v>2013</v>
      </c>
      <c r="C197" s="251">
        <f>'SABS Table 1.1'!$I$2004</f>
        <v>190</v>
      </c>
      <c r="D197" s="443" t="str">
        <f>'SABS Table 2.5'!$G$232</f>
        <v>*</v>
      </c>
      <c r="E197" s="439">
        <f>'SABS Table 2.1'!$H$202</f>
        <v>32.4</v>
      </c>
      <c r="F197" s="439">
        <f>'SABS Table 2.2'!$H$202</f>
        <v>18.399999999999999</v>
      </c>
      <c r="G197" s="432">
        <v>25.612472160356347</v>
      </c>
      <c r="H197" s="251"/>
      <c r="I197" s="443"/>
      <c r="J197" s="439"/>
      <c r="K197" s="439"/>
    </row>
    <row r="198" spans="1:11">
      <c r="A198" s="437" t="s">
        <v>219</v>
      </c>
      <c r="B198" s="442">
        <v>2013</v>
      </c>
      <c r="C198" s="251">
        <f>'SABS Table 1.1'!$I$2067</f>
        <v>310</v>
      </c>
      <c r="D198" s="443">
        <f>'SABS Table 2.5'!$G$239</f>
        <v>300</v>
      </c>
      <c r="E198" s="439">
        <f>'SABS Table 2.1'!$H$208</f>
        <v>274.2</v>
      </c>
      <c r="F198" s="439">
        <f>'SABS Table 2.2'!$H$208</f>
        <v>197.4</v>
      </c>
      <c r="G198" s="432">
        <v>22.706630336058129</v>
      </c>
      <c r="H198" s="251"/>
      <c r="I198" s="443"/>
      <c r="J198" s="439"/>
      <c r="K198" s="439"/>
    </row>
    <row r="199" spans="1:11">
      <c r="A199" s="440" t="s">
        <v>294</v>
      </c>
      <c r="B199" s="442">
        <v>2013</v>
      </c>
      <c r="C199" s="441">
        <f>'SABS Table 1.1'!$I$51</f>
        <v>13480</v>
      </c>
      <c r="D199" s="444">
        <f>'SABS Table 2.5'!$G$16</f>
        <v>211200</v>
      </c>
      <c r="E199" s="434">
        <f>'SABS Table 2.1'!$H$14</f>
        <v>6694.6</v>
      </c>
      <c r="F199" s="434">
        <f>'SABS Table 2.2'!$H$14</f>
        <v>3466.4</v>
      </c>
      <c r="G199" s="432">
        <v>39.641871727011655</v>
      </c>
      <c r="H199" s="441"/>
      <c r="I199" s="444"/>
      <c r="J199" s="434"/>
      <c r="K199" s="434"/>
    </row>
    <row r="200" spans="1:11">
      <c r="A200" s="437" t="s">
        <v>193</v>
      </c>
      <c r="B200" s="442">
        <v>2014</v>
      </c>
      <c r="C200" s="251">
        <f>'SABS Table 1.1'!$J$114</f>
        <v>545</v>
      </c>
      <c r="D200" s="443">
        <f>'SABS Table 2.5'!$H$22</f>
        <v>33200</v>
      </c>
      <c r="E200" s="439">
        <f>'SABS Table 2.1'!$I$22</f>
        <v>585.4</v>
      </c>
      <c r="F200" s="439">
        <f>'SABS Table 2.2'!$I$22</f>
        <v>341.8</v>
      </c>
      <c r="G200" s="432">
        <v>44.993884326402238</v>
      </c>
      <c r="H200" s="251"/>
      <c r="I200" s="443"/>
      <c r="J200" s="439"/>
      <c r="K200" s="439"/>
    </row>
    <row r="201" spans="1:11">
      <c r="A201" s="437" t="s">
        <v>194</v>
      </c>
      <c r="B201" s="442">
        <v>2014</v>
      </c>
      <c r="C201" s="251">
        <f>'SABS Table 1.1'!$J$177</f>
        <v>615</v>
      </c>
      <c r="D201" s="443">
        <f>'SABS Table 2.5'!$H$29</f>
        <v>8700</v>
      </c>
      <c r="E201" s="439">
        <f>'SABS Table 2.1'!$I$28</f>
        <v>237</v>
      </c>
      <c r="F201" s="439">
        <f>'SABS Table 2.2'!$I$28</f>
        <v>142.4</v>
      </c>
      <c r="G201" s="432">
        <v>29.555137604114691</v>
      </c>
      <c r="H201" s="251"/>
      <c r="I201" s="443"/>
      <c r="J201" s="439"/>
      <c r="K201" s="439"/>
    </row>
    <row r="202" spans="1:11">
      <c r="A202" s="437" t="s">
        <v>195</v>
      </c>
      <c r="B202" s="442">
        <v>2014</v>
      </c>
      <c r="C202" s="251">
        <f>'SABS Table 1.1'!$J$240</f>
        <v>310</v>
      </c>
      <c r="D202" s="443" t="str">
        <f>'SABS Table 2.5'!$H$36</f>
        <v>*</v>
      </c>
      <c r="E202" s="439">
        <f>'SABS Table 2.1'!$I$34</f>
        <v>57.9</v>
      </c>
      <c r="F202" s="439">
        <f>'SABS Table 2.2'!$I$34</f>
        <v>28.8</v>
      </c>
      <c r="G202" s="432">
        <v>26.554737022443035</v>
      </c>
      <c r="H202" s="251"/>
      <c r="I202" s="443"/>
      <c r="J202" s="439"/>
      <c r="K202" s="439"/>
    </row>
    <row r="203" spans="1:11">
      <c r="A203" s="437" t="s">
        <v>304</v>
      </c>
      <c r="B203" s="442">
        <v>2014</v>
      </c>
      <c r="C203" s="251">
        <f>'SABS Table 1.1'!$J$303</f>
        <v>530</v>
      </c>
      <c r="D203" s="443">
        <f>'SABS Table 2.5'!$H$43</f>
        <v>600</v>
      </c>
      <c r="E203" s="439">
        <f>'SABS Table 2.1'!$I$40</f>
        <v>30.4</v>
      </c>
      <c r="F203" s="439">
        <f>'SABS Table 2.2'!$I$40</f>
        <v>14.5</v>
      </c>
      <c r="G203" s="432">
        <v>67.313177410154012</v>
      </c>
      <c r="H203" s="251"/>
      <c r="I203" s="443"/>
      <c r="J203" s="439"/>
      <c r="K203" s="439"/>
    </row>
    <row r="204" spans="1:11">
      <c r="A204" s="437" t="s">
        <v>250</v>
      </c>
      <c r="B204" s="442">
        <v>2014</v>
      </c>
      <c r="C204" s="251">
        <f>'SABS Table 1.1'!$J$366</f>
        <v>1705</v>
      </c>
      <c r="D204" s="443">
        <f>'SABS Table 2.5'!$H$50</f>
        <v>3400</v>
      </c>
      <c r="E204" s="439">
        <f>'SABS Table 2.1'!$I$46</f>
        <v>1232.7</v>
      </c>
      <c r="F204" s="439">
        <f>'SABS Table 2.2'!$I$46</f>
        <v>819.2</v>
      </c>
      <c r="G204" s="432">
        <v>62.930106981181865</v>
      </c>
      <c r="H204" s="251"/>
      <c r="I204" s="443"/>
      <c r="J204" s="439"/>
      <c r="K204" s="439"/>
    </row>
    <row r="205" spans="1:11">
      <c r="A205" s="437" t="s">
        <v>196</v>
      </c>
      <c r="B205" s="442">
        <v>2014</v>
      </c>
      <c r="C205" s="251">
        <f>'SABS Table 1.1'!$J$429</f>
        <v>115</v>
      </c>
      <c r="D205" s="443" t="str">
        <f>'SABS Table 2.5'!$H$57</f>
        <v>*</v>
      </c>
      <c r="E205" s="439">
        <f>'SABS Table 2.1'!$I$52</f>
        <v>21.5</v>
      </c>
      <c r="F205" s="439">
        <f>'SABS Table 2.2'!$I$52</f>
        <v>11.2</v>
      </c>
      <c r="G205" s="432">
        <v>23.44207853096308</v>
      </c>
      <c r="H205" s="251"/>
      <c r="I205" s="443"/>
      <c r="J205" s="439"/>
      <c r="K205" s="439"/>
    </row>
    <row r="206" spans="1:11">
      <c r="A206" s="437" t="s">
        <v>305</v>
      </c>
      <c r="B206" s="442">
        <v>2014</v>
      </c>
      <c r="C206" s="251">
        <f>'SABS Table 1.1'!$J$492</f>
        <v>590</v>
      </c>
      <c r="D206" s="443">
        <f>'SABS Table 2.5'!$H$64</f>
        <v>700</v>
      </c>
      <c r="E206" s="439">
        <f>'SABS Table 2.1'!$I$58</f>
        <v>53.9</v>
      </c>
      <c r="F206" s="439">
        <f>'SABS Table 2.2'!$I$58</f>
        <v>24.3</v>
      </c>
      <c r="G206" s="432">
        <v>37.343291544411841</v>
      </c>
      <c r="H206" s="251"/>
      <c r="I206" s="443"/>
      <c r="J206" s="439"/>
      <c r="K206" s="439"/>
    </row>
    <row r="207" spans="1:11">
      <c r="A207" s="437" t="s">
        <v>197</v>
      </c>
      <c r="B207" s="442">
        <v>2014</v>
      </c>
      <c r="C207" s="251">
        <f>'SABS Table 1.1'!$J$555</f>
        <v>365</v>
      </c>
      <c r="D207" s="443">
        <f>'SABS Table 2.5'!$H$71</f>
        <v>400</v>
      </c>
      <c r="E207" s="439">
        <f>'SABS Table 2.1'!$I$64</f>
        <v>213.5</v>
      </c>
      <c r="F207" s="439">
        <f>'SABS Table 2.2'!$I$64</f>
        <v>111.2</v>
      </c>
      <c r="G207" s="432">
        <v>33.754134881522987</v>
      </c>
      <c r="H207" s="251"/>
      <c r="I207" s="443"/>
      <c r="J207" s="439"/>
      <c r="K207" s="439"/>
    </row>
    <row r="208" spans="1:11">
      <c r="A208" s="437" t="s">
        <v>198</v>
      </c>
      <c r="B208" s="442">
        <v>2014</v>
      </c>
      <c r="C208" s="251">
        <f>'SABS Table 1.1'!$J$618</f>
        <v>270</v>
      </c>
      <c r="D208" s="443" t="str">
        <f>'SABS Table 2.5'!$H$78</f>
        <v>*</v>
      </c>
      <c r="E208" s="439">
        <f>'SABS Table 2.1'!$I$70</f>
        <v>63.9</v>
      </c>
      <c r="F208" s="439">
        <f>'SABS Table 2.2'!$I$70</f>
        <v>28.6</v>
      </c>
      <c r="G208" s="432">
        <v>19.651191353475806</v>
      </c>
      <c r="H208" s="251"/>
      <c r="I208" s="443"/>
      <c r="J208" s="439"/>
      <c r="K208" s="439"/>
    </row>
    <row r="209" spans="1:11">
      <c r="A209" s="437" t="s">
        <v>199</v>
      </c>
      <c r="B209" s="442">
        <v>2014</v>
      </c>
      <c r="C209" s="251">
        <f>'SABS Table 1.1'!$J$681</f>
        <v>165</v>
      </c>
      <c r="D209" s="443" t="str">
        <f>'SABS Table 2.5'!$H$85</f>
        <v>*</v>
      </c>
      <c r="E209" s="439">
        <f>'SABS Table 2.1'!$I$76</f>
        <v>136.5</v>
      </c>
      <c r="F209" s="439">
        <f>'SABS Table 2.2'!$I$76</f>
        <v>62.5</v>
      </c>
      <c r="G209" s="432">
        <v>17.80526661043951</v>
      </c>
      <c r="H209" s="251"/>
      <c r="I209" s="443"/>
      <c r="J209" s="439"/>
      <c r="K209" s="439"/>
    </row>
    <row r="210" spans="1:11">
      <c r="A210" s="437" t="s">
        <v>200</v>
      </c>
      <c r="B210" s="442">
        <v>2014</v>
      </c>
      <c r="C210" s="251">
        <f>'SABS Table 1.1'!$J$744</f>
        <v>265</v>
      </c>
      <c r="D210" s="443" t="str">
        <f>'SABS Table 2.5'!$H$92</f>
        <v>*</v>
      </c>
      <c r="E210" s="439">
        <f>'SABS Table 2.1'!$I$82</f>
        <v>85</v>
      </c>
      <c r="F210" s="439">
        <f>'SABS Table 2.2'!$I$82</f>
        <v>53.1</v>
      </c>
      <c r="G210" s="432">
        <v>32.324419629738465</v>
      </c>
      <c r="H210" s="251"/>
      <c r="I210" s="443"/>
      <c r="J210" s="439"/>
      <c r="K210" s="439"/>
    </row>
    <row r="211" spans="1:11">
      <c r="A211" s="437" t="s">
        <v>201</v>
      </c>
      <c r="B211" s="442">
        <v>2014</v>
      </c>
      <c r="C211" s="251">
        <f>'SABS Table 1.1'!$J$807</f>
        <v>130</v>
      </c>
      <c r="D211" s="443" t="str">
        <f>'SABS Table 2.5'!$H$99</f>
        <v>*</v>
      </c>
      <c r="E211" s="439">
        <f>'SABS Table 2.1'!$I$88</f>
        <v>44.8</v>
      </c>
      <c r="F211" s="439">
        <f>'SABS Table 2.2'!$I$88</f>
        <v>22.3</v>
      </c>
      <c r="G211" s="432">
        <v>18.396277459149445</v>
      </c>
      <c r="H211" s="251"/>
      <c r="I211" s="443"/>
      <c r="J211" s="439"/>
      <c r="K211" s="439"/>
    </row>
    <row r="212" spans="1:11">
      <c r="A212" s="437" t="s">
        <v>202</v>
      </c>
      <c r="B212" s="442">
        <v>2014</v>
      </c>
      <c r="C212" s="251">
        <f>'SABS Table 1.1'!$J$870</f>
        <v>300</v>
      </c>
      <c r="D212" s="443">
        <f>'SABS Table 2.5'!$H$106</f>
        <v>800</v>
      </c>
      <c r="E212" s="439">
        <f>'SABS Table 2.1'!$I$94</f>
        <v>73.599999999999994</v>
      </c>
      <c r="F212" s="439">
        <f>'SABS Table 2.2'!$I$94</f>
        <v>47.5</v>
      </c>
      <c r="G212" s="432">
        <v>25.366224871583487</v>
      </c>
      <c r="H212" s="251"/>
      <c r="I212" s="443"/>
      <c r="J212" s="439"/>
      <c r="K212" s="439"/>
    </row>
    <row r="213" spans="1:11">
      <c r="A213" s="437" t="s">
        <v>203</v>
      </c>
      <c r="B213" s="442">
        <v>2014</v>
      </c>
      <c r="C213" s="251">
        <f>'SABS Table 1.1'!$J$933</f>
        <v>835</v>
      </c>
      <c r="D213" s="443">
        <f>'SABS Table 2.5'!$H$113</f>
        <v>2100</v>
      </c>
      <c r="E213" s="439">
        <f>'SABS Table 2.1'!$I$100</f>
        <v>234.3</v>
      </c>
      <c r="F213" s="439">
        <f>'SABS Table 2.2'!$I$100</f>
        <v>152.80000000000001</v>
      </c>
      <c r="G213" s="432">
        <v>27.229407760381211</v>
      </c>
      <c r="H213" s="251"/>
      <c r="I213" s="443"/>
      <c r="J213" s="439"/>
      <c r="K213" s="439"/>
    </row>
    <row r="214" spans="1:11">
      <c r="A214" s="437" t="s">
        <v>204</v>
      </c>
      <c r="B214" s="442">
        <v>2014</v>
      </c>
      <c r="C214" s="251">
        <f>'SABS Table 1.1'!$J$996</f>
        <v>1645</v>
      </c>
      <c r="D214" s="443">
        <f>'SABS Table 2.5'!$H$120</f>
        <v>3700</v>
      </c>
      <c r="E214" s="439">
        <f>'SABS Table 2.1'!$I$106</f>
        <v>1583</v>
      </c>
      <c r="F214" s="439">
        <f>'SABS Table 2.2'!$I$106</f>
        <v>906.3</v>
      </c>
      <c r="G214" s="432">
        <v>46.861450203455405</v>
      </c>
      <c r="H214" s="251"/>
      <c r="I214" s="443"/>
      <c r="J214" s="439"/>
      <c r="K214" s="439"/>
    </row>
    <row r="215" spans="1:11">
      <c r="A215" s="437" t="s">
        <v>205</v>
      </c>
      <c r="B215" s="442">
        <v>2014</v>
      </c>
      <c r="C215" s="251">
        <f>'SABS Table 1.1'!$J$1059</f>
        <v>1220</v>
      </c>
      <c r="D215" s="443">
        <f>'SABS Table 2.5'!$H$127</f>
        <v>2600</v>
      </c>
      <c r="E215" s="439">
        <f>'SABS Table 2.1'!$I$112</f>
        <v>224.3</v>
      </c>
      <c r="F215" s="439">
        <f>'SABS Table 2.2'!$I$112</f>
        <v>131.30000000000001</v>
      </c>
      <c r="G215" s="432">
        <v>60.494250900978201</v>
      </c>
      <c r="H215" s="251"/>
      <c r="I215" s="443"/>
      <c r="J215" s="439"/>
      <c r="K215" s="439"/>
    </row>
    <row r="216" spans="1:11">
      <c r="A216" s="437" t="s">
        <v>206</v>
      </c>
      <c r="B216" s="442">
        <v>2014</v>
      </c>
      <c r="C216" s="251">
        <f>'SABS Table 1.1'!$J$1122</f>
        <v>160</v>
      </c>
      <c r="D216" s="443" t="str">
        <f>'SABS Table 2.5'!$H$134</f>
        <v>*</v>
      </c>
      <c r="E216" s="439">
        <f>'SABS Table 2.1'!$I$118</f>
        <v>39.6</v>
      </c>
      <c r="F216" s="439">
        <f>'SABS Table 2.2'!$I$118</f>
        <v>15.8</v>
      </c>
      <c r="G216" s="432">
        <v>22.530980097634249</v>
      </c>
      <c r="H216" s="251"/>
      <c r="I216" s="443"/>
      <c r="J216" s="439"/>
      <c r="K216" s="439"/>
    </row>
    <row r="217" spans="1:11">
      <c r="A217" s="437" t="s">
        <v>207</v>
      </c>
      <c r="B217" s="442">
        <v>2014</v>
      </c>
      <c r="C217" s="251">
        <f>'SABS Table 1.1'!$J$1185</f>
        <v>175</v>
      </c>
      <c r="D217" s="443">
        <f>'SABS Table 2.5'!$H$141</f>
        <v>200</v>
      </c>
      <c r="E217" s="439">
        <f>'SABS Table 2.1'!$I$124</f>
        <v>78.3</v>
      </c>
      <c r="F217" s="439">
        <f>'SABS Table 2.2'!$I$124</f>
        <v>43.4</v>
      </c>
      <c r="G217" s="432">
        <v>19.717003015541639</v>
      </c>
      <c r="H217" s="251"/>
      <c r="I217" s="443"/>
      <c r="J217" s="439"/>
      <c r="K217" s="439"/>
    </row>
    <row r="218" spans="1:11">
      <c r="A218" s="437" t="s">
        <v>208</v>
      </c>
      <c r="B218" s="442">
        <v>2014</v>
      </c>
      <c r="C218" s="251">
        <f>'SABS Table 1.1'!$J$1248</f>
        <v>270</v>
      </c>
      <c r="D218" s="443">
        <f>'SABS Table 2.5'!$H$148</f>
        <v>400</v>
      </c>
      <c r="E218" s="439">
        <f>'SABS Table 2.1'!$I$130</f>
        <v>31.5</v>
      </c>
      <c r="F218" s="439">
        <f>'SABS Table 2.2'!$I$130</f>
        <v>17.8</v>
      </c>
      <c r="G218" s="432">
        <v>28.490028490028489</v>
      </c>
      <c r="H218" s="251"/>
      <c r="I218" s="443"/>
      <c r="J218" s="439"/>
      <c r="K218" s="439"/>
    </row>
    <row r="219" spans="1:11">
      <c r="A219" s="437" t="s">
        <v>245</v>
      </c>
      <c r="B219" s="442">
        <v>2014</v>
      </c>
      <c r="C219" s="251">
        <f>'SABS Table 1.1'!$J$1311</f>
        <v>105</v>
      </c>
      <c r="D219" s="442" t="str">
        <f>'SABS Table 2.5'!$H$155</f>
        <v>*</v>
      </c>
      <c r="E219" s="439">
        <f>'SABS Table 2.1'!$I$136</f>
        <v>13</v>
      </c>
      <c r="F219" s="439">
        <f>'SABS Table 2.2'!$I$136</f>
        <v>6.7</v>
      </c>
      <c r="G219" s="432">
        <v>33.027522935779814</v>
      </c>
      <c r="H219" s="251"/>
      <c r="I219" s="443"/>
      <c r="J219" s="439"/>
      <c r="K219" s="439"/>
    </row>
    <row r="220" spans="1:11">
      <c r="A220" s="437" t="s">
        <v>209</v>
      </c>
      <c r="B220" s="442">
        <v>2014</v>
      </c>
      <c r="C220" s="251">
        <f>'SABS Table 1.1'!$J$1374</f>
        <v>360</v>
      </c>
      <c r="D220" s="443">
        <f>'SABS Table 2.5'!$H$162</f>
        <v>900</v>
      </c>
      <c r="E220" s="439">
        <f>'SABS Table 2.1'!$I$142</f>
        <v>64.900000000000006</v>
      </c>
      <c r="F220" s="439">
        <f>'SABS Table 2.2'!$I$142</f>
        <v>35.5</v>
      </c>
      <c r="G220" s="432">
        <v>27.110199296600236</v>
      </c>
      <c r="H220" s="251"/>
      <c r="I220" s="443"/>
      <c r="J220" s="439"/>
      <c r="K220" s="439"/>
    </row>
    <row r="221" spans="1:11">
      <c r="A221" s="437" t="s">
        <v>210</v>
      </c>
      <c r="B221" s="442">
        <v>2014</v>
      </c>
      <c r="C221" s="251">
        <f>'SABS Table 1.1'!$J$1437</f>
        <v>575</v>
      </c>
      <c r="D221" s="443">
        <f>'SABS Table 2.5'!$H$169</f>
        <v>2600</v>
      </c>
      <c r="E221" s="439">
        <f>'SABS Table 2.1'!$I$148</f>
        <v>278.39999999999998</v>
      </c>
      <c r="F221" s="439">
        <f>'SABS Table 2.2'!$I$148</f>
        <v>120.4</v>
      </c>
      <c r="G221" s="432">
        <v>17.45562130177515</v>
      </c>
      <c r="H221" s="251"/>
      <c r="I221" s="443"/>
      <c r="J221" s="439"/>
      <c r="K221" s="439"/>
    </row>
    <row r="222" spans="1:11">
      <c r="A222" s="437" t="s">
        <v>211</v>
      </c>
      <c r="B222" s="442">
        <v>2014</v>
      </c>
      <c r="C222" s="251">
        <f>'SABS Table 1.1'!$J$1500</f>
        <v>85</v>
      </c>
      <c r="D222" s="443" t="str">
        <f>'SABS Table 2.5'!$H$176</f>
        <v>*</v>
      </c>
      <c r="E222" s="439">
        <f>'SABS Table 2.1'!$I$154</f>
        <v>12</v>
      </c>
      <c r="F222" s="439">
        <f>'SABS Table 2.2'!$I$154</f>
        <v>5.4</v>
      </c>
      <c r="G222" s="432">
        <v>50.973123262279891</v>
      </c>
      <c r="H222" s="251"/>
      <c r="I222" s="443"/>
      <c r="J222" s="439"/>
      <c r="K222" s="439"/>
    </row>
    <row r="223" spans="1:11">
      <c r="A223" s="437" t="s">
        <v>306</v>
      </c>
      <c r="B223" s="442">
        <v>2014</v>
      </c>
      <c r="C223" s="251">
        <f>'SABS Table 1.1'!$J$1563</f>
        <v>575</v>
      </c>
      <c r="D223" s="443">
        <f>'SABS Table 2.5'!$H$183</f>
        <v>1900</v>
      </c>
      <c r="E223" s="439">
        <f>'SABS Table 2.1'!$I$160</f>
        <v>83.7</v>
      </c>
      <c r="F223" s="439">
        <f>'SABS Table 2.2'!$I$160</f>
        <v>44.6</v>
      </c>
      <c r="G223" s="432">
        <v>55.059423890418316</v>
      </c>
      <c r="H223" s="251"/>
      <c r="I223" s="443"/>
      <c r="J223" s="439"/>
      <c r="K223" s="439"/>
    </row>
    <row r="224" spans="1:11">
      <c r="A224" s="437" t="s">
        <v>212</v>
      </c>
      <c r="B224" s="442">
        <v>2014</v>
      </c>
      <c r="C224" s="251">
        <f>'SABS Table 1.1'!$J$1626</f>
        <v>355</v>
      </c>
      <c r="D224" s="443" t="str">
        <f>'SABS Table 2.5'!$H$190</f>
        <v>*</v>
      </c>
      <c r="E224" s="439">
        <f>'SABS Table 2.1'!$I$166</f>
        <v>206</v>
      </c>
      <c r="F224" s="439">
        <f>'SABS Table 2.2'!$I$166</f>
        <v>99</v>
      </c>
      <c r="G224" s="432">
        <v>29.271652413476442</v>
      </c>
      <c r="H224" s="251"/>
      <c r="I224" s="443"/>
      <c r="J224" s="439"/>
      <c r="K224" s="439"/>
    </row>
    <row r="225" spans="1:11">
      <c r="A225" s="437" t="s">
        <v>213</v>
      </c>
      <c r="B225" s="442">
        <v>2014</v>
      </c>
      <c r="C225" s="251">
        <f>'SABS Table 1.1'!$J$1689</f>
        <v>400</v>
      </c>
      <c r="D225" s="443" t="str">
        <f>'SABS Table 2.5'!$H$197</f>
        <v>*</v>
      </c>
      <c r="E225" s="439">
        <f>'SABS Table 2.1'!$I$172</f>
        <v>88.6</v>
      </c>
      <c r="F225" s="439">
        <f>'SABS Table 2.2'!$I$172</f>
        <v>43.7</v>
      </c>
      <c r="G225" s="432">
        <v>31.567870922483337</v>
      </c>
      <c r="H225" s="251"/>
      <c r="I225" s="443"/>
      <c r="J225" s="439"/>
      <c r="K225" s="439"/>
    </row>
    <row r="226" spans="1:11">
      <c r="A226" s="437" t="s">
        <v>214</v>
      </c>
      <c r="B226" s="442">
        <v>2014</v>
      </c>
      <c r="C226" s="251">
        <f>'SABS Table 1.1'!$J$1752</f>
        <v>80</v>
      </c>
      <c r="D226" s="443" t="str">
        <f>'SABS Table 2.5'!$H$204</f>
        <v>*</v>
      </c>
      <c r="E226" s="439">
        <f>'SABS Table 2.1'!$I$178</f>
        <v>10.8</v>
      </c>
      <c r="F226" s="439">
        <f>'SABS Table 2.2'!$I$178</f>
        <v>5.0999999999999996</v>
      </c>
      <c r="G226" s="432">
        <v>55.986218776916452</v>
      </c>
      <c r="H226" s="251"/>
      <c r="I226" s="443"/>
      <c r="J226" s="439"/>
      <c r="K226" s="439"/>
    </row>
    <row r="227" spans="1:11">
      <c r="A227" s="437" t="s">
        <v>215</v>
      </c>
      <c r="B227" s="442">
        <v>2014</v>
      </c>
      <c r="C227" s="251">
        <f>'SABS Table 1.1'!$J$1815</f>
        <v>370</v>
      </c>
      <c r="D227" s="443">
        <f>'SABS Table 2.5'!$H$211</f>
        <v>200</v>
      </c>
      <c r="E227" s="439">
        <f>'SABS Table 2.1'!$I$184</f>
        <v>50.6</v>
      </c>
      <c r="F227" s="439">
        <f>'SABS Table 2.2'!$I$184</f>
        <v>24.6</v>
      </c>
      <c r="G227" s="432">
        <v>48.87585532746823</v>
      </c>
      <c r="H227" s="251"/>
      <c r="I227" s="443"/>
      <c r="J227" s="439"/>
      <c r="K227" s="439"/>
    </row>
    <row r="228" spans="1:11">
      <c r="A228" s="437" t="s">
        <v>216</v>
      </c>
      <c r="B228" s="442">
        <v>2014</v>
      </c>
      <c r="C228" s="251">
        <f>'SABS Table 1.1'!$J$1878</f>
        <v>660</v>
      </c>
      <c r="D228" s="443">
        <f>'SABS Table 2.5'!$H$218</f>
        <v>5100</v>
      </c>
      <c r="E228" s="439">
        <f>'SABS Table 2.1'!$I$190</f>
        <v>200.6</v>
      </c>
      <c r="F228" s="439">
        <f>'SABS Table 2.2'!$I$190</f>
        <v>95.5</v>
      </c>
      <c r="G228" s="432">
        <v>24.738344433872502</v>
      </c>
      <c r="H228" s="251"/>
      <c r="I228" s="443"/>
      <c r="J228" s="439"/>
      <c r="K228" s="439"/>
    </row>
    <row r="229" spans="1:11">
      <c r="A229" s="437" t="s">
        <v>217</v>
      </c>
      <c r="B229" s="442">
        <v>2014</v>
      </c>
      <c r="C229" s="251">
        <f>'SABS Table 1.1'!$J$1941</f>
        <v>365</v>
      </c>
      <c r="D229" s="443">
        <f>'SABS Table 2.5'!$H$225</f>
        <v>300</v>
      </c>
      <c r="E229" s="439">
        <f>'SABS Table 2.1'!$I$196</f>
        <v>112.9</v>
      </c>
      <c r="F229" s="439">
        <f>'SABS Table 2.2'!$I$196</f>
        <v>62.9</v>
      </c>
      <c r="G229" s="432">
        <v>56.81818181818182</v>
      </c>
      <c r="H229" s="251"/>
      <c r="I229" s="443"/>
      <c r="J229" s="439"/>
      <c r="K229" s="439"/>
    </row>
    <row r="230" spans="1:11">
      <c r="A230" s="437" t="s">
        <v>218</v>
      </c>
      <c r="B230" s="442">
        <v>2014</v>
      </c>
      <c r="C230" s="251">
        <f>'SABS Table 1.1'!$J$2004</f>
        <v>210</v>
      </c>
      <c r="D230" s="443" t="str">
        <f>'SABS Table 2.5'!$H$232</f>
        <v>*</v>
      </c>
      <c r="E230" s="439">
        <f>'SABS Table 2.1'!$I$202</f>
        <v>34.700000000000003</v>
      </c>
      <c r="F230" s="439">
        <f>'SABS Table 2.2'!$I$202</f>
        <v>17.2</v>
      </c>
      <c r="G230" s="432">
        <v>24.523464496711629</v>
      </c>
      <c r="H230" s="251"/>
      <c r="I230" s="443"/>
      <c r="J230" s="439"/>
      <c r="K230" s="439"/>
    </row>
    <row r="231" spans="1:11">
      <c r="A231" s="437" t="s">
        <v>219</v>
      </c>
      <c r="B231" s="442">
        <v>2014</v>
      </c>
      <c r="C231" s="251">
        <f>'SABS Table 1.1'!$J$2067</f>
        <v>335</v>
      </c>
      <c r="D231" s="443">
        <f>'SABS Table 2.5'!$H$239</f>
        <v>300</v>
      </c>
      <c r="E231" s="439">
        <f>'SABS Table 2.1'!$I$208</f>
        <v>313.3</v>
      </c>
      <c r="F231" s="439">
        <f>'SABS Table 2.2'!$I$208</f>
        <v>221.4</v>
      </c>
      <c r="G231" s="432">
        <v>22.009029345372461</v>
      </c>
      <c r="H231" s="251"/>
      <c r="I231" s="443"/>
      <c r="J231" s="439"/>
      <c r="K231" s="439"/>
    </row>
    <row r="232" spans="1:11">
      <c r="A232" s="440" t="s">
        <v>294</v>
      </c>
      <c r="B232" s="442">
        <v>2014</v>
      </c>
      <c r="C232" s="441">
        <f>'SABS Table 1.1'!$J$51</f>
        <v>14000</v>
      </c>
      <c r="D232" s="444">
        <f>'SABS Table 2.5'!$H$16</f>
        <v>196000</v>
      </c>
      <c r="E232" s="434">
        <f>'SABS Table 2.1'!$I$14</f>
        <v>6838.1</v>
      </c>
      <c r="F232" s="434">
        <f>'SABS Table 2.2'!$I$14</f>
        <v>3691.7</v>
      </c>
      <c r="G232" s="432">
        <v>36.651956017652779</v>
      </c>
      <c r="H232" s="441"/>
      <c r="I232" s="444"/>
      <c r="J232" s="434"/>
      <c r="K232" s="434"/>
    </row>
    <row r="233" spans="1:11">
      <c r="A233" s="437" t="s">
        <v>193</v>
      </c>
      <c r="B233" s="442">
        <v>2015</v>
      </c>
      <c r="C233" s="251">
        <f>'SABS Table 1.1'!$K$114</f>
        <v>535</v>
      </c>
      <c r="D233" s="443">
        <f>'SABS Table 2.5'!$K$22</f>
        <v>31000</v>
      </c>
      <c r="E233" s="439">
        <f>'SABS Table 2.1'!$J$22</f>
        <v>455.9</v>
      </c>
      <c r="F233" s="439">
        <f>'SABS Table 2.2'!$J$22</f>
        <v>305.2</v>
      </c>
      <c r="G233" s="432">
        <v>47.753418710657698</v>
      </c>
      <c r="H233" s="251"/>
      <c r="I233" s="443"/>
      <c r="J233" s="439"/>
      <c r="K233" s="439"/>
    </row>
    <row r="234" spans="1:11">
      <c r="A234" s="437" t="s">
        <v>194</v>
      </c>
      <c r="B234" s="442">
        <v>2015</v>
      </c>
      <c r="C234" s="251">
        <f>'SABS Table 1.1'!$K$177</f>
        <v>600</v>
      </c>
      <c r="D234" s="443">
        <f>'SABS Table 2.5'!$K$29</f>
        <v>10000</v>
      </c>
      <c r="E234" s="439">
        <f>'SABS Table 2.1'!$J$28</f>
        <v>180.6</v>
      </c>
      <c r="F234" s="439">
        <f>'SABS Table 2.2'!$J$28</f>
        <v>129</v>
      </c>
      <c r="G234" s="432">
        <v>34.35639028859368</v>
      </c>
      <c r="H234" s="251"/>
      <c r="I234" s="443"/>
      <c r="J234" s="439"/>
      <c r="K234" s="439"/>
    </row>
    <row r="235" spans="1:11">
      <c r="A235" s="437" t="s">
        <v>195</v>
      </c>
      <c r="B235" s="442">
        <v>2015</v>
      </c>
      <c r="C235" s="251">
        <f>'SABS Table 1.1'!$K$240</f>
        <v>315</v>
      </c>
      <c r="D235" s="443">
        <f>'SABS Table 2.5'!$K$36</f>
        <v>700</v>
      </c>
      <c r="E235" s="439">
        <f>'SABS Table 2.1'!$J$34</f>
        <v>51.3</v>
      </c>
      <c r="F235" s="439">
        <f>'SABS Table 2.2'!$J$34</f>
        <v>27.8</v>
      </c>
      <c r="G235" s="432">
        <v>29.940119760479039</v>
      </c>
      <c r="H235" s="251"/>
      <c r="I235" s="443"/>
      <c r="J235" s="439"/>
      <c r="K235" s="439"/>
    </row>
    <row r="236" spans="1:11">
      <c r="A236" s="437" t="s">
        <v>304</v>
      </c>
      <c r="B236" s="442">
        <v>2015</v>
      </c>
      <c r="C236" s="251">
        <f>'SABS Table 1.1'!$K$303</f>
        <v>525</v>
      </c>
      <c r="D236" s="443">
        <f>'SABS Table 2.5'!$K$43</f>
        <v>500</v>
      </c>
      <c r="E236" s="439">
        <f>'SABS Table 2.1'!$J$40</f>
        <v>31.5</v>
      </c>
      <c r="F236" s="439">
        <f>'SABS Table 2.2'!$J$40</f>
        <v>19.8</v>
      </c>
      <c r="G236" s="432">
        <v>80.561629646679705</v>
      </c>
      <c r="H236" s="251"/>
      <c r="I236" s="443"/>
      <c r="J236" s="439"/>
      <c r="K236" s="439"/>
    </row>
    <row r="237" spans="1:11">
      <c r="A237" s="437" t="s">
        <v>250</v>
      </c>
      <c r="B237" s="442">
        <v>2015</v>
      </c>
      <c r="C237" s="251">
        <f>'SABS Table 1.1'!$K$366</f>
        <v>1715</v>
      </c>
      <c r="D237" s="443">
        <f>'SABS Table 2.5'!$K$50</f>
        <v>4000</v>
      </c>
      <c r="E237" s="439">
        <f>'SABS Table 2.1'!$J$46</f>
        <v>2146.6999999999998</v>
      </c>
      <c r="F237" s="439">
        <f>'SABS Table 2.2'!$J$46</f>
        <v>1357.8</v>
      </c>
      <c r="G237" s="432">
        <v>70.166997453940382</v>
      </c>
      <c r="H237" s="251"/>
      <c r="I237" s="443"/>
      <c r="J237" s="439"/>
      <c r="K237" s="439"/>
    </row>
    <row r="238" spans="1:11">
      <c r="A238" s="437" t="s">
        <v>196</v>
      </c>
      <c r="B238" s="442">
        <v>2015</v>
      </c>
      <c r="C238" s="251">
        <f>'SABS Table 1.1'!$K$429</f>
        <v>110</v>
      </c>
      <c r="D238" s="443">
        <f>'SABS Table 2.5'!$K$57</f>
        <v>50</v>
      </c>
      <c r="E238" s="439">
        <f>'SABS Table 2.1'!$J$52</f>
        <v>24.4</v>
      </c>
      <c r="F238" s="439">
        <f>'SABS Table 2.2'!$J$52</f>
        <v>13.4</v>
      </c>
      <c r="G238" s="432">
        <v>19.470404984423677</v>
      </c>
      <c r="H238" s="251"/>
      <c r="I238" s="443"/>
      <c r="J238" s="439"/>
      <c r="K238" s="439"/>
    </row>
    <row r="239" spans="1:11">
      <c r="A239" s="437" t="s">
        <v>305</v>
      </c>
      <c r="B239" s="442">
        <v>2015</v>
      </c>
      <c r="C239" s="251">
        <f>'SABS Table 1.1'!$K$492</f>
        <v>590</v>
      </c>
      <c r="D239" s="443">
        <f>'SABS Table 2.5'!$K$64</f>
        <v>600</v>
      </c>
      <c r="E239" s="439">
        <f>'SABS Table 2.1'!$J$58</f>
        <v>52.7</v>
      </c>
      <c r="F239" s="439">
        <f>'SABS Table 2.2'!$J$58</f>
        <v>31.3</v>
      </c>
      <c r="G239" s="432">
        <v>46.769559698002276</v>
      </c>
      <c r="H239" s="251"/>
      <c r="I239" s="443"/>
      <c r="J239" s="439"/>
      <c r="K239" s="439"/>
    </row>
    <row r="240" spans="1:11">
      <c r="A240" s="437" t="s">
        <v>197</v>
      </c>
      <c r="B240" s="442">
        <v>2015</v>
      </c>
      <c r="C240" s="251">
        <f>'SABS Table 1.1'!$K$555</f>
        <v>370</v>
      </c>
      <c r="D240" s="443">
        <f>'SABS Table 2.5'!$K$71</f>
        <v>500</v>
      </c>
      <c r="E240" s="439">
        <f>'SABS Table 2.1'!$J$64</f>
        <v>241.1</v>
      </c>
      <c r="F240" s="439">
        <f>'SABS Table 2.2'!$J$64</f>
        <v>146.1</v>
      </c>
      <c r="G240" s="432">
        <v>40.483098306457052</v>
      </c>
      <c r="H240" s="251"/>
      <c r="I240" s="443"/>
      <c r="J240" s="439"/>
      <c r="K240" s="439"/>
    </row>
    <row r="241" spans="1:11">
      <c r="A241" s="437" t="s">
        <v>198</v>
      </c>
      <c r="B241" s="442">
        <v>2015</v>
      </c>
      <c r="C241" s="251">
        <f>'SABS Table 1.1'!$K$618</f>
        <v>265</v>
      </c>
      <c r="D241" s="443">
        <f>'SABS Table 2.5'!$K$78</f>
        <v>400</v>
      </c>
      <c r="E241" s="439">
        <f>'SABS Table 2.1'!$J$70</f>
        <v>64</v>
      </c>
      <c r="F241" s="439">
        <f>'SABS Table 2.2'!$J$70</f>
        <v>34.799999999999997</v>
      </c>
      <c r="G241" s="432">
        <v>24.578076355890545</v>
      </c>
      <c r="H241" s="251"/>
      <c r="I241" s="443"/>
      <c r="J241" s="439"/>
      <c r="K241" s="439"/>
    </row>
    <row r="242" spans="1:11">
      <c r="A242" s="437" t="s">
        <v>199</v>
      </c>
      <c r="B242" s="442">
        <v>2015</v>
      </c>
      <c r="C242" s="251">
        <f>'SABS Table 1.1'!$K$681</f>
        <v>170</v>
      </c>
      <c r="D242" s="443">
        <f>'SABS Table 2.5'!$K$85</f>
        <v>350</v>
      </c>
      <c r="E242" s="439">
        <f>'SABS Table 2.1'!$J$76</f>
        <v>136.30000000000001</v>
      </c>
      <c r="F242" s="439">
        <f>'SABS Table 2.2'!$J$76</f>
        <v>76.2</v>
      </c>
      <c r="G242" s="432">
        <v>21.035901271503366</v>
      </c>
      <c r="H242" s="251"/>
      <c r="I242" s="443"/>
      <c r="J242" s="439"/>
      <c r="K242" s="439"/>
    </row>
    <row r="243" spans="1:11">
      <c r="A243" s="437" t="s">
        <v>200</v>
      </c>
      <c r="B243" s="442">
        <v>2015</v>
      </c>
      <c r="C243" s="251">
        <f>'SABS Table 1.1'!$K$744</f>
        <v>265</v>
      </c>
      <c r="D243" s="443">
        <f>'SABS Table 2.5'!$K$92</f>
        <v>600</v>
      </c>
      <c r="E243" s="439">
        <f>'SABS Table 2.1'!$J$82</f>
        <v>95.2</v>
      </c>
      <c r="F243" s="439">
        <f>'SABS Table 2.2'!$J$82</f>
        <v>65.5</v>
      </c>
      <c r="G243" s="432">
        <v>33.964095099466277</v>
      </c>
      <c r="H243" s="251"/>
      <c r="I243" s="443"/>
      <c r="J243" s="439"/>
      <c r="K243" s="439"/>
    </row>
    <row r="244" spans="1:11">
      <c r="A244" s="437" t="s">
        <v>201</v>
      </c>
      <c r="B244" s="442">
        <v>2015</v>
      </c>
      <c r="C244" s="251">
        <f>'SABS Table 1.1'!$K$807</f>
        <v>135</v>
      </c>
      <c r="D244" s="443">
        <f>'SABS Table 2.5'!$K$99</f>
        <v>50</v>
      </c>
      <c r="E244" s="439">
        <f>'SABS Table 2.1'!$J$88</f>
        <v>55.1</v>
      </c>
      <c r="F244" s="439">
        <f>'SABS Table 2.2'!$J$88</f>
        <v>37.200000000000003</v>
      </c>
      <c r="G244" s="432">
        <v>18.829352270281902</v>
      </c>
      <c r="H244" s="251"/>
      <c r="I244" s="443"/>
      <c r="J244" s="439"/>
      <c r="K244" s="439"/>
    </row>
    <row r="245" spans="1:11">
      <c r="A245" s="437" t="s">
        <v>202</v>
      </c>
      <c r="B245" s="442">
        <v>2015</v>
      </c>
      <c r="C245" s="251">
        <f>'SABS Table 1.1'!$K$870</f>
        <v>295</v>
      </c>
      <c r="D245" s="443">
        <f>'SABS Table 2.5'!$K$106</f>
        <v>1500</v>
      </c>
      <c r="E245" s="439">
        <f>'SABS Table 2.1'!$J$94</f>
        <v>77.900000000000006</v>
      </c>
      <c r="F245" s="439">
        <f>'SABS Table 2.2'!$J$94</f>
        <v>54.3</v>
      </c>
      <c r="G245" s="432">
        <v>28.398333964407421</v>
      </c>
      <c r="H245" s="251"/>
      <c r="I245" s="443"/>
      <c r="J245" s="439"/>
      <c r="K245" s="439"/>
    </row>
    <row r="246" spans="1:11">
      <c r="A246" s="437" t="s">
        <v>203</v>
      </c>
      <c r="B246" s="442">
        <v>2015</v>
      </c>
      <c r="C246" s="251">
        <f>'SABS Table 1.1'!$K$933</f>
        <v>855</v>
      </c>
      <c r="D246" s="443">
        <f>'SABS Table 2.5'!$K$113</f>
        <v>2250</v>
      </c>
      <c r="E246" s="439">
        <f>'SABS Table 2.1'!$J$100</f>
        <v>263.7</v>
      </c>
      <c r="F246" s="439">
        <f>'SABS Table 2.2'!$J$100</f>
        <v>183.3</v>
      </c>
      <c r="G246" s="432">
        <v>29.884807650510758</v>
      </c>
      <c r="H246" s="251"/>
      <c r="I246" s="443"/>
      <c r="J246" s="439"/>
      <c r="K246" s="439"/>
    </row>
    <row r="247" spans="1:11">
      <c r="A247" s="437" t="s">
        <v>204</v>
      </c>
      <c r="B247" s="442">
        <v>2015</v>
      </c>
      <c r="C247" s="251">
        <f>'SABS Table 1.1'!$K$996</f>
        <v>1655</v>
      </c>
      <c r="D247" s="443">
        <f>'SABS Table 2.5'!$K$120</f>
        <v>4500</v>
      </c>
      <c r="E247" s="439">
        <f>'SABS Table 2.1'!$J$106</f>
        <v>1604</v>
      </c>
      <c r="F247" s="439">
        <f>'SABS Table 2.2'!$J$106</f>
        <v>1058.0999999999999</v>
      </c>
      <c r="G247" s="432">
        <v>51.126430715440179</v>
      </c>
      <c r="H247" s="251"/>
      <c r="I247" s="443"/>
      <c r="J247" s="439"/>
      <c r="K247" s="439"/>
    </row>
    <row r="248" spans="1:11">
      <c r="A248" s="437" t="s">
        <v>205</v>
      </c>
      <c r="B248" s="442">
        <v>2015</v>
      </c>
      <c r="C248" s="251">
        <f>'SABS Table 1.1'!$K$1059</f>
        <v>1200</v>
      </c>
      <c r="D248" s="443">
        <f>'SABS Table 2.5'!$K$127</f>
        <v>2500</v>
      </c>
      <c r="E248" s="439">
        <f>'SABS Table 2.1'!$J$112</f>
        <v>219.9</v>
      </c>
      <c r="F248" s="439">
        <f>'SABS Table 2.2'!$J$112</f>
        <v>127.3</v>
      </c>
      <c r="G248" s="432">
        <v>68.34394088249114</v>
      </c>
      <c r="H248" s="251"/>
      <c r="I248" s="443"/>
      <c r="J248" s="439"/>
      <c r="K248" s="439"/>
    </row>
    <row r="249" spans="1:11">
      <c r="A249" s="437" t="s">
        <v>206</v>
      </c>
      <c r="B249" s="442">
        <v>2015</v>
      </c>
      <c r="C249" s="251">
        <f>'SABS Table 1.1'!$K$1122</f>
        <v>160</v>
      </c>
      <c r="D249" s="443">
        <f>'SABS Table 2.5'!$K$134</f>
        <v>50</v>
      </c>
      <c r="E249" s="439">
        <f>'SABS Table 2.1'!$J$118</f>
        <v>38.6</v>
      </c>
      <c r="F249" s="439">
        <f>'SABS Table 2.2'!$J$118</f>
        <v>25.2</v>
      </c>
      <c r="G249" s="432">
        <v>28.30188679245283</v>
      </c>
      <c r="H249" s="251"/>
      <c r="I249" s="443"/>
      <c r="J249" s="439"/>
      <c r="K249" s="439"/>
    </row>
    <row r="250" spans="1:11">
      <c r="A250" s="437" t="s">
        <v>207</v>
      </c>
      <c r="B250" s="442">
        <v>2015</v>
      </c>
      <c r="C250" s="251">
        <f>'SABS Table 1.1'!$K$1185</f>
        <v>170</v>
      </c>
      <c r="D250" s="443">
        <f>'SABS Table 2.5'!$K$141</f>
        <v>175</v>
      </c>
      <c r="E250" s="439">
        <f>'SABS Table 2.1'!$J$124</f>
        <v>72.599999999999994</v>
      </c>
      <c r="F250" s="439">
        <f>'SABS Table 2.2'!$J$124</f>
        <v>46.2</v>
      </c>
      <c r="G250" s="432">
        <v>22.885913720105275</v>
      </c>
      <c r="H250" s="251"/>
      <c r="I250" s="443"/>
      <c r="J250" s="439"/>
      <c r="K250" s="439"/>
    </row>
    <row r="251" spans="1:11">
      <c r="A251" s="437" t="s">
        <v>208</v>
      </c>
      <c r="B251" s="442">
        <v>2015</v>
      </c>
      <c r="C251" s="251">
        <f>'SABS Table 1.1'!$K$1248</f>
        <v>270</v>
      </c>
      <c r="D251" s="443">
        <f>'SABS Table 2.5'!$K$148</f>
        <v>300</v>
      </c>
      <c r="E251" s="439">
        <f>'SABS Table 2.1'!$J$130</f>
        <v>32.200000000000003</v>
      </c>
      <c r="F251" s="439">
        <f>'SABS Table 2.2'!$J$130</f>
        <v>20.2</v>
      </c>
      <c r="G251" s="432">
        <v>31.41032352633232</v>
      </c>
      <c r="H251" s="251"/>
      <c r="I251" s="443"/>
      <c r="J251" s="439"/>
      <c r="K251" s="439"/>
    </row>
    <row r="252" spans="1:11">
      <c r="A252" s="437" t="s">
        <v>245</v>
      </c>
      <c r="B252" s="442">
        <v>2015</v>
      </c>
      <c r="C252" s="251">
        <f>'SABS Table 1.1'!$K$1311</f>
        <v>110</v>
      </c>
      <c r="D252" s="443">
        <f>'SABS Table 2.5'!$K$155</f>
        <v>75</v>
      </c>
      <c r="E252" s="439">
        <f>'SABS Table 2.1'!$J$136</f>
        <v>15.8</v>
      </c>
      <c r="F252" s="439">
        <f>'SABS Table 2.2'!$J$136</f>
        <v>9</v>
      </c>
      <c r="G252" s="432">
        <v>36.941263391207976</v>
      </c>
      <c r="H252" s="251"/>
      <c r="I252" s="442"/>
      <c r="J252" s="439"/>
      <c r="K252" s="439"/>
    </row>
    <row r="253" spans="1:11">
      <c r="A253" s="437" t="s">
        <v>209</v>
      </c>
      <c r="B253" s="442">
        <v>2015</v>
      </c>
      <c r="C253" s="251">
        <f>'SABS Table 1.1'!$K$1374</f>
        <v>370</v>
      </c>
      <c r="D253" s="443">
        <f>'SABS Table 2.5'!$K$162</f>
        <v>900</v>
      </c>
      <c r="E253" s="439">
        <f>'SABS Table 2.1'!$J$142</f>
        <v>69.8</v>
      </c>
      <c r="F253" s="439">
        <f>'SABS Table 2.2'!$J$142</f>
        <v>45</v>
      </c>
      <c r="G253" s="432">
        <v>29.383677367222507</v>
      </c>
      <c r="H253" s="251"/>
      <c r="I253" s="443"/>
      <c r="J253" s="439"/>
      <c r="K253" s="439"/>
    </row>
    <row r="254" spans="1:11">
      <c r="A254" s="437" t="s">
        <v>210</v>
      </c>
      <c r="B254" s="442">
        <v>2015</v>
      </c>
      <c r="C254" s="251">
        <f>'SABS Table 1.1'!$K$1437</f>
        <v>585</v>
      </c>
      <c r="D254" s="443">
        <f>'SABS Table 2.5'!$K$169</f>
        <v>2500</v>
      </c>
      <c r="E254" s="439">
        <f>'SABS Table 2.1'!$J$148</f>
        <v>264.3</v>
      </c>
      <c r="F254" s="439">
        <f>'SABS Table 2.2'!$J$148</f>
        <v>145.80000000000001</v>
      </c>
      <c r="G254" s="432">
        <v>20.694140601903861</v>
      </c>
      <c r="H254" s="251"/>
      <c r="I254" s="443"/>
      <c r="J254" s="439"/>
      <c r="K254" s="439"/>
    </row>
    <row r="255" spans="1:11">
      <c r="A255" s="437" t="s">
        <v>211</v>
      </c>
      <c r="B255" s="442">
        <v>2015</v>
      </c>
      <c r="C255" s="251">
        <f>'SABS Table 1.1'!$K$1500</f>
        <v>90</v>
      </c>
      <c r="D255" s="443">
        <f>'SABS Table 2.5'!$K$176</f>
        <v>175</v>
      </c>
      <c r="E255" s="439">
        <f>'SABS Table 2.1'!$J$154</f>
        <v>10.7</v>
      </c>
      <c r="F255" s="439">
        <f>'SABS Table 2.2'!$J$154</f>
        <v>5.6</v>
      </c>
      <c r="G255" s="432">
        <v>57.683433317951078</v>
      </c>
      <c r="H255" s="251"/>
      <c r="I255" s="443"/>
      <c r="J255" s="439"/>
      <c r="K255" s="439"/>
    </row>
    <row r="256" spans="1:11">
      <c r="A256" s="437" t="s">
        <v>306</v>
      </c>
      <c r="B256" s="442">
        <v>2015</v>
      </c>
      <c r="C256" s="251">
        <f>'SABS Table 1.1'!$K$1563</f>
        <v>585</v>
      </c>
      <c r="D256" s="443">
        <f>'SABS Table 2.5'!$K$183</f>
        <v>2250</v>
      </c>
      <c r="E256" s="439">
        <f>'SABS Table 2.1'!$J$160</f>
        <v>87.7</v>
      </c>
      <c r="F256" s="439">
        <f>'SABS Table 2.2'!$J$160</f>
        <v>54.6</v>
      </c>
      <c r="G256" s="432">
        <v>60.028013072767287</v>
      </c>
      <c r="H256" s="251"/>
      <c r="I256" s="443"/>
      <c r="J256" s="439"/>
      <c r="K256" s="439"/>
    </row>
    <row r="257" spans="1:11">
      <c r="A257" s="437" t="s">
        <v>212</v>
      </c>
      <c r="B257" s="442">
        <v>2015</v>
      </c>
      <c r="C257" s="251">
        <f>'SABS Table 1.1'!$K$1626</f>
        <v>345</v>
      </c>
      <c r="D257" s="443">
        <f>'SABS Table 2.5'!$K$190</f>
        <v>500</v>
      </c>
      <c r="E257" s="439">
        <f>'SABS Table 2.1'!$J$166</f>
        <v>215.5</v>
      </c>
      <c r="F257" s="439">
        <f>'SABS Table 2.2'!$J$166</f>
        <v>119.7</v>
      </c>
      <c r="G257" s="432">
        <v>34.372135655362051</v>
      </c>
      <c r="H257" s="251"/>
      <c r="I257" s="443"/>
      <c r="J257" s="439"/>
      <c r="K257" s="439"/>
    </row>
    <row r="258" spans="1:11">
      <c r="A258" s="437" t="s">
        <v>213</v>
      </c>
      <c r="B258" s="442">
        <v>2015</v>
      </c>
      <c r="C258" s="251">
        <f>'SABS Table 1.1'!$K$1689</f>
        <v>405</v>
      </c>
      <c r="D258" s="443">
        <f>'SABS Table 2.5'!$K$197</f>
        <v>600</v>
      </c>
      <c r="E258" s="439">
        <f>'SABS Table 2.1'!$J$172</f>
        <v>92</v>
      </c>
      <c r="F258" s="439">
        <f>'SABS Table 2.2'!$J$172</f>
        <v>50.1</v>
      </c>
      <c r="G258" s="432">
        <v>35.078488117162152</v>
      </c>
      <c r="H258" s="251"/>
      <c r="I258" s="443"/>
      <c r="J258" s="439"/>
      <c r="K258" s="439"/>
    </row>
    <row r="259" spans="1:11">
      <c r="A259" s="437" t="s">
        <v>214</v>
      </c>
      <c r="B259" s="442">
        <v>2015</v>
      </c>
      <c r="C259" s="251">
        <f>'SABS Table 1.1'!$K$1752</f>
        <v>80</v>
      </c>
      <c r="D259" s="443">
        <f>'SABS Table 2.5'!$K$204</f>
        <v>200</v>
      </c>
      <c r="E259" s="439">
        <f>'SABS Table 2.1'!$J$178</f>
        <v>16</v>
      </c>
      <c r="F259" s="439">
        <f>'SABS Table 2.2'!$J$178</f>
        <v>10.1</v>
      </c>
      <c r="G259" s="432">
        <v>64.65517241379311</v>
      </c>
      <c r="H259" s="251"/>
      <c r="I259" s="443"/>
      <c r="J259" s="439"/>
      <c r="K259" s="439"/>
    </row>
    <row r="260" spans="1:11">
      <c r="A260" s="437" t="s">
        <v>215</v>
      </c>
      <c r="B260" s="442">
        <v>2015</v>
      </c>
      <c r="C260" s="251">
        <f>'SABS Table 1.1'!$K$1815</f>
        <v>360</v>
      </c>
      <c r="D260" s="443">
        <f>'SABS Table 2.5'!$K$211</f>
        <v>225</v>
      </c>
      <c r="E260" s="439">
        <f>'SABS Table 2.1'!$J$184</f>
        <v>50.7</v>
      </c>
      <c r="F260" s="439">
        <f>'SABS Table 2.2'!$J$184</f>
        <v>31.7</v>
      </c>
      <c r="G260" s="432">
        <v>53.380782918149464</v>
      </c>
      <c r="H260" s="251"/>
      <c r="I260" s="443"/>
      <c r="J260" s="439"/>
      <c r="K260" s="439"/>
    </row>
    <row r="261" spans="1:11">
      <c r="A261" s="437" t="s">
        <v>216</v>
      </c>
      <c r="B261" s="442">
        <v>2015</v>
      </c>
      <c r="C261" s="251">
        <f>'SABS Table 1.1'!$K$1878</f>
        <v>645</v>
      </c>
      <c r="D261" s="443">
        <f>'SABS Table 2.5'!$K$218</f>
        <v>5000</v>
      </c>
      <c r="E261" s="439">
        <f>'SABS Table 2.1'!$J$190</f>
        <v>209.1</v>
      </c>
      <c r="F261" s="439">
        <f>'SABS Table 2.2'!$J$190</f>
        <v>139.1</v>
      </c>
      <c r="G261" s="432">
        <v>28.46029788445119</v>
      </c>
      <c r="H261" s="251"/>
      <c r="I261" s="443"/>
      <c r="J261" s="439"/>
      <c r="K261" s="439"/>
    </row>
    <row r="262" spans="1:11">
      <c r="A262" s="437" t="s">
        <v>217</v>
      </c>
      <c r="B262" s="442">
        <v>2015</v>
      </c>
      <c r="C262" s="251">
        <f>'SABS Table 1.1'!$K$1941</f>
        <v>365</v>
      </c>
      <c r="D262" s="443">
        <f>'SABS Table 2.5'!$K$225</f>
        <v>300</v>
      </c>
      <c r="E262" s="439">
        <f>'SABS Table 2.1'!$J$196</f>
        <v>136</v>
      </c>
      <c r="F262" s="439">
        <f>'SABS Table 2.2'!$J$196</f>
        <v>80.900000000000006</v>
      </c>
      <c r="G262" s="432">
        <v>64.634277711946567</v>
      </c>
      <c r="H262" s="251"/>
      <c r="I262" s="443"/>
      <c r="J262" s="439"/>
      <c r="K262" s="439"/>
    </row>
    <row r="263" spans="1:11">
      <c r="A263" s="437" t="s">
        <v>218</v>
      </c>
      <c r="B263" s="442">
        <v>2015</v>
      </c>
      <c r="C263" s="251">
        <f>'SABS Table 1.1'!$K$2004</f>
        <v>205</v>
      </c>
      <c r="D263" s="443">
        <f>'SABS Table 2.5'!$K$232</f>
        <v>150</v>
      </c>
      <c r="E263" s="439">
        <f>'SABS Table 2.1'!$J$202</f>
        <v>40.4</v>
      </c>
      <c r="F263" s="439">
        <f>'SABS Table 2.2'!$J$202</f>
        <v>24.1</v>
      </c>
      <c r="G263" s="432">
        <v>33.485880120549169</v>
      </c>
      <c r="H263" s="251"/>
      <c r="I263" s="443"/>
      <c r="J263" s="439"/>
      <c r="K263" s="439"/>
    </row>
    <row r="264" spans="1:11">
      <c r="A264" s="437" t="s">
        <v>219</v>
      </c>
      <c r="B264" s="442">
        <v>2015</v>
      </c>
      <c r="C264" s="251">
        <f>'SABS Table 1.1'!$K$2067</f>
        <v>330</v>
      </c>
      <c r="D264" s="443">
        <f>'SABS Table 2.5'!$K$239</f>
        <v>350</v>
      </c>
      <c r="E264" s="439">
        <f>'SABS Table 2.1'!$J$208</f>
        <v>283.60000000000002</v>
      </c>
      <c r="F264" s="439">
        <f>'SABS Table 2.2'!$J$208</f>
        <v>220.2</v>
      </c>
      <c r="G264" s="432">
        <v>22.40268832259871</v>
      </c>
      <c r="H264" s="251"/>
      <c r="I264" s="443"/>
      <c r="J264" s="439"/>
      <c r="K264" s="439"/>
    </row>
    <row r="265" spans="1:11">
      <c r="A265" s="440" t="s">
        <v>294</v>
      </c>
      <c r="B265" s="442">
        <v>2015</v>
      </c>
      <c r="C265" s="441">
        <f>'SABS Table 1.1'!$K$51</f>
        <v>13960</v>
      </c>
      <c r="D265" s="444">
        <f>'SABS Table 2.5'!$K$16</f>
        <v>222000</v>
      </c>
      <c r="E265" s="434">
        <f>'SABS Table 2.1'!$J$14</f>
        <v>6735.7</v>
      </c>
      <c r="F265" s="434">
        <f>'SABS Table 2.2'!$J$14</f>
        <v>3579.9</v>
      </c>
      <c r="G265" s="432">
        <v>41.317699609156897</v>
      </c>
      <c r="H265" s="441"/>
      <c r="I265" s="444"/>
      <c r="J265" s="434"/>
      <c r="K265" s="434"/>
    </row>
    <row r="266" spans="1:11">
      <c r="A266" s="437" t="s">
        <v>193</v>
      </c>
      <c r="B266" s="442">
        <v>2016</v>
      </c>
      <c r="C266" s="251">
        <f>'SABS Table 1.1'!$L$114</f>
        <v>540</v>
      </c>
      <c r="D266" s="443">
        <f>'SABS Table 2.5'!$L$22</f>
        <v>26000</v>
      </c>
      <c r="E266" s="439">
        <f>'SABS Table 2.1'!$K$22</f>
        <v>349.1</v>
      </c>
      <c r="F266" s="439">
        <f>'SABS Table 2.2'!$K$22</f>
        <v>209</v>
      </c>
      <c r="G266" s="432">
        <v>43.5085276714236</v>
      </c>
      <c r="H266" s="251"/>
      <c r="I266" s="443"/>
      <c r="J266" s="439"/>
      <c r="K266" s="439"/>
    </row>
    <row r="267" spans="1:11">
      <c r="A267" s="437" t="s">
        <v>194</v>
      </c>
      <c r="B267" s="442">
        <v>2016</v>
      </c>
      <c r="C267" s="251">
        <f>'SABS Table 1.1'!$L$177</f>
        <v>620</v>
      </c>
      <c r="D267" s="443">
        <f>'SABS Table 2.5'!$L$29</f>
        <v>9000</v>
      </c>
      <c r="E267" s="439">
        <f>'SABS Table 2.1'!$K$28</f>
        <v>153.80000000000001</v>
      </c>
      <c r="F267" s="439">
        <f>'SABS Table 2.2'!$K$28</f>
        <v>99.5</v>
      </c>
      <c r="G267" s="432">
        <v>30.512223959723865</v>
      </c>
      <c r="H267" s="251"/>
      <c r="I267" s="443"/>
      <c r="J267" s="439"/>
      <c r="K267" s="439"/>
    </row>
    <row r="268" spans="1:11">
      <c r="A268" s="437" t="s">
        <v>195</v>
      </c>
      <c r="B268" s="442">
        <v>2016</v>
      </c>
      <c r="C268" s="251">
        <f>'SABS Table 1.1'!$L$240</f>
        <v>305</v>
      </c>
      <c r="D268" s="443">
        <f>'SABS Table 2.5'!$L$36</f>
        <v>700</v>
      </c>
      <c r="E268" s="439">
        <f>'SABS Table 2.1'!$K$34</f>
        <v>51.8</v>
      </c>
      <c r="F268" s="439">
        <f>'SABS Table 2.2'!$K$34</f>
        <v>31.3</v>
      </c>
      <c r="G268" s="432">
        <v>25.746652935118437</v>
      </c>
      <c r="H268" s="251"/>
      <c r="I268" s="443"/>
      <c r="J268" s="439"/>
      <c r="K268" s="439"/>
    </row>
    <row r="269" spans="1:11">
      <c r="A269" s="437" t="s">
        <v>304</v>
      </c>
      <c r="B269" s="442">
        <v>2016</v>
      </c>
      <c r="C269" s="251">
        <f>'SABS Table 1.1'!$L$303</f>
        <v>520</v>
      </c>
      <c r="D269" s="443">
        <f>'SABS Table 2.5'!$L$43</f>
        <v>600</v>
      </c>
      <c r="E269" s="439">
        <f>'SABS Table 2.1'!$K$40</f>
        <v>32.9</v>
      </c>
      <c r="F269" s="439">
        <f>'SABS Table 2.2'!$K$40</f>
        <v>21.3</v>
      </c>
      <c r="G269" s="432">
        <v>68.862619074945485</v>
      </c>
      <c r="H269" s="251"/>
      <c r="I269" s="443"/>
      <c r="J269" s="439"/>
      <c r="K269" s="439"/>
    </row>
    <row r="270" spans="1:11">
      <c r="A270" s="437" t="s">
        <v>250</v>
      </c>
      <c r="B270" s="442">
        <v>2016</v>
      </c>
      <c r="C270" s="251">
        <f>'SABS Table 1.1'!$L$366</f>
        <v>1780</v>
      </c>
      <c r="D270" s="443">
        <f>'SABS Table 2.5'!$L$50</f>
        <v>4000</v>
      </c>
      <c r="E270" s="439">
        <f>'SABS Table 2.1'!$K$46</f>
        <v>2784.2</v>
      </c>
      <c r="F270" s="439">
        <f>'SABS Table 2.2'!$K$46</f>
        <v>1492.2</v>
      </c>
      <c r="G270" s="432">
        <v>65.066940079263361</v>
      </c>
      <c r="H270" s="251"/>
      <c r="I270" s="443"/>
      <c r="J270" s="439"/>
      <c r="K270" s="439"/>
    </row>
    <row r="271" spans="1:11">
      <c r="A271" s="437" t="s">
        <v>196</v>
      </c>
      <c r="B271" s="442">
        <v>2016</v>
      </c>
      <c r="C271" s="251">
        <f>'SABS Table 1.1'!$L$429</f>
        <v>110</v>
      </c>
      <c r="D271" s="443">
        <f>'SABS Table 2.5'!$L$57</f>
        <v>75</v>
      </c>
      <c r="E271" s="439">
        <f>'SABS Table 2.1'!$K$52</f>
        <v>25.4</v>
      </c>
      <c r="F271" s="439">
        <f>'SABS Table 2.2'!$K$52</f>
        <v>15</v>
      </c>
      <c r="G271" s="432">
        <v>19.474196689386563</v>
      </c>
      <c r="H271" s="251"/>
      <c r="I271" s="443"/>
      <c r="J271" s="439"/>
      <c r="K271" s="439"/>
    </row>
    <row r="272" spans="1:11">
      <c r="A272" s="437" t="s">
        <v>305</v>
      </c>
      <c r="B272" s="442">
        <v>2016</v>
      </c>
      <c r="C272" s="251">
        <f>'SABS Table 1.1'!$L$492</f>
        <v>595</v>
      </c>
      <c r="D272" s="443">
        <f>'SABS Table 2.5'!$L$64</f>
        <v>700</v>
      </c>
      <c r="E272" s="439">
        <f>'SABS Table 2.1'!$K$58</f>
        <v>45.1</v>
      </c>
      <c r="F272" s="439">
        <f>'SABS Table 2.2'!$K$58</f>
        <v>27</v>
      </c>
      <c r="G272" s="432">
        <v>40.128410914927763</v>
      </c>
      <c r="H272" s="251"/>
      <c r="I272" s="443"/>
      <c r="J272" s="439"/>
      <c r="K272" s="439"/>
    </row>
    <row r="273" spans="1:11">
      <c r="A273" s="437" t="s">
        <v>197</v>
      </c>
      <c r="B273" s="442">
        <v>2016</v>
      </c>
      <c r="C273" s="251">
        <f>'SABS Table 1.1'!$L$555</f>
        <v>370</v>
      </c>
      <c r="D273" s="443">
        <f>'SABS Table 2.5'!$L$71</f>
        <v>500</v>
      </c>
      <c r="E273" s="439">
        <f>'SABS Table 2.1'!$K$64</f>
        <v>228.3</v>
      </c>
      <c r="F273" s="439">
        <f>'SABS Table 2.2'!$K$64</f>
        <v>133.4</v>
      </c>
      <c r="G273" s="432">
        <v>33.722263438321981</v>
      </c>
      <c r="H273" s="251"/>
      <c r="I273" s="443"/>
      <c r="J273" s="439"/>
      <c r="K273" s="439"/>
    </row>
    <row r="274" spans="1:11">
      <c r="A274" s="437" t="s">
        <v>198</v>
      </c>
      <c r="B274" s="442">
        <v>2016</v>
      </c>
      <c r="C274" s="251">
        <f>'SABS Table 1.1'!$L$618</f>
        <v>270</v>
      </c>
      <c r="D274" s="443">
        <f>'SABS Table 2.5'!$L$78</f>
        <v>600</v>
      </c>
      <c r="E274" s="439">
        <f>'SABS Table 2.1'!$K$70</f>
        <v>59.3</v>
      </c>
      <c r="F274" s="439">
        <f>'SABS Table 2.2'!$K$70</f>
        <v>30.7</v>
      </c>
      <c r="G274" s="432">
        <v>20.458265139116204</v>
      </c>
      <c r="H274" s="251"/>
      <c r="I274" s="443"/>
      <c r="J274" s="439"/>
      <c r="K274" s="439"/>
    </row>
    <row r="275" spans="1:11">
      <c r="A275" s="437" t="s">
        <v>199</v>
      </c>
      <c r="B275" s="442">
        <v>2016</v>
      </c>
      <c r="C275" s="251">
        <f>'SABS Table 1.1'!$L$681</f>
        <v>170</v>
      </c>
      <c r="D275" s="443">
        <f>'SABS Table 2.5'!$L$85</f>
        <v>300</v>
      </c>
      <c r="E275" s="439">
        <f>'SABS Table 2.1'!$K$76</f>
        <v>122.9</v>
      </c>
      <c r="F275" s="439">
        <f>'SABS Table 2.2'!$K$76</f>
        <v>65.5</v>
      </c>
      <c r="G275" s="432">
        <v>18.597731076808628</v>
      </c>
      <c r="H275" s="251"/>
      <c r="I275" s="443"/>
      <c r="J275" s="439"/>
      <c r="K275" s="439"/>
    </row>
    <row r="276" spans="1:11">
      <c r="A276" s="437" t="s">
        <v>200</v>
      </c>
      <c r="B276" s="442">
        <v>2016</v>
      </c>
      <c r="C276" s="251">
        <f>'SABS Table 1.1'!$L$744</f>
        <v>260</v>
      </c>
      <c r="D276" s="443">
        <f>'SABS Table 2.5'!$L$92</f>
        <v>600</v>
      </c>
      <c r="E276" s="439">
        <f>'SABS Table 2.1'!$K$82</f>
        <v>101.4</v>
      </c>
      <c r="F276" s="439">
        <f>'SABS Table 2.2'!$K$82</f>
        <v>63.7</v>
      </c>
      <c r="G276" s="432">
        <v>33.624747814391391</v>
      </c>
      <c r="H276" s="251"/>
      <c r="I276" s="443"/>
      <c r="J276" s="439"/>
      <c r="K276" s="439"/>
    </row>
    <row r="277" spans="1:11">
      <c r="A277" s="437" t="s">
        <v>201</v>
      </c>
      <c r="B277" s="442">
        <v>2016</v>
      </c>
      <c r="C277" s="251">
        <f>'SABS Table 1.1'!$L$807</f>
        <v>140</v>
      </c>
      <c r="D277" s="443">
        <f>'SABS Table 2.5'!$L$99</f>
        <v>75</v>
      </c>
      <c r="E277" s="439">
        <f>'SABS Table 2.1'!$K$88</f>
        <v>44</v>
      </c>
      <c r="F277" s="439">
        <f>'SABS Table 2.2'!$K$88</f>
        <v>27.6</v>
      </c>
      <c r="G277" s="432">
        <v>15.989766549408378</v>
      </c>
      <c r="H277" s="251"/>
      <c r="I277" s="443"/>
      <c r="J277" s="439"/>
      <c r="K277" s="439"/>
    </row>
    <row r="278" spans="1:11">
      <c r="A278" s="437" t="s">
        <v>202</v>
      </c>
      <c r="B278" s="442">
        <v>2016</v>
      </c>
      <c r="C278" s="251">
        <f>'SABS Table 1.1'!$L$870</f>
        <v>295</v>
      </c>
      <c r="D278" s="443">
        <f>'SABS Table 2.5'!$L$106</f>
        <v>1750</v>
      </c>
      <c r="E278" s="439">
        <f>'SABS Table 2.1'!$K$94</f>
        <v>72.900000000000006</v>
      </c>
      <c r="F278" s="439">
        <f>'SABS Table 2.2'!$K$94</f>
        <v>50.5</v>
      </c>
      <c r="G278" s="432">
        <v>25.097251850922326</v>
      </c>
      <c r="H278" s="251"/>
      <c r="I278" s="443"/>
      <c r="J278" s="439"/>
      <c r="K278" s="439"/>
    </row>
    <row r="279" spans="1:11">
      <c r="A279" s="437" t="s">
        <v>203</v>
      </c>
      <c r="B279" s="442">
        <v>2016</v>
      </c>
      <c r="C279" s="251">
        <f>'SABS Table 1.1'!$L$933</f>
        <v>855</v>
      </c>
      <c r="D279" s="443">
        <f>'SABS Table 2.5'!$L$113</f>
        <v>2000</v>
      </c>
      <c r="E279" s="439">
        <f>'SABS Table 2.1'!$K$100</f>
        <v>326.89999999999998</v>
      </c>
      <c r="F279" s="439">
        <f>'SABS Table 2.2'!$K$100</f>
        <v>221.1</v>
      </c>
      <c r="G279" s="432">
        <v>29.703237652904168</v>
      </c>
      <c r="H279" s="251"/>
      <c r="I279" s="443"/>
      <c r="J279" s="439"/>
      <c r="K279" s="439"/>
    </row>
    <row r="280" spans="1:11">
      <c r="A280" s="437" t="s">
        <v>204</v>
      </c>
      <c r="B280" s="442">
        <v>2016</v>
      </c>
      <c r="C280" s="251">
        <f>'SABS Table 1.1'!$L$996</f>
        <v>1725</v>
      </c>
      <c r="D280" s="443">
        <f>'SABS Table 2.5'!$L$120</f>
        <v>4000</v>
      </c>
      <c r="E280" s="439">
        <f>'SABS Table 2.1'!$K$106</f>
        <v>1464.6</v>
      </c>
      <c r="F280" s="439">
        <f>'SABS Table 2.2'!$K$106</f>
        <v>889.9</v>
      </c>
      <c r="G280" s="432">
        <v>47.149104979920978</v>
      </c>
      <c r="H280" s="251"/>
      <c r="I280" s="443"/>
      <c r="J280" s="439"/>
      <c r="K280" s="439"/>
    </row>
    <row r="281" spans="1:11">
      <c r="A281" s="437" t="s">
        <v>205</v>
      </c>
      <c r="B281" s="442">
        <v>2016</v>
      </c>
      <c r="C281" s="251">
        <f>'SABS Table 1.1'!$L$1059</f>
        <v>1195</v>
      </c>
      <c r="D281" s="443">
        <f>'SABS Table 2.5'!$L$127</f>
        <v>3000</v>
      </c>
      <c r="E281" s="439">
        <f>'SABS Table 2.1'!$K$112</f>
        <v>229.9</v>
      </c>
      <c r="F281" s="439">
        <f>'SABS Table 2.2'!$K$112</f>
        <v>136.19999999999999</v>
      </c>
      <c r="G281" s="432">
        <v>68.151808152660053</v>
      </c>
      <c r="H281" s="251"/>
      <c r="I281" s="443"/>
      <c r="J281" s="439"/>
      <c r="K281" s="439"/>
    </row>
    <row r="282" spans="1:11">
      <c r="A282" s="437" t="s">
        <v>206</v>
      </c>
      <c r="B282" s="442">
        <v>2016</v>
      </c>
      <c r="C282" s="251">
        <f>'SABS Table 1.1'!$L$1122</f>
        <v>155</v>
      </c>
      <c r="D282" s="443">
        <f>'SABS Table 2.5'!$L$134</f>
        <v>75</v>
      </c>
      <c r="E282" s="439">
        <f>'SABS Table 2.1'!$K$118</f>
        <v>30</v>
      </c>
      <c r="F282" s="439">
        <f>'SABS Table 2.2'!$K$118</f>
        <v>19.2</v>
      </c>
      <c r="G282" s="432">
        <v>25.265285497726126</v>
      </c>
      <c r="H282" s="251"/>
      <c r="I282" s="443"/>
      <c r="J282" s="439"/>
      <c r="K282" s="439"/>
    </row>
    <row r="283" spans="1:11">
      <c r="A283" s="437" t="s">
        <v>207</v>
      </c>
      <c r="B283" s="442">
        <v>2016</v>
      </c>
      <c r="C283" s="251">
        <f>'SABS Table 1.1'!$L$1185</f>
        <v>175</v>
      </c>
      <c r="D283" s="443">
        <f>'SABS Table 2.5'!$L$141</f>
        <v>225</v>
      </c>
      <c r="E283" s="439">
        <f>'SABS Table 2.1'!$K$124</f>
        <v>58.6</v>
      </c>
      <c r="F283" s="439">
        <f>'SABS Table 2.2'!$K$124</f>
        <v>36.6</v>
      </c>
      <c r="G283" s="432">
        <v>22.570815934996052</v>
      </c>
      <c r="H283" s="251"/>
      <c r="I283" s="443"/>
      <c r="J283" s="439"/>
      <c r="K283" s="439"/>
    </row>
    <row r="284" spans="1:11">
      <c r="A284" s="437" t="s">
        <v>208</v>
      </c>
      <c r="B284" s="442">
        <v>2016</v>
      </c>
      <c r="C284" s="251">
        <f>'SABS Table 1.1'!$L$1248</f>
        <v>280</v>
      </c>
      <c r="D284" s="443">
        <f>'SABS Table 2.5'!$L$148</f>
        <v>350</v>
      </c>
      <c r="E284" s="439">
        <f>'SABS Table 2.1'!$K$130</f>
        <v>38.4</v>
      </c>
      <c r="F284" s="439">
        <f>'SABS Table 2.2'!$K$130</f>
        <v>26.4</v>
      </c>
      <c r="G284" s="432">
        <v>31.227230144686168</v>
      </c>
      <c r="H284" s="251"/>
      <c r="I284" s="443"/>
      <c r="J284" s="439"/>
      <c r="K284" s="439"/>
    </row>
    <row r="285" spans="1:11">
      <c r="A285" s="437" t="s">
        <v>245</v>
      </c>
      <c r="B285" s="442">
        <v>2016</v>
      </c>
      <c r="C285" s="251">
        <f>'SABS Table 1.1'!$L$1311</f>
        <v>110</v>
      </c>
      <c r="D285" s="443">
        <f>'SABS Table 2.5'!$L$155</f>
        <v>75</v>
      </c>
      <c r="E285" s="439">
        <f>'SABS Table 2.1'!$K$136</f>
        <v>15.1</v>
      </c>
      <c r="F285" s="439">
        <f>'SABS Table 2.2'!$K$136</f>
        <v>9.8000000000000007</v>
      </c>
      <c r="G285" s="432">
        <v>37.174721189591082</v>
      </c>
      <c r="H285" s="251"/>
      <c r="I285" s="443"/>
      <c r="J285" s="439"/>
      <c r="K285" s="439"/>
    </row>
    <row r="286" spans="1:11">
      <c r="A286" s="437" t="s">
        <v>209</v>
      </c>
      <c r="B286" s="442">
        <v>2016</v>
      </c>
      <c r="C286" s="251">
        <f>'SABS Table 1.1'!$L$1374</f>
        <v>360</v>
      </c>
      <c r="D286" s="443">
        <f>'SABS Table 2.5'!$L$162</f>
        <v>800</v>
      </c>
      <c r="E286" s="439">
        <f>'SABS Table 2.1'!$K$142</f>
        <v>53.5</v>
      </c>
      <c r="F286" s="439">
        <f>'SABS Table 2.2'!$K$142</f>
        <v>32.700000000000003</v>
      </c>
      <c r="G286" s="432">
        <v>29.435572889837371</v>
      </c>
      <c r="H286" s="251"/>
      <c r="I286" s="443"/>
      <c r="J286" s="439"/>
      <c r="K286" s="439"/>
    </row>
    <row r="287" spans="1:11">
      <c r="A287" s="437" t="s">
        <v>210</v>
      </c>
      <c r="B287" s="442">
        <v>2016</v>
      </c>
      <c r="C287" s="251">
        <f>'SABS Table 1.1'!$L$1437</f>
        <v>595</v>
      </c>
      <c r="D287" s="443">
        <f>'SABS Table 2.5'!$L$169</f>
        <v>2500</v>
      </c>
      <c r="E287" s="439">
        <f>'SABS Table 2.1'!$K$148</f>
        <v>205.6</v>
      </c>
      <c r="F287" s="439">
        <f>'SABS Table 2.2'!$K$148</f>
        <v>111.3</v>
      </c>
      <c r="G287" s="432">
        <v>17.678776628657296</v>
      </c>
      <c r="H287" s="251"/>
      <c r="I287" s="443"/>
      <c r="J287" s="439"/>
      <c r="K287" s="439"/>
    </row>
    <row r="288" spans="1:11">
      <c r="A288" s="437" t="s">
        <v>211</v>
      </c>
      <c r="B288" s="442">
        <v>2016</v>
      </c>
      <c r="C288" s="251">
        <f>'SABS Table 1.1'!$L$1500</f>
        <v>85</v>
      </c>
      <c r="D288" s="443">
        <f>'SABS Table 2.5'!$L$176</f>
        <v>225</v>
      </c>
      <c r="E288" s="439">
        <f>'SABS Table 2.1'!$K$154</f>
        <v>11.8</v>
      </c>
      <c r="F288" s="439">
        <f>'SABS Table 2.2'!$K$154</f>
        <v>7.4</v>
      </c>
      <c r="G288" s="432">
        <v>57.208237986270021</v>
      </c>
      <c r="H288" s="251"/>
      <c r="I288" s="443"/>
      <c r="J288" s="439"/>
      <c r="K288" s="439"/>
    </row>
    <row r="289" spans="1:11">
      <c r="A289" s="437" t="s">
        <v>306</v>
      </c>
      <c r="B289" s="442">
        <v>2016</v>
      </c>
      <c r="C289" s="251">
        <f>'SABS Table 1.1'!$L$1563</f>
        <v>570</v>
      </c>
      <c r="D289" s="443">
        <f>'SABS Table 2.5'!$L$183</f>
        <v>2250</v>
      </c>
      <c r="E289" s="439">
        <f>'SABS Table 2.1'!$K$160</f>
        <v>97.1</v>
      </c>
      <c r="F289" s="439">
        <f>'SABS Table 2.2'!$K$160</f>
        <v>62.1</v>
      </c>
      <c r="G289" s="432">
        <v>59.72922750199097</v>
      </c>
      <c r="H289" s="251"/>
      <c r="I289" s="443"/>
      <c r="J289" s="439"/>
      <c r="K289" s="439"/>
    </row>
    <row r="290" spans="1:11">
      <c r="A290" s="437" t="s">
        <v>212</v>
      </c>
      <c r="B290" s="442">
        <v>2016</v>
      </c>
      <c r="C290" s="251">
        <f>'SABS Table 1.1'!$L$1626</f>
        <v>340</v>
      </c>
      <c r="D290" s="443">
        <f>'SABS Table 2.5'!$L$190</f>
        <v>600</v>
      </c>
      <c r="E290" s="439">
        <f>'SABS Table 2.1'!$K$166</f>
        <v>184.3</v>
      </c>
      <c r="F290" s="439">
        <f>'SABS Table 2.2'!$K$166</f>
        <v>93.1</v>
      </c>
      <c r="G290" s="432">
        <v>34.104473370090375</v>
      </c>
      <c r="H290" s="251"/>
      <c r="I290" s="443"/>
      <c r="J290" s="439"/>
      <c r="K290" s="439"/>
    </row>
    <row r="291" spans="1:11">
      <c r="A291" s="437" t="s">
        <v>213</v>
      </c>
      <c r="B291" s="442">
        <v>2016</v>
      </c>
      <c r="C291" s="251">
        <f>'SABS Table 1.1'!$L$1689</f>
        <v>405</v>
      </c>
      <c r="D291" s="443">
        <f>'SABS Table 2.5'!$L$197</f>
        <v>500</v>
      </c>
      <c r="E291" s="439">
        <f>'SABS Table 2.1'!$K$172</f>
        <v>70.7</v>
      </c>
      <c r="F291" s="439">
        <f>'SABS Table 2.2'!$K$172</f>
        <v>43</v>
      </c>
      <c r="G291" s="432">
        <v>34.925347070636512</v>
      </c>
      <c r="H291" s="251"/>
      <c r="I291" s="443"/>
      <c r="J291" s="439"/>
      <c r="K291" s="439"/>
    </row>
    <row r="292" spans="1:11">
      <c r="A292" s="437" t="s">
        <v>214</v>
      </c>
      <c r="B292" s="442">
        <v>2016</v>
      </c>
      <c r="C292" s="251">
        <f>'SABS Table 1.1'!$L$1752</f>
        <v>85</v>
      </c>
      <c r="D292" s="443">
        <f>'SABS Table 2.5'!$L$204</f>
        <v>225</v>
      </c>
      <c r="E292" s="439">
        <f>'SABS Table 2.1'!$K$178</f>
        <v>13.7</v>
      </c>
      <c r="F292" s="439">
        <f>'SABS Table 2.2'!$K$178</f>
        <v>9.4</v>
      </c>
      <c r="G292" s="432">
        <v>53.879310344827587</v>
      </c>
      <c r="H292" s="251"/>
      <c r="I292" s="443"/>
      <c r="J292" s="439"/>
      <c r="K292" s="439"/>
    </row>
    <row r="293" spans="1:11">
      <c r="A293" s="437" t="s">
        <v>215</v>
      </c>
      <c r="B293" s="442">
        <v>2016</v>
      </c>
      <c r="C293" s="251">
        <f>'SABS Table 1.1'!$L$1815</f>
        <v>355</v>
      </c>
      <c r="D293" s="443">
        <f>'SABS Table 2.5'!$L$211</f>
        <v>250</v>
      </c>
      <c r="E293" s="439">
        <f>'SABS Table 2.1'!$K$184</f>
        <v>49.3</v>
      </c>
      <c r="F293" s="439">
        <f>'SABS Table 2.2'!$K$184</f>
        <v>28.7</v>
      </c>
      <c r="G293" s="432">
        <v>53.347559349159773</v>
      </c>
      <c r="H293" s="251"/>
      <c r="I293" s="443"/>
      <c r="J293" s="439"/>
      <c r="K293" s="439"/>
    </row>
    <row r="294" spans="1:11">
      <c r="A294" s="437" t="s">
        <v>216</v>
      </c>
      <c r="B294" s="442">
        <v>2016</v>
      </c>
      <c r="C294" s="251">
        <f>'SABS Table 1.1'!$L$1878</f>
        <v>650</v>
      </c>
      <c r="D294" s="443">
        <f>'SABS Table 2.5'!$L$218</f>
        <v>5000</v>
      </c>
      <c r="E294" s="439">
        <f>'SABS Table 2.1'!$K$190</f>
        <v>168.1</v>
      </c>
      <c r="F294" s="439">
        <f>'SABS Table 2.2'!$K$190</f>
        <v>95.4</v>
      </c>
      <c r="G294" s="432">
        <v>25.228634500157678</v>
      </c>
      <c r="H294" s="251"/>
      <c r="I294" s="443"/>
      <c r="J294" s="439"/>
      <c r="K294" s="439"/>
    </row>
    <row r="295" spans="1:11">
      <c r="A295" s="437" t="s">
        <v>217</v>
      </c>
      <c r="B295" s="442">
        <v>2016</v>
      </c>
      <c r="C295" s="251">
        <f>'SABS Table 1.1'!$L$1941</f>
        <v>375</v>
      </c>
      <c r="D295" s="443">
        <f>'SABS Table 2.5'!$L$225</f>
        <v>350</v>
      </c>
      <c r="E295" s="439">
        <f>'SABS Table 2.1'!$K$196</f>
        <v>126.1</v>
      </c>
      <c r="F295" s="439">
        <f>'SABS Table 2.2'!$K$196</f>
        <v>66.599999999999994</v>
      </c>
      <c r="G295" s="432">
        <v>53.333333333333336</v>
      </c>
      <c r="H295" s="251"/>
      <c r="I295" s="443"/>
      <c r="J295" s="439"/>
      <c r="K295" s="439"/>
    </row>
    <row r="296" spans="1:11">
      <c r="A296" s="437" t="s">
        <v>218</v>
      </c>
      <c r="B296" s="442">
        <v>2016</v>
      </c>
      <c r="C296" s="251">
        <f>'SABS Table 1.1'!$L$2004</f>
        <v>200</v>
      </c>
      <c r="D296" s="443">
        <f>'SABS Table 2.5'!$L$232</f>
        <v>125</v>
      </c>
      <c r="E296" s="439">
        <f>'SABS Table 2.1'!$K$202</f>
        <v>39.299999999999997</v>
      </c>
      <c r="F296" s="439">
        <f>'SABS Table 2.2'!$K$202</f>
        <v>23.1</v>
      </c>
      <c r="G296" s="432">
        <v>27.821054974404628</v>
      </c>
      <c r="H296" s="251"/>
      <c r="I296" s="443"/>
      <c r="J296" s="439"/>
      <c r="K296" s="439"/>
    </row>
    <row r="297" spans="1:11">
      <c r="A297" s="437" t="s">
        <v>219</v>
      </c>
      <c r="B297" s="442">
        <v>2016</v>
      </c>
      <c r="C297" s="251">
        <f>'SABS Table 1.1'!$L$2067</f>
        <v>340</v>
      </c>
      <c r="D297" s="443">
        <f>'SABS Table 2.5'!$L$239</f>
        <v>450</v>
      </c>
      <c r="E297" s="439">
        <f>'SABS Table 2.1'!$K$208</f>
        <v>425.9</v>
      </c>
      <c r="F297" s="439">
        <f>'SABS Table 2.2'!$K$208</f>
        <v>240.7</v>
      </c>
      <c r="G297" s="432">
        <v>19.430411369566425</v>
      </c>
      <c r="H297" s="251"/>
      <c r="I297" s="443"/>
      <c r="J297" s="439"/>
      <c r="K297" s="439"/>
    </row>
    <row r="298" spans="1:11">
      <c r="A298" s="440" t="s">
        <v>294</v>
      </c>
      <c r="B298" s="442">
        <v>2016</v>
      </c>
      <c r="C298" s="441">
        <f>'SABS Table 1.1'!$L$51</f>
        <v>14090</v>
      </c>
      <c r="D298" s="444">
        <f>'SABS Table 2.5'!$L$16</f>
        <v>207000</v>
      </c>
      <c r="E298" s="434">
        <f>'SABS Table 2.1'!$K$14</f>
        <v>7125.5</v>
      </c>
      <c r="F298" s="434">
        <f>'SABS Table 2.2'!$K$14</f>
        <v>3893.5</v>
      </c>
      <c r="G298" s="432">
        <v>38.299998149758544</v>
      </c>
      <c r="H298" s="441"/>
      <c r="I298" s="444"/>
      <c r="J298" s="434"/>
      <c r="K298" s="434"/>
    </row>
    <row r="299" spans="1:11">
      <c r="A299" s="437" t="s">
        <v>193</v>
      </c>
      <c r="B299" s="442">
        <v>2017</v>
      </c>
      <c r="C299" s="251">
        <f>'SABS Table 1.1'!$M$114</f>
        <v>535</v>
      </c>
      <c r="D299" s="443">
        <f>'SABS Table 2.5'!$M$22</f>
        <v>27000</v>
      </c>
      <c r="E299" s="439">
        <f>'SABS Table 2.1'!$L$22</f>
        <v>415</v>
      </c>
      <c r="F299" s="439">
        <f>'SABS Table 2.2'!$L$22</f>
        <v>236.4</v>
      </c>
      <c r="G299" s="432">
        <v>43.706293706293707</v>
      </c>
      <c r="H299" s="251"/>
      <c r="I299" s="443"/>
      <c r="J299" s="439"/>
      <c r="K299" s="439"/>
    </row>
    <row r="300" spans="1:11">
      <c r="A300" s="437" t="s">
        <v>194</v>
      </c>
      <c r="B300" s="442">
        <v>2017</v>
      </c>
      <c r="C300" s="251">
        <f>'SABS Table 1.1'!$M$177</f>
        <v>635</v>
      </c>
      <c r="D300" s="443">
        <f>'SABS Table 2.5'!$M$29</f>
        <v>9000</v>
      </c>
      <c r="E300" s="439">
        <f>'SABS Table 2.1'!$L$28</f>
        <v>156.1</v>
      </c>
      <c r="F300" s="439">
        <f>'SABS Table 2.2'!$L$28</f>
        <v>98.7</v>
      </c>
      <c r="G300" s="432">
        <v>30.557677616501145</v>
      </c>
      <c r="H300" s="251"/>
      <c r="I300" s="443"/>
      <c r="J300" s="439"/>
      <c r="K300" s="439"/>
    </row>
    <row r="301" spans="1:11">
      <c r="A301" s="437" t="s">
        <v>195</v>
      </c>
      <c r="B301" s="442">
        <v>2017</v>
      </c>
      <c r="C301" s="251">
        <f>'SABS Table 1.1'!$M$240</f>
        <v>295</v>
      </c>
      <c r="D301" s="443">
        <f>'SABS Table 2.5'!$M$36</f>
        <v>700</v>
      </c>
      <c r="E301" s="439">
        <f>'SABS Table 2.1'!$L$34</f>
        <v>52.9</v>
      </c>
      <c r="F301" s="439">
        <f>'SABS Table 2.2'!$L$34</f>
        <v>29.1</v>
      </c>
      <c r="G301" s="432">
        <v>25.799793601651185</v>
      </c>
      <c r="H301" s="251"/>
      <c r="I301" s="443"/>
      <c r="J301" s="439"/>
      <c r="K301" s="439"/>
    </row>
    <row r="302" spans="1:11">
      <c r="A302" s="437" t="s">
        <v>304</v>
      </c>
      <c r="B302" s="442">
        <v>2017</v>
      </c>
      <c r="C302" s="251">
        <f>'SABS Table 1.1'!$M$303</f>
        <v>540</v>
      </c>
      <c r="D302" s="443">
        <f>'SABS Table 2.5'!$M$43</f>
        <v>600</v>
      </c>
      <c r="E302" s="439">
        <f>'SABS Table 2.1'!$L$40</f>
        <v>31.9</v>
      </c>
      <c r="F302" s="439">
        <f>'SABS Table 2.2'!$L$40</f>
        <v>20.100000000000001</v>
      </c>
      <c r="G302" s="432">
        <v>69.116461237184652</v>
      </c>
      <c r="H302" s="251"/>
      <c r="I302" s="443"/>
      <c r="J302" s="439"/>
      <c r="K302" s="439"/>
    </row>
    <row r="303" spans="1:11">
      <c r="A303" s="437" t="s">
        <v>250</v>
      </c>
      <c r="B303" s="442">
        <v>2017</v>
      </c>
      <c r="C303" s="251">
        <f>'SABS Table 1.1'!$M$366</f>
        <v>1825</v>
      </c>
      <c r="D303" s="443">
        <f>'SABS Table 2.5'!$M$50</f>
        <v>4000</v>
      </c>
      <c r="E303" s="439">
        <f>'SABS Table 2.1'!$L$46</f>
        <v>3105.7</v>
      </c>
      <c r="F303" s="439">
        <f>'SABS Table 2.2'!$L$46</f>
        <v>1374.6</v>
      </c>
      <c r="G303" s="432">
        <v>66.249683365483904</v>
      </c>
      <c r="H303" s="251"/>
      <c r="I303" s="443"/>
      <c r="J303" s="439"/>
      <c r="K303" s="439"/>
    </row>
    <row r="304" spans="1:11">
      <c r="A304" s="437" t="s">
        <v>196</v>
      </c>
      <c r="B304" s="442">
        <v>2017</v>
      </c>
      <c r="C304" s="251">
        <f>'SABS Table 1.1'!$M$429</f>
        <v>105</v>
      </c>
      <c r="D304" s="443">
        <f>'SABS Table 2.5'!$M$57</f>
        <v>50</v>
      </c>
      <c r="E304" s="439">
        <f>'SABS Table 2.1'!$L$52</f>
        <v>24.5</v>
      </c>
      <c r="F304" s="439">
        <f>'SABS Table 2.2'!$L$52</f>
        <v>14.5</v>
      </c>
      <c r="G304" s="432">
        <v>19.436345966958211</v>
      </c>
      <c r="H304" s="251"/>
      <c r="I304" s="443"/>
      <c r="J304" s="439"/>
      <c r="K304" s="439"/>
    </row>
    <row r="305" spans="1:11">
      <c r="A305" s="437" t="s">
        <v>305</v>
      </c>
      <c r="B305" s="442">
        <v>2017</v>
      </c>
      <c r="C305" s="251">
        <f>'SABS Table 1.1'!$M$492</f>
        <v>605</v>
      </c>
      <c r="D305" s="443">
        <f>'SABS Table 2.5'!$M$64</f>
        <v>800</v>
      </c>
      <c r="E305" s="439">
        <f>'SABS Table 2.1'!$L$58</f>
        <v>52.6</v>
      </c>
      <c r="F305" s="439">
        <f>'SABS Table 2.2'!$L$58</f>
        <v>32.6</v>
      </c>
      <c r="G305" s="432">
        <v>40.21447721179625</v>
      </c>
      <c r="H305" s="251"/>
      <c r="I305" s="443"/>
      <c r="J305" s="439"/>
      <c r="K305" s="439"/>
    </row>
    <row r="306" spans="1:11">
      <c r="A306" s="437" t="s">
        <v>197</v>
      </c>
      <c r="B306" s="442">
        <v>2017</v>
      </c>
      <c r="C306" s="251">
        <f>'SABS Table 1.1'!$M$555</f>
        <v>370</v>
      </c>
      <c r="D306" s="443">
        <f>'SABS Table 2.5'!$M$71</f>
        <v>500</v>
      </c>
      <c r="E306" s="439">
        <f>'SABS Table 2.1'!$L$64</f>
        <v>241.1</v>
      </c>
      <c r="F306" s="439">
        <f>'SABS Table 2.2'!$L$64</f>
        <v>141.69999999999999</v>
      </c>
      <c r="G306" s="432">
        <v>33.622486719117745</v>
      </c>
      <c r="H306" s="251"/>
      <c r="I306" s="443"/>
      <c r="J306" s="439"/>
      <c r="K306" s="439"/>
    </row>
    <row r="307" spans="1:11">
      <c r="A307" s="437" t="s">
        <v>198</v>
      </c>
      <c r="B307" s="442">
        <v>2017</v>
      </c>
      <c r="C307" s="251">
        <f>'SABS Table 1.1'!$M$618</f>
        <v>265</v>
      </c>
      <c r="D307" s="443">
        <f>'SABS Table 2.5'!$M$78</f>
        <v>600</v>
      </c>
      <c r="E307" s="439">
        <f>'SABS Table 2.1'!$L$70</f>
        <v>66.3</v>
      </c>
      <c r="F307" s="439">
        <f>'SABS Table 2.2'!$L$70</f>
        <v>36.299999999999997</v>
      </c>
      <c r="G307" s="432">
        <v>20.501886173527964</v>
      </c>
      <c r="H307" s="251"/>
      <c r="I307" s="443"/>
      <c r="J307" s="439"/>
      <c r="K307" s="439"/>
    </row>
    <row r="308" spans="1:11">
      <c r="A308" s="437" t="s">
        <v>199</v>
      </c>
      <c r="B308" s="442">
        <v>2017</v>
      </c>
      <c r="C308" s="251">
        <f>'SABS Table 1.1'!$M$681</f>
        <v>155</v>
      </c>
      <c r="D308" s="443">
        <f>'SABS Table 2.5'!$M$85</f>
        <v>350</v>
      </c>
      <c r="E308" s="439">
        <f>'SABS Table 2.1'!$L$76</f>
        <v>134.9</v>
      </c>
      <c r="F308" s="439">
        <f>'SABS Table 2.2'!$L$76</f>
        <v>82.4</v>
      </c>
      <c r="G308" s="432">
        <v>18.496254508462037</v>
      </c>
      <c r="H308" s="251"/>
      <c r="I308" s="443"/>
      <c r="J308" s="439"/>
      <c r="K308" s="439"/>
    </row>
    <row r="309" spans="1:11">
      <c r="A309" s="437" t="s">
        <v>200</v>
      </c>
      <c r="B309" s="442">
        <v>2017</v>
      </c>
      <c r="C309" s="251">
        <f>'SABS Table 1.1'!$M$744</f>
        <v>260</v>
      </c>
      <c r="D309" s="443">
        <f>'SABS Table 2.5'!$M$92</f>
        <v>700</v>
      </c>
      <c r="E309" s="439">
        <f>'SABS Table 2.1'!$L$82</f>
        <v>121.4</v>
      </c>
      <c r="F309" s="439">
        <f>'SABS Table 2.2'!$L$82</f>
        <v>78.400000000000006</v>
      </c>
      <c r="G309" s="432">
        <v>33.384204502098434</v>
      </c>
      <c r="H309" s="251"/>
      <c r="I309" s="443"/>
      <c r="J309" s="439"/>
      <c r="K309" s="439"/>
    </row>
    <row r="310" spans="1:11">
      <c r="A310" s="437" t="s">
        <v>201</v>
      </c>
      <c r="B310" s="442">
        <v>2017</v>
      </c>
      <c r="C310" s="251">
        <f>'SABS Table 1.1'!$M$807</f>
        <v>140</v>
      </c>
      <c r="D310" s="443">
        <f>'SABS Table 2.5'!$M$99</f>
        <v>75</v>
      </c>
      <c r="E310" s="439">
        <f>'SABS Table 2.1'!$L$88</f>
        <v>49.8</v>
      </c>
      <c r="F310" s="439">
        <f>'SABS Table 2.2'!$L$88</f>
        <v>36.700000000000003</v>
      </c>
      <c r="G310" s="432">
        <v>15.829463908822287</v>
      </c>
      <c r="H310" s="251"/>
      <c r="I310" s="443"/>
      <c r="J310" s="439"/>
      <c r="K310" s="439"/>
    </row>
    <row r="311" spans="1:11">
      <c r="A311" s="437" t="s">
        <v>202</v>
      </c>
      <c r="B311" s="442">
        <v>2017</v>
      </c>
      <c r="C311" s="251">
        <f>'SABS Table 1.1'!$M$870</f>
        <v>305</v>
      </c>
      <c r="D311" s="443">
        <f>'SABS Table 2.5'!$M$106</f>
        <v>1750</v>
      </c>
      <c r="E311" s="439">
        <f>'SABS Table 2.1'!$L$94</f>
        <v>75.3</v>
      </c>
      <c r="F311" s="439">
        <f>'SABS Table 2.2'!$L$94</f>
        <v>52.5</v>
      </c>
      <c r="G311" s="432">
        <v>24.979703990507712</v>
      </c>
      <c r="H311" s="251"/>
      <c r="I311" s="443"/>
      <c r="J311" s="439"/>
      <c r="K311" s="439"/>
    </row>
    <row r="312" spans="1:11">
      <c r="A312" s="437" t="s">
        <v>203</v>
      </c>
      <c r="B312" s="442">
        <v>2017</v>
      </c>
      <c r="C312" s="251">
        <f>'SABS Table 1.1'!$M$933</f>
        <v>825</v>
      </c>
      <c r="D312" s="443">
        <f>'SABS Table 2.5'!$M$113</f>
        <v>1500</v>
      </c>
      <c r="E312" s="439">
        <f>'SABS Table 2.1'!$L$100</f>
        <v>351.2</v>
      </c>
      <c r="F312" s="439">
        <f>'SABS Table 2.2'!$L$100</f>
        <v>228.8</v>
      </c>
      <c r="G312" s="432">
        <v>29.616865458657546</v>
      </c>
      <c r="H312" s="251"/>
      <c r="I312" s="443"/>
      <c r="J312" s="439"/>
      <c r="K312" s="439"/>
    </row>
    <row r="313" spans="1:11">
      <c r="A313" s="437" t="s">
        <v>204</v>
      </c>
      <c r="B313" s="442">
        <v>2017</v>
      </c>
      <c r="C313" s="251">
        <f>'SABS Table 1.1'!$M$996</f>
        <v>1735</v>
      </c>
      <c r="D313" s="443">
        <f>'SABS Table 2.5'!$M$120</f>
        <v>4000</v>
      </c>
      <c r="E313" s="439">
        <f>'SABS Table 2.1'!$L$106</f>
        <v>2119</v>
      </c>
      <c r="F313" s="439">
        <f>'SABS Table 2.2'!$L$106</f>
        <v>1293.9000000000001</v>
      </c>
      <c r="G313" s="432">
        <v>46.697368844803712</v>
      </c>
      <c r="H313" s="251"/>
      <c r="I313" s="443"/>
      <c r="J313" s="439"/>
      <c r="K313" s="439"/>
    </row>
    <row r="314" spans="1:11">
      <c r="A314" s="437" t="s">
        <v>205</v>
      </c>
      <c r="B314" s="442">
        <v>2017</v>
      </c>
      <c r="C314" s="251">
        <f>'SABS Table 1.1'!$M$1059</f>
        <v>1205</v>
      </c>
      <c r="D314" s="443">
        <f>'SABS Table 2.5'!$M$127</f>
        <v>3000</v>
      </c>
      <c r="E314" s="439">
        <f>'SABS Table 2.1'!$L$112</f>
        <v>222.4</v>
      </c>
      <c r="F314" s="439">
        <f>'SABS Table 2.2'!$L$112</f>
        <v>129.69999999999999</v>
      </c>
      <c r="G314" s="432">
        <v>68.032996003061484</v>
      </c>
      <c r="H314" s="251"/>
      <c r="I314" s="443"/>
      <c r="J314" s="439"/>
      <c r="K314" s="439"/>
    </row>
    <row r="315" spans="1:11">
      <c r="A315" s="437" t="s">
        <v>206</v>
      </c>
      <c r="B315" s="442">
        <v>2017</v>
      </c>
      <c r="C315" s="251">
        <f>'SABS Table 1.1'!$M$1122</f>
        <v>155</v>
      </c>
      <c r="D315" s="443">
        <f>'SABS Table 2.5'!$M$134</f>
        <v>75</v>
      </c>
      <c r="E315" s="439">
        <f>'SABS Table 2.1'!$L$118</f>
        <v>34.700000000000003</v>
      </c>
      <c r="F315" s="439">
        <f>'SABS Table 2.2'!$L$118</f>
        <v>24.1</v>
      </c>
      <c r="G315" s="432">
        <v>25.393600812595224</v>
      </c>
      <c r="H315" s="251"/>
      <c r="I315" s="443"/>
      <c r="J315" s="439"/>
      <c r="K315" s="439"/>
    </row>
    <row r="316" spans="1:11">
      <c r="A316" s="437" t="s">
        <v>207</v>
      </c>
      <c r="B316" s="442">
        <v>2017</v>
      </c>
      <c r="C316" s="251">
        <f>'SABS Table 1.1'!$M$1185</f>
        <v>185</v>
      </c>
      <c r="D316" s="443">
        <f>'SABS Table 2.5'!$M$141</f>
        <v>250</v>
      </c>
      <c r="E316" s="439">
        <f>'SABS Table 2.1'!$L$124</f>
        <v>68.599999999999994</v>
      </c>
      <c r="F316" s="439">
        <f>'SABS Table 2.2'!$L$124</f>
        <v>44.6</v>
      </c>
      <c r="G316" s="432">
        <v>22.2000222000222</v>
      </c>
      <c r="H316" s="251"/>
      <c r="I316" s="443"/>
      <c r="J316" s="439"/>
      <c r="K316" s="439"/>
    </row>
    <row r="317" spans="1:11">
      <c r="A317" s="437" t="s">
        <v>208</v>
      </c>
      <c r="B317" s="442">
        <v>2017</v>
      </c>
      <c r="C317" s="251">
        <f>'SABS Table 1.1'!$M$1248</f>
        <v>290</v>
      </c>
      <c r="D317" s="443">
        <f>'SABS Table 2.5'!$M$148</f>
        <v>350</v>
      </c>
      <c r="E317" s="439">
        <f>'SABS Table 2.1'!$L$130</f>
        <v>37.6</v>
      </c>
      <c r="F317" s="439">
        <f>'SABS Table 2.2'!$L$130</f>
        <v>23.9</v>
      </c>
      <c r="G317" s="432">
        <v>31.321779077051577</v>
      </c>
      <c r="H317" s="251"/>
      <c r="I317" s="443"/>
      <c r="J317" s="439"/>
      <c r="K317" s="439"/>
    </row>
    <row r="318" spans="1:11">
      <c r="A318" s="437" t="s">
        <v>245</v>
      </c>
      <c r="B318" s="442">
        <v>2017</v>
      </c>
      <c r="C318" s="251">
        <f>'SABS Table 1.1'!$M$1311</f>
        <v>105</v>
      </c>
      <c r="D318" s="443">
        <f>'SABS Table 2.5'!$M$155</f>
        <v>125</v>
      </c>
      <c r="E318" s="439">
        <f>'SABS Table 2.1'!$L$136</f>
        <v>14.7</v>
      </c>
      <c r="F318" s="439">
        <f>'SABS Table 2.2'!$L$136</f>
        <v>8.8000000000000007</v>
      </c>
      <c r="G318" s="432">
        <v>37.105751391465681</v>
      </c>
      <c r="H318" s="251"/>
      <c r="I318" s="443"/>
      <c r="J318" s="439"/>
      <c r="K318" s="439"/>
    </row>
    <row r="319" spans="1:11">
      <c r="A319" s="437" t="s">
        <v>209</v>
      </c>
      <c r="B319" s="442">
        <v>2017</v>
      </c>
      <c r="C319" s="251">
        <f>'SABS Table 1.1'!$M$1374</f>
        <v>370</v>
      </c>
      <c r="D319" s="443">
        <f>'SABS Table 2.5'!$M$162</f>
        <v>900</v>
      </c>
      <c r="E319" s="439">
        <f>'SABS Table 2.1'!$L$142</f>
        <v>52</v>
      </c>
      <c r="F319" s="439">
        <f>'SABS Table 2.2'!$L$142</f>
        <v>30.1</v>
      </c>
      <c r="G319" s="432">
        <v>29.457250165697033</v>
      </c>
      <c r="H319" s="251"/>
      <c r="I319" s="443"/>
      <c r="J319" s="439"/>
      <c r="K319" s="439"/>
    </row>
    <row r="320" spans="1:11">
      <c r="A320" s="437" t="s">
        <v>210</v>
      </c>
      <c r="B320" s="442">
        <v>2017</v>
      </c>
      <c r="C320" s="251">
        <f>'SABS Table 1.1'!$M$1437</f>
        <v>615</v>
      </c>
      <c r="D320" s="443">
        <f>'SABS Table 2.5'!$M$169</f>
        <v>3000</v>
      </c>
      <c r="E320" s="439">
        <f>'SABS Table 2.1'!$L$148</f>
        <v>259.8</v>
      </c>
      <c r="F320" s="439">
        <f>'SABS Table 2.2'!$L$148</f>
        <v>180.3</v>
      </c>
      <c r="G320" s="432">
        <v>17.649135192375574</v>
      </c>
      <c r="H320" s="251"/>
      <c r="I320" s="443"/>
      <c r="J320" s="439"/>
      <c r="K320" s="439"/>
    </row>
    <row r="321" spans="1:11">
      <c r="A321" s="437" t="s">
        <v>211</v>
      </c>
      <c r="B321" s="442">
        <v>2017</v>
      </c>
      <c r="C321" s="251">
        <f>'SABS Table 1.1'!$M$1500</f>
        <v>85</v>
      </c>
      <c r="D321" s="443">
        <f>'SABS Table 2.5'!$M$176</f>
        <v>250</v>
      </c>
      <c r="E321" s="439">
        <f>'SABS Table 2.1'!$L$154</f>
        <v>15.5</v>
      </c>
      <c r="F321" s="439">
        <f>'SABS Table 2.2'!$L$154</f>
        <v>7.8</v>
      </c>
      <c r="G321" s="432">
        <v>56.81818181818182</v>
      </c>
      <c r="H321" s="251"/>
      <c r="I321" s="443"/>
      <c r="J321" s="439"/>
      <c r="K321" s="439"/>
    </row>
    <row r="322" spans="1:11">
      <c r="A322" s="437" t="s">
        <v>306</v>
      </c>
      <c r="B322" s="442">
        <v>2017</v>
      </c>
      <c r="C322" s="251">
        <f>'SABS Table 1.1'!$M$1563</f>
        <v>575</v>
      </c>
      <c r="D322" s="443">
        <f>'SABS Table 2.5'!$M$183</f>
        <v>2500</v>
      </c>
      <c r="E322" s="439">
        <f>'SABS Table 2.1'!$L$160</f>
        <v>104.2</v>
      </c>
      <c r="F322" s="439">
        <f>'SABS Table 2.2'!$L$160</f>
        <v>60.9</v>
      </c>
      <c r="G322" s="432">
        <v>52.945069490403711</v>
      </c>
      <c r="H322" s="251"/>
      <c r="I322" s="443"/>
      <c r="J322" s="439"/>
      <c r="K322" s="439"/>
    </row>
    <row r="323" spans="1:11">
      <c r="A323" s="437" t="s">
        <v>212</v>
      </c>
      <c r="B323" s="442">
        <v>2017</v>
      </c>
      <c r="C323" s="251">
        <f>'SABS Table 1.1'!$M$1626</f>
        <v>360</v>
      </c>
      <c r="D323" s="443">
        <f>'SABS Table 2.5'!$M$190</f>
        <v>600</v>
      </c>
      <c r="E323" s="439">
        <f>'SABS Table 2.1'!$L$166</f>
        <v>220.3</v>
      </c>
      <c r="F323" s="439">
        <f>'SABS Table 2.2'!$L$166</f>
        <v>116.9</v>
      </c>
      <c r="G323" s="432">
        <v>28.275745065882482</v>
      </c>
      <c r="H323" s="251"/>
      <c r="I323" s="443"/>
      <c r="J323" s="439"/>
      <c r="K323" s="439"/>
    </row>
    <row r="324" spans="1:11">
      <c r="A324" s="437" t="s">
        <v>213</v>
      </c>
      <c r="B324" s="442">
        <v>2017</v>
      </c>
      <c r="C324" s="251">
        <f>'SABS Table 1.1'!$M$1689</f>
        <v>395</v>
      </c>
      <c r="D324" s="443">
        <f>'SABS Table 2.5'!$M$197</f>
        <v>600</v>
      </c>
      <c r="E324" s="439">
        <f>'SABS Table 2.1'!$L$172</f>
        <v>83.6</v>
      </c>
      <c r="F324" s="439">
        <f>'SABS Table 2.2'!$L$172</f>
        <v>57.2</v>
      </c>
      <c r="G324" s="432">
        <v>34.776560598156841</v>
      </c>
      <c r="H324" s="251"/>
      <c r="I324" s="443"/>
      <c r="J324" s="439"/>
      <c r="K324" s="439"/>
    </row>
    <row r="325" spans="1:11">
      <c r="A325" s="437" t="s">
        <v>214</v>
      </c>
      <c r="B325" s="442">
        <v>2017</v>
      </c>
      <c r="C325" s="251">
        <f>'SABS Table 1.1'!$M$1752</f>
        <v>90</v>
      </c>
      <c r="D325" s="443">
        <f>'SABS Table 2.5'!$M$204</f>
        <v>200</v>
      </c>
      <c r="E325" s="439">
        <f>'SABS Table 2.1'!$L$178</f>
        <v>13.2</v>
      </c>
      <c r="F325" s="439">
        <f>'SABS Table 2.2'!$L$178</f>
        <v>8.4</v>
      </c>
      <c r="G325" s="432">
        <v>54.159445407279037</v>
      </c>
      <c r="H325" s="251"/>
      <c r="I325" s="443"/>
      <c r="J325" s="439"/>
      <c r="K325" s="439"/>
    </row>
    <row r="326" spans="1:11">
      <c r="A326" s="437" t="s">
        <v>215</v>
      </c>
      <c r="B326" s="442">
        <v>2017</v>
      </c>
      <c r="C326" s="251">
        <f>'SABS Table 1.1'!$M$1815</f>
        <v>340</v>
      </c>
      <c r="D326" s="443">
        <f>'SABS Table 2.5'!$M$211</f>
        <v>300</v>
      </c>
      <c r="E326" s="439">
        <f>'SABS Table 2.1'!$L$184</f>
        <v>56.3</v>
      </c>
      <c r="F326" s="439">
        <f>'SABS Table 2.2'!$L$184</f>
        <v>35.4</v>
      </c>
      <c r="G326" s="432">
        <v>53.248136315228962</v>
      </c>
      <c r="H326" s="251"/>
      <c r="I326" s="443"/>
      <c r="J326" s="439"/>
      <c r="K326" s="439"/>
    </row>
    <row r="327" spans="1:11">
      <c r="A327" s="437" t="s">
        <v>216</v>
      </c>
      <c r="B327" s="442">
        <v>2017</v>
      </c>
      <c r="C327" s="251">
        <f>'SABS Table 1.1'!$M$1878</f>
        <v>655</v>
      </c>
      <c r="D327" s="443">
        <f>'SABS Table 2.5'!$M$218</f>
        <v>5000</v>
      </c>
      <c r="E327" s="439">
        <f>'SABS Table 2.1'!$L$190</f>
        <v>212.9</v>
      </c>
      <c r="F327" s="439">
        <f>'SABS Table 2.2'!$L$190</f>
        <v>137.5</v>
      </c>
      <c r="G327" s="432">
        <v>25.14379105509633</v>
      </c>
      <c r="H327" s="251"/>
      <c r="I327" s="443"/>
      <c r="J327" s="439"/>
      <c r="K327" s="439"/>
    </row>
    <row r="328" spans="1:11">
      <c r="A328" s="437" t="s">
        <v>217</v>
      </c>
      <c r="B328" s="442">
        <v>2017</v>
      </c>
      <c r="C328" s="251">
        <f>'SABS Table 1.1'!$M$1941</f>
        <v>370</v>
      </c>
      <c r="D328" s="443">
        <f>'SABS Table 2.5'!$M$225</f>
        <v>300</v>
      </c>
      <c r="E328" s="439">
        <f>'SABS Table 2.1'!$L$196</f>
        <v>164.5</v>
      </c>
      <c r="F328" s="439">
        <f>'SABS Table 2.2'!$L$196</f>
        <v>94.9</v>
      </c>
      <c r="G328" s="432">
        <v>63.829787234042556</v>
      </c>
      <c r="H328" s="251"/>
      <c r="I328" s="443"/>
      <c r="J328" s="439"/>
      <c r="K328" s="439"/>
    </row>
    <row r="329" spans="1:11">
      <c r="A329" s="437" t="s">
        <v>218</v>
      </c>
      <c r="B329" s="442">
        <v>2017</v>
      </c>
      <c r="C329" s="251">
        <f>'SABS Table 1.1'!$M$2004</f>
        <v>195</v>
      </c>
      <c r="D329" s="443">
        <f>'SABS Table 2.5'!$M$232</f>
        <v>200</v>
      </c>
      <c r="E329" s="439">
        <f>'SABS Table 2.1'!$L$202</f>
        <v>46</v>
      </c>
      <c r="F329" s="439">
        <f>'SABS Table 2.2'!$L$202</f>
        <v>30.9</v>
      </c>
      <c r="G329" s="432">
        <v>33.478406427854033</v>
      </c>
      <c r="H329" s="251"/>
      <c r="I329" s="443"/>
      <c r="J329" s="439"/>
      <c r="K329" s="439"/>
    </row>
    <row r="330" spans="1:11">
      <c r="A330" s="437" t="s">
        <v>219</v>
      </c>
      <c r="B330" s="442">
        <v>2017</v>
      </c>
      <c r="C330" s="251">
        <f>'SABS Table 1.1'!$M$2067</f>
        <v>330</v>
      </c>
      <c r="D330" s="443">
        <f>'SABS Table 2.5'!$M$239</f>
        <v>300</v>
      </c>
      <c r="E330" s="439">
        <f>'SABS Table 2.1'!$L$208</f>
        <v>423.5</v>
      </c>
      <c r="F330" s="439">
        <f>'SABS Table 2.2'!$L$208</f>
        <v>187.4</v>
      </c>
      <c r="G330" s="432">
        <v>19.303954552975565</v>
      </c>
      <c r="H330" s="251"/>
      <c r="I330" s="443"/>
      <c r="J330" s="439"/>
      <c r="K330" s="439"/>
    </row>
    <row r="331" spans="1:11">
      <c r="A331" s="440" t="s">
        <v>294</v>
      </c>
      <c r="B331" s="442">
        <v>2017</v>
      </c>
      <c r="C331" s="441">
        <f>'SABS Table 1.1'!$M$51</f>
        <v>14145</v>
      </c>
      <c r="D331" s="444">
        <f>'SABS Table 2.5'!$M$16</f>
        <v>206000</v>
      </c>
      <c r="E331" s="434">
        <f>'SABS Table 2.1'!$L$14</f>
        <v>7504</v>
      </c>
      <c r="F331" s="434">
        <f>'SABS Table 2.2'!$L$14</f>
        <v>4120.7</v>
      </c>
      <c r="G331" s="432">
        <v>37.973750184338591</v>
      </c>
      <c r="H331" s="441"/>
      <c r="I331" s="444"/>
      <c r="J331" s="434"/>
      <c r="K331" s="434"/>
    </row>
    <row r="332" spans="1:11">
      <c r="A332" s="437" t="s">
        <v>193</v>
      </c>
      <c r="B332" s="442">
        <v>2018</v>
      </c>
      <c r="C332" s="251">
        <f>'SABS Table 1.1'!$N$114</f>
        <v>550</v>
      </c>
      <c r="D332" s="443">
        <f>'SABS Table 2.5'!$N$22</f>
        <v>26000</v>
      </c>
      <c r="E332" s="439">
        <f>'SABS Table 2.1'!$M$22</f>
        <v>412</v>
      </c>
      <c r="F332" s="439">
        <f>'SABS Table 2.2'!$M$22</f>
        <v>270.3</v>
      </c>
      <c r="G332" s="432">
        <v>48.338899630866585</v>
      </c>
      <c r="H332" s="251"/>
      <c r="I332" s="443"/>
      <c r="J332" s="439"/>
      <c r="K332" s="439"/>
    </row>
    <row r="333" spans="1:11">
      <c r="A333" s="437" t="s">
        <v>194</v>
      </c>
      <c r="B333" s="442">
        <v>2018</v>
      </c>
      <c r="C333" s="251">
        <f>'SABS Table 1.1'!$N$177</f>
        <v>650</v>
      </c>
      <c r="D333" s="443">
        <f>'SABS Table 2.5'!$N$29</f>
        <v>9000</v>
      </c>
      <c r="E333" s="439">
        <f>'SABS Table 2.1'!$M$28</f>
        <v>218.1</v>
      </c>
      <c r="F333" s="439">
        <f>'SABS Table 2.2'!$M$28</f>
        <v>138.6</v>
      </c>
      <c r="G333" s="432">
        <v>30.596244311010821</v>
      </c>
      <c r="H333" s="251"/>
      <c r="I333" s="443"/>
      <c r="J333" s="439"/>
      <c r="K333" s="439"/>
    </row>
    <row r="334" spans="1:11">
      <c r="A334" s="437" t="s">
        <v>195</v>
      </c>
      <c r="B334" s="442">
        <v>2018</v>
      </c>
      <c r="C334" s="251">
        <f>'SABS Table 1.1'!$N$240</f>
        <v>315</v>
      </c>
      <c r="D334" s="443">
        <f>'SABS Table 2.5'!$N$36</f>
        <v>700</v>
      </c>
      <c r="E334" s="439">
        <f>'SABS Table 2.1'!$M$34</f>
        <v>56.3</v>
      </c>
      <c r="F334" s="439">
        <f>'SABS Table 2.2'!$M$34</f>
        <v>28.7</v>
      </c>
      <c r="G334" s="432">
        <v>25.853154084798344</v>
      </c>
      <c r="H334" s="251"/>
      <c r="I334" s="443"/>
      <c r="J334" s="439"/>
      <c r="K334" s="439"/>
    </row>
    <row r="335" spans="1:11">
      <c r="A335" s="437" t="s">
        <v>304</v>
      </c>
      <c r="B335" s="442">
        <v>2018</v>
      </c>
      <c r="C335" s="251">
        <f>'SABS Table 1.1'!$N$303</f>
        <v>550</v>
      </c>
      <c r="D335" s="443">
        <f>'SABS Table 2.5'!$N$43</f>
        <v>600</v>
      </c>
      <c r="E335" s="439">
        <f>'SABS Table 2.1'!$M$40</f>
        <v>30.3</v>
      </c>
      <c r="F335" s="439">
        <f>'SABS Table 2.2'!$M$40</f>
        <v>16.600000000000001</v>
      </c>
      <c r="G335" s="432">
        <v>69.55715279387897</v>
      </c>
      <c r="H335" s="251"/>
      <c r="I335" s="443"/>
      <c r="J335" s="439"/>
      <c r="K335" s="439"/>
    </row>
    <row r="336" spans="1:11">
      <c r="A336" s="437" t="s">
        <v>250</v>
      </c>
      <c r="B336" s="442">
        <v>2018</v>
      </c>
      <c r="C336" s="251">
        <f>'SABS Table 1.1'!$N$366</f>
        <v>1860</v>
      </c>
      <c r="D336" s="443">
        <f>'SABS Table 2.5'!$N$50</f>
        <v>4000</v>
      </c>
      <c r="E336" s="439">
        <f>'SABS Table 2.1'!$M$46</f>
        <v>2941.4</v>
      </c>
      <c r="F336" s="439">
        <f>'SABS Table 2.2'!$M$46</f>
        <v>1318.9</v>
      </c>
      <c r="G336" s="432">
        <v>69.431051108968177</v>
      </c>
      <c r="H336" s="251"/>
      <c r="I336" s="443"/>
      <c r="J336" s="439"/>
      <c r="K336" s="439"/>
    </row>
    <row r="337" spans="1:11">
      <c r="A337" s="437" t="s">
        <v>196</v>
      </c>
      <c r="B337" s="442">
        <v>2018</v>
      </c>
      <c r="C337" s="251">
        <f>'SABS Table 1.1'!$N$429</f>
        <v>115</v>
      </c>
      <c r="D337" s="443">
        <f>'SABS Table 2.5'!$N$57</f>
        <v>50</v>
      </c>
      <c r="E337" s="439">
        <f>'SABS Table 2.1'!$M$52</f>
        <v>23.4</v>
      </c>
      <c r="F337" s="439">
        <f>'SABS Table 2.2'!$M$52</f>
        <v>13.4</v>
      </c>
      <c r="G337" s="432">
        <v>19.45525291828794</v>
      </c>
      <c r="H337" s="251"/>
      <c r="I337" s="443"/>
      <c r="J337" s="439"/>
      <c r="K337" s="439"/>
    </row>
    <row r="338" spans="1:11">
      <c r="A338" s="437" t="s">
        <v>305</v>
      </c>
      <c r="B338" s="442">
        <v>2018</v>
      </c>
      <c r="C338" s="251">
        <f>'SABS Table 1.1'!$N$492</f>
        <v>595</v>
      </c>
      <c r="D338" s="443">
        <f>'SABS Table 2.5'!$N$64</f>
        <v>600</v>
      </c>
      <c r="E338" s="439">
        <f>'SABS Table 2.1'!$M$58</f>
        <v>43.5</v>
      </c>
      <c r="F338" s="439">
        <f>'SABS Table 2.2'!$M$58</f>
        <v>23.5</v>
      </c>
      <c r="G338" s="432">
        <v>40.325290678136973</v>
      </c>
      <c r="H338" s="251"/>
      <c r="I338" s="443"/>
      <c r="J338" s="439"/>
      <c r="K338" s="439"/>
    </row>
    <row r="339" spans="1:11">
      <c r="A339" s="437" t="s">
        <v>197</v>
      </c>
      <c r="B339" s="442">
        <v>2018</v>
      </c>
      <c r="C339" s="251">
        <f>'SABS Table 1.1'!$N$555</f>
        <v>370</v>
      </c>
      <c r="D339" s="443">
        <f>'SABS Table 2.5'!$N$71</f>
        <v>500</v>
      </c>
      <c r="E339" s="439">
        <f>'SABS Table 2.1'!$M$64</f>
        <v>255.8</v>
      </c>
      <c r="F339" s="439">
        <f>'SABS Table 2.2'!$M$64</f>
        <v>151</v>
      </c>
      <c r="G339" s="432">
        <v>40.336134453781511</v>
      </c>
      <c r="H339" s="251"/>
      <c r="I339" s="443"/>
      <c r="J339" s="439"/>
      <c r="K339" s="439"/>
    </row>
    <row r="340" spans="1:11">
      <c r="A340" s="437" t="s">
        <v>198</v>
      </c>
      <c r="B340" s="442">
        <v>2018</v>
      </c>
      <c r="C340" s="251">
        <f>'SABS Table 1.1'!$N$618</f>
        <v>275</v>
      </c>
      <c r="D340" s="443">
        <f>'SABS Table 2.5'!$N$78</f>
        <v>500</v>
      </c>
      <c r="E340" s="439">
        <f>'SABS Table 2.1'!$M$70</f>
        <v>61.1</v>
      </c>
      <c r="F340" s="439">
        <f>'SABS Table 2.2'!$M$70</f>
        <v>29.9</v>
      </c>
      <c r="G340" s="432">
        <v>24.622455679579776</v>
      </c>
      <c r="H340" s="251"/>
      <c r="I340" s="443"/>
      <c r="J340" s="439"/>
      <c r="K340" s="439"/>
    </row>
    <row r="341" spans="1:11">
      <c r="A341" s="437" t="s">
        <v>199</v>
      </c>
      <c r="B341" s="442">
        <v>2018</v>
      </c>
      <c r="C341" s="251">
        <f>'SABS Table 1.1'!$N$681</f>
        <v>170</v>
      </c>
      <c r="D341" s="443">
        <f>'SABS Table 2.5'!$N$85</f>
        <v>225</v>
      </c>
      <c r="E341" s="439">
        <f>'SABS Table 2.1'!$M$76</f>
        <v>127.7</v>
      </c>
      <c r="F341" s="439">
        <f>'SABS Table 2.2'!$M$76</f>
        <v>71.900000000000006</v>
      </c>
      <c r="G341" s="432">
        <v>20.769869842148989</v>
      </c>
      <c r="H341" s="251"/>
      <c r="I341" s="443"/>
      <c r="J341" s="439"/>
      <c r="K341" s="439"/>
    </row>
    <row r="342" spans="1:11">
      <c r="A342" s="437" t="s">
        <v>200</v>
      </c>
      <c r="B342" s="442">
        <v>2018</v>
      </c>
      <c r="C342" s="251">
        <f>'SABS Table 1.1'!$N$744</f>
        <v>260</v>
      </c>
      <c r="D342" s="443">
        <f>'SABS Table 2.5'!$N$92</f>
        <v>700</v>
      </c>
      <c r="E342" s="439">
        <f>'SABS Table 2.1'!$M$82</f>
        <v>113</v>
      </c>
      <c r="F342" s="439">
        <f>'SABS Table 2.2'!$M$82</f>
        <v>71.8</v>
      </c>
      <c r="G342" s="432">
        <v>33.084412515360619</v>
      </c>
      <c r="H342" s="251"/>
      <c r="I342" s="443"/>
      <c r="J342" s="439"/>
      <c r="K342" s="439"/>
    </row>
    <row r="343" spans="1:11">
      <c r="A343" s="437" t="s">
        <v>201</v>
      </c>
      <c r="B343" s="442">
        <v>2018</v>
      </c>
      <c r="C343" s="251">
        <f>'SABS Table 1.1'!$N$807</f>
        <v>140</v>
      </c>
      <c r="D343" s="443">
        <f>'SABS Table 2.5'!$N$99</f>
        <v>125</v>
      </c>
      <c r="E343" s="439">
        <f>'SABS Table 2.1'!$M$88</f>
        <v>47</v>
      </c>
      <c r="F343" s="439">
        <f>'SABS Table 2.2'!$M$88</f>
        <v>27.6</v>
      </c>
      <c r="G343" s="432">
        <v>18.388147525480719</v>
      </c>
      <c r="H343" s="251"/>
      <c r="I343" s="443"/>
      <c r="J343" s="439"/>
      <c r="K343" s="439"/>
    </row>
    <row r="344" spans="1:11">
      <c r="A344" s="437" t="s">
        <v>202</v>
      </c>
      <c r="B344" s="442">
        <v>2018</v>
      </c>
      <c r="C344" s="251">
        <f>'SABS Table 1.1'!$N$870</f>
        <v>315</v>
      </c>
      <c r="D344" s="443">
        <f>'SABS Table 2.5'!$N$106</f>
        <v>2000</v>
      </c>
      <c r="E344" s="439">
        <f>'SABS Table 2.1'!$M$94</f>
        <v>68.099999999999994</v>
      </c>
      <c r="F344" s="439">
        <f>'SABS Table 2.2'!$M$94</f>
        <v>44.6</v>
      </c>
      <c r="G344" s="432">
        <v>28.06536110764625</v>
      </c>
      <c r="H344" s="251"/>
      <c r="I344" s="443"/>
      <c r="J344" s="439"/>
      <c r="K344" s="439"/>
    </row>
    <row r="345" spans="1:11">
      <c r="A345" s="437" t="s">
        <v>203</v>
      </c>
      <c r="B345" s="442">
        <v>2018</v>
      </c>
      <c r="C345" s="251">
        <f>'SABS Table 1.1'!$N$933</f>
        <v>860</v>
      </c>
      <c r="D345" s="443">
        <f>'SABS Table 2.5'!$N$113</f>
        <v>1250</v>
      </c>
      <c r="E345" s="439">
        <f>'SABS Table 2.1'!$M$100</f>
        <v>186.7</v>
      </c>
      <c r="F345" s="439">
        <f>'SABS Table 2.2'!$M$100</f>
        <v>108.8</v>
      </c>
      <c r="G345" s="432">
        <v>29.577048210588583</v>
      </c>
      <c r="H345" s="251"/>
      <c r="I345" s="443"/>
      <c r="J345" s="439"/>
      <c r="K345" s="439"/>
    </row>
    <row r="346" spans="1:11">
      <c r="A346" s="437" t="s">
        <v>204</v>
      </c>
      <c r="B346" s="442">
        <v>2018</v>
      </c>
      <c r="C346" s="251">
        <f>'SABS Table 1.1'!$N$996</f>
        <v>1790</v>
      </c>
      <c r="D346" s="443">
        <f>'SABS Table 2.5'!$N$120</f>
        <v>4000</v>
      </c>
      <c r="E346" s="439">
        <f>'SABS Table 2.1'!$M$106</f>
        <v>1902.9</v>
      </c>
      <c r="F346" s="439">
        <f>'SABS Table 2.2'!$M$106</f>
        <v>1125.0999999999999</v>
      </c>
      <c r="G346" s="432">
        <v>49.488354272760652</v>
      </c>
      <c r="H346" s="251"/>
      <c r="I346" s="443"/>
      <c r="J346" s="439"/>
      <c r="K346" s="439"/>
    </row>
    <row r="347" spans="1:11">
      <c r="A347" s="437" t="s">
        <v>205</v>
      </c>
      <c r="B347" s="442">
        <v>2018</v>
      </c>
      <c r="C347" s="251">
        <f>'SABS Table 1.1'!$N$1059</f>
        <v>1250</v>
      </c>
      <c r="D347" s="443">
        <f>'SABS Table 2.5'!$N$127</f>
        <v>3000</v>
      </c>
      <c r="E347" s="439">
        <f>'SABS Table 2.1'!$M$112</f>
        <v>195.5</v>
      </c>
      <c r="F347" s="439">
        <f>'SABS Table 2.2'!$M$112</f>
        <v>116.2</v>
      </c>
      <c r="G347" s="432">
        <v>67.92901418018171</v>
      </c>
      <c r="H347" s="251"/>
      <c r="I347" s="443"/>
      <c r="J347" s="439"/>
      <c r="K347" s="439"/>
    </row>
    <row r="348" spans="1:11">
      <c r="A348" s="437" t="s">
        <v>206</v>
      </c>
      <c r="B348" s="442">
        <v>2018</v>
      </c>
      <c r="C348" s="251">
        <f>'SABS Table 1.1'!$N$1122</f>
        <v>170</v>
      </c>
      <c r="D348" s="443">
        <f>'SABS Table 2.5'!$N$134</f>
        <v>225</v>
      </c>
      <c r="E348" s="439">
        <f>'SABS Table 2.1'!$M$118</f>
        <v>27.6</v>
      </c>
      <c r="F348" s="439">
        <f>'SABS Table 2.2'!$M$118</f>
        <v>16.3</v>
      </c>
      <c r="G348" s="432">
        <v>28.790786948176581</v>
      </c>
      <c r="H348" s="251"/>
      <c r="I348" s="443"/>
      <c r="J348" s="439"/>
      <c r="K348" s="439"/>
    </row>
    <row r="349" spans="1:11">
      <c r="A349" s="437" t="s">
        <v>207</v>
      </c>
      <c r="B349" s="442">
        <v>2018</v>
      </c>
      <c r="C349" s="251">
        <f>'SABS Table 1.1'!$N$1185</f>
        <v>190</v>
      </c>
      <c r="D349" s="443">
        <f>'SABS Table 2.5'!$N$141</f>
        <v>225</v>
      </c>
      <c r="E349" s="439">
        <f>'SABS Table 2.1'!$M$124</f>
        <v>68.5</v>
      </c>
      <c r="F349" s="439">
        <f>'SABS Table 2.2'!$M$124</f>
        <v>41.4</v>
      </c>
      <c r="G349" s="432">
        <v>24.633238449748191</v>
      </c>
      <c r="H349" s="251"/>
      <c r="I349" s="443"/>
      <c r="J349" s="439"/>
      <c r="K349" s="439"/>
    </row>
    <row r="350" spans="1:11">
      <c r="A350" s="437" t="s">
        <v>208</v>
      </c>
      <c r="B350" s="442">
        <v>2018</v>
      </c>
      <c r="C350" s="251">
        <f>'SABS Table 1.1'!$N$1248</f>
        <v>305</v>
      </c>
      <c r="D350" s="443">
        <f>'SABS Table 2.5'!$N$148</f>
        <v>400</v>
      </c>
      <c r="E350" s="439">
        <f>'SABS Table 2.1'!$M$130</f>
        <v>34.799999999999997</v>
      </c>
      <c r="F350" s="439">
        <f>'SABS Table 2.2'!$M$130</f>
        <v>19.5</v>
      </c>
      <c r="G350" s="432">
        <v>36.641541038525965</v>
      </c>
      <c r="H350" s="251"/>
      <c r="I350" s="443"/>
      <c r="J350" s="439"/>
      <c r="K350" s="439"/>
    </row>
    <row r="351" spans="1:11">
      <c r="A351" s="437" t="s">
        <v>245</v>
      </c>
      <c r="B351" s="442">
        <v>2018</v>
      </c>
      <c r="C351" s="251">
        <f>'SABS Table 1.1'!$N$1311</f>
        <v>115</v>
      </c>
      <c r="D351" s="443">
        <f>'SABS Table 2.5'!$N$155</f>
        <v>125</v>
      </c>
      <c r="E351" s="439">
        <f>'SABS Table 2.1'!$M$136</f>
        <v>12.5</v>
      </c>
      <c r="F351" s="439">
        <f>'SABS Table 2.2'!$M$136</f>
        <v>7.5</v>
      </c>
      <c r="G351" s="432">
        <v>46.589638464405517</v>
      </c>
      <c r="H351" s="251"/>
      <c r="I351" s="443"/>
      <c r="J351" s="439"/>
      <c r="K351" s="439"/>
    </row>
    <row r="352" spans="1:11">
      <c r="A352" s="437" t="s">
        <v>209</v>
      </c>
      <c r="B352" s="442">
        <v>2018</v>
      </c>
      <c r="C352" s="251">
        <f>'SABS Table 1.1'!$N$1374</f>
        <v>370</v>
      </c>
      <c r="D352" s="443">
        <f>'SABS Table 2.5'!$N$162</f>
        <v>800</v>
      </c>
      <c r="E352" s="439">
        <f>'SABS Table 2.1'!$M$142</f>
        <v>61.2</v>
      </c>
      <c r="F352" s="439">
        <f>'SABS Table 2.2'!$M$142</f>
        <v>31</v>
      </c>
      <c r="G352" s="432">
        <v>33.264340626848018</v>
      </c>
      <c r="H352" s="251"/>
      <c r="I352" s="443"/>
      <c r="J352" s="439"/>
      <c r="K352" s="439"/>
    </row>
    <row r="353" spans="1:11">
      <c r="A353" s="437" t="s">
        <v>210</v>
      </c>
      <c r="B353" s="442">
        <v>2018</v>
      </c>
      <c r="C353" s="251">
        <f>'SABS Table 1.1'!$N$1437</f>
        <v>605</v>
      </c>
      <c r="D353" s="443">
        <f>'SABS Table 2.5'!$N$169</f>
        <v>3000</v>
      </c>
      <c r="E353" s="439">
        <f>'SABS Table 2.1'!$M$148</f>
        <v>233.5</v>
      </c>
      <c r="F353" s="439">
        <f>'SABS Table 2.2'!$M$148</f>
        <v>158.19999999999999</v>
      </c>
      <c r="G353" s="432">
        <v>20.577341407490152</v>
      </c>
      <c r="H353" s="251"/>
      <c r="I353" s="443"/>
      <c r="J353" s="439"/>
      <c r="K353" s="439"/>
    </row>
    <row r="354" spans="1:11">
      <c r="A354" s="437" t="s">
        <v>211</v>
      </c>
      <c r="B354" s="442">
        <v>2018</v>
      </c>
      <c r="C354" s="251">
        <f>'SABS Table 1.1'!$N$1500</f>
        <v>90</v>
      </c>
      <c r="D354" s="443">
        <f>'SABS Table 2.5'!$N$176</f>
        <v>250</v>
      </c>
      <c r="E354" s="439">
        <f>'SABS Table 2.1'!$M$154</f>
        <v>16.5</v>
      </c>
      <c r="F354" s="439">
        <f>'SABS Table 2.2'!$M$154</f>
        <v>9</v>
      </c>
      <c r="G354" s="432">
        <v>56.331680937359167</v>
      </c>
      <c r="H354" s="251"/>
      <c r="I354" s="443"/>
      <c r="J354" s="439"/>
      <c r="K354" s="439"/>
    </row>
    <row r="355" spans="1:11">
      <c r="A355" s="437" t="s">
        <v>306</v>
      </c>
      <c r="B355" s="442">
        <v>2018</v>
      </c>
      <c r="C355" s="251">
        <f>'SABS Table 1.1'!$N$1563</f>
        <v>595</v>
      </c>
      <c r="D355" s="443">
        <f>'SABS Table 2.5'!$N$183</f>
        <v>2500</v>
      </c>
      <c r="E355" s="439">
        <f>'SABS Table 2.1'!$M$160</f>
        <v>112.7</v>
      </c>
      <c r="F355" s="439">
        <f>'SABS Table 2.2'!$M$160</f>
        <v>63.2</v>
      </c>
      <c r="G355" s="432">
        <v>52.878577566263473</v>
      </c>
      <c r="H355" s="251"/>
      <c r="I355" s="443"/>
      <c r="J355" s="439"/>
      <c r="K355" s="439"/>
    </row>
    <row r="356" spans="1:11">
      <c r="A356" s="437" t="s">
        <v>212</v>
      </c>
      <c r="B356" s="442">
        <v>2018</v>
      </c>
      <c r="C356" s="251">
        <f>'SABS Table 1.1'!$N$1626</f>
        <v>375</v>
      </c>
      <c r="D356" s="443">
        <f>'SABS Table 2.5'!$N$190</f>
        <v>500</v>
      </c>
      <c r="E356" s="439">
        <f>'SABS Table 2.1'!$M$166</f>
        <v>221.9</v>
      </c>
      <c r="F356" s="439">
        <f>'SABS Table 2.2'!$M$166</f>
        <v>119.1</v>
      </c>
      <c r="G356" s="432">
        <v>33.747679847010517</v>
      </c>
      <c r="H356" s="251"/>
      <c r="I356" s="443"/>
      <c r="J356" s="439"/>
      <c r="K356" s="439"/>
    </row>
    <row r="357" spans="1:11">
      <c r="A357" s="437" t="s">
        <v>213</v>
      </c>
      <c r="B357" s="442">
        <v>2018</v>
      </c>
      <c r="C357" s="251">
        <f>'SABS Table 1.1'!$N$1689</f>
        <v>410</v>
      </c>
      <c r="D357" s="443">
        <f>'SABS Table 2.5'!$N$197</f>
        <v>600</v>
      </c>
      <c r="E357" s="439">
        <f>'SABS Table 2.1'!$M$172</f>
        <v>87.8</v>
      </c>
      <c r="F357" s="439">
        <f>'SABS Table 2.2'!$M$172</f>
        <v>53.6</v>
      </c>
      <c r="G357" s="432">
        <v>34.701136462219139</v>
      </c>
      <c r="H357" s="251"/>
      <c r="I357" s="443"/>
      <c r="J357" s="439"/>
      <c r="K357" s="439"/>
    </row>
    <row r="358" spans="1:11">
      <c r="A358" s="437" t="s">
        <v>214</v>
      </c>
      <c r="B358" s="442">
        <v>2018</v>
      </c>
      <c r="C358" s="251">
        <f>'SABS Table 1.1'!$N$1752</f>
        <v>85</v>
      </c>
      <c r="D358" s="443">
        <f>'SABS Table 2.5'!$N$204</f>
        <v>300</v>
      </c>
      <c r="E358" s="439">
        <f>'SABS Table 2.1'!$M$178</f>
        <v>11.3</v>
      </c>
      <c r="F358" s="439">
        <f>'SABS Table 2.2'!$M$178</f>
        <v>7.8</v>
      </c>
      <c r="G358" s="432">
        <v>54.371465854719446</v>
      </c>
      <c r="H358" s="251"/>
      <c r="I358" s="443"/>
      <c r="J358" s="439"/>
      <c r="K358" s="439"/>
    </row>
    <row r="359" spans="1:11">
      <c r="A359" s="437" t="s">
        <v>215</v>
      </c>
      <c r="B359" s="442">
        <v>2018</v>
      </c>
      <c r="C359" s="251">
        <f>'SABS Table 1.1'!$N$1815</f>
        <v>355</v>
      </c>
      <c r="D359" s="443">
        <f>'SABS Table 2.5'!$N$211</f>
        <v>300</v>
      </c>
      <c r="E359" s="439">
        <f>'SABS Table 2.1'!$M$184</f>
        <v>51.3</v>
      </c>
      <c r="F359" s="439">
        <f>'SABS Table 2.2'!$M$184</f>
        <v>30</v>
      </c>
      <c r="G359" s="432">
        <v>53.309640159928925</v>
      </c>
      <c r="H359" s="251"/>
      <c r="I359" s="443"/>
      <c r="J359" s="439"/>
      <c r="K359" s="439"/>
    </row>
    <row r="360" spans="1:11">
      <c r="A360" s="437" t="s">
        <v>216</v>
      </c>
      <c r="B360" s="442">
        <v>2018</v>
      </c>
      <c r="C360" s="251">
        <f>'SABS Table 1.1'!$N$1878</f>
        <v>690</v>
      </c>
      <c r="D360" s="443">
        <f>'SABS Table 2.5'!$N$218</f>
        <v>3000</v>
      </c>
      <c r="E360" s="439">
        <f>'SABS Table 2.1'!$M$190</f>
        <v>269.2</v>
      </c>
      <c r="F360" s="439">
        <f>'SABS Table 2.2'!$M$190</f>
        <v>167.5</v>
      </c>
      <c r="G360" s="432">
        <v>28.211397404551441</v>
      </c>
      <c r="H360" s="251"/>
      <c r="I360" s="443"/>
      <c r="J360" s="439"/>
      <c r="K360" s="439"/>
    </row>
    <row r="361" spans="1:11">
      <c r="A361" s="437" t="s">
        <v>217</v>
      </c>
      <c r="B361" s="442">
        <v>2018</v>
      </c>
      <c r="C361" s="251">
        <f>'SABS Table 1.1'!$N$1941</f>
        <v>390</v>
      </c>
      <c r="D361" s="443">
        <f>'SABS Table 2.5'!$N$225</f>
        <v>300</v>
      </c>
      <c r="E361" s="439">
        <f>'SABS Table 2.1'!$M$196</f>
        <v>165.8</v>
      </c>
      <c r="F361" s="439">
        <f>'SABS Table 2.2'!$M$196</f>
        <v>98</v>
      </c>
      <c r="G361" s="432">
        <v>63.606487861761899</v>
      </c>
      <c r="H361" s="251"/>
      <c r="I361" s="443"/>
      <c r="J361" s="439"/>
      <c r="K361" s="439"/>
    </row>
    <row r="362" spans="1:11">
      <c r="A362" s="437" t="s">
        <v>218</v>
      </c>
      <c r="B362" s="442">
        <v>2018</v>
      </c>
      <c r="C362" s="251">
        <f>'SABS Table 1.1'!$N$2004</f>
        <v>205</v>
      </c>
      <c r="D362" s="443">
        <f>'SABS Table 2.5'!$N$232</f>
        <v>250</v>
      </c>
      <c r="E362" s="439">
        <f>'SABS Table 2.1'!$M$202</f>
        <v>39.5</v>
      </c>
      <c r="F362" s="439">
        <f>'SABS Table 2.2'!$M$202</f>
        <v>22.8</v>
      </c>
      <c r="G362" s="432">
        <v>39.268484236508471</v>
      </c>
      <c r="H362" s="251"/>
      <c r="I362" s="443"/>
      <c r="J362" s="439"/>
      <c r="K362" s="439"/>
    </row>
    <row r="363" spans="1:11">
      <c r="A363" s="437" t="s">
        <v>219</v>
      </c>
      <c r="B363" s="442">
        <v>2018</v>
      </c>
      <c r="C363" s="251">
        <f>'SABS Table 1.1'!$N$2067</f>
        <v>330</v>
      </c>
      <c r="D363" s="443">
        <f>'SABS Table 2.5'!$N$239</f>
        <v>300</v>
      </c>
      <c r="E363" s="439">
        <f>'SABS Table 2.1'!$M$208</f>
        <v>299.10000000000002</v>
      </c>
      <c r="F363" s="439">
        <f>'SABS Table 2.2'!$M$208</f>
        <v>174.9</v>
      </c>
      <c r="G363" s="432">
        <v>19.215987701767872</v>
      </c>
      <c r="H363" s="251"/>
      <c r="I363" s="443"/>
      <c r="J363" s="439"/>
      <c r="K363" s="439"/>
    </row>
    <row r="364" spans="1:11">
      <c r="A364" s="440" t="s">
        <v>294</v>
      </c>
      <c r="B364" s="442">
        <v>2018</v>
      </c>
      <c r="C364" s="441">
        <f>'SABS Table 1.1'!$N$51</f>
        <v>14540</v>
      </c>
      <c r="D364" s="444">
        <f>'SABS Table 2.5'!$N$16</f>
        <v>218000</v>
      </c>
      <c r="E364" s="434">
        <f>'SABS Table 2.1'!$M$14</f>
        <v>7873.5</v>
      </c>
      <c r="F364" s="434">
        <f>'SABS Table 2.2'!$M$14</f>
        <v>4214.2</v>
      </c>
      <c r="G364" s="432">
        <v>40.087530571339251</v>
      </c>
      <c r="H364" s="441"/>
      <c r="I364" s="444"/>
      <c r="J364" s="434"/>
      <c r="K364" s="434"/>
    </row>
    <row r="365" spans="1:11">
      <c r="A365" s="437" t="s">
        <v>193</v>
      </c>
      <c r="B365" s="442">
        <v>2019</v>
      </c>
      <c r="C365" s="251">
        <f>'SABS Table 1.1'!$O$114</f>
        <v>560</v>
      </c>
      <c r="D365" s="443">
        <f>'SABS Table 2.5'!$O$22</f>
        <v>26000</v>
      </c>
      <c r="E365" s="439">
        <f>'SABS Table 2.1'!$N$22</f>
        <v>467.7</v>
      </c>
      <c r="F365" s="439">
        <f>'SABS Table 2.2'!$N$22</f>
        <v>269.89999999999998</v>
      </c>
      <c r="G365" s="432">
        <v>52.477369134560725</v>
      </c>
      <c r="H365" s="251"/>
      <c r="I365" s="443"/>
      <c r="J365" s="439"/>
      <c r="K365" s="439"/>
    </row>
    <row r="366" spans="1:11">
      <c r="A366" s="437" t="s">
        <v>194</v>
      </c>
      <c r="B366" s="442">
        <v>2019</v>
      </c>
      <c r="C366" s="251">
        <f>'SABS Table 1.1'!$O$177</f>
        <v>670</v>
      </c>
      <c r="D366" s="443">
        <f>'SABS Table 2.5'!$O$29</f>
        <v>10000</v>
      </c>
      <c r="E366" s="439">
        <f>'SABS Table 2.1'!$N$28</f>
        <v>208.8</v>
      </c>
      <c r="F366" s="439">
        <f>'SABS Table 2.2'!$N$28</f>
        <v>115.3</v>
      </c>
      <c r="G366" s="432">
        <v>34.455036177787989</v>
      </c>
      <c r="H366" s="251"/>
      <c r="I366" s="443"/>
      <c r="J366" s="439"/>
      <c r="K366" s="439"/>
    </row>
    <row r="367" spans="1:11">
      <c r="A367" s="437" t="s">
        <v>195</v>
      </c>
      <c r="B367" s="442">
        <v>2019</v>
      </c>
      <c r="C367" s="251">
        <f>'SABS Table 1.1'!$O$240</f>
        <v>330</v>
      </c>
      <c r="D367" s="443">
        <f>'SABS Table 2.5'!$O$36</f>
        <v>700</v>
      </c>
      <c r="E367" s="439">
        <f>'SABS Table 2.1'!$N$34</f>
        <v>60.5</v>
      </c>
      <c r="F367" s="439">
        <f>'SABS Table 2.2'!$N$34</f>
        <v>27.9</v>
      </c>
      <c r="G367" s="432">
        <v>30.120481927710841</v>
      </c>
      <c r="H367" s="251"/>
      <c r="I367" s="443"/>
      <c r="J367" s="439"/>
      <c r="K367" s="439"/>
    </row>
    <row r="368" spans="1:11">
      <c r="A368" s="437" t="s">
        <v>304</v>
      </c>
      <c r="B368" s="442">
        <v>2019</v>
      </c>
      <c r="C368" s="251">
        <f>'SABS Table 1.1'!$O$303</f>
        <v>570</v>
      </c>
      <c r="D368" s="443">
        <f>'SABS Table 2.5'!$O$43</f>
        <v>700</v>
      </c>
      <c r="E368" s="439">
        <f>'SABS Table 2.1'!$N$40</f>
        <v>27.7</v>
      </c>
      <c r="F368" s="439">
        <f>'SABS Table 2.2'!$N$40</f>
        <v>9.5</v>
      </c>
      <c r="G368" s="432">
        <v>81.518574589495742</v>
      </c>
      <c r="H368" s="251"/>
      <c r="I368" s="443"/>
      <c r="J368" s="439"/>
      <c r="K368" s="439"/>
    </row>
    <row r="369" spans="1:11">
      <c r="A369" s="437" t="s">
        <v>250</v>
      </c>
      <c r="B369" s="442">
        <v>2019</v>
      </c>
      <c r="C369" s="251">
        <f>'SABS Table 1.1'!$O$366</f>
        <v>1940</v>
      </c>
      <c r="D369" s="443">
        <f>'SABS Table 2.5'!$O$50</f>
        <v>4500</v>
      </c>
      <c r="E369" s="439">
        <f>'SABS Table 2.1'!$N$46</f>
        <v>2991</v>
      </c>
      <c r="F369" s="439">
        <f>'SABS Table 2.2'!$N$46</f>
        <v>1304.2</v>
      </c>
      <c r="G369" s="432">
        <v>70.485588554664432</v>
      </c>
      <c r="H369" s="251"/>
      <c r="I369" s="443"/>
      <c r="J369" s="439"/>
      <c r="K369" s="439"/>
    </row>
    <row r="370" spans="1:11">
      <c r="A370" s="437" t="s">
        <v>196</v>
      </c>
      <c r="B370" s="442">
        <v>2019</v>
      </c>
      <c r="C370" s="251">
        <f>'SABS Table 1.1'!$O$429</f>
        <v>110</v>
      </c>
      <c r="D370" s="443">
        <f>'SABS Table 2.5'!$O$57</f>
        <v>50</v>
      </c>
      <c r="E370" s="439" t="str">
        <f>'SABS Table 2.1'!$N$52</f>
        <v>[c]</v>
      </c>
      <c r="F370" s="439">
        <f>'SABS Table 2.2'!$N$52</f>
        <v>19.5</v>
      </c>
      <c r="G370" s="432">
        <v>19.402405898331395</v>
      </c>
      <c r="H370" s="251"/>
      <c r="I370" s="443"/>
      <c r="J370" s="439"/>
      <c r="K370" s="439"/>
    </row>
    <row r="371" spans="1:11">
      <c r="A371" s="437" t="s">
        <v>305</v>
      </c>
      <c r="B371" s="442">
        <v>2019</v>
      </c>
      <c r="C371" s="251">
        <f>'SABS Table 1.1'!$O$492</f>
        <v>605</v>
      </c>
      <c r="D371" s="443">
        <f>'SABS Table 2.5'!$O$64</f>
        <v>600</v>
      </c>
      <c r="E371" s="439" t="str">
        <f>'SABS Table 2.1'!$N$58</f>
        <v>[c]</v>
      </c>
      <c r="F371" s="439" t="str">
        <f>'SABS Table 2.2'!$N$58</f>
        <v>[c]</v>
      </c>
      <c r="G371" s="432">
        <v>47.024049442429124</v>
      </c>
      <c r="H371" s="251"/>
      <c r="I371" s="443"/>
      <c r="J371" s="439"/>
      <c r="K371" s="439"/>
    </row>
    <row r="372" spans="1:11">
      <c r="A372" s="437" t="s">
        <v>197</v>
      </c>
      <c r="B372" s="442">
        <v>2019</v>
      </c>
      <c r="C372" s="251">
        <f>'SABS Table 1.1'!$O$555</f>
        <v>385</v>
      </c>
      <c r="D372" s="443">
        <f>'SABS Table 2.5'!$O$71</f>
        <v>450</v>
      </c>
      <c r="E372" s="439">
        <f>'SABS Table 2.1'!$N$64</f>
        <v>249.8</v>
      </c>
      <c r="F372" s="439">
        <f>'SABS Table 2.2'!$N$64</f>
        <v>151.9</v>
      </c>
      <c r="G372" s="432">
        <v>40.182159121350125</v>
      </c>
      <c r="H372" s="251"/>
      <c r="I372" s="443"/>
      <c r="J372" s="439"/>
      <c r="K372" s="439"/>
    </row>
    <row r="373" spans="1:11">
      <c r="A373" s="437" t="s">
        <v>198</v>
      </c>
      <c r="B373" s="442">
        <v>2019</v>
      </c>
      <c r="C373" s="251">
        <f>'SABS Table 1.1'!$O$618</f>
        <v>270</v>
      </c>
      <c r="D373" s="443">
        <f>'SABS Table 2.5'!$O$78</f>
        <v>500</v>
      </c>
      <c r="E373" s="439">
        <f>'SABS Table 2.1'!$N$70</f>
        <v>59.8</v>
      </c>
      <c r="F373" s="439">
        <f>'SABS Table 2.2'!$N$70</f>
        <v>28.8</v>
      </c>
      <c r="G373" s="432">
        <v>20.490123760347512</v>
      </c>
      <c r="H373" s="251"/>
      <c r="I373" s="443"/>
      <c r="J373" s="439"/>
      <c r="K373" s="439"/>
    </row>
    <row r="374" spans="1:11">
      <c r="A374" s="437" t="s">
        <v>199</v>
      </c>
      <c r="B374" s="442">
        <v>2019</v>
      </c>
      <c r="C374" s="251">
        <f>'SABS Table 1.1'!$O$681</f>
        <v>170</v>
      </c>
      <c r="D374" s="443">
        <f>'SABS Table 2.5'!$O$85</f>
        <v>225</v>
      </c>
      <c r="E374" s="439">
        <f>'SABS Table 2.1'!$N$76</f>
        <v>125.6</v>
      </c>
      <c r="F374" s="439">
        <f>'SABS Table 2.2'!$N$76</f>
        <v>59.5</v>
      </c>
      <c r="G374" s="432">
        <v>18.40942562592047</v>
      </c>
      <c r="H374" s="251"/>
      <c r="I374" s="443"/>
      <c r="J374" s="439"/>
      <c r="K374" s="439"/>
    </row>
    <row r="375" spans="1:11">
      <c r="A375" s="437" t="s">
        <v>200</v>
      </c>
      <c r="B375" s="442">
        <v>2019</v>
      </c>
      <c r="C375" s="251">
        <f>'SABS Table 1.1'!$O$744</f>
        <v>260</v>
      </c>
      <c r="D375" s="443">
        <f>'SABS Table 2.5'!$O$92</f>
        <v>800</v>
      </c>
      <c r="E375" s="439">
        <f>'SABS Table 2.1'!$N$82</f>
        <v>119.1</v>
      </c>
      <c r="F375" s="439">
        <f>'SABS Table 2.2'!$N$82</f>
        <v>72.400000000000006</v>
      </c>
      <c r="G375" s="432">
        <v>37.351760201699506</v>
      </c>
      <c r="H375" s="251"/>
      <c r="I375" s="443"/>
      <c r="J375" s="439"/>
      <c r="K375" s="439"/>
    </row>
    <row r="376" spans="1:11">
      <c r="A376" s="437" t="s">
        <v>201</v>
      </c>
      <c r="B376" s="442">
        <v>2019</v>
      </c>
      <c r="C376" s="251">
        <f>'SABS Table 1.1'!$O$807</f>
        <v>155</v>
      </c>
      <c r="D376" s="443">
        <f>'SABS Table 2.5'!$O$99</f>
        <v>75</v>
      </c>
      <c r="E376" s="439">
        <f>'SABS Table 2.1'!$N$88</f>
        <v>48.1</v>
      </c>
      <c r="F376" s="439">
        <f>'SABS Table 2.2'!$N$88</f>
        <v>28</v>
      </c>
      <c r="G376" s="432">
        <v>18.318852716424161</v>
      </c>
      <c r="H376" s="251"/>
      <c r="I376" s="443"/>
      <c r="J376" s="439"/>
      <c r="K376" s="439"/>
    </row>
    <row r="377" spans="1:11">
      <c r="A377" s="437" t="s">
        <v>202</v>
      </c>
      <c r="B377" s="442">
        <v>2019</v>
      </c>
      <c r="C377" s="251">
        <f>'SABS Table 1.1'!$O$870</f>
        <v>320</v>
      </c>
      <c r="D377" s="443">
        <f>'SABS Table 2.5'!$O$106</f>
        <v>2000</v>
      </c>
      <c r="E377" s="439">
        <f>'SABS Table 2.1'!$N$94</f>
        <v>66.900000000000006</v>
      </c>
      <c r="F377" s="439">
        <f>'SABS Table 2.2'!$N$94</f>
        <v>43.7</v>
      </c>
      <c r="G377" s="432">
        <v>27.969420100689916</v>
      </c>
      <c r="H377" s="251"/>
      <c r="I377" s="443"/>
      <c r="J377" s="439"/>
      <c r="K377" s="439"/>
    </row>
    <row r="378" spans="1:11">
      <c r="A378" s="437" t="s">
        <v>203</v>
      </c>
      <c r="B378" s="442">
        <v>2019</v>
      </c>
      <c r="C378" s="251">
        <f>'SABS Table 1.1'!$O$933</f>
        <v>855</v>
      </c>
      <c r="D378" s="443">
        <f>'SABS Table 2.5'!$O$113</f>
        <v>1500</v>
      </c>
      <c r="E378" s="439">
        <f>'SABS Table 2.1'!$N$100</f>
        <v>196.4</v>
      </c>
      <c r="F378" s="439">
        <f>'SABS Table 2.2'!$N$100</f>
        <v>120</v>
      </c>
      <c r="G378" s="432">
        <v>32.124213626020612</v>
      </c>
      <c r="H378" s="251"/>
      <c r="I378" s="443"/>
      <c r="J378" s="439"/>
      <c r="K378" s="439"/>
    </row>
    <row r="379" spans="1:11">
      <c r="A379" s="437" t="s">
        <v>204</v>
      </c>
      <c r="B379" s="442">
        <v>2019</v>
      </c>
      <c r="C379" s="251">
        <f>'SABS Table 1.1'!$O$996</f>
        <v>1885</v>
      </c>
      <c r="D379" s="443">
        <f>'SABS Table 2.5'!$O$120</f>
        <v>5000</v>
      </c>
      <c r="E379" s="439">
        <f>'SABS Table 2.1'!$N$106</f>
        <v>1441.4</v>
      </c>
      <c r="F379" s="439">
        <f>'SABS Table 2.2'!$N$106</f>
        <v>747</v>
      </c>
      <c r="G379" s="432">
        <v>48.963861511245895</v>
      </c>
      <c r="H379" s="251"/>
      <c r="I379" s="443"/>
      <c r="J379" s="439"/>
      <c r="K379" s="439"/>
    </row>
    <row r="380" spans="1:11">
      <c r="A380" s="437" t="s">
        <v>205</v>
      </c>
      <c r="B380" s="442">
        <v>2019</v>
      </c>
      <c r="C380" s="251">
        <f>'SABS Table 1.1'!$O$1059</f>
        <v>1360</v>
      </c>
      <c r="D380" s="443">
        <f>'SABS Table 2.5'!$O$127</f>
        <v>3000</v>
      </c>
      <c r="E380" s="439">
        <f>'SABS Table 2.1'!$N$112</f>
        <v>188.1</v>
      </c>
      <c r="F380" s="439">
        <f>'SABS Table 2.2'!$N$112</f>
        <v>83.8</v>
      </c>
      <c r="G380" s="432">
        <v>80.566509773989736</v>
      </c>
      <c r="H380" s="251"/>
      <c r="I380" s="443"/>
      <c r="J380" s="439"/>
      <c r="K380" s="439"/>
    </row>
    <row r="381" spans="1:11">
      <c r="A381" s="437" t="s">
        <v>206</v>
      </c>
      <c r="B381" s="442">
        <v>2019</v>
      </c>
      <c r="C381" s="251">
        <f>'SABS Table 1.1'!$O$1122</f>
        <v>165</v>
      </c>
      <c r="D381" s="443">
        <f>'SABS Table 2.5'!$O$134</f>
        <v>50</v>
      </c>
      <c r="E381" s="439">
        <f>'SABS Table 2.1'!$N$118</f>
        <v>26</v>
      </c>
      <c r="F381" s="439">
        <f>'SABS Table 2.2'!$N$118</f>
        <v>13.6</v>
      </c>
      <c r="G381" s="432">
        <v>25.70694087403599</v>
      </c>
      <c r="H381" s="251"/>
      <c r="I381" s="443"/>
      <c r="J381" s="439"/>
      <c r="K381" s="439"/>
    </row>
    <row r="382" spans="1:11">
      <c r="A382" s="437" t="s">
        <v>207</v>
      </c>
      <c r="B382" s="442">
        <v>2019</v>
      </c>
      <c r="C382" s="251">
        <f>'SABS Table 1.1'!$O$1185</f>
        <v>190</v>
      </c>
      <c r="D382" s="443">
        <f>'SABS Table 2.5'!$O$141</f>
        <v>350</v>
      </c>
      <c r="E382" s="439" t="str">
        <f>'SABS Table 2.1'!$N$124</f>
        <v>[c]</v>
      </c>
      <c r="F382" s="439">
        <f>'SABS Table 2.2'!$N$124</f>
        <v>39.200000000000003</v>
      </c>
      <c r="G382" s="432">
        <v>21.630975556997623</v>
      </c>
      <c r="H382" s="251"/>
      <c r="I382" s="443"/>
      <c r="J382" s="439"/>
      <c r="K382" s="439"/>
    </row>
    <row r="383" spans="1:11">
      <c r="A383" s="437" t="s">
        <v>208</v>
      </c>
      <c r="B383" s="442">
        <v>2019</v>
      </c>
      <c r="C383" s="251">
        <f>'SABS Table 1.1'!$O$1248</f>
        <v>310</v>
      </c>
      <c r="D383" s="443">
        <f>'SABS Table 2.5'!$O$148</f>
        <v>450</v>
      </c>
      <c r="E383" s="439" t="str">
        <f>'SABS Table 2.1'!$N$130</f>
        <v>[c]</v>
      </c>
      <c r="F383" s="439" t="str">
        <f>'SABS Table 2.2'!$N$130</f>
        <v>[c]</v>
      </c>
      <c r="G383" s="432">
        <v>36.526821122938848</v>
      </c>
      <c r="H383" s="251"/>
      <c r="I383" s="443"/>
      <c r="J383" s="439"/>
      <c r="K383" s="439"/>
    </row>
    <row r="384" spans="1:11">
      <c r="A384" s="437" t="s">
        <v>245</v>
      </c>
      <c r="B384" s="442">
        <v>2019</v>
      </c>
      <c r="C384" s="251">
        <f>'SABS Table 1.1'!$O$1311</f>
        <v>115</v>
      </c>
      <c r="D384" s="443">
        <f>'SABS Table 2.5'!$O$155</f>
        <v>125</v>
      </c>
      <c r="E384" s="439">
        <f>'SABS Table 2.1'!$N$136</f>
        <v>12.8</v>
      </c>
      <c r="F384" s="439">
        <f>'SABS Table 2.2'!$N$136</f>
        <v>-3.4</v>
      </c>
      <c r="G384" s="432">
        <v>56.137724550898206</v>
      </c>
      <c r="H384" s="251"/>
      <c r="I384" s="443"/>
      <c r="J384" s="439"/>
      <c r="K384" s="439"/>
    </row>
    <row r="385" spans="1:11">
      <c r="A385" s="437" t="s">
        <v>209</v>
      </c>
      <c r="B385" s="442">
        <v>2019</v>
      </c>
      <c r="C385" s="251">
        <f>'SABS Table 1.1'!$O$1374</f>
        <v>380</v>
      </c>
      <c r="D385" s="443">
        <f>'SABS Table 2.5'!$O$162</f>
        <v>800</v>
      </c>
      <c r="E385" s="439">
        <f>'SABS Table 2.1'!$N$142</f>
        <v>51.4</v>
      </c>
      <c r="F385" s="439">
        <f>'SABS Table 2.2'!$N$142</f>
        <v>26.7</v>
      </c>
      <c r="G385" s="432">
        <v>33.397654742466969</v>
      </c>
      <c r="H385" s="251"/>
      <c r="I385" s="443"/>
      <c r="J385" s="439"/>
      <c r="K385" s="439"/>
    </row>
    <row r="386" spans="1:11">
      <c r="A386" s="437" t="s">
        <v>210</v>
      </c>
      <c r="B386" s="442">
        <v>2019</v>
      </c>
      <c r="C386" s="251">
        <f>'SABS Table 1.1'!$O$1437</f>
        <v>615</v>
      </c>
      <c r="D386" s="443">
        <f>'SABS Table 2.5'!$O$169</f>
        <v>3000</v>
      </c>
      <c r="E386" s="439">
        <f>'SABS Table 2.1'!$N$148</f>
        <v>531.70000000000005</v>
      </c>
      <c r="F386" s="439">
        <f>'SABS Table 2.2'!$N$148</f>
        <v>305</v>
      </c>
      <c r="G386" s="432">
        <v>20.50560974895275</v>
      </c>
      <c r="H386" s="251"/>
      <c r="I386" s="443"/>
      <c r="J386" s="439"/>
      <c r="K386" s="439"/>
    </row>
    <row r="387" spans="1:11">
      <c r="A387" s="437" t="s">
        <v>211</v>
      </c>
      <c r="B387" s="442">
        <v>2019</v>
      </c>
      <c r="C387" s="251">
        <f>'SABS Table 1.1'!$O$1500</f>
        <v>95</v>
      </c>
      <c r="D387" s="443">
        <f>'SABS Table 2.5'!$O$176</f>
        <v>250</v>
      </c>
      <c r="E387" s="439">
        <f>'SABS Table 2.1'!$N$154</f>
        <v>14.3</v>
      </c>
      <c r="F387" s="439">
        <f>'SABS Table 2.2'!$N$154</f>
        <v>1.6</v>
      </c>
      <c r="G387" s="432">
        <v>67.355186349348898</v>
      </c>
      <c r="H387" s="251"/>
      <c r="I387" s="443"/>
      <c r="J387" s="439"/>
      <c r="K387" s="439"/>
    </row>
    <row r="388" spans="1:11">
      <c r="A388" s="437" t="s">
        <v>306</v>
      </c>
      <c r="B388" s="442">
        <v>2019</v>
      </c>
      <c r="C388" s="251">
        <f>'SABS Table 1.1'!$O$1563</f>
        <v>600</v>
      </c>
      <c r="D388" s="443">
        <f>'SABS Table 2.5'!$O$183</f>
        <v>2500</v>
      </c>
      <c r="E388" s="439">
        <f>'SABS Table 2.1'!$N$160</f>
        <v>126.3</v>
      </c>
      <c r="F388" s="439">
        <f>'SABS Table 2.2'!$N$160</f>
        <v>66.900000000000006</v>
      </c>
      <c r="G388" s="432">
        <v>59.230009871668315</v>
      </c>
      <c r="H388" s="251"/>
      <c r="I388" s="443"/>
      <c r="J388" s="439"/>
      <c r="K388" s="439"/>
    </row>
    <row r="389" spans="1:11">
      <c r="A389" s="437" t="s">
        <v>212</v>
      </c>
      <c r="B389" s="442">
        <v>2019</v>
      </c>
      <c r="C389" s="251">
        <f>'SABS Table 1.1'!$O$1626</f>
        <v>390</v>
      </c>
      <c r="D389" s="443">
        <f>'SABS Table 2.5'!$O$190</f>
        <v>500</v>
      </c>
      <c r="E389" s="439">
        <f>'SABS Table 2.1'!$N$166</f>
        <v>246</v>
      </c>
      <c r="F389" s="439">
        <f>'SABS Table 2.2'!$N$166</f>
        <v>136.30000000000001</v>
      </c>
      <c r="G389" s="432">
        <v>33.500837520938028</v>
      </c>
      <c r="H389" s="251"/>
      <c r="I389" s="443"/>
      <c r="J389" s="439"/>
      <c r="K389" s="439"/>
    </row>
    <row r="390" spans="1:11">
      <c r="A390" s="437" t="s">
        <v>213</v>
      </c>
      <c r="B390" s="442">
        <v>2019</v>
      </c>
      <c r="C390" s="251">
        <f>'SABS Table 1.1'!$O$1689</f>
        <v>400</v>
      </c>
      <c r="D390" s="443">
        <f>'SABS Table 2.5'!$O$197</f>
        <v>600</v>
      </c>
      <c r="E390" s="439">
        <f>'SABS Table 2.1'!$N$172</f>
        <v>87.3</v>
      </c>
      <c r="F390" s="439">
        <f>'SABS Table 2.2'!$N$172</f>
        <v>45</v>
      </c>
      <c r="G390" s="432">
        <v>38.957666002943469</v>
      </c>
      <c r="H390" s="251"/>
      <c r="I390" s="443"/>
      <c r="J390" s="439"/>
      <c r="K390" s="439"/>
    </row>
    <row r="391" spans="1:11">
      <c r="A391" s="437" t="s">
        <v>214</v>
      </c>
      <c r="B391" s="442">
        <v>2019</v>
      </c>
      <c r="C391" s="251">
        <f>'SABS Table 1.1'!$O$1752</f>
        <v>80</v>
      </c>
      <c r="D391" s="443">
        <f>'SABS Table 2.5'!$O$204</f>
        <v>250</v>
      </c>
      <c r="E391" s="439">
        <f>'SABS Table 2.1'!$N$178</f>
        <v>10.199999999999999</v>
      </c>
      <c r="F391" s="439">
        <f>'SABS Table 2.2'!$N$178</f>
        <v>3.3</v>
      </c>
      <c r="G391" s="432">
        <v>54.537521815008724</v>
      </c>
      <c r="H391" s="251"/>
      <c r="I391" s="443"/>
      <c r="J391" s="439"/>
      <c r="K391" s="439"/>
    </row>
    <row r="392" spans="1:11">
      <c r="A392" s="437" t="s">
        <v>215</v>
      </c>
      <c r="B392" s="442">
        <v>2019</v>
      </c>
      <c r="C392" s="251">
        <f>'SABS Table 1.1'!$O$1815</f>
        <v>355</v>
      </c>
      <c r="D392" s="443">
        <f>'SABS Table 2.5'!$O$211</f>
        <v>300</v>
      </c>
      <c r="E392" s="439">
        <f>'SABS Table 2.1'!$N$184</f>
        <v>53.9</v>
      </c>
      <c r="F392" s="439">
        <f>'SABS Table 2.2'!$N$184</f>
        <v>29.9</v>
      </c>
      <c r="G392" s="432">
        <v>53.281236124678095</v>
      </c>
      <c r="H392" s="251"/>
      <c r="I392" s="443"/>
      <c r="J392" s="439"/>
      <c r="K392" s="439"/>
    </row>
    <row r="393" spans="1:11">
      <c r="A393" s="437" t="s">
        <v>216</v>
      </c>
      <c r="B393" s="442">
        <v>2019</v>
      </c>
      <c r="C393" s="251">
        <f>'SABS Table 1.1'!$O$1878</f>
        <v>720</v>
      </c>
      <c r="D393" s="443">
        <f>'SABS Table 2.5'!$O$218</f>
        <v>3000</v>
      </c>
      <c r="E393" s="439">
        <f>'SABS Table 2.1'!$N$190</f>
        <v>257.89999999999998</v>
      </c>
      <c r="F393" s="439">
        <f>'SABS Table 2.2'!$N$190</f>
        <v>159</v>
      </c>
      <c r="G393" s="432">
        <v>28.078494992668396</v>
      </c>
      <c r="H393" s="251"/>
      <c r="I393" s="443"/>
      <c r="J393" s="439"/>
      <c r="K393" s="439"/>
    </row>
    <row r="394" spans="1:11">
      <c r="A394" s="437" t="s">
        <v>217</v>
      </c>
      <c r="B394" s="442">
        <v>2019</v>
      </c>
      <c r="C394" s="251">
        <f>'SABS Table 1.1'!$O$1941</f>
        <v>395</v>
      </c>
      <c r="D394" s="443">
        <f>'SABS Table 2.5'!$O$225</f>
        <v>300</v>
      </c>
      <c r="E394" s="439">
        <f>'SABS Table 2.1'!$N$196</f>
        <v>176.6</v>
      </c>
      <c r="F394" s="439">
        <f>'SABS Table 2.2'!$N$196</f>
        <v>104.9</v>
      </c>
      <c r="G394" s="432">
        <v>63.68750663411528</v>
      </c>
      <c r="H394" s="251"/>
      <c r="I394" s="443"/>
      <c r="J394" s="439"/>
      <c r="K394" s="439"/>
    </row>
    <row r="395" spans="1:11">
      <c r="A395" s="437" t="s">
        <v>218</v>
      </c>
      <c r="B395" s="442">
        <v>2019</v>
      </c>
      <c r="C395" s="251">
        <f>'SABS Table 1.1'!$O$2004</f>
        <v>200</v>
      </c>
      <c r="D395" s="443">
        <f>'SABS Table 2.5'!$O$232</f>
        <v>350</v>
      </c>
      <c r="E395" s="439">
        <f>'SABS Table 2.1'!$N$202</f>
        <v>40.799999999999997</v>
      </c>
      <c r="F395" s="439">
        <f>'SABS Table 2.2'!$N$202</f>
        <v>21.8</v>
      </c>
      <c r="G395" s="432">
        <v>33.734397840998533</v>
      </c>
      <c r="H395" s="251"/>
      <c r="I395" s="443"/>
      <c r="J395" s="439"/>
      <c r="K395" s="439"/>
    </row>
    <row r="396" spans="1:11">
      <c r="A396" s="437" t="s">
        <v>219</v>
      </c>
      <c r="B396" s="442">
        <v>2019</v>
      </c>
      <c r="C396" s="251">
        <f>'SABS Table 1.1'!$O$2067</f>
        <v>345</v>
      </c>
      <c r="D396" s="443">
        <f>'SABS Table 2.5'!$O$239</f>
        <v>350</v>
      </c>
      <c r="E396" s="439">
        <f>'SABS Table 2.1'!$N$208</f>
        <v>387</v>
      </c>
      <c r="F396" s="439">
        <f>'SABS Table 2.2'!$N$208</f>
        <v>222.5</v>
      </c>
      <c r="G396" s="432">
        <v>19.115237575095577</v>
      </c>
      <c r="H396" s="251"/>
      <c r="I396" s="443"/>
      <c r="J396" s="439"/>
      <c r="K396" s="439"/>
    </row>
    <row r="397" spans="1:11">
      <c r="A397" s="440" t="s">
        <v>294</v>
      </c>
      <c r="B397" s="442">
        <v>2019</v>
      </c>
      <c r="C397" s="441">
        <f>'SABS Table 1.1'!$O$51</f>
        <v>14970</v>
      </c>
      <c r="D397" s="444">
        <f>'SABS Table 2.5'!$O$16</f>
        <v>229000</v>
      </c>
      <c r="E397" s="434">
        <f>'SABS Table 2.1'!$N$14</f>
        <v>8366.7999999999993</v>
      </c>
      <c r="F397" s="434">
        <f>'SABS Table 2.2'!$N$14</f>
        <v>4503.7</v>
      </c>
      <c r="G397" s="432">
        <v>41.916058060146796</v>
      </c>
      <c r="H397" s="441"/>
      <c r="I397" s="444"/>
      <c r="J397" s="434">
        <f>'SABS Table 2.1'!$M$14</f>
        <v>7873.5</v>
      </c>
      <c r="K397" s="434">
        <f>'SABS Table 2.2'!$M$14</f>
        <v>4214.2</v>
      </c>
    </row>
    <row r="398" spans="1:11">
      <c r="A398" s="437" t="s">
        <v>193</v>
      </c>
      <c r="B398" s="442">
        <v>2020</v>
      </c>
      <c r="C398" s="251">
        <f>'SABS Table 1.1'!$P$114</f>
        <v>570</v>
      </c>
      <c r="D398" s="443">
        <f>'SABS Table 2.5'!$P$22</f>
        <v>24000</v>
      </c>
      <c r="G398" s="432">
        <v>43.656683838295642</v>
      </c>
      <c r="H398" s="251"/>
      <c r="I398" s="443"/>
      <c r="J398" s="439"/>
      <c r="K398" s="439"/>
    </row>
    <row r="399" spans="1:11">
      <c r="A399" s="437" t="s">
        <v>194</v>
      </c>
      <c r="B399" s="442">
        <v>2020</v>
      </c>
      <c r="C399" s="251">
        <f>'SABS Table 1.1'!$P$177</f>
        <v>695</v>
      </c>
      <c r="D399" s="443">
        <f>'SABS Table 2.5'!$P$29</f>
        <v>10000</v>
      </c>
      <c r="G399" s="432">
        <v>26.842549275251173</v>
      </c>
      <c r="H399" s="251"/>
      <c r="I399" s="443"/>
      <c r="J399" s="439"/>
      <c r="K399" s="439"/>
    </row>
    <row r="400" spans="1:11">
      <c r="A400" s="437" t="s">
        <v>195</v>
      </c>
      <c r="B400" s="442">
        <v>2020</v>
      </c>
      <c r="C400" s="251">
        <f>'SABS Table 1.1'!$P$240</f>
        <v>335</v>
      </c>
      <c r="D400" s="443">
        <f>'SABS Table 2.5'!$P$36</f>
        <v>500</v>
      </c>
      <c r="G400" s="432">
        <v>25.902262130892765</v>
      </c>
      <c r="H400" s="251"/>
      <c r="I400" s="443"/>
      <c r="J400" s="439"/>
      <c r="K400" s="439"/>
    </row>
    <row r="401" spans="1:11">
      <c r="A401" s="437" t="s">
        <v>304</v>
      </c>
      <c r="B401" s="442">
        <v>2020</v>
      </c>
      <c r="C401" s="251">
        <f>'SABS Table 1.1'!$P$303</f>
        <v>575</v>
      </c>
      <c r="D401" s="443">
        <f>'SABS Table 2.5'!$P$43</f>
        <v>800</v>
      </c>
      <c r="G401" s="432">
        <v>58.527449373756284</v>
      </c>
      <c r="H401" s="251"/>
      <c r="I401" s="443"/>
      <c r="J401" s="439"/>
      <c r="K401" s="439"/>
    </row>
    <row r="402" spans="1:11">
      <c r="A402" s="437" t="s">
        <v>250</v>
      </c>
      <c r="B402" s="442">
        <v>2020</v>
      </c>
      <c r="C402" s="251">
        <f>'SABS Table 1.1'!$P$366</f>
        <v>1985</v>
      </c>
      <c r="D402" s="443">
        <f>'SABS Table 2.5'!$P$50</f>
        <v>4500</v>
      </c>
      <c r="G402" s="432">
        <v>58.754406580493537</v>
      </c>
      <c r="H402" s="251"/>
      <c r="I402" s="443"/>
      <c r="J402" s="439"/>
      <c r="K402" s="439"/>
    </row>
    <row r="403" spans="1:11">
      <c r="A403" s="437" t="s">
        <v>196</v>
      </c>
      <c r="B403" s="442">
        <v>2020</v>
      </c>
      <c r="C403" s="251">
        <f>'SABS Table 1.1'!$P$429</f>
        <v>110</v>
      </c>
      <c r="D403" s="442">
        <f>'SABS Table 2.5'!$P$57</f>
        <v>50</v>
      </c>
      <c r="G403" s="432">
        <v>17.547280171573405</v>
      </c>
      <c r="H403" s="251"/>
      <c r="I403" s="443"/>
      <c r="J403" s="439"/>
      <c r="K403" s="439"/>
    </row>
    <row r="404" spans="1:11">
      <c r="A404" s="437" t="s">
        <v>305</v>
      </c>
      <c r="B404" s="442">
        <v>2020</v>
      </c>
      <c r="C404" s="251">
        <f>'SABS Table 1.1'!$P$492</f>
        <v>600</v>
      </c>
      <c r="D404" s="443">
        <f>'SABS Table 2.5'!$P$64</f>
        <v>700</v>
      </c>
      <c r="G404" s="432">
        <v>33.717715287612116</v>
      </c>
      <c r="H404" s="251"/>
      <c r="I404" s="443"/>
      <c r="J404" s="439"/>
      <c r="K404" s="439"/>
    </row>
    <row r="405" spans="1:11">
      <c r="A405" s="437" t="s">
        <v>197</v>
      </c>
      <c r="B405" s="442">
        <v>2020</v>
      </c>
      <c r="C405" s="251">
        <f>'SABS Table 1.1'!$P$555</f>
        <v>405</v>
      </c>
      <c r="D405" s="443">
        <f>'SABS Table 2.5'!$P$71</f>
        <v>450</v>
      </c>
      <c r="G405" s="432">
        <v>33.597634726515253</v>
      </c>
      <c r="H405" s="251"/>
      <c r="I405" s="443"/>
      <c r="J405" s="439"/>
      <c r="K405" s="439"/>
    </row>
    <row r="406" spans="1:11">
      <c r="A406" s="437" t="s">
        <v>198</v>
      </c>
      <c r="B406" s="442">
        <v>2020</v>
      </c>
      <c r="C406" s="251">
        <f>'SABS Table 1.1'!$P$618</f>
        <v>275</v>
      </c>
      <c r="D406" s="443">
        <f>'SABS Table 2.5'!$P$78</f>
        <v>400</v>
      </c>
      <c r="G406" s="432">
        <v>18.503289473684212</v>
      </c>
      <c r="H406" s="251"/>
      <c r="I406" s="443"/>
      <c r="J406" s="439"/>
      <c r="K406" s="439"/>
    </row>
    <row r="407" spans="1:11">
      <c r="A407" s="437" t="s">
        <v>199</v>
      </c>
      <c r="B407" s="442">
        <v>2020</v>
      </c>
      <c r="C407" s="251">
        <f>'SABS Table 1.1'!$P$681</f>
        <v>175</v>
      </c>
      <c r="D407" s="443">
        <f>'SABS Table 2.5'!$P$85</f>
        <v>200</v>
      </c>
      <c r="G407" s="432">
        <v>16.091954022988507</v>
      </c>
      <c r="H407" s="251"/>
      <c r="I407" s="443"/>
      <c r="J407" s="439"/>
      <c r="K407" s="439"/>
    </row>
    <row r="408" spans="1:11">
      <c r="A408" s="437" t="s">
        <v>200</v>
      </c>
      <c r="B408" s="442">
        <v>2020</v>
      </c>
      <c r="C408" s="251">
        <f>'SABS Table 1.1'!$P$744</f>
        <v>275</v>
      </c>
      <c r="D408" s="443">
        <f>'SABS Table 2.5'!$P$92</f>
        <v>900</v>
      </c>
      <c r="G408" s="432">
        <v>32.437442075996294</v>
      </c>
      <c r="H408" s="251"/>
      <c r="I408" s="443"/>
      <c r="J408" s="439"/>
      <c r="K408" s="439"/>
    </row>
    <row r="409" spans="1:11">
      <c r="A409" s="437" t="s">
        <v>201</v>
      </c>
      <c r="B409" s="442">
        <v>2020</v>
      </c>
      <c r="C409" s="251">
        <f>'SABS Table 1.1'!$P$807</f>
        <v>160</v>
      </c>
      <c r="D409" s="443">
        <f>'SABS Table 2.5'!$P$99</f>
        <v>150</v>
      </c>
      <c r="G409" s="432">
        <v>18.217780553820528</v>
      </c>
      <c r="H409" s="251"/>
      <c r="I409" s="443"/>
      <c r="J409" s="439"/>
      <c r="K409" s="439"/>
    </row>
    <row r="410" spans="1:11">
      <c r="A410" s="437" t="s">
        <v>202</v>
      </c>
      <c r="B410" s="442">
        <v>2020</v>
      </c>
      <c r="C410" s="251">
        <f>'SABS Table 1.1'!$P$870</f>
        <v>320</v>
      </c>
      <c r="D410" s="443">
        <f>'SABS Table 2.5'!$P$106</f>
        <v>1750</v>
      </c>
      <c r="G410" s="432">
        <v>21.798704534130543</v>
      </c>
      <c r="H410" s="251"/>
      <c r="I410" s="443"/>
      <c r="J410" s="439"/>
      <c r="K410" s="439"/>
    </row>
    <row r="411" spans="1:11">
      <c r="A411" s="437" t="s">
        <v>203</v>
      </c>
      <c r="B411" s="442">
        <v>2020</v>
      </c>
      <c r="C411" s="251">
        <f>'SABS Table 1.1'!$P$933</f>
        <v>865</v>
      </c>
      <c r="D411" s="443">
        <f>'SABS Table 2.5'!$P$113</f>
        <v>1250</v>
      </c>
      <c r="G411" s="432">
        <v>24.055809477988934</v>
      </c>
      <c r="H411" s="251"/>
      <c r="I411" s="443"/>
      <c r="J411" s="439"/>
      <c r="K411" s="439"/>
    </row>
    <row r="412" spans="1:11">
      <c r="A412" s="437" t="s">
        <v>204</v>
      </c>
      <c r="B412" s="442">
        <v>2020</v>
      </c>
      <c r="C412" s="251">
        <f>'SABS Table 1.1'!$P$996</f>
        <v>1945</v>
      </c>
      <c r="D412" s="443">
        <f>'SABS Table 2.5'!$P$120</f>
        <v>5000</v>
      </c>
      <c r="G412" s="432">
        <v>42.476873702095524</v>
      </c>
      <c r="H412" s="251"/>
      <c r="I412" s="443"/>
      <c r="J412" s="439"/>
      <c r="K412" s="439"/>
    </row>
    <row r="413" spans="1:11">
      <c r="A413" s="437" t="s">
        <v>205</v>
      </c>
      <c r="B413" s="442">
        <v>2020</v>
      </c>
      <c r="C413" s="251">
        <f>'SABS Table 1.1'!$P$1059</f>
        <v>1330</v>
      </c>
      <c r="D413" s="443">
        <f>'SABS Table 2.5'!$P$127</f>
        <v>3500</v>
      </c>
      <c r="G413" s="432">
        <v>59.465658582168793</v>
      </c>
      <c r="H413" s="251"/>
      <c r="I413" s="443"/>
      <c r="J413" s="439"/>
      <c r="K413" s="439"/>
    </row>
    <row r="414" spans="1:11">
      <c r="A414" s="437" t="s">
        <v>206</v>
      </c>
      <c r="B414" s="442">
        <v>2020</v>
      </c>
      <c r="C414" s="251">
        <f>'SABS Table 1.1'!$P$1122</f>
        <v>160</v>
      </c>
      <c r="D414" s="443">
        <f>'SABS Table 2.5'!$P$134</f>
        <v>75</v>
      </c>
      <c r="G414" s="432">
        <v>22.709576953023618</v>
      </c>
      <c r="H414" s="251"/>
      <c r="I414" s="443"/>
      <c r="J414" s="439"/>
      <c r="K414" s="439"/>
    </row>
    <row r="415" spans="1:11">
      <c r="A415" s="437" t="s">
        <v>207</v>
      </c>
      <c r="B415" s="442">
        <v>2020</v>
      </c>
      <c r="C415" s="251">
        <f>'SABS Table 1.1'!$P$1185</f>
        <v>185</v>
      </c>
      <c r="D415" s="443">
        <f>'SABS Table 2.5'!$P$141</f>
        <v>350</v>
      </c>
      <c r="G415" s="432">
        <v>18.786902844873858</v>
      </c>
      <c r="H415" s="251"/>
      <c r="I415" s="443"/>
      <c r="J415" s="439"/>
      <c r="K415" s="439"/>
    </row>
    <row r="416" spans="1:11">
      <c r="A416" s="437" t="s">
        <v>208</v>
      </c>
      <c r="B416" s="442">
        <v>2020</v>
      </c>
      <c r="C416" s="251">
        <f>'SABS Table 1.1'!$P$1248</f>
        <v>320</v>
      </c>
      <c r="D416" s="443">
        <f>'SABS Table 2.5'!$P$148</f>
        <v>450</v>
      </c>
      <c r="G416" s="432">
        <v>26.120572562950581</v>
      </c>
      <c r="H416" s="251"/>
      <c r="I416" s="443"/>
      <c r="J416" s="439"/>
      <c r="K416" s="439"/>
    </row>
    <row r="417" spans="1:11">
      <c r="A417" s="437" t="s">
        <v>245</v>
      </c>
      <c r="B417" s="442">
        <v>2020</v>
      </c>
      <c r="C417" s="251">
        <f>'SABS Table 1.1'!$P$1311</f>
        <v>115</v>
      </c>
      <c r="D417" s="443">
        <f>'SABS Table 2.5'!$P$155</f>
        <v>200</v>
      </c>
      <c r="G417" s="432">
        <v>37.735849056603776</v>
      </c>
      <c r="H417" s="251"/>
      <c r="I417" s="443"/>
      <c r="J417" s="439"/>
      <c r="K417" s="439"/>
    </row>
    <row r="418" spans="1:11">
      <c r="A418" s="437" t="s">
        <v>209</v>
      </c>
      <c r="B418" s="442">
        <v>2020</v>
      </c>
      <c r="C418" s="251">
        <f>'SABS Table 1.1'!$P$1374</f>
        <v>390</v>
      </c>
      <c r="D418" s="443">
        <f>'SABS Table 2.5'!$P$162</f>
        <v>800</v>
      </c>
      <c r="G418" s="432">
        <v>26.070763500931097</v>
      </c>
      <c r="H418" s="251"/>
      <c r="I418" s="443"/>
      <c r="J418" s="439"/>
      <c r="K418" s="439"/>
    </row>
    <row r="419" spans="1:11">
      <c r="A419" s="437" t="s">
        <v>210</v>
      </c>
      <c r="B419" s="442">
        <v>2020</v>
      </c>
      <c r="C419" s="251">
        <f>'SABS Table 1.1'!$P$1437</f>
        <v>620</v>
      </c>
      <c r="D419" s="443">
        <f>'SABS Table 2.5'!$P$169</f>
        <v>3000</v>
      </c>
      <c r="G419" s="432">
        <v>17.588087002403707</v>
      </c>
      <c r="H419" s="251"/>
      <c r="I419" s="443"/>
      <c r="J419" s="439"/>
      <c r="K419" s="439"/>
    </row>
    <row r="420" spans="1:11">
      <c r="A420" s="437" t="s">
        <v>211</v>
      </c>
      <c r="B420" s="442">
        <v>2020</v>
      </c>
      <c r="C420" s="251">
        <f>'SABS Table 1.1'!$P$1500</f>
        <v>90</v>
      </c>
      <c r="D420" s="443">
        <f>'SABS Table 2.5'!$P$176</f>
        <v>300</v>
      </c>
      <c r="G420" s="432">
        <v>44.642857142857146</v>
      </c>
      <c r="H420" s="251"/>
      <c r="I420" s="443"/>
      <c r="J420" s="439"/>
      <c r="K420" s="439"/>
    </row>
    <row r="421" spans="1:11">
      <c r="A421" s="437" t="s">
        <v>306</v>
      </c>
      <c r="B421" s="442">
        <v>2020</v>
      </c>
      <c r="C421" s="251">
        <f>'SABS Table 1.1'!$P$1563</f>
        <v>615</v>
      </c>
      <c r="D421" s="443">
        <f>'SABS Table 2.5'!$P$183</f>
        <v>4000</v>
      </c>
      <c r="G421" s="432">
        <v>52.662760845237315</v>
      </c>
      <c r="H421" s="251"/>
      <c r="I421" s="443"/>
      <c r="J421" s="439"/>
      <c r="K421" s="439"/>
    </row>
    <row r="422" spans="1:11">
      <c r="A422" s="437" t="s">
        <v>212</v>
      </c>
      <c r="B422" s="442">
        <v>2020</v>
      </c>
      <c r="C422" s="251">
        <f>'SABS Table 1.1'!$P$1626</f>
        <v>400</v>
      </c>
      <c r="D422" s="443">
        <f>'SABS Table 2.5'!$P$190</f>
        <v>600</v>
      </c>
      <c r="G422" s="432">
        <v>27.872233680807181</v>
      </c>
      <c r="H422" s="251"/>
      <c r="I422" s="443"/>
      <c r="J422" s="439"/>
      <c r="K422" s="439"/>
    </row>
    <row r="423" spans="1:11">
      <c r="A423" s="437" t="s">
        <v>213</v>
      </c>
      <c r="B423" s="442">
        <v>2020</v>
      </c>
      <c r="C423" s="251">
        <f>'SABS Table 1.1'!$P$1689</f>
        <v>410</v>
      </c>
      <c r="D423" s="443">
        <f>'SABS Table 2.5'!$P$197</f>
        <v>500</v>
      </c>
      <c r="G423" s="432">
        <v>30.371398819854218</v>
      </c>
      <c r="H423" s="251"/>
      <c r="I423" s="443"/>
      <c r="J423" s="439"/>
      <c r="K423" s="439"/>
    </row>
    <row r="424" spans="1:11">
      <c r="A424" s="437" t="s">
        <v>214</v>
      </c>
      <c r="B424" s="442">
        <v>2020</v>
      </c>
      <c r="C424" s="251">
        <f>'SABS Table 1.1'!$P$1752</f>
        <v>85</v>
      </c>
      <c r="D424" s="443">
        <f>'SABS Table 2.5'!$P$204</f>
        <v>350</v>
      </c>
      <c r="G424" s="432">
        <v>43.725404459991253</v>
      </c>
      <c r="H424" s="251"/>
      <c r="I424" s="443"/>
      <c r="J424" s="439"/>
      <c r="K424" s="439"/>
    </row>
    <row r="425" spans="1:11">
      <c r="A425" s="437" t="s">
        <v>215</v>
      </c>
      <c r="B425" s="442">
        <v>2020</v>
      </c>
      <c r="C425" s="251">
        <f>'SABS Table 1.1'!$P$1815</f>
        <v>355</v>
      </c>
      <c r="D425" s="443">
        <f>'SABS Table 2.5'!$P$211</f>
        <v>350</v>
      </c>
      <c r="G425" s="432">
        <v>40.12841091492777</v>
      </c>
      <c r="H425" s="251"/>
      <c r="I425" s="443"/>
      <c r="J425" s="439"/>
      <c r="K425" s="439"/>
    </row>
    <row r="426" spans="1:11">
      <c r="A426" s="437" t="s">
        <v>216</v>
      </c>
      <c r="B426" s="442">
        <v>2020</v>
      </c>
      <c r="C426" s="251">
        <f>'SABS Table 1.1'!$P$1878</f>
        <v>695</v>
      </c>
      <c r="D426" s="443">
        <f>'SABS Table 2.5'!$P$218</f>
        <v>3000</v>
      </c>
      <c r="G426" s="432">
        <v>24.936101240571038</v>
      </c>
      <c r="H426" s="251"/>
      <c r="I426" s="443"/>
      <c r="J426" s="439"/>
      <c r="K426" s="439"/>
    </row>
    <row r="427" spans="1:11">
      <c r="A427" s="437" t="s">
        <v>217</v>
      </c>
      <c r="B427" s="442">
        <v>2020</v>
      </c>
      <c r="C427" s="251">
        <f>'SABS Table 1.1'!$P$1941</f>
        <v>410</v>
      </c>
      <c r="D427" s="443">
        <f>'SABS Table 2.5'!$P$225</f>
        <v>300</v>
      </c>
      <c r="G427" s="432">
        <v>53.146258503401363</v>
      </c>
      <c r="H427" s="251"/>
      <c r="I427" s="443"/>
      <c r="J427" s="439"/>
      <c r="K427" s="439"/>
    </row>
    <row r="428" spans="1:11">
      <c r="A428" s="437" t="s">
        <v>218</v>
      </c>
      <c r="B428" s="442">
        <v>2020</v>
      </c>
      <c r="C428" s="251">
        <f>'SABS Table 1.1'!$P$2004</f>
        <v>210</v>
      </c>
      <c r="D428" s="443">
        <f>'SABS Table 2.5'!$P$232</f>
        <v>500</v>
      </c>
      <c r="G428" s="432">
        <v>28.299750962191531</v>
      </c>
      <c r="H428" s="251"/>
      <c r="I428" s="443"/>
      <c r="J428" s="439"/>
      <c r="K428" s="439"/>
    </row>
    <row r="429" spans="1:11">
      <c r="A429" s="437" t="s">
        <v>219</v>
      </c>
      <c r="B429" s="442">
        <v>2020</v>
      </c>
      <c r="C429" s="251">
        <f>'SABS Table 1.1'!$P$2067</f>
        <v>345</v>
      </c>
      <c r="D429" s="443">
        <f>'SABS Table 2.5'!$P$239</f>
        <v>350</v>
      </c>
      <c r="G429" s="432">
        <v>16.32031335001632</v>
      </c>
      <c r="H429" s="251"/>
      <c r="I429" s="443"/>
      <c r="J429" s="439"/>
      <c r="K429" s="439"/>
    </row>
    <row r="430" spans="1:11">
      <c r="A430" s="440" t="s">
        <v>294</v>
      </c>
      <c r="B430" s="442">
        <v>2020</v>
      </c>
      <c r="C430" s="441">
        <f>'SABS Table 1.1'!$P$51</f>
        <v>15215</v>
      </c>
      <c r="D430" s="444">
        <f>'SABS Table 2.5'!$P$16</f>
        <v>189000</v>
      </c>
      <c r="G430" s="432">
        <v>34.577387486278816</v>
      </c>
      <c r="H430" s="441"/>
      <c r="I430" s="444"/>
      <c r="J430" s="434"/>
      <c r="K430" s="434"/>
    </row>
    <row r="431" spans="1:11">
      <c r="A431" s="437" t="s">
        <v>193</v>
      </c>
      <c r="B431" s="442">
        <v>2021</v>
      </c>
      <c r="C431" s="251">
        <f>'SABS Table 1.1'!$Q$114</f>
        <v>560</v>
      </c>
      <c r="D431" s="464">
        <f>'SABS Table 2.5'!$Q$22</f>
        <v>24000</v>
      </c>
      <c r="H431" s="251"/>
      <c r="I431" s="443"/>
    </row>
    <row r="432" spans="1:11">
      <c r="A432" s="437" t="s">
        <v>194</v>
      </c>
      <c r="B432" s="442">
        <v>2021</v>
      </c>
      <c r="C432" s="251">
        <f>'SABS Table 1.1'!$Q$177</f>
        <v>680</v>
      </c>
      <c r="D432" s="464">
        <f>'SABS Table 2.5'!$Q$29</f>
        <v>7000</v>
      </c>
      <c r="H432" s="251"/>
      <c r="I432" s="443"/>
    </row>
    <row r="433" spans="1:9">
      <c r="A433" s="437" t="s">
        <v>195</v>
      </c>
      <c r="B433" s="442">
        <v>2021</v>
      </c>
      <c r="C433" s="251">
        <f>'SABS Table 1.1'!$Q$240</f>
        <v>325</v>
      </c>
      <c r="D433" s="464">
        <f>'SABS Table 2.5'!$Q$36</f>
        <v>400</v>
      </c>
      <c r="H433" s="251"/>
      <c r="I433" s="443"/>
    </row>
    <row r="434" spans="1:9">
      <c r="A434" s="437" t="s">
        <v>304</v>
      </c>
      <c r="B434" s="442">
        <v>2021</v>
      </c>
      <c r="C434" s="251">
        <f>'SABS Table 1.1'!$Q$303</f>
        <v>570</v>
      </c>
      <c r="D434" s="464">
        <f>'SABS Table 2.5'!$Q$43</f>
        <v>800</v>
      </c>
      <c r="H434" s="251"/>
      <c r="I434" s="443"/>
    </row>
    <row r="435" spans="1:9">
      <c r="A435" s="437" t="s">
        <v>250</v>
      </c>
      <c r="B435" s="442">
        <v>2021</v>
      </c>
      <c r="C435" s="251">
        <f>'SABS Table 1.1'!$Q$366</f>
        <v>1965</v>
      </c>
      <c r="D435" s="464">
        <f>'SABS Table 2.5'!$Q$50</f>
        <v>5000</v>
      </c>
      <c r="H435" s="251"/>
      <c r="I435" s="443"/>
    </row>
    <row r="436" spans="1:9">
      <c r="A436" s="437" t="s">
        <v>196</v>
      </c>
      <c r="B436" s="442">
        <v>2021</v>
      </c>
      <c r="C436" s="251">
        <f>'SABS Table 1.1'!$Q$429</f>
        <v>110</v>
      </c>
      <c r="D436" s="464">
        <f>'SABS Table 2.5'!$Q$57</f>
        <v>50</v>
      </c>
      <c r="H436" s="251"/>
      <c r="I436" s="442"/>
    </row>
    <row r="437" spans="1:9">
      <c r="A437" s="437" t="s">
        <v>305</v>
      </c>
      <c r="B437" s="442">
        <v>2021</v>
      </c>
      <c r="C437" s="251">
        <f>'SABS Table 1.1'!$Q$492</f>
        <v>590</v>
      </c>
      <c r="D437" s="464">
        <f>'SABS Table 2.5'!$Q$64</f>
        <v>600</v>
      </c>
      <c r="H437" s="251"/>
      <c r="I437" s="443"/>
    </row>
    <row r="438" spans="1:9">
      <c r="A438" s="437" t="s">
        <v>197</v>
      </c>
      <c r="B438" s="442">
        <v>2021</v>
      </c>
      <c r="C438" s="251">
        <f>'SABS Table 1.1'!$Q$555</f>
        <v>380</v>
      </c>
      <c r="D438" s="464">
        <f>'SABS Table 2.5'!$Q$71</f>
        <v>400</v>
      </c>
      <c r="H438" s="251"/>
      <c r="I438" s="443"/>
    </row>
    <row r="439" spans="1:9">
      <c r="A439" s="437" t="s">
        <v>198</v>
      </c>
      <c r="B439" s="442">
        <v>2021</v>
      </c>
      <c r="C439" s="251">
        <f>'SABS Table 1.1'!$Q$618</f>
        <v>265</v>
      </c>
      <c r="D439" s="464">
        <f>'SABS Table 2.5'!$Q$78</f>
        <v>400</v>
      </c>
      <c r="H439" s="251"/>
      <c r="I439" s="443"/>
    </row>
    <row r="440" spans="1:9">
      <c r="A440" s="437" t="s">
        <v>199</v>
      </c>
      <c r="B440" s="442">
        <v>2021</v>
      </c>
      <c r="C440" s="251">
        <f>'SABS Table 1.1'!$Q$681</f>
        <v>170</v>
      </c>
      <c r="D440" s="464">
        <f>'SABS Table 2.5'!$Q$85</f>
        <v>200</v>
      </c>
      <c r="H440" s="251"/>
      <c r="I440" s="443"/>
    </row>
    <row r="441" spans="1:9">
      <c r="A441" s="437" t="s">
        <v>200</v>
      </c>
      <c r="B441" s="442">
        <v>2021</v>
      </c>
      <c r="C441" s="251">
        <f>'SABS Table 1.1'!$Q$744</f>
        <v>285</v>
      </c>
      <c r="D441" s="464">
        <f>'SABS Table 2.5'!$Q$92</f>
        <v>800</v>
      </c>
      <c r="H441" s="251"/>
      <c r="I441" s="443"/>
    </row>
    <row r="442" spans="1:9">
      <c r="A442" s="437" t="s">
        <v>201</v>
      </c>
      <c r="B442" s="442">
        <v>2021</v>
      </c>
      <c r="C442" s="251">
        <f>'SABS Table 1.1'!$Q$807</f>
        <v>165</v>
      </c>
      <c r="D442" s="464">
        <f>'SABS Table 2.5'!$Q$99</f>
        <v>125</v>
      </c>
      <c r="H442" s="251"/>
      <c r="I442" s="443"/>
    </row>
    <row r="443" spans="1:9">
      <c r="A443" s="437" t="s">
        <v>202</v>
      </c>
      <c r="B443" s="442">
        <v>2021</v>
      </c>
      <c r="C443" s="251">
        <f>'SABS Table 1.1'!$Q$870</f>
        <v>330</v>
      </c>
      <c r="D443" s="464">
        <f>'SABS Table 2.5'!$Q$106</f>
        <v>2000</v>
      </c>
      <c r="H443" s="251"/>
      <c r="I443" s="443"/>
    </row>
    <row r="444" spans="1:9">
      <c r="A444" s="437" t="s">
        <v>203</v>
      </c>
      <c r="B444" s="442">
        <v>2021</v>
      </c>
      <c r="C444" s="251">
        <f>'SABS Table 1.1'!$Q$933</f>
        <v>855</v>
      </c>
      <c r="D444" s="464">
        <f>'SABS Table 2.5'!$Q$113</f>
        <v>1250</v>
      </c>
      <c r="H444" s="251"/>
      <c r="I444" s="443"/>
    </row>
    <row r="445" spans="1:9">
      <c r="A445" s="437" t="s">
        <v>204</v>
      </c>
      <c r="B445" s="442">
        <v>2021</v>
      </c>
      <c r="C445" s="251">
        <f>'SABS Table 1.1'!$Q$996</f>
        <v>1980</v>
      </c>
      <c r="D445" s="464">
        <f>'SABS Table 2.5'!$Q$120</f>
        <v>6000</v>
      </c>
      <c r="H445" s="251"/>
      <c r="I445" s="443"/>
    </row>
    <row r="446" spans="1:9">
      <c r="A446" s="437" t="s">
        <v>205</v>
      </c>
      <c r="B446" s="442">
        <v>2021</v>
      </c>
      <c r="C446" s="251">
        <f>'SABS Table 1.1'!$Q$1059</f>
        <v>1335</v>
      </c>
      <c r="D446" s="464">
        <f>'SABS Table 2.5'!$Q$127</f>
        <v>3500</v>
      </c>
      <c r="H446" s="251"/>
      <c r="I446" s="443"/>
    </row>
    <row r="447" spans="1:9">
      <c r="A447" s="437" t="s">
        <v>206</v>
      </c>
      <c r="B447" s="442">
        <v>2021</v>
      </c>
      <c r="C447" s="251">
        <f>'SABS Table 1.1'!$Q$1122</f>
        <v>155</v>
      </c>
      <c r="D447" s="464">
        <f>'SABS Table 2.5'!$Q$134</f>
        <v>75</v>
      </c>
      <c r="H447" s="251"/>
      <c r="I447" s="443"/>
    </row>
    <row r="448" spans="1:9">
      <c r="A448" s="437" t="s">
        <v>207</v>
      </c>
      <c r="B448" s="442">
        <v>2021</v>
      </c>
      <c r="C448" s="251">
        <f>'SABS Table 1.1'!$Q$1185</f>
        <v>190</v>
      </c>
      <c r="D448" s="464">
        <f>'SABS Table 2.5'!$Q$141</f>
        <v>350</v>
      </c>
      <c r="H448" s="251"/>
      <c r="I448" s="443"/>
    </row>
    <row r="449" spans="1:9">
      <c r="A449" s="437" t="s">
        <v>208</v>
      </c>
      <c r="B449" s="442">
        <v>2021</v>
      </c>
      <c r="C449" s="251">
        <f>'SABS Table 1.1'!$Q$1248</f>
        <v>310</v>
      </c>
      <c r="D449" s="464">
        <f>'SABS Table 2.5'!$Q$148</f>
        <v>400</v>
      </c>
      <c r="H449" s="251"/>
      <c r="I449" s="443"/>
    </row>
    <row r="450" spans="1:9">
      <c r="A450" s="437" t="s">
        <v>245</v>
      </c>
      <c r="B450" s="442">
        <v>2021</v>
      </c>
      <c r="C450" s="251">
        <f>'SABS Table 1.1'!$Q$1311</f>
        <v>120</v>
      </c>
      <c r="D450" s="464">
        <f>'SABS Table 2.5'!$Q$155</f>
        <v>150</v>
      </c>
      <c r="H450" s="251"/>
      <c r="I450" s="443"/>
    </row>
    <row r="451" spans="1:9">
      <c r="A451" s="437" t="s">
        <v>209</v>
      </c>
      <c r="B451" s="442">
        <v>2021</v>
      </c>
      <c r="C451" s="251">
        <f>'SABS Table 1.1'!$Q$1374</f>
        <v>395</v>
      </c>
      <c r="D451" s="464">
        <f>'SABS Table 2.5'!$Q$162</f>
        <v>700</v>
      </c>
      <c r="H451" s="251"/>
      <c r="I451" s="443"/>
    </row>
    <row r="452" spans="1:9">
      <c r="A452" s="437" t="s">
        <v>210</v>
      </c>
      <c r="B452" s="442">
        <v>2021</v>
      </c>
      <c r="C452" s="251">
        <f>'SABS Table 1.1'!$Q$1437</f>
        <v>650</v>
      </c>
      <c r="D452" s="464">
        <f>'SABS Table 2.5'!$Q$169</f>
        <v>2500</v>
      </c>
      <c r="H452" s="251"/>
      <c r="I452" s="443"/>
    </row>
    <row r="453" spans="1:9">
      <c r="A453" s="437" t="s">
        <v>211</v>
      </c>
      <c r="B453" s="442">
        <v>2021</v>
      </c>
      <c r="C453" s="251">
        <f>'SABS Table 1.1'!$Q$1500</f>
        <v>90</v>
      </c>
      <c r="D453" s="464">
        <f>'SABS Table 2.5'!$Q$176</f>
        <v>300</v>
      </c>
      <c r="H453" s="251"/>
      <c r="I453" s="443"/>
    </row>
    <row r="454" spans="1:9">
      <c r="A454" s="437" t="s">
        <v>306</v>
      </c>
      <c r="B454" s="442">
        <v>2021</v>
      </c>
      <c r="C454" s="251">
        <f>'SABS Table 1.1'!$Q$1563</f>
        <v>620</v>
      </c>
      <c r="D454" s="464">
        <f>'SABS Table 2.5'!$Q$183</f>
        <v>4000</v>
      </c>
      <c r="H454" s="251"/>
      <c r="I454" s="443"/>
    </row>
    <row r="455" spans="1:9">
      <c r="A455" s="437" t="s">
        <v>212</v>
      </c>
      <c r="B455" s="442">
        <v>2021</v>
      </c>
      <c r="C455" s="251">
        <f>'SABS Table 1.1'!$Q$1626</f>
        <v>415</v>
      </c>
      <c r="D455" s="464">
        <f>'SABS Table 2.5'!$Q$190</f>
        <v>500</v>
      </c>
      <c r="H455" s="251"/>
      <c r="I455" s="443"/>
    </row>
    <row r="456" spans="1:9">
      <c r="A456" s="437" t="s">
        <v>213</v>
      </c>
      <c r="B456" s="442">
        <v>2021</v>
      </c>
      <c r="C456" s="251">
        <f>'SABS Table 1.1'!$Q$1689</f>
        <v>420</v>
      </c>
      <c r="D456" s="464">
        <f>'SABS Table 2.5'!$Q$197</f>
        <v>225</v>
      </c>
      <c r="H456" s="251"/>
      <c r="I456" s="443"/>
    </row>
    <row r="457" spans="1:9">
      <c r="A457" s="437" t="s">
        <v>214</v>
      </c>
      <c r="B457" s="442">
        <v>2021</v>
      </c>
      <c r="C457" s="251">
        <f>'SABS Table 1.1'!$Q$1752</f>
        <v>85</v>
      </c>
      <c r="D457" s="464">
        <f>'SABS Table 2.5'!$Q$204</f>
        <v>250</v>
      </c>
      <c r="H457" s="251"/>
      <c r="I457" s="443"/>
    </row>
    <row r="458" spans="1:9">
      <c r="A458" s="437" t="s">
        <v>215</v>
      </c>
      <c r="B458" s="442">
        <v>2021</v>
      </c>
      <c r="C458" s="251">
        <f>'SABS Table 1.1'!$Q$1815</f>
        <v>360</v>
      </c>
      <c r="D458" s="464">
        <f>'SABS Table 2.5'!$Q$211</f>
        <v>350</v>
      </c>
      <c r="H458" s="251"/>
      <c r="I458" s="443"/>
    </row>
    <row r="459" spans="1:9">
      <c r="A459" s="437" t="s">
        <v>216</v>
      </c>
      <c r="B459" s="442">
        <v>2021</v>
      </c>
      <c r="C459" s="251">
        <f>'SABS Table 1.1'!$Q$1878</f>
        <v>710</v>
      </c>
      <c r="D459" s="464">
        <f>'SABS Table 2.5'!$Q$218</f>
        <v>2500</v>
      </c>
      <c r="H459" s="251"/>
      <c r="I459" s="443"/>
    </row>
    <row r="460" spans="1:9">
      <c r="A460" s="437" t="s">
        <v>217</v>
      </c>
      <c r="B460" s="442">
        <v>2021</v>
      </c>
      <c r="C460" s="251">
        <f>'SABS Table 1.1'!$Q$1941</f>
        <v>405</v>
      </c>
      <c r="D460" s="464">
        <f>'SABS Table 2.5'!$Q$225</f>
        <v>300</v>
      </c>
      <c r="H460" s="251"/>
      <c r="I460" s="443"/>
    </row>
    <row r="461" spans="1:9">
      <c r="A461" s="437" t="s">
        <v>218</v>
      </c>
      <c r="B461" s="442">
        <v>2021</v>
      </c>
      <c r="C461" s="251">
        <f>'SABS Table 1.1'!$Q$2004</f>
        <v>215</v>
      </c>
      <c r="D461" s="464">
        <f>'SABS Table 2.5'!$Q$232</f>
        <v>350</v>
      </c>
      <c r="H461" s="251"/>
      <c r="I461" s="443"/>
    </row>
    <row r="462" spans="1:9">
      <c r="A462" s="437" t="s">
        <v>219</v>
      </c>
      <c r="B462" s="442">
        <v>2021</v>
      </c>
      <c r="C462" s="251">
        <f>'SABS Table 1.1'!$Q$2067</f>
        <v>350</v>
      </c>
      <c r="D462" s="464">
        <f>'SABS Table 2.5'!$Q$239</f>
        <v>300</v>
      </c>
      <c r="H462" s="251"/>
      <c r="I462" s="443"/>
    </row>
    <row r="463" spans="1:9">
      <c r="A463" s="440" t="s">
        <v>294</v>
      </c>
      <c r="B463" s="442">
        <v>2021</v>
      </c>
      <c r="C463" s="441">
        <f>'SABS Table 1.1'!$Q$51</f>
        <v>15265</v>
      </c>
      <c r="D463" s="444">
        <f>'SABS Table 2.5'!$Q$16</f>
        <v>209000</v>
      </c>
      <c r="H463" s="441">
        <f>'SABS Table 1.1'!$P$51</f>
        <v>15215</v>
      </c>
      <c r="I463" s="444">
        <f>'SABS Table 2.5'!$P$16</f>
        <v>189000</v>
      </c>
    </row>
    <row r="464" spans="1:9">
      <c r="A464" s="445"/>
      <c r="H464" s="25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R136"/>
  <sheetViews>
    <sheetView zoomScaleNormal="100" workbookViewId="0">
      <selection activeCell="A3" sqref="A3"/>
    </sheetView>
  </sheetViews>
  <sheetFormatPr defaultColWidth="9.140625" defaultRowHeight="11.25"/>
  <cols>
    <col min="1" max="3" width="9.140625" style="5"/>
    <col min="4" max="4" width="7.140625" style="5" customWidth="1"/>
    <col min="5" max="16384" width="9.140625" style="5"/>
  </cols>
  <sheetData>
    <row r="1" spans="1:17" ht="15.75">
      <c r="A1" s="7" t="s">
        <v>378</v>
      </c>
    </row>
    <row r="2" spans="1:17">
      <c r="A2" s="4"/>
    </row>
    <row r="3" spans="1:17">
      <c r="A3" s="4" t="s">
        <v>13</v>
      </c>
      <c r="B3" s="16" t="s">
        <v>14</v>
      </c>
    </row>
    <row r="4" spans="1:17">
      <c r="B4" s="6"/>
      <c r="C4" s="6"/>
      <c r="D4" s="6"/>
      <c r="E4" s="6"/>
      <c r="F4" s="6"/>
      <c r="G4" s="6"/>
      <c r="H4" s="6"/>
      <c r="I4" s="6"/>
      <c r="J4" s="6"/>
      <c r="K4" s="6"/>
      <c r="L4" s="6"/>
      <c r="M4" s="6"/>
      <c r="N4" s="6"/>
      <c r="O4" s="6"/>
      <c r="P4" s="6"/>
      <c r="Q4" s="6"/>
    </row>
    <row r="5" spans="1:17">
      <c r="B5" s="6" t="s">
        <v>377</v>
      </c>
      <c r="C5" s="6"/>
      <c r="D5" s="6"/>
      <c r="F5" s="6"/>
      <c r="G5" s="6"/>
      <c r="H5" s="6"/>
      <c r="I5" s="6"/>
      <c r="J5" s="6"/>
      <c r="K5" s="6"/>
      <c r="L5" s="6"/>
      <c r="M5" s="6"/>
      <c r="N5" s="6"/>
      <c r="O5" s="6"/>
      <c r="P5" s="6"/>
      <c r="Q5" s="6"/>
    </row>
    <row r="6" spans="1:17">
      <c r="B6" s="4"/>
      <c r="D6" s="6"/>
      <c r="E6" s="6"/>
      <c r="F6" s="6"/>
      <c r="G6" s="6"/>
      <c r="H6" s="6"/>
      <c r="I6" s="6"/>
      <c r="J6" s="6"/>
      <c r="K6" s="6"/>
      <c r="L6" s="6"/>
      <c r="M6" s="6"/>
      <c r="N6" s="6"/>
      <c r="O6" s="6"/>
      <c r="P6" s="6"/>
      <c r="Q6" s="6"/>
    </row>
    <row r="7" spans="1:17">
      <c r="B7" s="5" t="s">
        <v>0</v>
      </c>
    </row>
    <row r="8" spans="1:17">
      <c r="B8" s="5" t="s">
        <v>1</v>
      </c>
    </row>
    <row r="9" spans="1:17">
      <c r="B9" s="5" t="s">
        <v>2</v>
      </c>
    </row>
    <row r="10" spans="1:17">
      <c r="B10" s="5" t="s">
        <v>3</v>
      </c>
    </row>
    <row r="11" spans="1:17">
      <c r="B11" s="5" t="s">
        <v>4</v>
      </c>
    </row>
    <row r="12" spans="1:17">
      <c r="B12" s="5" t="s">
        <v>12</v>
      </c>
    </row>
    <row r="14" spans="1:17">
      <c r="B14" s="5" t="s">
        <v>235</v>
      </c>
    </row>
    <row r="15" spans="1:17">
      <c r="B15" s="8"/>
    </row>
    <row r="16" spans="1:17">
      <c r="B16" s="5" t="s">
        <v>325</v>
      </c>
    </row>
    <row r="17" spans="2:18">
      <c r="B17" s="8"/>
    </row>
    <row r="18" spans="2:18">
      <c r="B18" s="16" t="s">
        <v>19</v>
      </c>
    </row>
    <row r="20" spans="2:18">
      <c r="B20" s="5" t="s">
        <v>326</v>
      </c>
    </row>
    <row r="21" spans="2:18">
      <c r="B21" s="11" t="s">
        <v>22</v>
      </c>
    </row>
    <row r="23" spans="2:18">
      <c r="B23" s="5" t="s">
        <v>272</v>
      </c>
    </row>
    <row r="24" spans="2:18">
      <c r="B24" s="13" t="s">
        <v>39</v>
      </c>
    </row>
    <row r="25" spans="2:18" s="2" customFormat="1" ht="12.75">
      <c r="B25" s="13"/>
    </row>
    <row r="26" spans="2:18" s="2" customFormat="1" ht="12.75">
      <c r="B26" s="5" t="s">
        <v>240</v>
      </c>
    </row>
    <row r="27" spans="2:18" s="2" customFormat="1" ht="12.75">
      <c r="B27" s="5" t="s">
        <v>192</v>
      </c>
    </row>
    <row r="28" spans="2:18" s="2" customFormat="1" ht="12.75">
      <c r="B28" s="13" t="s">
        <v>38</v>
      </c>
    </row>
    <row r="29" spans="2:18" s="2" customFormat="1" ht="12.75">
      <c r="B29" s="13" t="s">
        <v>35</v>
      </c>
    </row>
    <row r="30" spans="2:18" s="2" customFormat="1" ht="12.75">
      <c r="B30" s="13"/>
    </row>
    <row r="31" spans="2:18" ht="12.75">
      <c r="B31" s="61" t="s">
        <v>241</v>
      </c>
      <c r="C31" s="2"/>
      <c r="D31" s="2"/>
      <c r="E31" s="2"/>
      <c r="F31" s="2"/>
      <c r="G31" s="2"/>
      <c r="H31" s="2"/>
      <c r="I31" s="2"/>
      <c r="J31" s="2"/>
      <c r="K31" s="2"/>
      <c r="L31" s="2"/>
      <c r="M31" s="2"/>
      <c r="N31" s="2"/>
      <c r="O31" s="2"/>
      <c r="P31" s="2"/>
      <c r="Q31" s="2"/>
      <c r="R31" s="2"/>
    </row>
    <row r="32" spans="2:18" ht="12.75">
      <c r="B32" s="61" t="s">
        <v>242</v>
      </c>
      <c r="C32" s="2"/>
      <c r="D32" s="2"/>
      <c r="E32" s="2"/>
      <c r="F32" s="2"/>
      <c r="G32" s="2"/>
      <c r="H32" s="2"/>
      <c r="I32" s="2"/>
      <c r="J32" s="2"/>
      <c r="K32" s="2"/>
      <c r="L32" s="2"/>
      <c r="M32" s="2"/>
      <c r="N32" s="2"/>
      <c r="O32" s="2"/>
      <c r="P32" s="2"/>
      <c r="Q32" s="2"/>
      <c r="R32" s="2"/>
    </row>
    <row r="33" spans="2:18" ht="12.75">
      <c r="B33" s="61" t="s">
        <v>243</v>
      </c>
      <c r="C33" s="2"/>
      <c r="D33" s="2"/>
      <c r="E33" s="2"/>
      <c r="F33" s="2"/>
      <c r="G33" s="2"/>
      <c r="H33" s="2"/>
      <c r="I33" s="2"/>
      <c r="J33" s="2"/>
      <c r="K33" s="2"/>
      <c r="L33" s="2"/>
      <c r="M33" s="2"/>
      <c r="N33" s="2"/>
      <c r="O33" s="2"/>
      <c r="P33" s="2"/>
      <c r="Q33" s="2"/>
      <c r="R33" s="2"/>
    </row>
    <row r="34" spans="2:18" ht="12.75">
      <c r="B34" s="13" t="s">
        <v>244</v>
      </c>
      <c r="C34" s="2"/>
      <c r="D34" s="2"/>
      <c r="E34" s="2"/>
      <c r="F34" s="2"/>
      <c r="G34" s="2"/>
      <c r="H34" s="2"/>
      <c r="I34" s="2"/>
      <c r="J34" s="2"/>
      <c r="K34" s="2"/>
      <c r="L34" s="2"/>
      <c r="M34" s="2"/>
      <c r="N34" s="2"/>
      <c r="O34" s="2"/>
      <c r="P34" s="2"/>
      <c r="Q34" s="2"/>
      <c r="R34" s="2"/>
    </row>
    <row r="35" spans="2:18" ht="12.75">
      <c r="B35" s="13"/>
      <c r="C35" s="2"/>
      <c r="D35" s="2"/>
      <c r="E35" s="2"/>
      <c r="F35" s="2"/>
      <c r="G35" s="2"/>
      <c r="H35" s="2"/>
      <c r="I35" s="2"/>
      <c r="J35" s="2"/>
      <c r="K35" s="2"/>
      <c r="L35" s="2"/>
      <c r="M35" s="2"/>
      <c r="N35" s="2"/>
      <c r="O35" s="2"/>
      <c r="P35" s="2"/>
      <c r="Q35" s="2"/>
      <c r="R35" s="2"/>
    </row>
    <row r="36" spans="2:18">
      <c r="B36" s="16" t="s">
        <v>15</v>
      </c>
    </row>
    <row r="37" spans="2:18">
      <c r="B37" s="4"/>
    </row>
    <row r="38" spans="2:18">
      <c r="B38" s="15" t="s">
        <v>5</v>
      </c>
    </row>
    <row r="39" spans="2:18">
      <c r="B39" s="13" t="s">
        <v>103</v>
      </c>
    </row>
    <row r="40" spans="2:18">
      <c r="B40" s="15"/>
    </row>
    <row r="41" spans="2:18">
      <c r="B41" s="9" t="s">
        <v>6</v>
      </c>
    </row>
    <row r="42" spans="2:18">
      <c r="B42" s="5" t="s">
        <v>60</v>
      </c>
    </row>
    <row r="43" spans="2:18">
      <c r="B43" s="5" t="s">
        <v>61</v>
      </c>
    </row>
    <row r="44" spans="2:18">
      <c r="B44" s="5" t="s">
        <v>62</v>
      </c>
    </row>
    <row r="45" spans="2:18">
      <c r="B45" s="5" t="s">
        <v>63</v>
      </c>
    </row>
    <row r="46" spans="2:18">
      <c r="B46" s="5" t="s">
        <v>64</v>
      </c>
    </row>
    <row r="47" spans="2:18">
      <c r="B47" s="5" t="s">
        <v>65</v>
      </c>
    </row>
    <row r="48" spans="2:18">
      <c r="B48" s="5" t="s">
        <v>66</v>
      </c>
    </row>
    <row r="49" spans="2:2">
      <c r="B49" s="5" t="s">
        <v>67</v>
      </c>
    </row>
    <row r="50" spans="2:2">
      <c r="B50" s="5" t="s">
        <v>68</v>
      </c>
    </row>
    <row r="51" spans="2:2">
      <c r="B51" s="5" t="s">
        <v>69</v>
      </c>
    </row>
    <row r="53" spans="2:2">
      <c r="B53" s="10" t="s">
        <v>17</v>
      </c>
    </row>
    <row r="54" spans="2:2">
      <c r="B54" s="5" t="s">
        <v>70</v>
      </c>
    </row>
    <row r="55" spans="2:2">
      <c r="B55" s="5" t="s">
        <v>71</v>
      </c>
    </row>
    <row r="56" spans="2:2">
      <c r="B56" s="5" t="s">
        <v>72</v>
      </c>
    </row>
    <row r="57" spans="2:2">
      <c r="B57" s="5" t="s">
        <v>73</v>
      </c>
    </row>
    <row r="58" spans="2:2">
      <c r="B58" s="5" t="s">
        <v>74</v>
      </c>
    </row>
    <row r="59" spans="2:2">
      <c r="B59" s="5" t="s">
        <v>176</v>
      </c>
    </row>
    <row r="60" spans="2:2">
      <c r="B60" s="5" t="s">
        <v>177</v>
      </c>
    </row>
    <row r="61" spans="2:2">
      <c r="B61" s="5" t="s">
        <v>92</v>
      </c>
    </row>
    <row r="62" spans="2:2">
      <c r="B62" s="5" t="s">
        <v>76</v>
      </c>
    </row>
    <row r="63" spans="2:2">
      <c r="B63" s="5" t="s">
        <v>75</v>
      </c>
    </row>
    <row r="64" spans="2:2">
      <c r="B64" s="5" t="s">
        <v>78</v>
      </c>
    </row>
    <row r="65" spans="2:6">
      <c r="B65" s="5" t="s">
        <v>83</v>
      </c>
    </row>
    <row r="66" spans="2:6">
      <c r="B66" s="5" t="s">
        <v>77</v>
      </c>
    </row>
    <row r="67" spans="2:6">
      <c r="B67" s="5" t="s">
        <v>79</v>
      </c>
    </row>
    <row r="68" spans="2:6">
      <c r="B68" s="5" t="s">
        <v>80</v>
      </c>
    </row>
    <row r="69" spans="2:6">
      <c r="B69" s="5" t="s">
        <v>81</v>
      </c>
    </row>
    <row r="70" spans="2:6">
      <c r="B70" s="5" t="s">
        <v>82</v>
      </c>
    </row>
    <row r="71" spans="2:6">
      <c r="B71" s="5" t="s">
        <v>84</v>
      </c>
    </row>
    <row r="72" spans="2:6" ht="12.75">
      <c r="B72" s="4"/>
      <c r="C72" s="576"/>
      <c r="D72" s="576"/>
      <c r="E72" s="576"/>
      <c r="F72" s="577"/>
    </row>
    <row r="73" spans="2:6">
      <c r="B73" s="10" t="s">
        <v>16</v>
      </c>
    </row>
    <row r="74" spans="2:6">
      <c r="B74" s="5" t="s">
        <v>41</v>
      </c>
    </row>
    <row r="75" spans="2:6">
      <c r="B75" s="5" t="s">
        <v>42</v>
      </c>
    </row>
    <row r="76" spans="2:6">
      <c r="B76" s="5" t="s">
        <v>43</v>
      </c>
    </row>
    <row r="77" spans="2:6">
      <c r="B77" s="5" t="s">
        <v>44</v>
      </c>
    </row>
    <row r="79" spans="2:6">
      <c r="B79" s="10" t="s">
        <v>18</v>
      </c>
    </row>
    <row r="80" spans="2:6">
      <c r="B80" s="5" t="s">
        <v>85</v>
      </c>
    </row>
    <row r="81" spans="2:2">
      <c r="B81" s="5" t="s">
        <v>86</v>
      </c>
    </row>
    <row r="82" spans="2:2">
      <c r="B82" s="5" t="s">
        <v>87</v>
      </c>
    </row>
    <row r="83" spans="2:2">
      <c r="B83" s="5" t="s">
        <v>88</v>
      </c>
    </row>
    <row r="84" spans="2:2">
      <c r="B84" s="5" t="s">
        <v>89</v>
      </c>
    </row>
    <row r="86" spans="2:2">
      <c r="B86" s="9" t="s">
        <v>59</v>
      </c>
    </row>
    <row r="87" spans="2:2">
      <c r="B87" s="5" t="s">
        <v>46</v>
      </c>
    </row>
    <row r="88" spans="2:2">
      <c r="B88" s="5" t="s">
        <v>47</v>
      </c>
    </row>
    <row r="89" spans="2:2">
      <c r="B89" s="5" t="s">
        <v>48</v>
      </c>
    </row>
    <row r="90" spans="2:2">
      <c r="B90" s="5" t="s">
        <v>49</v>
      </c>
    </row>
    <row r="91" spans="2:2">
      <c r="B91" s="5" t="s">
        <v>50</v>
      </c>
    </row>
    <row r="92" spans="2:2">
      <c r="B92" s="5" t="s">
        <v>183</v>
      </c>
    </row>
    <row r="93" spans="2:2">
      <c r="B93" s="5" t="s">
        <v>51</v>
      </c>
    </row>
    <row r="94" spans="2:2">
      <c r="B94" s="5" t="s">
        <v>52</v>
      </c>
    </row>
    <row r="95" spans="2:2">
      <c r="B95" s="5" t="s">
        <v>53</v>
      </c>
    </row>
    <row r="96" spans="2:2">
      <c r="B96" s="5" t="s">
        <v>54</v>
      </c>
    </row>
    <row r="97" spans="2:18">
      <c r="B97" s="5" t="s">
        <v>55</v>
      </c>
    </row>
    <row r="98" spans="2:18">
      <c r="B98" s="5" t="s">
        <v>56</v>
      </c>
    </row>
    <row r="99" spans="2:18">
      <c r="B99" s="5" t="s">
        <v>57</v>
      </c>
    </row>
    <row r="100" spans="2:18">
      <c r="B100" s="5" t="s">
        <v>58</v>
      </c>
    </row>
    <row r="101" spans="2:18" ht="12.75">
      <c r="L101" s="2"/>
      <c r="M101" s="14"/>
    </row>
    <row r="102" spans="2:18" s="62" customFormat="1">
      <c r="B102" s="9" t="s">
        <v>36</v>
      </c>
      <c r="C102" s="5"/>
      <c r="D102" s="5"/>
      <c r="E102" s="5"/>
      <c r="F102" s="5"/>
      <c r="G102" s="5"/>
      <c r="H102" s="5"/>
      <c r="I102" s="5"/>
      <c r="J102" s="5"/>
      <c r="K102" s="5"/>
      <c r="L102" s="5"/>
      <c r="M102" s="5"/>
      <c r="N102" s="5"/>
      <c r="O102" s="5"/>
      <c r="P102" s="5"/>
      <c r="Q102" s="5"/>
      <c r="R102" s="5"/>
    </row>
    <row r="103" spans="2:18" s="62" customFormat="1">
      <c r="B103" s="13" t="s">
        <v>7</v>
      </c>
      <c r="C103" s="5"/>
      <c r="D103" s="5"/>
      <c r="E103" s="5"/>
      <c r="F103" s="5"/>
      <c r="G103" s="5"/>
      <c r="H103" s="5"/>
      <c r="I103" s="5"/>
      <c r="J103" s="5"/>
      <c r="K103" s="5"/>
      <c r="L103" s="5"/>
      <c r="M103" s="5"/>
      <c r="N103" s="5"/>
      <c r="O103" s="5"/>
      <c r="P103" s="5"/>
      <c r="Q103" s="5"/>
      <c r="R103" s="5"/>
    </row>
    <row r="104" spans="2:18" s="62" customFormat="1">
      <c r="B104" s="13"/>
      <c r="C104" s="5"/>
      <c r="D104" s="5"/>
      <c r="E104" s="5"/>
      <c r="F104" s="5"/>
      <c r="G104" s="5"/>
      <c r="H104" s="5"/>
      <c r="I104" s="5"/>
      <c r="J104" s="5"/>
      <c r="K104" s="5"/>
      <c r="L104" s="5"/>
      <c r="M104" s="5"/>
      <c r="N104" s="5"/>
      <c r="O104" s="5"/>
      <c r="P104" s="5"/>
      <c r="Q104" s="5"/>
      <c r="R104" s="5"/>
    </row>
    <row r="105" spans="2:18" s="62" customFormat="1">
      <c r="B105" s="61" t="s">
        <v>228</v>
      </c>
      <c r="C105" s="5"/>
      <c r="D105" s="5"/>
      <c r="E105" s="5"/>
      <c r="F105" s="5"/>
      <c r="G105" s="5"/>
      <c r="H105" s="5"/>
      <c r="I105" s="5"/>
      <c r="J105" s="5"/>
      <c r="K105" s="5"/>
      <c r="L105" s="5"/>
      <c r="M105" s="5"/>
      <c r="N105" s="5"/>
      <c r="O105" s="5"/>
      <c r="P105" s="5"/>
      <c r="Q105" s="5"/>
      <c r="R105" s="5"/>
    </row>
    <row r="106" spans="2:18">
      <c r="B106" s="13" t="s">
        <v>227</v>
      </c>
    </row>
    <row r="107" spans="2:18">
      <c r="B107" s="13"/>
    </row>
    <row r="108" spans="2:18">
      <c r="B108" s="63" t="s">
        <v>229</v>
      </c>
      <c r="C108" s="62"/>
      <c r="D108" s="62"/>
      <c r="E108" s="62"/>
      <c r="F108" s="62"/>
      <c r="G108" s="62"/>
      <c r="H108" s="62"/>
      <c r="I108" s="62"/>
      <c r="J108" s="62"/>
      <c r="K108" s="62"/>
      <c r="L108" s="62"/>
      <c r="M108" s="62"/>
      <c r="N108" s="62"/>
      <c r="O108" s="62"/>
      <c r="P108" s="62"/>
      <c r="Q108" s="62"/>
      <c r="R108" s="62"/>
    </row>
    <row r="109" spans="2:18">
      <c r="B109" s="62" t="s">
        <v>233</v>
      </c>
      <c r="C109" s="62"/>
      <c r="D109" s="62"/>
      <c r="E109" s="62"/>
      <c r="F109" s="62"/>
      <c r="G109" s="62"/>
      <c r="H109" s="62"/>
      <c r="I109" s="62"/>
      <c r="J109" s="62"/>
      <c r="K109" s="62"/>
      <c r="L109" s="62"/>
      <c r="M109" s="62"/>
      <c r="N109" s="62"/>
      <c r="O109" s="62"/>
      <c r="P109" s="62"/>
      <c r="Q109" s="62"/>
      <c r="R109" s="62"/>
    </row>
    <row r="110" spans="2:18">
      <c r="B110" s="62" t="s">
        <v>230</v>
      </c>
      <c r="C110" s="62"/>
      <c r="D110" s="62"/>
      <c r="E110" s="62"/>
      <c r="F110" s="62"/>
      <c r="G110" s="62"/>
      <c r="H110" s="62"/>
      <c r="I110" s="62"/>
      <c r="J110" s="62"/>
      <c r="K110" s="62"/>
      <c r="L110" s="62"/>
      <c r="M110" s="62"/>
      <c r="N110" s="62"/>
      <c r="O110" s="62"/>
      <c r="P110" s="62"/>
      <c r="Q110" s="62"/>
      <c r="R110" s="62"/>
    </row>
    <row r="111" spans="2:18">
      <c r="B111" s="62" t="s">
        <v>231</v>
      </c>
      <c r="C111" s="62"/>
      <c r="D111" s="62"/>
      <c r="E111" s="62"/>
      <c r="F111" s="62"/>
      <c r="G111" s="62"/>
      <c r="H111" s="62"/>
      <c r="I111" s="62"/>
      <c r="J111" s="62"/>
      <c r="K111" s="62"/>
      <c r="L111" s="62"/>
      <c r="M111" s="62"/>
      <c r="N111" s="62"/>
      <c r="O111" s="62"/>
      <c r="P111" s="62"/>
      <c r="Q111" s="62"/>
      <c r="R111" s="62"/>
    </row>
    <row r="112" spans="2:18">
      <c r="B112" s="13"/>
    </row>
    <row r="113" spans="2:4">
      <c r="B113" s="16" t="s">
        <v>23</v>
      </c>
    </row>
    <row r="114" spans="2:4">
      <c r="B114" s="4"/>
    </row>
    <row r="115" spans="2:4">
      <c r="B115" s="8" t="s">
        <v>24</v>
      </c>
    </row>
    <row r="116" spans="2:4">
      <c r="B116" s="8"/>
    </row>
    <row r="117" spans="2:4">
      <c r="B117" s="8" t="s">
        <v>182</v>
      </c>
    </row>
    <row r="118" spans="2:4">
      <c r="B118" s="13" t="s">
        <v>8</v>
      </c>
    </row>
    <row r="119" spans="2:4">
      <c r="B119" s="8"/>
    </row>
    <row r="120" spans="2:4">
      <c r="B120" s="8"/>
    </row>
    <row r="121" spans="2:4">
      <c r="B121" s="18" t="s">
        <v>32</v>
      </c>
    </row>
    <row r="122" spans="2:4">
      <c r="B122" s="18"/>
    </row>
    <row r="123" spans="2:4">
      <c r="B123" s="8" t="s">
        <v>37</v>
      </c>
    </row>
    <row r="125" spans="2:4" ht="12.75">
      <c r="B125" s="17" t="s">
        <v>25</v>
      </c>
      <c r="C125" s="3"/>
      <c r="D125" s="3"/>
    </row>
    <row r="126" spans="2:4" ht="12.75">
      <c r="B126" s="12"/>
      <c r="C126" s="3"/>
      <c r="D126" s="3"/>
    </row>
    <row r="127" spans="2:4" ht="12.75">
      <c r="B127" s="177" t="s">
        <v>270</v>
      </c>
      <c r="C127" s="3"/>
      <c r="D127" s="3"/>
    </row>
    <row r="128" spans="2:4" ht="12.75">
      <c r="B128" s="14" t="s">
        <v>239</v>
      </c>
    </row>
    <row r="129" spans="2:2">
      <c r="B129" s="5" t="s">
        <v>271</v>
      </c>
    </row>
    <row r="130" spans="2:2">
      <c r="B130" s="5" t="s">
        <v>26</v>
      </c>
    </row>
    <row r="131" spans="2:2">
      <c r="B131" s="5" t="s">
        <v>33</v>
      </c>
    </row>
    <row r="132" spans="2:2">
      <c r="B132" s="5" t="s">
        <v>27</v>
      </c>
    </row>
    <row r="133" spans="2:2">
      <c r="B133" s="5" t="s">
        <v>28</v>
      </c>
    </row>
    <row r="134" spans="2:2">
      <c r="B134" s="5" t="s">
        <v>29</v>
      </c>
    </row>
    <row r="135" spans="2:2">
      <c r="B135" s="5" t="s">
        <v>30</v>
      </c>
    </row>
    <row r="136" spans="2:2">
      <c r="B136" s="5" t="s">
        <v>31</v>
      </c>
    </row>
  </sheetData>
  <mergeCells count="1">
    <mergeCell ref="C72:F72"/>
  </mergeCells>
  <phoneticPr fontId="12" type="noConversion"/>
  <hyperlinks>
    <hyperlink ref="B21" r:id="rId1" xr:uid="{00000000-0004-0000-0000-000000000000}"/>
    <hyperlink ref="B128" r:id="rId2" xr:uid="{00000000-0004-0000-0000-000001000000}"/>
    <hyperlink ref="B39" r:id="rId3" display="Standard Industrial Classification (SIC) Codes 2003" xr:uid="{00000000-0004-0000-0000-000002000000}"/>
    <hyperlink ref="B29" r:id="rId4" xr:uid="{00000000-0004-0000-0000-000003000000}"/>
    <hyperlink ref="B24" r:id="rId5" xr:uid="{00000000-0004-0000-0000-000004000000}"/>
    <hyperlink ref="B28" r:id="rId6" xr:uid="{00000000-0004-0000-0000-000005000000}"/>
    <hyperlink ref="B103" location="'Creative Industries SIC 2007'!A1" display="Creative Industries SIC 2007" xr:uid="{00000000-0004-0000-0000-000006000000}"/>
    <hyperlink ref="B118" r:id="rId7" xr:uid="{00000000-0004-0000-0000-000007000000}"/>
    <hyperlink ref="B106" r:id="rId8" xr:uid="{00000000-0004-0000-0000-000008000000}"/>
    <hyperlink ref="B34" r:id="rId9" xr:uid="{00000000-0004-0000-0000-000009000000}"/>
  </hyperlinks>
  <pageMargins left="0.74803149606299213" right="0.74803149606299213" top="0.8858267716535434" bottom="0.8858267716535434" header="0.51181102362204722" footer="0.51181102362204722"/>
  <pageSetup paperSize="9" scale="63" fitToHeight="2" orientation="landscape" r:id="rId1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O41"/>
  <sheetViews>
    <sheetView showGridLines="0" zoomScaleNormal="100" workbookViewId="0">
      <selection activeCell="A3" sqref="A3"/>
    </sheetView>
  </sheetViews>
  <sheetFormatPr defaultRowHeight="12.75"/>
  <cols>
    <col min="2" max="2" width="8.42578125" customWidth="1"/>
  </cols>
  <sheetData>
    <row r="1" spans="1:2">
      <c r="A1" s="1" t="s">
        <v>376</v>
      </c>
    </row>
    <row r="2" spans="1:2" ht="15">
      <c r="A2" s="20"/>
    </row>
    <row r="3" spans="1:2">
      <c r="A3" s="22" t="s">
        <v>34</v>
      </c>
    </row>
    <row r="4" spans="1:2">
      <c r="B4" s="21"/>
    </row>
    <row r="5" spans="1:2">
      <c r="A5" s="19" t="s">
        <v>349</v>
      </c>
    </row>
    <row r="6" spans="1:2">
      <c r="A6" s="23"/>
    </row>
    <row r="7" spans="1:2">
      <c r="A7" s="19" t="s">
        <v>350</v>
      </c>
    </row>
    <row r="8" spans="1:2">
      <c r="A8" s="23"/>
    </row>
    <row r="9" spans="1:2">
      <c r="A9" s="19" t="s">
        <v>363</v>
      </c>
    </row>
    <row r="10" spans="1:2">
      <c r="A10" s="23"/>
    </row>
    <row r="11" spans="1:2">
      <c r="A11" s="19" t="s">
        <v>364</v>
      </c>
    </row>
    <row r="12" spans="1:2">
      <c r="A12" s="23"/>
    </row>
    <row r="13" spans="1:2">
      <c r="A13" s="19" t="s">
        <v>365</v>
      </c>
    </row>
    <row r="14" spans="1:2">
      <c r="A14" s="23"/>
    </row>
    <row r="15" spans="1:2">
      <c r="A15" s="19" t="s">
        <v>366</v>
      </c>
    </row>
    <row r="16" spans="1:2">
      <c r="A16" s="23"/>
    </row>
    <row r="17" spans="1:15">
      <c r="A17" s="19" t="s">
        <v>373</v>
      </c>
    </row>
    <row r="18" spans="1:15">
      <c r="A18" s="23"/>
    </row>
    <row r="19" spans="1:15">
      <c r="A19" s="19" t="s">
        <v>351</v>
      </c>
    </row>
    <row r="20" spans="1:15">
      <c r="A20" s="19"/>
    </row>
    <row r="21" spans="1:15">
      <c r="A21" s="19" t="s">
        <v>352</v>
      </c>
    </row>
    <row r="22" spans="1:15">
      <c r="A22" s="23"/>
    </row>
    <row r="23" spans="1:15">
      <c r="A23" s="322" t="s">
        <v>322</v>
      </c>
      <c r="B23" s="322"/>
      <c r="C23" s="322"/>
      <c r="D23" s="322"/>
      <c r="E23" s="322"/>
      <c r="F23" s="322"/>
      <c r="G23" s="322"/>
      <c r="H23" s="322"/>
      <c r="I23" s="322"/>
      <c r="J23" s="322"/>
      <c r="K23" s="322"/>
      <c r="L23" s="322"/>
    </row>
    <row r="24" spans="1:15">
      <c r="A24" s="19"/>
    </row>
    <row r="25" spans="1:15">
      <c r="A25" s="322" t="s">
        <v>334</v>
      </c>
      <c r="B25" s="323"/>
      <c r="C25" s="323"/>
      <c r="D25" s="323"/>
      <c r="E25" s="323"/>
      <c r="F25" s="323"/>
      <c r="G25" s="323"/>
      <c r="H25" s="323"/>
      <c r="I25" s="323"/>
      <c r="J25" s="323"/>
      <c r="K25" s="323"/>
      <c r="L25" s="323"/>
    </row>
    <row r="26" spans="1:15" s="365" customFormat="1">
      <c r="A26" s="366"/>
    </row>
    <row r="27" spans="1:15">
      <c r="A27" s="322" t="s">
        <v>367</v>
      </c>
      <c r="B27" s="323"/>
      <c r="C27" s="323"/>
      <c r="D27" s="323"/>
      <c r="E27" s="323"/>
      <c r="F27" s="323"/>
      <c r="G27" s="323"/>
      <c r="H27" s="323"/>
      <c r="I27" s="323"/>
      <c r="J27" s="323"/>
      <c r="K27" s="323"/>
      <c r="L27" s="323"/>
      <c r="M27" s="365"/>
      <c r="N27" s="365"/>
      <c r="O27" s="365"/>
    </row>
    <row r="28" spans="1:15" s="365" customFormat="1">
      <c r="A28" s="366"/>
    </row>
    <row r="29" spans="1:15">
      <c r="A29" s="322" t="s">
        <v>335</v>
      </c>
      <c r="B29" s="322"/>
      <c r="C29" s="322"/>
      <c r="D29" s="322"/>
      <c r="E29" s="322"/>
      <c r="F29" s="322"/>
      <c r="G29" s="322"/>
      <c r="H29" s="322"/>
      <c r="I29" s="322"/>
      <c r="J29" s="322"/>
      <c r="K29" s="322"/>
      <c r="L29" s="322"/>
      <c r="M29" s="322"/>
      <c r="N29" s="322"/>
      <c r="O29" s="322"/>
    </row>
    <row r="30" spans="1:15" s="365" customFormat="1">
      <c r="A30" s="366"/>
    </row>
    <row r="31" spans="1:15">
      <c r="A31" s="322" t="s">
        <v>368</v>
      </c>
      <c r="B31" s="323"/>
      <c r="C31" s="323"/>
      <c r="D31" s="323"/>
      <c r="E31" s="323"/>
      <c r="F31" s="323"/>
      <c r="G31" s="323"/>
      <c r="H31" s="323"/>
      <c r="I31" s="323"/>
      <c r="J31" s="323"/>
      <c r="K31" s="323"/>
      <c r="L31" s="323"/>
    </row>
    <row r="32" spans="1:15" s="365" customFormat="1">
      <c r="A32" s="366"/>
    </row>
    <row r="33" spans="1:14">
      <c r="A33" s="322" t="s">
        <v>336</v>
      </c>
      <c r="B33" s="323"/>
      <c r="C33" s="323"/>
      <c r="D33" s="323"/>
      <c r="E33" s="323"/>
      <c r="F33" s="323"/>
      <c r="G33" s="323"/>
      <c r="H33" s="323"/>
      <c r="I33" s="323"/>
      <c r="J33" s="323"/>
      <c r="K33" s="323"/>
      <c r="L33" s="323"/>
    </row>
    <row r="34" spans="1:14" s="365" customFormat="1">
      <c r="A34" s="366"/>
    </row>
    <row r="35" spans="1:14">
      <c r="A35" s="322" t="s">
        <v>369</v>
      </c>
      <c r="B35" s="323"/>
      <c r="C35" s="323"/>
      <c r="D35" s="323"/>
      <c r="E35" s="323"/>
      <c r="F35" s="323"/>
      <c r="G35" s="323"/>
      <c r="H35" s="323"/>
      <c r="I35" s="323"/>
      <c r="J35" s="323"/>
      <c r="K35" s="323"/>
      <c r="L35" s="323"/>
      <c r="M35" s="323"/>
      <c r="N35" s="323"/>
    </row>
    <row r="36" spans="1:14" s="365" customFormat="1">
      <c r="A36" s="366"/>
    </row>
    <row r="37" spans="1:14">
      <c r="A37" s="322" t="s">
        <v>339</v>
      </c>
      <c r="B37" s="323"/>
      <c r="C37" s="323"/>
      <c r="D37" s="323"/>
      <c r="E37" s="323"/>
      <c r="F37" s="323"/>
      <c r="G37" s="323"/>
      <c r="H37" s="323"/>
      <c r="I37" s="323"/>
      <c r="J37" s="323"/>
      <c r="K37" s="323"/>
      <c r="L37" s="323"/>
      <c r="M37" s="323"/>
      <c r="N37" s="323"/>
    </row>
    <row r="38" spans="1:14" s="365" customFormat="1">
      <c r="A38" s="366"/>
    </row>
    <row r="39" spans="1:14">
      <c r="A39" s="322" t="s">
        <v>370</v>
      </c>
      <c r="B39" s="323"/>
      <c r="C39" s="323"/>
      <c r="D39" s="323"/>
      <c r="E39" s="323"/>
      <c r="F39" s="323"/>
      <c r="G39" s="323"/>
      <c r="H39" s="323"/>
      <c r="I39" s="323"/>
      <c r="J39" s="323"/>
      <c r="K39" s="323"/>
      <c r="L39" s="323"/>
      <c r="M39" s="323"/>
      <c r="N39" s="323"/>
    </row>
    <row r="40" spans="1:14" ht="15.75">
      <c r="A40" s="19"/>
      <c r="B40" s="7"/>
    </row>
    <row r="41" spans="1:14">
      <c r="A41" s="19" t="s">
        <v>104</v>
      </c>
    </row>
  </sheetData>
  <phoneticPr fontId="12" type="noConversion"/>
  <hyperlinks>
    <hyperlink ref="A5" location="'Table 1.1'!A1" display="Table 1.1 - Total Number of Registered Enterprises by Local Authority Area, 2010-2016" xr:uid="{00000000-0004-0000-0100-000000000000}"/>
    <hyperlink ref="A7" location="'Table 1.2'!A1" display="Table 1.2 - Total Number of Registered Enterprises by Local Authority Area, 2010-2016: Zero Employees" xr:uid="{00000000-0004-0000-0100-000001000000}"/>
    <hyperlink ref="A9" location="'Table 2.1'!Print_Area" display="Table 2.1 - Total Turnover by Local Authority Area (£millions), 2008-2019" xr:uid="{00000000-0004-0000-0100-000002000000}"/>
    <hyperlink ref="A11" location="'Table 2.2'!Print_Area" display="Table 2.2 - Approximate Gross Value Added at Basic Prices (£millions) by Local Authority Area, 2008-2019" xr:uid="{00000000-0004-0000-0100-000003000000}"/>
    <hyperlink ref="A13" location="'Table 2.3'!Print_Area" display="Table 2.3 - Total Labour Costs (£millions) by Local Authority Area, 2008-2019" xr:uid="{00000000-0004-0000-0100-000004000000}"/>
    <hyperlink ref="A15" location="'Table 2.4'!Print_Area" display="Table 2.4 - Gross Value Added per Head (Employment) (£) by Local Authority Area, 2008-2019" xr:uid="{00000000-0004-0000-0100-000005000000}"/>
    <hyperlink ref="A17" location="'Table 2.5'!A1" display="Table 2.5 - Employment by Local Authority Area, Scotland, 2009-2019" xr:uid="{00000000-0004-0000-0100-000006000000}"/>
    <hyperlink ref="A41" location="'Creative Industries SIC 2007'!A1" display="Creative Industries SIC 2007" xr:uid="{00000000-0004-0000-0100-000007000000}"/>
    <hyperlink ref="A19" location="'Table 3.1'!A1" display="Table 3.1 - Number of Registered Enterprises by  Local Authority Area and Urban-Rural 2013-2014 (Datazone 2001) Classification, 2010 - 2020" xr:uid="{00000000-0004-0000-0100-000008000000}"/>
    <hyperlink ref="A25" location="'Table 3.4 (2008-2016)'!A1" display="Table 3.4 - Total Turnover (£Millions) By Local Authority Area And 2011/12 Urban/Rural Classification, 2008-2016" xr:uid="{00000000-0004-0000-0100-000009000000}"/>
    <hyperlink ref="A29" location="'Table 3.5 (2008-2016)'!A1" display="Table 3.5 - Approximate Gross Value Added at Basic Price (£Millions) by Local Authority Area And 2011/12 Urban/Rural Classification, 2008-2016" xr:uid="{00000000-0004-0000-0100-00000A000000}"/>
    <hyperlink ref="A33" location="'Table 3.6 (2008-2016)'!A1" display="Table 3.6 - Total Labour Cost (£Million) By Local Authority Area And 2011/12 Urban/Rural Classification, 2008-2016" xr:uid="{00000000-0004-0000-0100-00000B000000}"/>
    <hyperlink ref="A37" location="'Table 3.7 (2008-2016)'!A1" display="Table 3.7 - Gross Value Added Per Head (Employment) (£) by Local Authority Area and 2011/12 Urban/Rural Classification, 2008-2017" xr:uid="{00000000-0004-0000-0100-00000C000000}"/>
    <hyperlink ref="A21" location="'Table 3.2'!A1" display="Table 3.2 - Number of Registered Enterprises by Local Authority Area and Urban-Rural 2016 (Datazone 2011) Classification, 2015 - 2020" xr:uid="{00000000-0004-0000-0100-00000D000000}"/>
    <hyperlink ref="A23" location="'Table 3.3 (2009-2018)'!A1" display="Table 3.3 - Employment by Local Authority Area and 2011/12 Urban/Rural Classification, 2009-2018" xr:uid="{00000000-0004-0000-0100-00000E000000}"/>
    <hyperlink ref="A27" location="'Table 3.4 (2017-2019)'!Print_Area" display="Table 3.4 - Total Turnover (£Millions) By Local Authority Area and Urban-Rural 2016 (Datazone 2011) Classification, 2017-2019" xr:uid="{00000000-0004-0000-0100-00000F000000}"/>
    <hyperlink ref="A29:O29" location="'Table 3.5 (2017-2018)'!A1" display="Table 3.5 - Approximate Gross Value Added at Basic Price (£Millions) by Local Authority Area and Urban-Rural 2016 (Datazone 2011) Classification, 2017-18" xr:uid="{00000000-0004-0000-0100-000010000000}"/>
    <hyperlink ref="A35" location="'Table 3.6 (2017-2019)'!Print_Area" display="Table 3.6 - Total Labour Cost (£Million) By Local Authority Area and Urban-Rural 2016 (Datazone 2011) Classification, 2017-2019" xr:uid="{00000000-0004-0000-0100-000011000000}"/>
    <hyperlink ref="A39" location="'Table 3.7 (2017-2019)'!Print_Area" display="Table 3.7 - Gross Value Added Per Head (Employment) (£) by Local Authority Area and Urban-Rural 2016 (Datazone 2011) Classification, 2017-2019" xr:uid="{00000000-0004-0000-0100-000012000000}"/>
    <hyperlink ref="A31" location="'Table 3.5 (2017-2019)'!Print_Area" display="Table 3.5 - Approximate Gross Value Added at Basic Price (£Millions) by Local Authority Area and Urban-Rural 2016 (Datazone 2011) Classification, 2017-2019" xr:uid="{00000000-0004-0000-0100-000013000000}"/>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filterMode="1">
    <tabColor rgb="FF00B050"/>
    <pageSetUpPr fitToPage="1"/>
  </sheetPr>
  <dimension ref="A1:T2094"/>
  <sheetViews>
    <sheetView showGridLines="0" zoomScale="90" zoomScaleNormal="90" workbookViewId="0">
      <pane ySplit="6" topLeftCell="A51" activePane="bottomLeft" state="frozen"/>
      <selection activeCell="A3" sqref="A3"/>
      <selection pane="bottomLeft" activeCell="T51" sqref="T51:T2067"/>
    </sheetView>
  </sheetViews>
  <sheetFormatPr defaultColWidth="9.140625" defaultRowHeight="12.75"/>
  <cols>
    <col min="1" max="1" width="23.7109375" style="236" customWidth="1"/>
    <col min="2" max="2" width="45.7109375" style="238" customWidth="1"/>
    <col min="3" max="3" width="29.7109375" style="238" customWidth="1"/>
    <col min="4" max="7" width="10.7109375" style="236" customWidth="1"/>
    <col min="8" max="10" width="10.7109375" style="237" customWidth="1"/>
    <col min="11" max="18" width="10.7109375" style="236" customWidth="1"/>
    <col min="19" max="16384" width="9.140625" style="236"/>
  </cols>
  <sheetData>
    <row r="1" spans="1:20" ht="13.5" thickBot="1">
      <c r="A1" s="19" t="s">
        <v>9</v>
      </c>
      <c r="B1" s="392"/>
      <c r="C1" s="392"/>
      <c r="D1" s="392"/>
      <c r="E1" s="392"/>
      <c r="F1" s="392"/>
      <c r="G1" s="368"/>
      <c r="H1" s="525"/>
      <c r="I1" s="525"/>
      <c r="J1" s="525"/>
      <c r="K1" s="368"/>
      <c r="L1" s="368"/>
      <c r="M1" s="368"/>
      <c r="N1" s="368"/>
      <c r="O1" s="368"/>
      <c r="P1" s="368"/>
      <c r="Q1" s="368"/>
      <c r="R1" s="368"/>
      <c r="S1" s="368"/>
    </row>
    <row r="2" spans="1:20">
      <c r="A2" s="368"/>
      <c r="B2" s="376"/>
      <c r="C2" s="376"/>
      <c r="D2" s="526" t="s">
        <v>20</v>
      </c>
      <c r="E2" s="527"/>
      <c r="F2" s="528">
        <v>45627</v>
      </c>
      <c r="G2" s="376"/>
      <c r="H2" s="376"/>
      <c r="I2" s="376"/>
      <c r="J2" s="525"/>
      <c r="K2" s="368"/>
      <c r="L2" s="368"/>
      <c r="M2" s="368"/>
      <c r="N2" s="368"/>
      <c r="O2" s="368"/>
      <c r="P2" s="368"/>
      <c r="Q2" s="368"/>
      <c r="R2" s="368"/>
      <c r="S2" s="368"/>
    </row>
    <row r="3" spans="1:20" ht="12.75" customHeight="1" thickBot="1">
      <c r="A3" s="368"/>
      <c r="B3" s="529"/>
      <c r="C3" s="529"/>
      <c r="D3" s="530" t="s">
        <v>21</v>
      </c>
      <c r="E3" s="531"/>
      <c r="F3" s="532">
        <v>45992</v>
      </c>
      <c r="G3" s="529"/>
      <c r="H3" s="529"/>
      <c r="I3" s="529"/>
      <c r="J3" s="525"/>
      <c r="K3" s="368"/>
      <c r="L3" s="368"/>
      <c r="M3" s="368"/>
      <c r="N3" s="368"/>
      <c r="O3" s="368"/>
      <c r="P3" s="368"/>
      <c r="Q3" s="368"/>
      <c r="R3" s="368"/>
      <c r="S3" s="368"/>
    </row>
    <row r="4" spans="1:20" ht="18" customHeight="1">
      <c r="A4" s="533" t="s">
        <v>429</v>
      </c>
      <c r="B4" s="529"/>
      <c r="C4" s="529"/>
      <c r="D4" s="368"/>
      <c r="E4" s="368"/>
      <c r="F4" s="368"/>
      <c r="G4" s="368"/>
      <c r="H4" s="525"/>
      <c r="I4" s="525"/>
      <c r="J4" s="525"/>
      <c r="K4" s="368"/>
      <c r="L4" s="368"/>
      <c r="M4" s="368"/>
      <c r="N4" s="368"/>
      <c r="O4" s="368"/>
      <c r="P4" s="368"/>
      <c r="Q4" s="368"/>
      <c r="R4" s="368"/>
      <c r="S4" s="368"/>
    </row>
    <row r="5" spans="1:20">
      <c r="A5" s="392"/>
      <c r="B5" s="393"/>
      <c r="C5" s="393"/>
      <c r="D5" s="392"/>
      <c r="E5" s="392"/>
      <c r="F5" s="392"/>
      <c r="G5" s="392"/>
      <c r="H5" s="525"/>
      <c r="I5" s="525"/>
      <c r="J5" s="525"/>
      <c r="K5" s="368"/>
      <c r="L5" s="368"/>
      <c r="M5" s="368"/>
      <c r="N5" s="368"/>
      <c r="O5" s="368"/>
      <c r="P5" s="368"/>
      <c r="Q5" s="368"/>
      <c r="R5" s="368"/>
      <c r="S5" s="368"/>
    </row>
    <row r="6" spans="1:20">
      <c r="A6" s="393" t="s">
        <v>291</v>
      </c>
      <c r="B6" s="393" t="s">
        <v>292</v>
      </c>
      <c r="C6" s="393" t="s">
        <v>293</v>
      </c>
      <c r="D6" s="376">
        <v>2008</v>
      </c>
      <c r="E6" s="376">
        <v>2009</v>
      </c>
      <c r="F6" s="376">
        <v>2010</v>
      </c>
      <c r="G6" s="376">
        <v>2011</v>
      </c>
      <c r="H6" s="376">
        <v>2012</v>
      </c>
      <c r="I6" s="376">
        <v>2013</v>
      </c>
      <c r="J6" s="376">
        <v>2014</v>
      </c>
      <c r="K6" s="376">
        <v>2015</v>
      </c>
      <c r="L6" s="376">
        <v>2016</v>
      </c>
      <c r="M6" s="376">
        <v>2017</v>
      </c>
      <c r="N6" s="376">
        <v>2018</v>
      </c>
      <c r="O6" s="376">
        <v>2019</v>
      </c>
      <c r="P6" s="376">
        <v>2020</v>
      </c>
      <c r="Q6" s="376">
        <v>2021</v>
      </c>
      <c r="R6" s="376">
        <v>2022</v>
      </c>
      <c r="S6" s="376">
        <v>2023</v>
      </c>
      <c r="T6" s="376">
        <v>2024</v>
      </c>
    </row>
    <row r="7" spans="1:20" ht="12.95" hidden="1" customHeight="1">
      <c r="A7" s="437" t="s">
        <v>294</v>
      </c>
      <c r="B7" s="368" t="s">
        <v>10</v>
      </c>
      <c r="C7" s="368" t="s">
        <v>295</v>
      </c>
      <c r="D7" s="443">
        <v>9520</v>
      </c>
      <c r="E7" s="443">
        <v>9835</v>
      </c>
      <c r="F7" s="443">
        <v>9300</v>
      </c>
      <c r="G7" s="443">
        <v>9585</v>
      </c>
      <c r="H7" s="443">
        <v>9580</v>
      </c>
      <c r="I7" s="443">
        <v>9530</v>
      </c>
      <c r="J7" s="443">
        <v>9725</v>
      </c>
      <c r="K7" s="443">
        <v>9650</v>
      </c>
      <c r="L7" s="443">
        <v>9865</v>
      </c>
      <c r="M7" s="443">
        <v>10100</v>
      </c>
      <c r="N7" s="443">
        <v>10125</v>
      </c>
      <c r="O7" s="443">
        <v>10250</v>
      </c>
      <c r="P7" s="443">
        <v>10225</v>
      </c>
      <c r="Q7" s="443">
        <v>10275</v>
      </c>
      <c r="R7" s="443">
        <v>10165</v>
      </c>
      <c r="S7" s="443">
        <v>10240</v>
      </c>
      <c r="T7" s="443">
        <v>10135</v>
      </c>
    </row>
    <row r="8" spans="1:20" ht="12.95" hidden="1" customHeight="1">
      <c r="A8" s="437" t="s">
        <v>294</v>
      </c>
      <c r="B8" s="368" t="s">
        <v>10</v>
      </c>
      <c r="C8" s="368" t="s">
        <v>296</v>
      </c>
      <c r="D8" s="443">
        <v>6330</v>
      </c>
      <c r="E8" s="443">
        <v>6100</v>
      </c>
      <c r="F8" s="443">
        <v>6100</v>
      </c>
      <c r="G8" s="443">
        <v>5975</v>
      </c>
      <c r="H8" s="443">
        <v>5920</v>
      </c>
      <c r="I8" s="443">
        <v>5920</v>
      </c>
      <c r="J8" s="443">
        <v>5805</v>
      </c>
      <c r="K8" s="443">
        <v>5670</v>
      </c>
      <c r="L8" s="443">
        <v>5570</v>
      </c>
      <c r="M8" s="443">
        <v>5370</v>
      </c>
      <c r="N8" s="443">
        <v>5440</v>
      </c>
      <c r="O8" s="443">
        <v>5395</v>
      </c>
      <c r="P8" s="443">
        <v>5330</v>
      </c>
      <c r="Q8" s="443">
        <v>5205</v>
      </c>
      <c r="R8" s="443">
        <v>5330</v>
      </c>
      <c r="S8" s="443">
        <v>5240</v>
      </c>
      <c r="T8" s="443">
        <v>5190</v>
      </c>
    </row>
    <row r="9" spans="1:20" ht="12.95" hidden="1" customHeight="1">
      <c r="A9" s="437" t="s">
        <v>294</v>
      </c>
      <c r="B9" s="368" t="s">
        <v>10</v>
      </c>
      <c r="C9" s="368" t="s">
        <v>297</v>
      </c>
      <c r="D9" s="443">
        <v>1100</v>
      </c>
      <c r="E9" s="443">
        <v>1145</v>
      </c>
      <c r="F9" s="443">
        <v>1200</v>
      </c>
      <c r="G9" s="443">
        <v>1110</v>
      </c>
      <c r="H9" s="443">
        <v>1145</v>
      </c>
      <c r="I9" s="443">
        <v>1145</v>
      </c>
      <c r="J9" s="443">
        <v>1145</v>
      </c>
      <c r="K9" s="443">
        <v>1175</v>
      </c>
      <c r="L9" s="443">
        <v>1055</v>
      </c>
      <c r="M9" s="443">
        <v>1050</v>
      </c>
      <c r="N9" s="443">
        <v>1100</v>
      </c>
      <c r="O9" s="443">
        <v>1115</v>
      </c>
      <c r="P9" s="443">
        <v>1100</v>
      </c>
      <c r="Q9" s="443">
        <v>1110</v>
      </c>
      <c r="R9" s="443">
        <v>1120</v>
      </c>
      <c r="S9" s="443">
        <v>1080</v>
      </c>
      <c r="T9" s="443">
        <v>1120</v>
      </c>
    </row>
    <row r="10" spans="1:20" ht="12.95" hidden="1" customHeight="1">
      <c r="A10" s="437" t="s">
        <v>294</v>
      </c>
      <c r="B10" s="368" t="s">
        <v>10</v>
      </c>
      <c r="C10" s="368" t="s">
        <v>298</v>
      </c>
      <c r="D10" s="442">
        <v>440</v>
      </c>
      <c r="E10" s="442">
        <v>420</v>
      </c>
      <c r="F10" s="442">
        <v>435</v>
      </c>
      <c r="G10" s="442">
        <v>415</v>
      </c>
      <c r="H10" s="442">
        <v>435</v>
      </c>
      <c r="I10" s="442">
        <v>455</v>
      </c>
      <c r="J10" s="442">
        <v>440</v>
      </c>
      <c r="K10" s="442">
        <v>455</v>
      </c>
      <c r="L10" s="442">
        <v>475</v>
      </c>
      <c r="M10" s="442">
        <v>455</v>
      </c>
      <c r="N10" s="442">
        <v>465</v>
      </c>
      <c r="O10" s="442">
        <v>465</v>
      </c>
      <c r="P10" s="442">
        <v>485</v>
      </c>
      <c r="Q10" s="442">
        <v>485</v>
      </c>
      <c r="R10" s="442">
        <v>495</v>
      </c>
      <c r="S10" s="442">
        <v>505</v>
      </c>
      <c r="T10" s="442">
        <v>520</v>
      </c>
    </row>
    <row r="11" spans="1:20" ht="12.95" hidden="1" customHeight="1">
      <c r="A11" s="437" t="s">
        <v>294</v>
      </c>
      <c r="B11" s="368" t="s">
        <v>10</v>
      </c>
      <c r="C11" s="368" t="s">
        <v>299</v>
      </c>
      <c r="D11" s="442">
        <v>155</v>
      </c>
      <c r="E11" s="442">
        <v>155</v>
      </c>
      <c r="F11" s="442">
        <v>150</v>
      </c>
      <c r="G11" s="442">
        <v>155</v>
      </c>
      <c r="H11" s="442">
        <v>140</v>
      </c>
      <c r="I11" s="442">
        <v>140</v>
      </c>
      <c r="J11" s="442">
        <v>135</v>
      </c>
      <c r="K11" s="442">
        <v>140</v>
      </c>
      <c r="L11" s="442">
        <v>140</v>
      </c>
      <c r="M11" s="442">
        <v>150</v>
      </c>
      <c r="N11" s="442">
        <v>145</v>
      </c>
      <c r="O11" s="442">
        <v>145</v>
      </c>
      <c r="P11" s="442">
        <v>160</v>
      </c>
      <c r="Q11" s="442">
        <v>165</v>
      </c>
      <c r="R11" s="442">
        <v>170</v>
      </c>
      <c r="S11" s="442">
        <v>165</v>
      </c>
      <c r="T11" s="442">
        <v>155</v>
      </c>
    </row>
    <row r="12" spans="1:20" ht="12.95" hidden="1" customHeight="1">
      <c r="A12" s="437" t="s">
        <v>294</v>
      </c>
      <c r="B12" s="368" t="s">
        <v>10</v>
      </c>
      <c r="C12" s="368" t="s">
        <v>300</v>
      </c>
      <c r="D12" s="443">
        <v>8025</v>
      </c>
      <c r="E12" s="443">
        <v>7820</v>
      </c>
      <c r="F12" s="443">
        <v>7885</v>
      </c>
      <c r="G12" s="443">
        <v>7655</v>
      </c>
      <c r="H12" s="443">
        <v>7640</v>
      </c>
      <c r="I12" s="443">
        <v>7655</v>
      </c>
      <c r="J12" s="443">
        <v>7530</v>
      </c>
      <c r="K12" s="443">
        <v>7440</v>
      </c>
      <c r="L12" s="443">
        <v>7235</v>
      </c>
      <c r="M12" s="443">
        <v>7020</v>
      </c>
      <c r="N12" s="443">
        <v>7145</v>
      </c>
      <c r="O12" s="443">
        <v>7120</v>
      </c>
      <c r="P12" s="443">
        <v>7070</v>
      </c>
      <c r="Q12" s="443">
        <v>6965</v>
      </c>
      <c r="R12" s="443">
        <v>7115</v>
      </c>
      <c r="S12" s="443">
        <v>6990</v>
      </c>
      <c r="T12" s="443">
        <v>6985</v>
      </c>
    </row>
    <row r="13" spans="1:20" ht="12.95" hidden="1" customHeight="1">
      <c r="A13" s="437" t="s">
        <v>294</v>
      </c>
      <c r="B13" s="368" t="s">
        <v>10</v>
      </c>
      <c r="C13" s="368" t="s">
        <v>301</v>
      </c>
      <c r="D13" s="442">
        <v>120</v>
      </c>
      <c r="E13" s="442">
        <v>115</v>
      </c>
      <c r="F13" s="442">
        <v>125</v>
      </c>
      <c r="G13" s="442">
        <v>120</v>
      </c>
      <c r="H13" s="442">
        <v>125</v>
      </c>
      <c r="I13" s="442">
        <v>125</v>
      </c>
      <c r="J13" s="442">
        <v>135</v>
      </c>
      <c r="K13" s="442">
        <v>135</v>
      </c>
      <c r="L13" s="442">
        <v>145</v>
      </c>
      <c r="M13" s="442">
        <v>145</v>
      </c>
      <c r="N13" s="442">
        <v>150</v>
      </c>
      <c r="O13" s="442">
        <v>140</v>
      </c>
      <c r="P13" s="442">
        <v>130</v>
      </c>
      <c r="Q13" s="442">
        <v>130</v>
      </c>
      <c r="R13" s="442">
        <v>135</v>
      </c>
      <c r="S13" s="442">
        <v>140</v>
      </c>
      <c r="T13" s="442">
        <v>150</v>
      </c>
    </row>
    <row r="14" spans="1:20" ht="12.95" hidden="1" customHeight="1">
      <c r="A14" s="437" t="s">
        <v>294</v>
      </c>
      <c r="B14" s="368" t="s">
        <v>10</v>
      </c>
      <c r="C14" s="368" t="s">
        <v>302</v>
      </c>
      <c r="D14" s="442">
        <v>60</v>
      </c>
      <c r="E14" s="442">
        <v>60</v>
      </c>
      <c r="F14" s="442">
        <v>50</v>
      </c>
      <c r="G14" s="442">
        <v>55</v>
      </c>
      <c r="H14" s="442">
        <v>55</v>
      </c>
      <c r="I14" s="442">
        <v>65</v>
      </c>
      <c r="J14" s="442">
        <v>70</v>
      </c>
      <c r="K14" s="442">
        <v>65</v>
      </c>
      <c r="L14" s="442">
        <v>70</v>
      </c>
      <c r="M14" s="442">
        <v>70</v>
      </c>
      <c r="N14" s="442">
        <v>70</v>
      </c>
      <c r="O14" s="442">
        <v>75</v>
      </c>
      <c r="P14" s="442">
        <v>75</v>
      </c>
      <c r="Q14" s="442">
        <v>75</v>
      </c>
      <c r="R14" s="442">
        <v>75</v>
      </c>
      <c r="S14" s="442">
        <v>75</v>
      </c>
      <c r="T14" s="442">
        <v>75</v>
      </c>
    </row>
    <row r="15" spans="1:20" ht="12.95" customHeight="1">
      <c r="A15" s="437" t="s">
        <v>294</v>
      </c>
      <c r="B15" s="368" t="s">
        <v>10</v>
      </c>
      <c r="C15" s="368" t="s">
        <v>303</v>
      </c>
      <c r="D15" s="443">
        <v>17730</v>
      </c>
      <c r="E15" s="443">
        <v>17835</v>
      </c>
      <c r="F15" s="443">
        <v>17360</v>
      </c>
      <c r="G15" s="443">
        <v>17415</v>
      </c>
      <c r="H15" s="443">
        <v>17400</v>
      </c>
      <c r="I15" s="443">
        <v>17370</v>
      </c>
      <c r="J15" s="443">
        <v>17455</v>
      </c>
      <c r="K15" s="443">
        <v>17290</v>
      </c>
      <c r="L15" s="443">
        <v>17320</v>
      </c>
      <c r="M15" s="443">
        <v>17330</v>
      </c>
      <c r="N15" s="443">
        <v>17490</v>
      </c>
      <c r="O15" s="443">
        <v>17590</v>
      </c>
      <c r="P15" s="443">
        <v>17500</v>
      </c>
      <c r="Q15" s="443">
        <v>17450</v>
      </c>
      <c r="R15" s="443">
        <v>17495</v>
      </c>
      <c r="S15" s="443">
        <v>17450</v>
      </c>
      <c r="T15" s="443">
        <v>17345</v>
      </c>
    </row>
    <row r="16" spans="1:20" ht="12.95" hidden="1" customHeight="1">
      <c r="A16" s="437" t="s">
        <v>294</v>
      </c>
      <c r="B16" s="368" t="s">
        <v>11</v>
      </c>
      <c r="C16" s="368" t="s">
        <v>295</v>
      </c>
      <c r="D16" s="534">
        <v>10520</v>
      </c>
      <c r="E16" s="534">
        <v>10100</v>
      </c>
      <c r="F16" s="534">
        <v>10075</v>
      </c>
      <c r="G16" s="534">
        <v>10515</v>
      </c>
      <c r="H16" s="534">
        <v>10900</v>
      </c>
      <c r="I16" s="534">
        <v>11715</v>
      </c>
      <c r="J16" s="534">
        <v>12940</v>
      </c>
      <c r="K16" s="534">
        <v>14040</v>
      </c>
      <c r="L16" s="534">
        <v>15365</v>
      </c>
      <c r="M16" s="534">
        <v>15700</v>
      </c>
      <c r="N16" s="534">
        <v>15005</v>
      </c>
      <c r="O16" s="534">
        <v>15055</v>
      </c>
      <c r="P16" s="534">
        <v>14790</v>
      </c>
      <c r="Q16" s="534">
        <v>13435</v>
      </c>
      <c r="R16" s="534">
        <v>11375</v>
      </c>
      <c r="S16" s="534">
        <v>10535</v>
      </c>
      <c r="T16" s="534">
        <v>10490</v>
      </c>
    </row>
    <row r="17" spans="1:20" ht="12.95" hidden="1" customHeight="1">
      <c r="A17" s="437" t="s">
        <v>294</v>
      </c>
      <c r="B17" s="368" t="s">
        <v>11</v>
      </c>
      <c r="C17" s="368" t="s">
        <v>296</v>
      </c>
      <c r="D17" s="534">
        <v>6665</v>
      </c>
      <c r="E17" s="534">
        <v>6315</v>
      </c>
      <c r="F17" s="534">
        <v>6795</v>
      </c>
      <c r="G17" s="534">
        <v>6830</v>
      </c>
      <c r="H17" s="534">
        <v>7625</v>
      </c>
      <c r="I17" s="534">
        <v>7555</v>
      </c>
      <c r="J17" s="534">
        <v>8600</v>
      </c>
      <c r="K17" s="534">
        <v>9240</v>
      </c>
      <c r="L17" s="534">
        <v>9335</v>
      </c>
      <c r="M17" s="534">
        <v>9565</v>
      </c>
      <c r="N17" s="534">
        <v>9720</v>
      </c>
      <c r="O17" s="534">
        <v>9940</v>
      </c>
      <c r="P17" s="534">
        <v>9920</v>
      </c>
      <c r="Q17" s="534">
        <v>9400</v>
      </c>
      <c r="R17" s="534">
        <v>8900</v>
      </c>
      <c r="S17" s="534">
        <v>8560</v>
      </c>
      <c r="T17" s="534">
        <v>8415</v>
      </c>
    </row>
    <row r="18" spans="1:20" ht="12.95" hidden="1" customHeight="1">
      <c r="A18" s="437" t="s">
        <v>294</v>
      </c>
      <c r="B18" s="368" t="s">
        <v>11</v>
      </c>
      <c r="C18" s="368" t="s">
        <v>297</v>
      </c>
      <c r="D18" s="534">
        <v>1415</v>
      </c>
      <c r="E18" s="534">
        <v>1475</v>
      </c>
      <c r="F18" s="534">
        <v>1490</v>
      </c>
      <c r="G18" s="534">
        <v>1520</v>
      </c>
      <c r="H18" s="534">
        <v>1610</v>
      </c>
      <c r="I18" s="534">
        <v>1595</v>
      </c>
      <c r="J18" s="534">
        <v>1695</v>
      </c>
      <c r="K18" s="534">
        <v>1780</v>
      </c>
      <c r="L18" s="534">
        <v>1695</v>
      </c>
      <c r="M18" s="534">
        <v>1775</v>
      </c>
      <c r="N18" s="534">
        <v>1825</v>
      </c>
      <c r="O18" s="534">
        <v>1880</v>
      </c>
      <c r="P18" s="534">
        <v>1770</v>
      </c>
      <c r="Q18" s="534">
        <v>1775</v>
      </c>
      <c r="R18" s="534">
        <v>1780</v>
      </c>
      <c r="S18" s="534">
        <v>1810</v>
      </c>
      <c r="T18" s="534">
        <v>1755</v>
      </c>
    </row>
    <row r="19" spans="1:20" ht="12.95" hidden="1" customHeight="1">
      <c r="A19" s="437" t="s">
        <v>294</v>
      </c>
      <c r="B19" s="368" t="s">
        <v>11</v>
      </c>
      <c r="C19" s="368" t="s">
        <v>298</v>
      </c>
      <c r="D19" s="395">
        <v>705</v>
      </c>
      <c r="E19" s="395">
        <v>755</v>
      </c>
      <c r="F19" s="395">
        <v>840</v>
      </c>
      <c r="G19" s="395">
        <v>805</v>
      </c>
      <c r="H19" s="395">
        <v>820</v>
      </c>
      <c r="I19" s="395">
        <v>845</v>
      </c>
      <c r="J19" s="395">
        <v>875</v>
      </c>
      <c r="K19" s="395">
        <v>920</v>
      </c>
      <c r="L19" s="395">
        <v>920</v>
      </c>
      <c r="M19" s="395">
        <v>945</v>
      </c>
      <c r="N19" s="395">
        <v>915</v>
      </c>
      <c r="O19" s="395">
        <v>920</v>
      </c>
      <c r="P19" s="395">
        <v>905</v>
      </c>
      <c r="Q19" s="395">
        <v>895</v>
      </c>
      <c r="R19" s="395">
        <v>870</v>
      </c>
      <c r="S19" s="395">
        <v>915</v>
      </c>
      <c r="T19" s="395">
        <v>910</v>
      </c>
    </row>
    <row r="20" spans="1:20" ht="12.95" hidden="1" customHeight="1">
      <c r="A20" s="437" t="s">
        <v>294</v>
      </c>
      <c r="B20" s="368" t="s">
        <v>11</v>
      </c>
      <c r="C20" s="368" t="s">
        <v>299</v>
      </c>
      <c r="D20" s="395">
        <v>450</v>
      </c>
      <c r="E20" s="395">
        <v>435</v>
      </c>
      <c r="F20" s="395">
        <v>385</v>
      </c>
      <c r="G20" s="395">
        <v>390</v>
      </c>
      <c r="H20" s="395">
        <v>350</v>
      </c>
      <c r="I20" s="395">
        <v>380</v>
      </c>
      <c r="J20" s="395">
        <v>380</v>
      </c>
      <c r="K20" s="395">
        <v>365</v>
      </c>
      <c r="L20" s="395">
        <v>365</v>
      </c>
      <c r="M20" s="395">
        <v>375</v>
      </c>
      <c r="N20" s="395">
        <v>390</v>
      </c>
      <c r="O20" s="395">
        <v>400</v>
      </c>
      <c r="P20" s="395">
        <v>385</v>
      </c>
      <c r="Q20" s="395">
        <v>405</v>
      </c>
      <c r="R20" s="395">
        <v>400</v>
      </c>
      <c r="S20" s="395">
        <v>410</v>
      </c>
      <c r="T20" s="395">
        <v>385</v>
      </c>
    </row>
    <row r="21" spans="1:20" ht="12.95" hidden="1" customHeight="1">
      <c r="A21" s="437" t="s">
        <v>294</v>
      </c>
      <c r="B21" s="368" t="s">
        <v>11</v>
      </c>
      <c r="C21" s="368" t="s">
        <v>300</v>
      </c>
      <c r="D21" s="534">
        <v>9240</v>
      </c>
      <c r="E21" s="534">
        <v>8980</v>
      </c>
      <c r="F21" s="534">
        <v>9505</v>
      </c>
      <c r="G21" s="534">
        <v>9545</v>
      </c>
      <c r="H21" s="534">
        <v>10405</v>
      </c>
      <c r="I21" s="534">
        <v>10370</v>
      </c>
      <c r="J21" s="534">
        <v>11550</v>
      </c>
      <c r="K21" s="534">
        <v>12305</v>
      </c>
      <c r="L21" s="534">
        <v>12315</v>
      </c>
      <c r="M21" s="534">
        <v>12660</v>
      </c>
      <c r="N21" s="534">
        <v>12850</v>
      </c>
      <c r="O21" s="534">
        <v>13140</v>
      </c>
      <c r="P21" s="534">
        <v>12980</v>
      </c>
      <c r="Q21" s="534">
        <v>12475</v>
      </c>
      <c r="R21" s="534">
        <v>11950</v>
      </c>
      <c r="S21" s="534">
        <v>11695</v>
      </c>
      <c r="T21" s="534">
        <v>11465</v>
      </c>
    </row>
    <row r="22" spans="1:20" ht="12.95" hidden="1" customHeight="1">
      <c r="A22" s="437" t="s">
        <v>294</v>
      </c>
      <c r="B22" s="368" t="s">
        <v>11</v>
      </c>
      <c r="C22" s="368" t="s">
        <v>301</v>
      </c>
      <c r="D22" s="395">
        <v>310</v>
      </c>
      <c r="E22" s="395">
        <v>300</v>
      </c>
      <c r="F22" s="395">
        <v>315</v>
      </c>
      <c r="G22" s="395">
        <v>295</v>
      </c>
      <c r="H22" s="395">
        <v>300</v>
      </c>
      <c r="I22" s="395">
        <v>305</v>
      </c>
      <c r="J22" s="395">
        <v>310</v>
      </c>
      <c r="K22" s="395">
        <v>315</v>
      </c>
      <c r="L22" s="395">
        <v>320</v>
      </c>
      <c r="M22" s="395">
        <v>320</v>
      </c>
      <c r="N22" s="395">
        <v>330</v>
      </c>
      <c r="O22" s="395">
        <v>355</v>
      </c>
      <c r="P22" s="395">
        <v>390</v>
      </c>
      <c r="Q22" s="395">
        <v>370</v>
      </c>
      <c r="R22" s="395">
        <v>370</v>
      </c>
      <c r="S22" s="395">
        <v>365</v>
      </c>
      <c r="T22" s="395">
        <v>375</v>
      </c>
    </row>
    <row r="23" spans="1:20" ht="12.95" hidden="1" customHeight="1">
      <c r="A23" s="437" t="s">
        <v>294</v>
      </c>
      <c r="B23" s="368" t="s">
        <v>11</v>
      </c>
      <c r="C23" s="368" t="s">
        <v>302</v>
      </c>
      <c r="D23" s="395">
        <v>280</v>
      </c>
      <c r="E23" s="395">
        <v>285</v>
      </c>
      <c r="F23" s="395">
        <v>270</v>
      </c>
      <c r="G23" s="395">
        <v>280</v>
      </c>
      <c r="H23" s="395">
        <v>290</v>
      </c>
      <c r="I23" s="395">
        <v>290</v>
      </c>
      <c r="J23" s="395">
        <v>285</v>
      </c>
      <c r="K23" s="395">
        <v>285</v>
      </c>
      <c r="L23" s="395">
        <v>300</v>
      </c>
      <c r="M23" s="395">
        <v>300</v>
      </c>
      <c r="N23" s="395">
        <v>305</v>
      </c>
      <c r="O23" s="395">
        <v>315</v>
      </c>
      <c r="P23" s="395">
        <v>320</v>
      </c>
      <c r="Q23" s="395">
        <v>305</v>
      </c>
      <c r="R23" s="395">
        <v>305</v>
      </c>
      <c r="S23" s="395">
        <v>305</v>
      </c>
      <c r="T23" s="395">
        <v>315</v>
      </c>
    </row>
    <row r="24" spans="1:20" ht="12.95" customHeight="1">
      <c r="A24" s="437" t="s">
        <v>294</v>
      </c>
      <c r="B24" s="368" t="s">
        <v>11</v>
      </c>
      <c r="C24" s="368" t="s">
        <v>303</v>
      </c>
      <c r="D24" s="534">
        <v>20350</v>
      </c>
      <c r="E24" s="534">
        <v>19665</v>
      </c>
      <c r="F24" s="534">
        <v>20165</v>
      </c>
      <c r="G24" s="534">
        <v>20630</v>
      </c>
      <c r="H24" s="534">
        <v>21895</v>
      </c>
      <c r="I24" s="534">
        <v>22680</v>
      </c>
      <c r="J24" s="534">
        <v>25085</v>
      </c>
      <c r="K24" s="534">
        <v>26940</v>
      </c>
      <c r="L24" s="534">
        <v>28300</v>
      </c>
      <c r="M24" s="534">
        <v>28985</v>
      </c>
      <c r="N24" s="534">
        <v>28490</v>
      </c>
      <c r="O24" s="534">
        <v>28865</v>
      </c>
      <c r="P24" s="534">
        <v>28480</v>
      </c>
      <c r="Q24" s="534">
        <v>26585</v>
      </c>
      <c r="R24" s="534">
        <v>24000</v>
      </c>
      <c r="S24" s="534">
        <v>22895</v>
      </c>
      <c r="T24" s="534">
        <v>22645</v>
      </c>
    </row>
    <row r="25" spans="1:20" ht="12.95" hidden="1" customHeight="1">
      <c r="A25" s="437" t="s">
        <v>294</v>
      </c>
      <c r="B25" s="368" t="s">
        <v>12</v>
      </c>
      <c r="C25" s="368" t="s">
        <v>295</v>
      </c>
      <c r="D25" s="395">
        <v>125</v>
      </c>
      <c r="E25" s="395">
        <v>120</v>
      </c>
      <c r="F25" s="395">
        <v>120</v>
      </c>
      <c r="G25" s="395">
        <v>120</v>
      </c>
      <c r="H25" s="395">
        <v>120</v>
      </c>
      <c r="I25" s="395">
        <v>135</v>
      </c>
      <c r="J25" s="395">
        <v>135</v>
      </c>
      <c r="K25" s="395">
        <v>150</v>
      </c>
      <c r="L25" s="395">
        <v>160</v>
      </c>
      <c r="M25" s="395">
        <v>165</v>
      </c>
      <c r="N25" s="395">
        <v>160</v>
      </c>
      <c r="O25" s="395">
        <v>170</v>
      </c>
      <c r="P25" s="395">
        <v>155</v>
      </c>
      <c r="Q25" s="395">
        <v>150</v>
      </c>
      <c r="R25" s="395">
        <v>140</v>
      </c>
      <c r="S25" s="395">
        <v>145</v>
      </c>
      <c r="T25" s="395">
        <v>140</v>
      </c>
    </row>
    <row r="26" spans="1:20" ht="12.95" hidden="1" customHeight="1">
      <c r="A26" s="437" t="s">
        <v>294</v>
      </c>
      <c r="B26" s="368" t="s">
        <v>12</v>
      </c>
      <c r="C26" s="368" t="s">
        <v>296</v>
      </c>
      <c r="D26" s="395">
        <v>130</v>
      </c>
      <c r="E26" s="395">
        <v>140</v>
      </c>
      <c r="F26" s="395">
        <v>145</v>
      </c>
      <c r="G26" s="395">
        <v>140</v>
      </c>
      <c r="H26" s="395">
        <v>150</v>
      </c>
      <c r="I26" s="395">
        <v>145</v>
      </c>
      <c r="J26" s="395">
        <v>150</v>
      </c>
      <c r="K26" s="395">
        <v>155</v>
      </c>
      <c r="L26" s="395">
        <v>165</v>
      </c>
      <c r="M26" s="395">
        <v>155</v>
      </c>
      <c r="N26" s="395">
        <v>155</v>
      </c>
      <c r="O26" s="395">
        <v>160</v>
      </c>
      <c r="P26" s="395">
        <v>165</v>
      </c>
      <c r="Q26" s="395">
        <v>180</v>
      </c>
      <c r="R26" s="395">
        <v>195</v>
      </c>
      <c r="S26" s="395">
        <v>175</v>
      </c>
      <c r="T26" s="395">
        <v>180</v>
      </c>
    </row>
    <row r="27" spans="1:20" ht="12.95" hidden="1" customHeight="1">
      <c r="A27" s="437" t="s">
        <v>294</v>
      </c>
      <c r="B27" s="368" t="s">
        <v>12</v>
      </c>
      <c r="C27" s="368" t="s">
        <v>297</v>
      </c>
      <c r="D27" s="395">
        <v>50</v>
      </c>
      <c r="E27" s="395">
        <v>60</v>
      </c>
      <c r="F27" s="395">
        <v>60</v>
      </c>
      <c r="G27" s="395">
        <v>60</v>
      </c>
      <c r="H27" s="395">
        <v>60</v>
      </c>
      <c r="I27" s="395">
        <v>60</v>
      </c>
      <c r="J27" s="395">
        <v>70</v>
      </c>
      <c r="K27" s="395">
        <v>70</v>
      </c>
      <c r="L27" s="395">
        <v>70</v>
      </c>
      <c r="M27" s="395">
        <v>75</v>
      </c>
      <c r="N27" s="395">
        <v>75</v>
      </c>
      <c r="O27" s="395">
        <v>75</v>
      </c>
      <c r="P27" s="395">
        <v>75</v>
      </c>
      <c r="Q27" s="395">
        <v>90</v>
      </c>
      <c r="R27" s="395">
        <v>85</v>
      </c>
      <c r="S27" s="395">
        <v>85</v>
      </c>
      <c r="T27" s="395">
        <v>80</v>
      </c>
    </row>
    <row r="28" spans="1:20" ht="12.95" hidden="1" customHeight="1">
      <c r="A28" s="437" t="s">
        <v>294</v>
      </c>
      <c r="B28" s="368" t="s">
        <v>12</v>
      </c>
      <c r="C28" s="368" t="s">
        <v>298</v>
      </c>
      <c r="D28" s="395">
        <v>40</v>
      </c>
      <c r="E28" s="395">
        <v>50</v>
      </c>
      <c r="F28" s="395">
        <v>40</v>
      </c>
      <c r="G28" s="395">
        <v>40</v>
      </c>
      <c r="H28" s="395">
        <v>45</v>
      </c>
      <c r="I28" s="395">
        <v>50</v>
      </c>
      <c r="J28" s="395">
        <v>45</v>
      </c>
      <c r="K28" s="395">
        <v>50</v>
      </c>
      <c r="L28" s="395">
        <v>50</v>
      </c>
      <c r="M28" s="395">
        <v>55</v>
      </c>
      <c r="N28" s="395">
        <v>60</v>
      </c>
      <c r="O28" s="395">
        <v>55</v>
      </c>
      <c r="P28" s="395">
        <v>60</v>
      </c>
      <c r="Q28" s="395">
        <v>55</v>
      </c>
      <c r="R28" s="395">
        <v>65</v>
      </c>
      <c r="S28" s="395">
        <v>60</v>
      </c>
      <c r="T28" s="395">
        <v>75</v>
      </c>
    </row>
    <row r="29" spans="1:20" ht="12.95" hidden="1" customHeight="1">
      <c r="A29" s="437" t="s">
        <v>294</v>
      </c>
      <c r="B29" s="368" t="s">
        <v>12</v>
      </c>
      <c r="C29" s="368" t="s">
        <v>299</v>
      </c>
      <c r="D29" s="395">
        <v>30</v>
      </c>
      <c r="E29" s="395">
        <v>30</v>
      </c>
      <c r="F29" s="395">
        <v>30</v>
      </c>
      <c r="G29" s="395">
        <v>25</v>
      </c>
      <c r="H29" s="395">
        <v>25</v>
      </c>
      <c r="I29" s="395">
        <v>25</v>
      </c>
      <c r="J29" s="395">
        <v>25</v>
      </c>
      <c r="K29" s="395">
        <v>25</v>
      </c>
      <c r="L29" s="395">
        <v>30</v>
      </c>
      <c r="M29" s="395">
        <v>30</v>
      </c>
      <c r="N29" s="395">
        <v>35</v>
      </c>
      <c r="O29" s="395">
        <v>40</v>
      </c>
      <c r="P29" s="395">
        <v>45</v>
      </c>
      <c r="Q29" s="395">
        <v>40</v>
      </c>
      <c r="R29" s="395">
        <v>45</v>
      </c>
      <c r="S29" s="395">
        <v>45</v>
      </c>
      <c r="T29" s="395">
        <v>45</v>
      </c>
    </row>
    <row r="30" spans="1:20" ht="12.95" hidden="1" customHeight="1">
      <c r="A30" s="437" t="s">
        <v>294</v>
      </c>
      <c r="B30" s="368" t="s">
        <v>12</v>
      </c>
      <c r="C30" s="368" t="s">
        <v>300</v>
      </c>
      <c r="D30" s="395">
        <v>255</v>
      </c>
      <c r="E30" s="395">
        <v>280</v>
      </c>
      <c r="F30" s="395">
        <v>275</v>
      </c>
      <c r="G30" s="395">
        <v>265</v>
      </c>
      <c r="H30" s="395">
        <v>280</v>
      </c>
      <c r="I30" s="395">
        <v>285</v>
      </c>
      <c r="J30" s="395">
        <v>295</v>
      </c>
      <c r="K30" s="395">
        <v>305</v>
      </c>
      <c r="L30" s="395">
        <v>310</v>
      </c>
      <c r="M30" s="395">
        <v>315</v>
      </c>
      <c r="N30" s="395">
        <v>325</v>
      </c>
      <c r="O30" s="395">
        <v>330</v>
      </c>
      <c r="P30" s="395">
        <v>345</v>
      </c>
      <c r="Q30" s="395">
        <v>370</v>
      </c>
      <c r="R30" s="395">
        <v>390</v>
      </c>
      <c r="S30" s="395">
        <v>365</v>
      </c>
      <c r="T30" s="395">
        <v>375</v>
      </c>
    </row>
    <row r="31" spans="1:20" ht="12.95" hidden="1" customHeight="1">
      <c r="A31" s="437" t="s">
        <v>294</v>
      </c>
      <c r="B31" s="368" t="s">
        <v>12</v>
      </c>
      <c r="C31" s="368" t="s">
        <v>301</v>
      </c>
      <c r="D31" s="395">
        <v>40</v>
      </c>
      <c r="E31" s="395">
        <v>30</v>
      </c>
      <c r="F31" s="395">
        <v>30</v>
      </c>
      <c r="G31" s="395">
        <v>30</v>
      </c>
      <c r="H31" s="395">
        <v>40</v>
      </c>
      <c r="I31" s="395">
        <v>35</v>
      </c>
      <c r="J31" s="395">
        <v>35</v>
      </c>
      <c r="K31" s="395">
        <v>40</v>
      </c>
      <c r="L31" s="395">
        <v>40</v>
      </c>
      <c r="M31" s="395">
        <v>40</v>
      </c>
      <c r="N31" s="395">
        <v>40</v>
      </c>
      <c r="O31" s="395">
        <v>40</v>
      </c>
      <c r="P31" s="395">
        <v>40</v>
      </c>
      <c r="Q31" s="395">
        <v>40</v>
      </c>
      <c r="R31" s="395">
        <v>40</v>
      </c>
      <c r="S31" s="395">
        <v>45</v>
      </c>
      <c r="T31" s="395">
        <v>40</v>
      </c>
    </row>
    <row r="32" spans="1:20" ht="12.95" hidden="1" customHeight="1">
      <c r="A32" s="437" t="s">
        <v>294</v>
      </c>
      <c r="B32" s="368" t="s">
        <v>12</v>
      </c>
      <c r="C32" s="368" t="s">
        <v>302</v>
      </c>
      <c r="D32" s="395">
        <v>20</v>
      </c>
      <c r="E32" s="395">
        <v>25</v>
      </c>
      <c r="F32" s="395">
        <v>25</v>
      </c>
      <c r="G32" s="395">
        <v>25</v>
      </c>
      <c r="H32" s="395">
        <v>25</v>
      </c>
      <c r="I32" s="395">
        <v>25</v>
      </c>
      <c r="J32" s="395">
        <v>25</v>
      </c>
      <c r="K32" s="395">
        <v>25</v>
      </c>
      <c r="L32" s="395">
        <v>25</v>
      </c>
      <c r="M32" s="395">
        <v>25</v>
      </c>
      <c r="N32" s="395">
        <v>25</v>
      </c>
      <c r="O32" s="395">
        <v>25</v>
      </c>
      <c r="P32" s="395">
        <v>30</v>
      </c>
      <c r="Q32" s="395">
        <v>30</v>
      </c>
      <c r="R32" s="395">
        <v>35</v>
      </c>
      <c r="S32" s="395">
        <v>35</v>
      </c>
      <c r="T32" s="395">
        <v>40</v>
      </c>
    </row>
    <row r="33" spans="1:20" ht="12.95" customHeight="1">
      <c r="A33" s="437" t="s">
        <v>294</v>
      </c>
      <c r="B33" s="368" t="s">
        <v>12</v>
      </c>
      <c r="C33" s="368" t="s">
        <v>303</v>
      </c>
      <c r="D33" s="395">
        <v>440</v>
      </c>
      <c r="E33" s="395">
        <v>450</v>
      </c>
      <c r="F33" s="395">
        <v>450</v>
      </c>
      <c r="G33" s="395">
        <v>440</v>
      </c>
      <c r="H33" s="395">
        <v>460</v>
      </c>
      <c r="I33" s="395">
        <v>480</v>
      </c>
      <c r="J33" s="395">
        <v>490</v>
      </c>
      <c r="K33" s="395">
        <v>520</v>
      </c>
      <c r="L33" s="395">
        <v>535</v>
      </c>
      <c r="M33" s="395">
        <v>540</v>
      </c>
      <c r="N33" s="395">
        <v>545</v>
      </c>
      <c r="O33" s="395">
        <v>565</v>
      </c>
      <c r="P33" s="395">
        <v>575</v>
      </c>
      <c r="Q33" s="395">
        <v>585</v>
      </c>
      <c r="R33" s="395">
        <v>605</v>
      </c>
      <c r="S33" s="395">
        <v>590</v>
      </c>
      <c r="T33" s="395">
        <v>595</v>
      </c>
    </row>
    <row r="34" spans="1:20" ht="12.95" hidden="1" customHeight="1">
      <c r="A34" s="437" t="s">
        <v>294</v>
      </c>
      <c r="B34" s="368" t="s">
        <v>91</v>
      </c>
      <c r="C34" s="368" t="s">
        <v>295</v>
      </c>
      <c r="D34" s="395">
        <v>600</v>
      </c>
      <c r="E34" s="395">
        <v>850</v>
      </c>
      <c r="F34" s="534">
        <v>1040</v>
      </c>
      <c r="G34" s="534">
        <v>1255</v>
      </c>
      <c r="H34" s="534">
        <v>1535</v>
      </c>
      <c r="I34" s="534">
        <v>1915</v>
      </c>
      <c r="J34" s="534">
        <v>2055</v>
      </c>
      <c r="K34" s="534">
        <v>2240</v>
      </c>
      <c r="L34" s="534">
        <v>2250</v>
      </c>
      <c r="M34" s="534">
        <v>2250</v>
      </c>
      <c r="N34" s="534">
        <v>2215</v>
      </c>
      <c r="O34" s="534">
        <v>2260</v>
      </c>
      <c r="P34" s="534">
        <v>2260</v>
      </c>
      <c r="Q34" s="534">
        <v>2145</v>
      </c>
      <c r="R34" s="534">
        <v>1915</v>
      </c>
      <c r="S34" s="534">
        <v>1685</v>
      </c>
      <c r="T34" s="534">
        <v>1675</v>
      </c>
    </row>
    <row r="35" spans="1:20" ht="12.95" hidden="1" customHeight="1">
      <c r="A35" s="437" t="s">
        <v>294</v>
      </c>
      <c r="B35" s="368" t="s">
        <v>91</v>
      </c>
      <c r="C35" s="368" t="s">
        <v>296</v>
      </c>
      <c r="D35" s="395">
        <v>310</v>
      </c>
      <c r="E35" s="395">
        <v>365</v>
      </c>
      <c r="F35" s="395">
        <v>405</v>
      </c>
      <c r="G35" s="395">
        <v>495</v>
      </c>
      <c r="H35" s="395">
        <v>625</v>
      </c>
      <c r="I35" s="395">
        <v>765</v>
      </c>
      <c r="J35" s="534">
        <v>1095</v>
      </c>
      <c r="K35" s="534">
        <v>1205</v>
      </c>
      <c r="L35" s="534">
        <v>1260</v>
      </c>
      <c r="M35" s="534">
        <v>1225</v>
      </c>
      <c r="N35" s="534">
        <v>1275</v>
      </c>
      <c r="O35" s="534">
        <v>1340</v>
      </c>
      <c r="P35" s="534">
        <v>1375</v>
      </c>
      <c r="Q35" s="534">
        <v>1330</v>
      </c>
      <c r="R35" s="534">
        <v>1250</v>
      </c>
      <c r="S35" s="534">
        <v>1200</v>
      </c>
      <c r="T35" s="534">
        <v>1230</v>
      </c>
    </row>
    <row r="36" spans="1:20" ht="12.95" hidden="1" customHeight="1">
      <c r="A36" s="437" t="s">
        <v>294</v>
      </c>
      <c r="B36" s="368" t="s">
        <v>91</v>
      </c>
      <c r="C36" s="368" t="s">
        <v>297</v>
      </c>
      <c r="D36" s="395">
        <v>70</v>
      </c>
      <c r="E36" s="395">
        <v>90</v>
      </c>
      <c r="F36" s="395">
        <v>95</v>
      </c>
      <c r="G36" s="395">
        <v>100</v>
      </c>
      <c r="H36" s="395">
        <v>95</v>
      </c>
      <c r="I36" s="395">
        <v>115</v>
      </c>
      <c r="J36" s="395">
        <v>120</v>
      </c>
      <c r="K36" s="395">
        <v>145</v>
      </c>
      <c r="L36" s="395">
        <v>140</v>
      </c>
      <c r="M36" s="395">
        <v>130</v>
      </c>
      <c r="N36" s="395">
        <v>155</v>
      </c>
      <c r="O36" s="395">
        <v>180</v>
      </c>
      <c r="P36" s="395">
        <v>185</v>
      </c>
      <c r="Q36" s="395">
        <v>190</v>
      </c>
      <c r="R36" s="395">
        <v>195</v>
      </c>
      <c r="S36" s="395">
        <v>185</v>
      </c>
      <c r="T36" s="395">
        <v>210</v>
      </c>
    </row>
    <row r="37" spans="1:20" ht="12.95" hidden="1" customHeight="1">
      <c r="A37" s="437" t="s">
        <v>294</v>
      </c>
      <c r="B37" s="368" t="s">
        <v>91</v>
      </c>
      <c r="C37" s="368" t="s">
        <v>298</v>
      </c>
      <c r="D37" s="395">
        <v>45</v>
      </c>
      <c r="E37" s="395">
        <v>50</v>
      </c>
      <c r="F37" s="395">
        <v>55</v>
      </c>
      <c r="G37" s="395">
        <v>55</v>
      </c>
      <c r="H37" s="395">
        <v>65</v>
      </c>
      <c r="I37" s="395">
        <v>80</v>
      </c>
      <c r="J37" s="395">
        <v>95</v>
      </c>
      <c r="K37" s="395">
        <v>90</v>
      </c>
      <c r="L37" s="395">
        <v>110</v>
      </c>
      <c r="M37" s="395">
        <v>100</v>
      </c>
      <c r="N37" s="395">
        <v>95</v>
      </c>
      <c r="O37" s="395">
        <v>100</v>
      </c>
      <c r="P37" s="395">
        <v>100</v>
      </c>
      <c r="Q37" s="395">
        <v>105</v>
      </c>
      <c r="R37" s="395">
        <v>115</v>
      </c>
      <c r="S37" s="395">
        <v>125</v>
      </c>
      <c r="T37" s="395">
        <v>110</v>
      </c>
    </row>
    <row r="38" spans="1:20" ht="12.95" hidden="1" customHeight="1">
      <c r="A38" s="437" t="s">
        <v>294</v>
      </c>
      <c r="B38" s="368" t="s">
        <v>91</v>
      </c>
      <c r="C38" s="368" t="s">
        <v>299</v>
      </c>
      <c r="D38" s="395">
        <v>40</v>
      </c>
      <c r="E38" s="395">
        <v>55</v>
      </c>
      <c r="F38" s="395">
        <v>50</v>
      </c>
      <c r="G38" s="395">
        <v>55</v>
      </c>
      <c r="H38" s="395">
        <v>50</v>
      </c>
      <c r="I38" s="395">
        <v>65</v>
      </c>
      <c r="J38" s="395">
        <v>70</v>
      </c>
      <c r="K38" s="395">
        <v>65</v>
      </c>
      <c r="L38" s="395">
        <v>80</v>
      </c>
      <c r="M38" s="395">
        <v>75</v>
      </c>
      <c r="N38" s="395">
        <v>75</v>
      </c>
      <c r="O38" s="395">
        <v>70</v>
      </c>
      <c r="P38" s="395">
        <v>75</v>
      </c>
      <c r="Q38" s="395">
        <v>80</v>
      </c>
      <c r="R38" s="395">
        <v>70</v>
      </c>
      <c r="S38" s="395">
        <v>70</v>
      </c>
      <c r="T38" s="395">
        <v>75</v>
      </c>
    </row>
    <row r="39" spans="1:20" ht="12.95" hidden="1" customHeight="1">
      <c r="A39" s="437" t="s">
        <v>294</v>
      </c>
      <c r="B39" s="368" t="s">
        <v>91</v>
      </c>
      <c r="C39" s="368" t="s">
        <v>300</v>
      </c>
      <c r="D39" s="395">
        <v>465</v>
      </c>
      <c r="E39" s="395">
        <v>560</v>
      </c>
      <c r="F39" s="395">
        <v>605</v>
      </c>
      <c r="G39" s="395">
        <v>705</v>
      </c>
      <c r="H39" s="395">
        <v>840</v>
      </c>
      <c r="I39" s="534">
        <v>1025</v>
      </c>
      <c r="J39" s="534">
        <v>1380</v>
      </c>
      <c r="K39" s="534">
        <v>1505</v>
      </c>
      <c r="L39" s="534">
        <v>1590</v>
      </c>
      <c r="M39" s="534">
        <v>1525</v>
      </c>
      <c r="N39" s="534">
        <v>1600</v>
      </c>
      <c r="O39" s="534">
        <v>1695</v>
      </c>
      <c r="P39" s="534">
        <v>1735</v>
      </c>
      <c r="Q39" s="534">
        <v>1700</v>
      </c>
      <c r="R39" s="534">
        <v>1625</v>
      </c>
      <c r="S39" s="534">
        <v>1580</v>
      </c>
      <c r="T39" s="534">
        <v>1625</v>
      </c>
    </row>
    <row r="40" spans="1:20" ht="12.95" hidden="1" customHeight="1">
      <c r="A40" s="437" t="s">
        <v>294</v>
      </c>
      <c r="B40" s="368" t="s">
        <v>91</v>
      </c>
      <c r="C40" s="368" t="s">
        <v>301</v>
      </c>
      <c r="D40" s="395">
        <v>50</v>
      </c>
      <c r="E40" s="395">
        <v>60</v>
      </c>
      <c r="F40" s="395">
        <v>75</v>
      </c>
      <c r="G40" s="395">
        <v>75</v>
      </c>
      <c r="H40" s="395">
        <v>80</v>
      </c>
      <c r="I40" s="395">
        <v>85</v>
      </c>
      <c r="J40" s="395">
        <v>85</v>
      </c>
      <c r="K40" s="395">
        <v>95</v>
      </c>
      <c r="L40" s="395">
        <v>85</v>
      </c>
      <c r="M40" s="395">
        <v>75</v>
      </c>
      <c r="N40" s="395">
        <v>70</v>
      </c>
      <c r="O40" s="395">
        <v>75</v>
      </c>
      <c r="P40" s="395">
        <v>85</v>
      </c>
      <c r="Q40" s="395">
        <v>85</v>
      </c>
      <c r="R40" s="395">
        <v>85</v>
      </c>
      <c r="S40" s="395">
        <v>85</v>
      </c>
      <c r="T40" s="395">
        <v>90</v>
      </c>
    </row>
    <row r="41" spans="1:20" ht="12.95" hidden="1" customHeight="1">
      <c r="A41" s="437" t="s">
        <v>294</v>
      </c>
      <c r="B41" s="368" t="s">
        <v>91</v>
      </c>
      <c r="C41" s="368" t="s">
        <v>302</v>
      </c>
      <c r="D41" s="395">
        <v>55</v>
      </c>
      <c r="E41" s="395">
        <v>55</v>
      </c>
      <c r="F41" s="395">
        <v>60</v>
      </c>
      <c r="G41" s="395">
        <v>65</v>
      </c>
      <c r="H41" s="395">
        <v>65</v>
      </c>
      <c r="I41" s="395">
        <v>60</v>
      </c>
      <c r="J41" s="395">
        <v>60</v>
      </c>
      <c r="K41" s="395">
        <v>65</v>
      </c>
      <c r="L41" s="395">
        <v>75</v>
      </c>
      <c r="M41" s="395">
        <v>75</v>
      </c>
      <c r="N41" s="395">
        <v>70</v>
      </c>
      <c r="O41" s="395">
        <v>75</v>
      </c>
      <c r="P41" s="395">
        <v>75</v>
      </c>
      <c r="Q41" s="395">
        <v>75</v>
      </c>
      <c r="R41" s="395">
        <v>70</v>
      </c>
      <c r="S41" s="395">
        <v>70</v>
      </c>
      <c r="T41" s="395">
        <v>70</v>
      </c>
    </row>
    <row r="42" spans="1:20" ht="12.95" customHeight="1">
      <c r="A42" s="437" t="s">
        <v>294</v>
      </c>
      <c r="B42" s="368" t="s">
        <v>91</v>
      </c>
      <c r="C42" s="368" t="s">
        <v>303</v>
      </c>
      <c r="D42" s="534">
        <v>1170</v>
      </c>
      <c r="E42" s="534">
        <v>1525</v>
      </c>
      <c r="F42" s="534">
        <v>1780</v>
      </c>
      <c r="G42" s="534">
        <v>2095</v>
      </c>
      <c r="H42" s="534">
        <v>2520</v>
      </c>
      <c r="I42" s="534">
        <v>3085</v>
      </c>
      <c r="J42" s="534">
        <v>3580</v>
      </c>
      <c r="K42" s="534">
        <v>3905</v>
      </c>
      <c r="L42" s="534">
        <v>4000</v>
      </c>
      <c r="M42" s="534">
        <v>3925</v>
      </c>
      <c r="N42" s="534">
        <v>3955</v>
      </c>
      <c r="O42" s="534">
        <v>4100</v>
      </c>
      <c r="P42" s="534">
        <v>4155</v>
      </c>
      <c r="Q42" s="534">
        <v>4005</v>
      </c>
      <c r="R42" s="534">
        <v>3695</v>
      </c>
      <c r="S42" s="534">
        <v>3420</v>
      </c>
      <c r="T42" s="534">
        <v>3460</v>
      </c>
    </row>
    <row r="43" spans="1:20" ht="12.95" hidden="1" customHeight="1">
      <c r="A43" s="437" t="s">
        <v>294</v>
      </c>
      <c r="B43" s="368" t="s">
        <v>59</v>
      </c>
      <c r="C43" s="368" t="s">
        <v>295</v>
      </c>
      <c r="D43" s="534">
        <v>1495</v>
      </c>
      <c r="E43" s="534">
        <v>1495</v>
      </c>
      <c r="F43" s="534">
        <v>1405</v>
      </c>
      <c r="G43" s="534">
        <v>1380</v>
      </c>
      <c r="H43" s="534">
        <v>1250</v>
      </c>
      <c r="I43" s="534">
        <v>1215</v>
      </c>
      <c r="J43" s="534">
        <v>1135</v>
      </c>
      <c r="K43" s="534">
        <v>1120</v>
      </c>
      <c r="L43" s="534">
        <v>1150</v>
      </c>
      <c r="M43" s="534">
        <v>1140</v>
      </c>
      <c r="N43" s="534">
        <v>1230</v>
      </c>
      <c r="O43" s="534">
        <v>1330</v>
      </c>
      <c r="P43" s="534">
        <v>1450</v>
      </c>
      <c r="Q43" s="534">
        <v>1540</v>
      </c>
      <c r="R43" s="534">
        <v>1770</v>
      </c>
      <c r="S43" s="534">
        <v>1840</v>
      </c>
      <c r="T43" s="534">
        <v>2040</v>
      </c>
    </row>
    <row r="44" spans="1:20" ht="12.95" hidden="1" customHeight="1">
      <c r="A44" s="437" t="s">
        <v>294</v>
      </c>
      <c r="B44" s="368" t="s">
        <v>59</v>
      </c>
      <c r="C44" s="368" t="s">
        <v>296</v>
      </c>
      <c r="D44" s="534">
        <v>6740</v>
      </c>
      <c r="E44" s="534">
        <v>6605</v>
      </c>
      <c r="F44" s="534">
        <v>6645</v>
      </c>
      <c r="G44" s="534">
        <v>6440</v>
      </c>
      <c r="H44" s="534">
        <v>6675</v>
      </c>
      <c r="I44" s="534">
        <v>6170</v>
      </c>
      <c r="J44" s="534">
        <v>6055</v>
      </c>
      <c r="K44" s="534">
        <v>5805</v>
      </c>
      <c r="L44" s="534">
        <v>6045</v>
      </c>
      <c r="M44" s="534">
        <v>5995</v>
      </c>
      <c r="N44" s="534">
        <v>6055</v>
      </c>
      <c r="O44" s="534">
        <v>6150</v>
      </c>
      <c r="P44" s="534">
        <v>6230</v>
      </c>
      <c r="Q44" s="534">
        <v>6385</v>
      </c>
      <c r="R44" s="534">
        <v>6625</v>
      </c>
      <c r="S44" s="534">
        <v>6375</v>
      </c>
      <c r="T44" s="534">
        <v>6415</v>
      </c>
    </row>
    <row r="45" spans="1:20" ht="12.95" hidden="1" customHeight="1">
      <c r="A45" s="437" t="s">
        <v>294</v>
      </c>
      <c r="B45" s="368" t="s">
        <v>59</v>
      </c>
      <c r="C45" s="368" t="s">
        <v>297</v>
      </c>
      <c r="D45" s="534">
        <v>2480</v>
      </c>
      <c r="E45" s="534">
        <v>2685</v>
      </c>
      <c r="F45" s="534">
        <v>2835</v>
      </c>
      <c r="G45" s="534">
        <v>2735</v>
      </c>
      <c r="H45" s="534">
        <v>2945</v>
      </c>
      <c r="I45" s="534">
        <v>3015</v>
      </c>
      <c r="J45" s="534">
        <v>3445</v>
      </c>
      <c r="K45" s="534">
        <v>3435</v>
      </c>
      <c r="L45" s="534">
        <v>3280</v>
      </c>
      <c r="M45" s="534">
        <v>3355</v>
      </c>
      <c r="N45" s="534">
        <v>3445</v>
      </c>
      <c r="O45" s="534">
        <v>3605</v>
      </c>
      <c r="P45" s="534">
        <v>3565</v>
      </c>
      <c r="Q45" s="534">
        <v>3535</v>
      </c>
      <c r="R45" s="534">
        <v>3715</v>
      </c>
      <c r="S45" s="534">
        <v>3645</v>
      </c>
      <c r="T45" s="534">
        <v>3625</v>
      </c>
    </row>
    <row r="46" spans="1:20" ht="12.95" hidden="1" customHeight="1">
      <c r="A46" s="437" t="s">
        <v>294</v>
      </c>
      <c r="B46" s="368" t="s">
        <v>59</v>
      </c>
      <c r="C46" s="368" t="s">
        <v>298</v>
      </c>
      <c r="D46" s="534">
        <v>1485</v>
      </c>
      <c r="E46" s="534">
        <v>1520</v>
      </c>
      <c r="F46" s="534">
        <v>1590</v>
      </c>
      <c r="G46" s="534">
        <v>1620</v>
      </c>
      <c r="H46" s="534">
        <v>1725</v>
      </c>
      <c r="I46" s="534">
        <v>1820</v>
      </c>
      <c r="J46" s="534">
        <v>2085</v>
      </c>
      <c r="K46" s="534">
        <v>2230</v>
      </c>
      <c r="L46" s="534">
        <v>2190</v>
      </c>
      <c r="M46" s="534">
        <v>2185</v>
      </c>
      <c r="N46" s="534">
        <v>2280</v>
      </c>
      <c r="O46" s="534">
        <v>2265</v>
      </c>
      <c r="P46" s="534">
        <v>2300</v>
      </c>
      <c r="Q46" s="534">
        <v>2230</v>
      </c>
      <c r="R46" s="534">
        <v>2265</v>
      </c>
      <c r="S46" s="534">
        <v>2430</v>
      </c>
      <c r="T46" s="534">
        <v>2455</v>
      </c>
    </row>
    <row r="47" spans="1:20" ht="12.95" hidden="1" customHeight="1">
      <c r="A47" s="437" t="s">
        <v>294</v>
      </c>
      <c r="B47" s="368" t="s">
        <v>59</v>
      </c>
      <c r="C47" s="368" t="s">
        <v>299</v>
      </c>
      <c r="D47" s="395">
        <v>715</v>
      </c>
      <c r="E47" s="395">
        <v>735</v>
      </c>
      <c r="F47" s="395">
        <v>685</v>
      </c>
      <c r="G47" s="395">
        <v>675</v>
      </c>
      <c r="H47" s="395">
        <v>680</v>
      </c>
      <c r="I47" s="395">
        <v>795</v>
      </c>
      <c r="J47" s="395">
        <v>795</v>
      </c>
      <c r="K47" s="395">
        <v>880</v>
      </c>
      <c r="L47" s="395">
        <v>905</v>
      </c>
      <c r="M47" s="395">
        <v>960</v>
      </c>
      <c r="N47" s="534">
        <v>1000</v>
      </c>
      <c r="O47" s="534">
        <v>1050</v>
      </c>
      <c r="P47" s="534">
        <v>1085</v>
      </c>
      <c r="Q47" s="534">
        <v>1070</v>
      </c>
      <c r="R47" s="534">
        <v>1015</v>
      </c>
      <c r="S47" s="534">
        <v>1040</v>
      </c>
      <c r="T47" s="395">
        <v>985</v>
      </c>
    </row>
    <row r="48" spans="1:20" ht="12.95" hidden="1" customHeight="1">
      <c r="A48" s="437" t="s">
        <v>294</v>
      </c>
      <c r="B48" s="368" t="s">
        <v>59</v>
      </c>
      <c r="C48" s="368" t="s">
        <v>300</v>
      </c>
      <c r="D48" s="534">
        <v>11420</v>
      </c>
      <c r="E48" s="534">
        <v>11545</v>
      </c>
      <c r="F48" s="534">
        <v>11760</v>
      </c>
      <c r="G48" s="534">
        <v>11475</v>
      </c>
      <c r="H48" s="534">
        <v>12025</v>
      </c>
      <c r="I48" s="534">
        <v>11800</v>
      </c>
      <c r="J48" s="534">
        <v>12380</v>
      </c>
      <c r="K48" s="534">
        <v>12345</v>
      </c>
      <c r="L48" s="534">
        <v>12425</v>
      </c>
      <c r="M48" s="534">
        <v>12495</v>
      </c>
      <c r="N48" s="534">
        <v>12780</v>
      </c>
      <c r="O48" s="534">
        <v>13070</v>
      </c>
      <c r="P48" s="534">
        <v>13185</v>
      </c>
      <c r="Q48" s="534">
        <v>13215</v>
      </c>
      <c r="R48" s="534">
        <v>13615</v>
      </c>
      <c r="S48" s="534">
        <v>13495</v>
      </c>
      <c r="T48" s="534">
        <v>13480</v>
      </c>
    </row>
    <row r="49" spans="1:20" ht="12.95" hidden="1" customHeight="1">
      <c r="A49" s="437" t="s">
        <v>294</v>
      </c>
      <c r="B49" s="368" t="s">
        <v>59</v>
      </c>
      <c r="C49" s="368" t="s">
        <v>301</v>
      </c>
      <c r="D49" s="395">
        <v>285</v>
      </c>
      <c r="E49" s="395">
        <v>295</v>
      </c>
      <c r="F49" s="395">
        <v>300</v>
      </c>
      <c r="G49" s="395">
        <v>300</v>
      </c>
      <c r="H49" s="395">
        <v>315</v>
      </c>
      <c r="I49" s="395">
        <v>320</v>
      </c>
      <c r="J49" s="395">
        <v>335</v>
      </c>
      <c r="K49" s="395">
        <v>345</v>
      </c>
      <c r="L49" s="395">
        <v>360</v>
      </c>
      <c r="M49" s="395">
        <v>350</v>
      </c>
      <c r="N49" s="395">
        <v>365</v>
      </c>
      <c r="O49" s="395">
        <v>400</v>
      </c>
      <c r="P49" s="395">
        <v>410</v>
      </c>
      <c r="Q49" s="395">
        <v>345</v>
      </c>
      <c r="R49" s="395">
        <v>325</v>
      </c>
      <c r="S49" s="395">
        <v>335</v>
      </c>
      <c r="T49" s="395">
        <v>350</v>
      </c>
    </row>
    <row r="50" spans="1:20" ht="12.95" hidden="1" customHeight="1">
      <c r="A50" s="437" t="s">
        <v>294</v>
      </c>
      <c r="B50" s="368" t="s">
        <v>59</v>
      </c>
      <c r="C50" s="368" t="s">
        <v>302</v>
      </c>
      <c r="D50" s="395">
        <v>130</v>
      </c>
      <c r="E50" s="395">
        <v>130</v>
      </c>
      <c r="F50" s="395">
        <v>135</v>
      </c>
      <c r="G50" s="395">
        <v>130</v>
      </c>
      <c r="H50" s="395">
        <v>140</v>
      </c>
      <c r="I50" s="395">
        <v>145</v>
      </c>
      <c r="J50" s="395">
        <v>145</v>
      </c>
      <c r="K50" s="395">
        <v>150</v>
      </c>
      <c r="L50" s="395">
        <v>155</v>
      </c>
      <c r="M50" s="395">
        <v>160</v>
      </c>
      <c r="N50" s="395">
        <v>165</v>
      </c>
      <c r="O50" s="395">
        <v>170</v>
      </c>
      <c r="P50" s="395">
        <v>170</v>
      </c>
      <c r="Q50" s="395">
        <v>160</v>
      </c>
      <c r="R50" s="395">
        <v>155</v>
      </c>
      <c r="S50" s="395">
        <v>160</v>
      </c>
      <c r="T50" s="395">
        <v>180</v>
      </c>
    </row>
    <row r="51" spans="1:20" ht="12.95" customHeight="1">
      <c r="A51" s="437" t="s">
        <v>294</v>
      </c>
      <c r="B51" s="368" t="s">
        <v>59</v>
      </c>
      <c r="C51" s="368" t="s">
        <v>303</v>
      </c>
      <c r="D51" s="534">
        <v>13330</v>
      </c>
      <c r="E51" s="534">
        <v>13465</v>
      </c>
      <c r="F51" s="534">
        <v>13595</v>
      </c>
      <c r="G51" s="534">
        <v>13290</v>
      </c>
      <c r="H51" s="534">
        <v>13730</v>
      </c>
      <c r="I51" s="534">
        <v>13480</v>
      </c>
      <c r="J51" s="534">
        <v>14000</v>
      </c>
      <c r="K51" s="534">
        <v>13960</v>
      </c>
      <c r="L51" s="534">
        <v>14090</v>
      </c>
      <c r="M51" s="534">
        <v>14145</v>
      </c>
      <c r="N51" s="534">
        <v>14540</v>
      </c>
      <c r="O51" s="534">
        <v>14970</v>
      </c>
      <c r="P51" s="534">
        <v>15215</v>
      </c>
      <c r="Q51" s="534">
        <v>15265</v>
      </c>
      <c r="R51" s="534">
        <v>15865</v>
      </c>
      <c r="S51" s="534">
        <v>15830</v>
      </c>
      <c r="T51" s="534">
        <v>16045</v>
      </c>
    </row>
    <row r="52" spans="1:20" ht="12.95" hidden="1" customHeight="1">
      <c r="A52" s="437" t="s">
        <v>294</v>
      </c>
      <c r="B52" s="368" t="s">
        <v>90</v>
      </c>
      <c r="C52" s="368" t="s">
        <v>295</v>
      </c>
      <c r="D52" s="534">
        <v>5825</v>
      </c>
      <c r="E52" s="534">
        <v>6090</v>
      </c>
      <c r="F52" s="534">
        <v>6155</v>
      </c>
      <c r="G52" s="534">
        <v>6605</v>
      </c>
      <c r="H52" s="534">
        <v>7030</v>
      </c>
      <c r="I52" s="534">
        <v>7560</v>
      </c>
      <c r="J52" s="534">
        <v>7910</v>
      </c>
      <c r="K52" s="534">
        <v>8415</v>
      </c>
      <c r="L52" s="534">
        <v>9120</v>
      </c>
      <c r="M52" s="534">
        <v>9225</v>
      </c>
      <c r="N52" s="534">
        <v>8920</v>
      </c>
      <c r="O52" s="534">
        <v>9130</v>
      </c>
      <c r="P52" s="534">
        <v>9020</v>
      </c>
      <c r="Q52" s="534">
        <v>8225</v>
      </c>
      <c r="R52" s="534">
        <v>7105</v>
      </c>
      <c r="S52" s="534">
        <v>6795</v>
      </c>
      <c r="T52" s="534">
        <v>6870</v>
      </c>
    </row>
    <row r="53" spans="1:20" ht="12.95" hidden="1" customHeight="1">
      <c r="A53" s="437" t="s">
        <v>294</v>
      </c>
      <c r="B53" s="368" t="s">
        <v>90</v>
      </c>
      <c r="C53" s="368" t="s">
        <v>296</v>
      </c>
      <c r="D53" s="534">
        <v>2990</v>
      </c>
      <c r="E53" s="534">
        <v>3075</v>
      </c>
      <c r="F53" s="534">
        <v>3240</v>
      </c>
      <c r="G53" s="534">
        <v>3310</v>
      </c>
      <c r="H53" s="534">
        <v>3635</v>
      </c>
      <c r="I53" s="534">
        <v>3620</v>
      </c>
      <c r="J53" s="534">
        <v>4125</v>
      </c>
      <c r="K53" s="534">
        <v>4300</v>
      </c>
      <c r="L53" s="534">
        <v>4435</v>
      </c>
      <c r="M53" s="534">
        <v>4640</v>
      </c>
      <c r="N53" s="534">
        <v>4680</v>
      </c>
      <c r="O53" s="534">
        <v>4765</v>
      </c>
      <c r="P53" s="534">
        <v>4785</v>
      </c>
      <c r="Q53" s="534">
        <v>4355</v>
      </c>
      <c r="R53" s="534">
        <v>4225</v>
      </c>
      <c r="S53" s="534">
        <v>4210</v>
      </c>
      <c r="T53" s="534">
        <v>4225</v>
      </c>
    </row>
    <row r="54" spans="1:20" ht="12.95" hidden="1" customHeight="1">
      <c r="A54" s="437" t="s">
        <v>294</v>
      </c>
      <c r="B54" s="368" t="s">
        <v>90</v>
      </c>
      <c r="C54" s="368" t="s">
        <v>297</v>
      </c>
      <c r="D54" s="395">
        <v>650</v>
      </c>
      <c r="E54" s="395">
        <v>715</v>
      </c>
      <c r="F54" s="395">
        <v>725</v>
      </c>
      <c r="G54" s="395">
        <v>695</v>
      </c>
      <c r="H54" s="395">
        <v>765</v>
      </c>
      <c r="I54" s="395">
        <v>795</v>
      </c>
      <c r="J54" s="395">
        <v>860</v>
      </c>
      <c r="K54" s="395">
        <v>880</v>
      </c>
      <c r="L54" s="395">
        <v>855</v>
      </c>
      <c r="M54" s="395">
        <v>850</v>
      </c>
      <c r="N54" s="395">
        <v>890</v>
      </c>
      <c r="O54" s="395">
        <v>905</v>
      </c>
      <c r="P54" s="395">
        <v>860</v>
      </c>
      <c r="Q54" s="395">
        <v>855</v>
      </c>
      <c r="R54" s="395">
        <v>875</v>
      </c>
      <c r="S54" s="395">
        <v>915</v>
      </c>
      <c r="T54" s="395">
        <v>880</v>
      </c>
    </row>
    <row r="55" spans="1:20" ht="12.95" hidden="1" customHeight="1">
      <c r="A55" s="437" t="s">
        <v>294</v>
      </c>
      <c r="B55" s="368" t="s">
        <v>90</v>
      </c>
      <c r="C55" s="368" t="s">
        <v>298</v>
      </c>
      <c r="D55" s="395">
        <v>345</v>
      </c>
      <c r="E55" s="395">
        <v>355</v>
      </c>
      <c r="F55" s="395">
        <v>395</v>
      </c>
      <c r="G55" s="395">
        <v>390</v>
      </c>
      <c r="H55" s="395">
        <v>415</v>
      </c>
      <c r="I55" s="395">
        <v>405</v>
      </c>
      <c r="J55" s="395">
        <v>405</v>
      </c>
      <c r="K55" s="395">
        <v>460</v>
      </c>
      <c r="L55" s="395">
        <v>460</v>
      </c>
      <c r="M55" s="395">
        <v>485</v>
      </c>
      <c r="N55" s="395">
        <v>455</v>
      </c>
      <c r="O55" s="395">
        <v>455</v>
      </c>
      <c r="P55" s="395">
        <v>470</v>
      </c>
      <c r="Q55" s="395">
        <v>490</v>
      </c>
      <c r="R55" s="395">
        <v>485</v>
      </c>
      <c r="S55" s="395">
        <v>505</v>
      </c>
      <c r="T55" s="395">
        <v>495</v>
      </c>
    </row>
    <row r="56" spans="1:20" ht="12.95" hidden="1" customHeight="1">
      <c r="A56" s="437" t="s">
        <v>294</v>
      </c>
      <c r="B56" s="368" t="s">
        <v>90</v>
      </c>
      <c r="C56" s="368" t="s">
        <v>299</v>
      </c>
      <c r="D56" s="395">
        <v>245</v>
      </c>
      <c r="E56" s="395">
        <v>240</v>
      </c>
      <c r="F56" s="395">
        <v>220</v>
      </c>
      <c r="G56" s="395">
        <v>215</v>
      </c>
      <c r="H56" s="395">
        <v>205</v>
      </c>
      <c r="I56" s="395">
        <v>225</v>
      </c>
      <c r="J56" s="395">
        <v>235</v>
      </c>
      <c r="K56" s="395">
        <v>240</v>
      </c>
      <c r="L56" s="395">
        <v>235</v>
      </c>
      <c r="M56" s="395">
        <v>225</v>
      </c>
      <c r="N56" s="395">
        <v>240</v>
      </c>
      <c r="O56" s="395">
        <v>255</v>
      </c>
      <c r="P56" s="395">
        <v>260</v>
      </c>
      <c r="Q56" s="395">
        <v>265</v>
      </c>
      <c r="R56" s="395">
        <v>255</v>
      </c>
      <c r="S56" s="395">
        <v>255</v>
      </c>
      <c r="T56" s="395">
        <v>255</v>
      </c>
    </row>
    <row r="57" spans="1:20" ht="12.95" hidden="1" customHeight="1">
      <c r="A57" s="437" t="s">
        <v>294</v>
      </c>
      <c r="B57" s="368" t="s">
        <v>90</v>
      </c>
      <c r="C57" s="368" t="s">
        <v>300</v>
      </c>
      <c r="D57" s="534">
        <v>4225</v>
      </c>
      <c r="E57" s="534">
        <v>4385</v>
      </c>
      <c r="F57" s="534">
        <v>4580</v>
      </c>
      <c r="G57" s="534">
        <v>4610</v>
      </c>
      <c r="H57" s="534">
        <v>5015</v>
      </c>
      <c r="I57" s="534">
        <v>5040</v>
      </c>
      <c r="J57" s="534">
        <v>5625</v>
      </c>
      <c r="K57" s="534">
        <v>5880</v>
      </c>
      <c r="L57" s="534">
        <v>5985</v>
      </c>
      <c r="M57" s="534">
        <v>6200</v>
      </c>
      <c r="N57" s="534">
        <v>6265</v>
      </c>
      <c r="O57" s="534">
        <v>6380</v>
      </c>
      <c r="P57" s="534">
        <v>6375</v>
      </c>
      <c r="Q57" s="534">
        <v>5965</v>
      </c>
      <c r="R57" s="534">
        <v>5845</v>
      </c>
      <c r="S57" s="534">
        <v>5885</v>
      </c>
      <c r="T57" s="534">
        <v>5855</v>
      </c>
    </row>
    <row r="58" spans="1:20" ht="12.95" hidden="1" customHeight="1">
      <c r="A58" s="437" t="s">
        <v>294</v>
      </c>
      <c r="B58" s="368" t="s">
        <v>90</v>
      </c>
      <c r="C58" s="368" t="s">
        <v>301</v>
      </c>
      <c r="D58" s="395">
        <v>170</v>
      </c>
      <c r="E58" s="395">
        <v>185</v>
      </c>
      <c r="F58" s="395">
        <v>185</v>
      </c>
      <c r="G58" s="395">
        <v>180</v>
      </c>
      <c r="H58" s="395">
        <v>185</v>
      </c>
      <c r="I58" s="395">
        <v>195</v>
      </c>
      <c r="J58" s="395">
        <v>190</v>
      </c>
      <c r="K58" s="395">
        <v>195</v>
      </c>
      <c r="L58" s="395">
        <v>205</v>
      </c>
      <c r="M58" s="395">
        <v>210</v>
      </c>
      <c r="N58" s="395">
        <v>220</v>
      </c>
      <c r="O58" s="395">
        <v>235</v>
      </c>
      <c r="P58" s="395">
        <v>235</v>
      </c>
      <c r="Q58" s="395">
        <v>220</v>
      </c>
      <c r="R58" s="395">
        <v>225</v>
      </c>
      <c r="S58" s="395">
        <v>230</v>
      </c>
      <c r="T58" s="395">
        <v>230</v>
      </c>
    </row>
    <row r="59" spans="1:20" ht="12.95" hidden="1" customHeight="1">
      <c r="A59" s="437" t="s">
        <v>294</v>
      </c>
      <c r="B59" s="368" t="s">
        <v>90</v>
      </c>
      <c r="C59" s="368" t="s">
        <v>302</v>
      </c>
      <c r="D59" s="395">
        <v>110</v>
      </c>
      <c r="E59" s="395">
        <v>115</v>
      </c>
      <c r="F59" s="395">
        <v>105</v>
      </c>
      <c r="G59" s="395">
        <v>100</v>
      </c>
      <c r="H59" s="395">
        <v>90</v>
      </c>
      <c r="I59" s="395">
        <v>95</v>
      </c>
      <c r="J59" s="395">
        <v>100</v>
      </c>
      <c r="K59" s="395">
        <v>100</v>
      </c>
      <c r="L59" s="395">
        <v>110</v>
      </c>
      <c r="M59" s="395">
        <v>105</v>
      </c>
      <c r="N59" s="395">
        <v>100</v>
      </c>
      <c r="O59" s="395">
        <v>100</v>
      </c>
      <c r="P59" s="395">
        <v>100</v>
      </c>
      <c r="Q59" s="395">
        <v>110</v>
      </c>
      <c r="R59" s="395">
        <v>110</v>
      </c>
      <c r="S59" s="395">
        <v>120</v>
      </c>
      <c r="T59" s="395">
        <v>130</v>
      </c>
    </row>
    <row r="60" spans="1:20" ht="12.95" customHeight="1">
      <c r="A60" s="437" t="s">
        <v>294</v>
      </c>
      <c r="B60" s="368" t="s">
        <v>90</v>
      </c>
      <c r="C60" s="368" t="s">
        <v>303</v>
      </c>
      <c r="D60" s="534">
        <v>10330</v>
      </c>
      <c r="E60" s="534">
        <v>10775</v>
      </c>
      <c r="F60" s="534">
        <v>11025</v>
      </c>
      <c r="G60" s="534">
        <v>11495</v>
      </c>
      <c r="H60" s="534">
        <v>12325</v>
      </c>
      <c r="I60" s="534">
        <v>12890</v>
      </c>
      <c r="J60" s="534">
        <v>13825</v>
      </c>
      <c r="K60" s="534">
        <v>14590</v>
      </c>
      <c r="L60" s="534">
        <v>15420</v>
      </c>
      <c r="M60" s="534">
        <v>15735</v>
      </c>
      <c r="N60" s="534">
        <v>15505</v>
      </c>
      <c r="O60" s="534">
        <v>15845</v>
      </c>
      <c r="P60" s="534">
        <v>15730</v>
      </c>
      <c r="Q60" s="534">
        <v>14520</v>
      </c>
      <c r="R60" s="534">
        <v>13285</v>
      </c>
      <c r="S60" s="534">
        <v>13030</v>
      </c>
      <c r="T60" s="534">
        <v>13085</v>
      </c>
    </row>
    <row r="61" spans="1:20" ht="12.95" hidden="1" customHeight="1">
      <c r="A61" s="440" t="s">
        <v>294</v>
      </c>
      <c r="B61" s="376" t="s">
        <v>184</v>
      </c>
      <c r="C61" s="376" t="s">
        <v>295</v>
      </c>
      <c r="D61" s="535">
        <v>28090</v>
      </c>
      <c r="E61" s="535">
        <v>28495</v>
      </c>
      <c r="F61" s="535">
        <v>28090</v>
      </c>
      <c r="G61" s="535">
        <v>29455</v>
      </c>
      <c r="H61" s="535">
        <v>30415</v>
      </c>
      <c r="I61" s="535">
        <v>32065</v>
      </c>
      <c r="J61" s="535">
        <v>33900</v>
      </c>
      <c r="K61" s="535">
        <v>35615</v>
      </c>
      <c r="L61" s="535">
        <v>37915</v>
      </c>
      <c r="M61" s="535">
        <v>38575</v>
      </c>
      <c r="N61" s="535">
        <v>37655</v>
      </c>
      <c r="O61" s="535">
        <v>38195</v>
      </c>
      <c r="P61" s="535">
        <v>37900</v>
      </c>
      <c r="Q61" s="535">
        <v>35770</v>
      </c>
      <c r="R61" s="535">
        <v>32470</v>
      </c>
      <c r="S61" s="535">
        <v>31240</v>
      </c>
      <c r="T61" s="535">
        <v>31350</v>
      </c>
    </row>
    <row r="62" spans="1:20" ht="12.95" hidden="1" customHeight="1">
      <c r="A62" s="440" t="s">
        <v>294</v>
      </c>
      <c r="B62" s="376" t="s">
        <v>184</v>
      </c>
      <c r="C62" s="376" t="s">
        <v>296</v>
      </c>
      <c r="D62" s="535">
        <v>23165</v>
      </c>
      <c r="E62" s="535">
        <v>22595</v>
      </c>
      <c r="F62" s="535">
        <v>23325</v>
      </c>
      <c r="G62" s="535">
        <v>23190</v>
      </c>
      <c r="H62" s="535">
        <v>24630</v>
      </c>
      <c r="I62" s="535">
        <v>24175</v>
      </c>
      <c r="J62" s="535">
        <v>25830</v>
      </c>
      <c r="K62" s="535">
        <v>26380</v>
      </c>
      <c r="L62" s="535">
        <v>26810</v>
      </c>
      <c r="M62" s="535">
        <v>26960</v>
      </c>
      <c r="N62" s="535">
        <v>27320</v>
      </c>
      <c r="O62" s="535">
        <v>27750</v>
      </c>
      <c r="P62" s="535">
        <v>27800</v>
      </c>
      <c r="Q62" s="535">
        <v>26860</v>
      </c>
      <c r="R62" s="535">
        <v>26530</v>
      </c>
      <c r="S62" s="535">
        <v>25765</v>
      </c>
      <c r="T62" s="535">
        <v>25655</v>
      </c>
    </row>
    <row r="63" spans="1:20" ht="12.95" hidden="1" customHeight="1">
      <c r="A63" s="440" t="s">
        <v>294</v>
      </c>
      <c r="B63" s="376" t="s">
        <v>184</v>
      </c>
      <c r="C63" s="376" t="s">
        <v>297</v>
      </c>
      <c r="D63" s="535">
        <v>5765</v>
      </c>
      <c r="E63" s="535">
        <v>6170</v>
      </c>
      <c r="F63" s="535">
        <v>6405</v>
      </c>
      <c r="G63" s="535">
        <v>6225</v>
      </c>
      <c r="H63" s="535">
        <v>6615</v>
      </c>
      <c r="I63" s="535">
        <v>6720</v>
      </c>
      <c r="J63" s="535">
        <v>7335</v>
      </c>
      <c r="K63" s="535">
        <v>7485</v>
      </c>
      <c r="L63" s="535">
        <v>7095</v>
      </c>
      <c r="M63" s="535">
        <v>7225</v>
      </c>
      <c r="N63" s="535">
        <v>7495</v>
      </c>
      <c r="O63" s="535">
        <v>7760</v>
      </c>
      <c r="P63" s="535">
        <v>7555</v>
      </c>
      <c r="Q63" s="535">
        <v>7550</v>
      </c>
      <c r="R63" s="535">
        <v>7770</v>
      </c>
      <c r="S63" s="535">
        <v>7720</v>
      </c>
      <c r="T63" s="535">
        <v>7670</v>
      </c>
    </row>
    <row r="64" spans="1:20" ht="12.95" hidden="1" customHeight="1">
      <c r="A64" s="440" t="s">
        <v>294</v>
      </c>
      <c r="B64" s="376" t="s">
        <v>184</v>
      </c>
      <c r="C64" s="376" t="s">
        <v>298</v>
      </c>
      <c r="D64" s="535">
        <v>3060</v>
      </c>
      <c r="E64" s="535">
        <v>3155</v>
      </c>
      <c r="F64" s="535">
        <v>3355</v>
      </c>
      <c r="G64" s="535">
        <v>3325</v>
      </c>
      <c r="H64" s="535">
        <v>3500</v>
      </c>
      <c r="I64" s="535">
        <v>3655</v>
      </c>
      <c r="J64" s="535">
        <v>3945</v>
      </c>
      <c r="K64" s="535">
        <v>4205</v>
      </c>
      <c r="L64" s="535">
        <v>4205</v>
      </c>
      <c r="M64" s="535">
        <v>4220</v>
      </c>
      <c r="N64" s="535">
        <v>4265</v>
      </c>
      <c r="O64" s="535">
        <v>4265</v>
      </c>
      <c r="P64" s="535">
        <v>4320</v>
      </c>
      <c r="Q64" s="535">
        <v>4260</v>
      </c>
      <c r="R64" s="535">
        <v>4295</v>
      </c>
      <c r="S64" s="535">
        <v>4540</v>
      </c>
      <c r="T64" s="535">
        <v>4565</v>
      </c>
    </row>
    <row r="65" spans="1:20" ht="12.95" hidden="1" customHeight="1">
      <c r="A65" s="440" t="s">
        <v>294</v>
      </c>
      <c r="B65" s="376" t="s">
        <v>184</v>
      </c>
      <c r="C65" s="376" t="s">
        <v>299</v>
      </c>
      <c r="D65" s="535">
        <v>1635</v>
      </c>
      <c r="E65" s="535">
        <v>1645</v>
      </c>
      <c r="F65" s="535">
        <v>1520</v>
      </c>
      <c r="G65" s="535">
        <v>1510</v>
      </c>
      <c r="H65" s="535">
        <v>1460</v>
      </c>
      <c r="I65" s="535">
        <v>1625</v>
      </c>
      <c r="J65" s="535">
        <v>1645</v>
      </c>
      <c r="K65" s="535">
        <v>1710</v>
      </c>
      <c r="L65" s="535">
        <v>1750</v>
      </c>
      <c r="M65" s="535">
        <v>1815</v>
      </c>
      <c r="N65" s="535">
        <v>1885</v>
      </c>
      <c r="O65" s="535">
        <v>1965</v>
      </c>
      <c r="P65" s="535">
        <v>2010</v>
      </c>
      <c r="Q65" s="535">
        <v>2025</v>
      </c>
      <c r="R65" s="535">
        <v>1955</v>
      </c>
      <c r="S65" s="535">
        <v>1985</v>
      </c>
      <c r="T65" s="535">
        <v>1895</v>
      </c>
    </row>
    <row r="66" spans="1:20" ht="12.95" hidden="1" customHeight="1">
      <c r="A66" s="440" t="s">
        <v>294</v>
      </c>
      <c r="B66" s="376" t="s">
        <v>184</v>
      </c>
      <c r="C66" s="376" t="s">
        <v>300</v>
      </c>
      <c r="D66" s="535">
        <v>33630</v>
      </c>
      <c r="E66" s="535">
        <v>33565</v>
      </c>
      <c r="F66" s="535">
        <v>34605</v>
      </c>
      <c r="G66" s="535">
        <v>34250</v>
      </c>
      <c r="H66" s="535">
        <v>36205</v>
      </c>
      <c r="I66" s="535">
        <v>36180</v>
      </c>
      <c r="J66" s="535">
        <v>38755</v>
      </c>
      <c r="K66" s="535">
        <v>39780</v>
      </c>
      <c r="L66" s="535">
        <v>39865</v>
      </c>
      <c r="M66" s="535">
        <v>40220</v>
      </c>
      <c r="N66" s="535">
        <v>40965</v>
      </c>
      <c r="O66" s="535">
        <v>41740</v>
      </c>
      <c r="P66" s="535">
        <v>41690</v>
      </c>
      <c r="Q66" s="535">
        <v>40695</v>
      </c>
      <c r="R66" s="535">
        <v>40545</v>
      </c>
      <c r="S66" s="535">
        <v>40010</v>
      </c>
      <c r="T66" s="535">
        <v>39785</v>
      </c>
    </row>
    <row r="67" spans="1:20" ht="12.95" hidden="1" customHeight="1">
      <c r="A67" s="440" t="s">
        <v>294</v>
      </c>
      <c r="B67" s="376" t="s">
        <v>184</v>
      </c>
      <c r="C67" s="376" t="s">
        <v>301</v>
      </c>
      <c r="D67" s="536">
        <v>980</v>
      </c>
      <c r="E67" s="536">
        <v>990</v>
      </c>
      <c r="F67" s="535">
        <v>1030</v>
      </c>
      <c r="G67" s="535">
        <v>1010</v>
      </c>
      <c r="H67" s="535">
        <v>1045</v>
      </c>
      <c r="I67" s="535">
        <v>1060</v>
      </c>
      <c r="J67" s="535">
        <v>1095</v>
      </c>
      <c r="K67" s="535">
        <v>1125</v>
      </c>
      <c r="L67" s="535">
        <v>1155</v>
      </c>
      <c r="M67" s="535">
        <v>1140</v>
      </c>
      <c r="N67" s="535">
        <v>1170</v>
      </c>
      <c r="O67" s="535">
        <v>1245</v>
      </c>
      <c r="P67" s="535">
        <v>1295</v>
      </c>
      <c r="Q67" s="535">
        <v>1185</v>
      </c>
      <c r="R67" s="535">
        <v>1180</v>
      </c>
      <c r="S67" s="535">
        <v>1195</v>
      </c>
      <c r="T67" s="535">
        <v>1230</v>
      </c>
    </row>
    <row r="68" spans="1:20" ht="12.95" hidden="1" customHeight="1">
      <c r="A68" s="440" t="s">
        <v>294</v>
      </c>
      <c r="B68" s="376" t="s">
        <v>184</v>
      </c>
      <c r="C68" s="376" t="s">
        <v>302</v>
      </c>
      <c r="D68" s="536">
        <v>655</v>
      </c>
      <c r="E68" s="536">
        <v>670</v>
      </c>
      <c r="F68" s="536">
        <v>650</v>
      </c>
      <c r="G68" s="536">
        <v>650</v>
      </c>
      <c r="H68" s="536">
        <v>665</v>
      </c>
      <c r="I68" s="536">
        <v>675</v>
      </c>
      <c r="J68" s="536">
        <v>690</v>
      </c>
      <c r="K68" s="536">
        <v>685</v>
      </c>
      <c r="L68" s="536">
        <v>730</v>
      </c>
      <c r="M68" s="536">
        <v>725</v>
      </c>
      <c r="N68" s="536">
        <v>730</v>
      </c>
      <c r="O68" s="536">
        <v>760</v>
      </c>
      <c r="P68" s="536">
        <v>770</v>
      </c>
      <c r="Q68" s="536">
        <v>760</v>
      </c>
      <c r="R68" s="536">
        <v>750</v>
      </c>
      <c r="S68" s="536">
        <v>765</v>
      </c>
      <c r="T68" s="536">
        <v>805</v>
      </c>
    </row>
    <row r="69" spans="1:20" ht="12.95" customHeight="1">
      <c r="A69" s="537" t="s">
        <v>294</v>
      </c>
      <c r="B69" s="538" t="s">
        <v>184</v>
      </c>
      <c r="C69" s="538" t="s">
        <v>303</v>
      </c>
      <c r="D69" s="539">
        <v>63350</v>
      </c>
      <c r="E69" s="539">
        <v>63715</v>
      </c>
      <c r="F69" s="539">
        <v>64375</v>
      </c>
      <c r="G69" s="539">
        <v>65365</v>
      </c>
      <c r="H69" s="539">
        <v>68335</v>
      </c>
      <c r="I69" s="539">
        <v>69985</v>
      </c>
      <c r="J69" s="539">
        <v>74435</v>
      </c>
      <c r="K69" s="539">
        <v>77210</v>
      </c>
      <c r="L69" s="539">
        <v>79665</v>
      </c>
      <c r="M69" s="539">
        <v>80660</v>
      </c>
      <c r="N69" s="539">
        <v>80525</v>
      </c>
      <c r="O69" s="539">
        <v>81940</v>
      </c>
      <c r="P69" s="539">
        <v>81650</v>
      </c>
      <c r="Q69" s="539">
        <v>78410</v>
      </c>
      <c r="R69" s="539">
        <v>74950</v>
      </c>
      <c r="S69" s="539">
        <v>73215</v>
      </c>
      <c r="T69" s="539">
        <v>73175</v>
      </c>
    </row>
    <row r="70" spans="1:20" ht="12.95" hidden="1" customHeight="1">
      <c r="A70" s="437" t="s">
        <v>193</v>
      </c>
      <c r="B70" s="368" t="s">
        <v>10</v>
      </c>
      <c r="C70" s="368" t="s">
        <v>295</v>
      </c>
      <c r="D70" s="442">
        <v>70</v>
      </c>
      <c r="E70" s="442">
        <v>70</v>
      </c>
      <c r="F70" s="442">
        <v>60</v>
      </c>
      <c r="G70" s="442">
        <v>55</v>
      </c>
      <c r="H70" s="442">
        <v>55</v>
      </c>
      <c r="I70" s="442">
        <v>55</v>
      </c>
      <c r="J70" s="442">
        <v>55</v>
      </c>
      <c r="K70" s="442">
        <v>50</v>
      </c>
      <c r="L70" s="442">
        <v>55</v>
      </c>
      <c r="M70" s="442">
        <v>55</v>
      </c>
      <c r="N70" s="442">
        <v>60</v>
      </c>
      <c r="O70" s="442">
        <v>65</v>
      </c>
      <c r="P70" s="442">
        <v>65</v>
      </c>
      <c r="Q70" s="442">
        <v>80</v>
      </c>
      <c r="R70" s="442">
        <v>70</v>
      </c>
      <c r="S70" s="442">
        <v>80</v>
      </c>
      <c r="T70" s="442">
        <v>80</v>
      </c>
    </row>
    <row r="71" spans="1:20" ht="12.95" hidden="1" customHeight="1">
      <c r="A71" s="437" t="s">
        <v>193</v>
      </c>
      <c r="B71" s="368" t="s">
        <v>10</v>
      </c>
      <c r="C71" s="368" t="s">
        <v>296</v>
      </c>
      <c r="D71" s="442">
        <v>55</v>
      </c>
      <c r="E71" s="442">
        <v>45</v>
      </c>
      <c r="F71" s="442">
        <v>45</v>
      </c>
      <c r="G71" s="442">
        <v>40</v>
      </c>
      <c r="H71" s="442">
        <v>40</v>
      </c>
      <c r="I71" s="442">
        <v>45</v>
      </c>
      <c r="J71" s="442">
        <v>40</v>
      </c>
      <c r="K71" s="442">
        <v>40</v>
      </c>
      <c r="L71" s="442">
        <v>35</v>
      </c>
      <c r="M71" s="442">
        <v>40</v>
      </c>
      <c r="N71" s="442">
        <v>45</v>
      </c>
      <c r="O71" s="442">
        <v>40</v>
      </c>
      <c r="P71" s="442">
        <v>40</v>
      </c>
      <c r="Q71" s="442">
        <v>35</v>
      </c>
      <c r="R71" s="442">
        <v>45</v>
      </c>
      <c r="S71" s="442">
        <v>45</v>
      </c>
      <c r="T71" s="442">
        <v>45</v>
      </c>
    </row>
    <row r="72" spans="1:20" ht="12.95" hidden="1" customHeight="1">
      <c r="A72" s="437" t="s">
        <v>193</v>
      </c>
      <c r="B72" s="368" t="s">
        <v>10</v>
      </c>
      <c r="C72" s="368" t="s">
        <v>297</v>
      </c>
      <c r="D72" s="442">
        <v>10</v>
      </c>
      <c r="E72" s="442">
        <v>15</v>
      </c>
      <c r="F72" s="442">
        <v>10</v>
      </c>
      <c r="G72" s="442">
        <v>15</v>
      </c>
      <c r="H72" s="442">
        <v>10</v>
      </c>
      <c r="I72" s="442">
        <v>10</v>
      </c>
      <c r="J72" s="442">
        <v>10</v>
      </c>
      <c r="K72" s="442">
        <v>10</v>
      </c>
      <c r="L72" s="442">
        <v>10</v>
      </c>
      <c r="M72" s="442">
        <v>10</v>
      </c>
      <c r="N72" s="442">
        <v>10</v>
      </c>
      <c r="O72" s="442">
        <v>15</v>
      </c>
      <c r="P72" s="442">
        <v>15</v>
      </c>
      <c r="Q72" s="442">
        <v>15</v>
      </c>
      <c r="R72" s="442">
        <v>15</v>
      </c>
      <c r="S72" s="442">
        <v>15</v>
      </c>
      <c r="T72" s="442">
        <v>15</v>
      </c>
    </row>
    <row r="73" spans="1:20" ht="12.95" hidden="1" customHeight="1">
      <c r="A73" s="437" t="s">
        <v>193</v>
      </c>
      <c r="B73" s="368" t="s">
        <v>10</v>
      </c>
      <c r="C73" s="368" t="s">
        <v>298</v>
      </c>
      <c r="D73" s="442">
        <v>10</v>
      </c>
      <c r="E73" s="442">
        <v>10</v>
      </c>
      <c r="F73" s="442">
        <v>10</v>
      </c>
      <c r="G73" s="442">
        <v>10</v>
      </c>
      <c r="H73" s="442">
        <v>5</v>
      </c>
      <c r="I73" s="442">
        <v>10</v>
      </c>
      <c r="J73" s="442">
        <v>10</v>
      </c>
      <c r="K73" s="442">
        <v>10</v>
      </c>
      <c r="L73" s="442">
        <v>10</v>
      </c>
      <c r="M73" s="442">
        <v>5</v>
      </c>
      <c r="N73" s="442">
        <v>5</v>
      </c>
      <c r="O73" s="442">
        <v>10</v>
      </c>
      <c r="P73" s="442">
        <v>10</v>
      </c>
      <c r="Q73" s="442">
        <v>5</v>
      </c>
      <c r="R73" s="442">
        <v>5</v>
      </c>
      <c r="S73" s="442">
        <v>10</v>
      </c>
      <c r="T73" s="442">
        <v>10</v>
      </c>
    </row>
    <row r="74" spans="1:20" ht="12.95" hidden="1" customHeight="1">
      <c r="A74" s="437" t="s">
        <v>193</v>
      </c>
      <c r="B74" s="368" t="s">
        <v>10</v>
      </c>
      <c r="C74" s="368" t="s">
        <v>299</v>
      </c>
      <c r="D74" s="442">
        <v>5</v>
      </c>
      <c r="E74" s="442">
        <v>5</v>
      </c>
      <c r="F74" s="442">
        <v>5</v>
      </c>
      <c r="G74" s="442">
        <v>5</v>
      </c>
      <c r="H74" s="442">
        <v>10</v>
      </c>
      <c r="I74" s="442">
        <v>5</v>
      </c>
      <c r="J74" s="442">
        <v>5</v>
      </c>
      <c r="K74" s="442">
        <v>5</v>
      </c>
      <c r="L74" s="442">
        <v>5</v>
      </c>
      <c r="M74" s="442">
        <v>5</v>
      </c>
      <c r="N74" s="442">
        <v>5</v>
      </c>
      <c r="O74" s="442">
        <v>5</v>
      </c>
      <c r="P74" s="442">
        <v>5</v>
      </c>
      <c r="Q74" s="442">
        <v>5</v>
      </c>
      <c r="R74" s="442">
        <v>5</v>
      </c>
      <c r="S74" s="442">
        <v>5</v>
      </c>
      <c r="T74" s="442">
        <v>5</v>
      </c>
    </row>
    <row r="75" spans="1:20" ht="12.95" hidden="1" customHeight="1">
      <c r="A75" s="437" t="s">
        <v>193</v>
      </c>
      <c r="B75" s="368" t="s">
        <v>10</v>
      </c>
      <c r="C75" s="368" t="s">
        <v>300</v>
      </c>
      <c r="D75" s="442">
        <v>85</v>
      </c>
      <c r="E75" s="442">
        <v>80</v>
      </c>
      <c r="F75" s="442">
        <v>70</v>
      </c>
      <c r="G75" s="442">
        <v>65</v>
      </c>
      <c r="H75" s="442">
        <v>70</v>
      </c>
      <c r="I75" s="442">
        <v>65</v>
      </c>
      <c r="J75" s="442">
        <v>65</v>
      </c>
      <c r="K75" s="442">
        <v>60</v>
      </c>
      <c r="L75" s="442">
        <v>60</v>
      </c>
      <c r="M75" s="442">
        <v>65</v>
      </c>
      <c r="N75" s="442">
        <v>65</v>
      </c>
      <c r="O75" s="442">
        <v>65</v>
      </c>
      <c r="P75" s="442">
        <v>70</v>
      </c>
      <c r="Q75" s="442">
        <v>60</v>
      </c>
      <c r="R75" s="442">
        <v>70</v>
      </c>
      <c r="S75" s="442">
        <v>70</v>
      </c>
      <c r="T75" s="442">
        <v>75</v>
      </c>
    </row>
    <row r="76" spans="1:20" ht="12.95" hidden="1" customHeight="1">
      <c r="A76" s="437" t="s">
        <v>193</v>
      </c>
      <c r="B76" s="368" t="s">
        <v>10</v>
      </c>
      <c r="C76" s="368" t="s">
        <v>301</v>
      </c>
      <c r="D76" s="442">
        <v>10</v>
      </c>
      <c r="E76" s="442">
        <v>10</v>
      </c>
      <c r="F76" s="442">
        <v>10</v>
      </c>
      <c r="G76" s="442">
        <v>5</v>
      </c>
      <c r="H76" s="442">
        <v>5</v>
      </c>
      <c r="I76" s="442">
        <v>10</v>
      </c>
      <c r="J76" s="442">
        <v>5</v>
      </c>
      <c r="K76" s="442">
        <v>5</v>
      </c>
      <c r="L76" s="442">
        <v>5</v>
      </c>
      <c r="M76" s="442">
        <v>5</v>
      </c>
      <c r="N76" s="442">
        <v>5</v>
      </c>
      <c r="O76" s="442">
        <v>5</v>
      </c>
      <c r="P76" s="442">
        <v>5</v>
      </c>
      <c r="Q76" s="442">
        <v>5</v>
      </c>
      <c r="R76" s="442">
        <v>5</v>
      </c>
      <c r="S76" s="442">
        <v>5</v>
      </c>
      <c r="T76" s="442">
        <v>5</v>
      </c>
    </row>
    <row r="77" spans="1:20" ht="12.95" hidden="1" customHeight="1">
      <c r="A77" s="437" t="s">
        <v>193</v>
      </c>
      <c r="B77" s="368" t="s">
        <v>10</v>
      </c>
      <c r="C77" s="368" t="s">
        <v>302</v>
      </c>
      <c r="D77" s="442">
        <v>5</v>
      </c>
      <c r="E77" s="442">
        <v>5</v>
      </c>
      <c r="F77" s="442">
        <v>5</v>
      </c>
      <c r="G77" s="442">
        <v>5</v>
      </c>
      <c r="H77" s="442">
        <v>5</v>
      </c>
      <c r="I77" s="442">
        <v>0</v>
      </c>
      <c r="J77" s="442">
        <v>5</v>
      </c>
      <c r="K77" s="442">
        <v>5</v>
      </c>
      <c r="L77" s="442">
        <v>5</v>
      </c>
      <c r="M77" s="442">
        <v>5</v>
      </c>
      <c r="N77" s="442">
        <v>5</v>
      </c>
      <c r="O77" s="442">
        <v>5</v>
      </c>
      <c r="P77" s="442">
        <v>5</v>
      </c>
      <c r="Q77" s="442">
        <v>5</v>
      </c>
      <c r="R77" s="442">
        <v>5</v>
      </c>
      <c r="S77" s="442">
        <v>5</v>
      </c>
      <c r="T77" s="442">
        <v>5</v>
      </c>
    </row>
    <row r="78" spans="1:20" ht="12.95" customHeight="1">
      <c r="A78" s="437" t="s">
        <v>193</v>
      </c>
      <c r="B78" s="368" t="s">
        <v>10</v>
      </c>
      <c r="C78" s="368" t="s">
        <v>303</v>
      </c>
      <c r="D78" s="442">
        <v>165</v>
      </c>
      <c r="E78" s="442">
        <v>165</v>
      </c>
      <c r="F78" s="442">
        <v>145</v>
      </c>
      <c r="G78" s="442">
        <v>130</v>
      </c>
      <c r="H78" s="442">
        <v>130</v>
      </c>
      <c r="I78" s="442">
        <v>130</v>
      </c>
      <c r="J78" s="442">
        <v>125</v>
      </c>
      <c r="K78" s="442">
        <v>120</v>
      </c>
      <c r="L78" s="442">
        <v>125</v>
      </c>
      <c r="M78" s="442">
        <v>130</v>
      </c>
      <c r="N78" s="442">
        <v>135</v>
      </c>
      <c r="O78" s="442">
        <v>140</v>
      </c>
      <c r="P78" s="442">
        <v>145</v>
      </c>
      <c r="Q78" s="442">
        <v>150</v>
      </c>
      <c r="R78" s="442">
        <v>150</v>
      </c>
      <c r="S78" s="442">
        <v>155</v>
      </c>
      <c r="T78" s="442">
        <v>160</v>
      </c>
    </row>
    <row r="79" spans="1:20" ht="12.95" hidden="1" customHeight="1">
      <c r="A79" s="437" t="s">
        <v>193</v>
      </c>
      <c r="B79" s="368" t="s">
        <v>11</v>
      </c>
      <c r="C79" s="368" t="s">
        <v>295</v>
      </c>
      <c r="D79" s="534">
        <v>1130</v>
      </c>
      <c r="E79" s="534">
        <v>1135</v>
      </c>
      <c r="F79" s="534">
        <v>1060</v>
      </c>
      <c r="G79" s="534">
        <v>1090</v>
      </c>
      <c r="H79" s="534">
        <v>1225</v>
      </c>
      <c r="I79" s="534">
        <v>1340</v>
      </c>
      <c r="J79" s="534">
        <v>1525</v>
      </c>
      <c r="K79" s="534">
        <v>1610</v>
      </c>
      <c r="L79" s="534">
        <v>1600</v>
      </c>
      <c r="M79" s="534">
        <v>1480</v>
      </c>
      <c r="N79" s="534">
        <v>1395</v>
      </c>
      <c r="O79" s="534">
        <v>1380</v>
      </c>
      <c r="P79" s="534">
        <v>1365</v>
      </c>
      <c r="Q79" s="534">
        <v>1240</v>
      </c>
      <c r="R79" s="395">
        <v>990</v>
      </c>
      <c r="S79" s="395">
        <v>855</v>
      </c>
      <c r="T79" s="395">
        <v>820</v>
      </c>
    </row>
    <row r="80" spans="1:20" ht="12.95" hidden="1" customHeight="1">
      <c r="A80" s="437" t="s">
        <v>193</v>
      </c>
      <c r="B80" s="368" t="s">
        <v>11</v>
      </c>
      <c r="C80" s="368" t="s">
        <v>296</v>
      </c>
      <c r="D80" s="395">
        <v>580</v>
      </c>
      <c r="E80" s="395">
        <v>560</v>
      </c>
      <c r="F80" s="395">
        <v>625</v>
      </c>
      <c r="G80" s="395">
        <v>645</v>
      </c>
      <c r="H80" s="395">
        <v>725</v>
      </c>
      <c r="I80" s="395">
        <v>735</v>
      </c>
      <c r="J80" s="395">
        <v>890</v>
      </c>
      <c r="K80" s="395">
        <v>900</v>
      </c>
      <c r="L80" s="395">
        <v>810</v>
      </c>
      <c r="M80" s="395">
        <v>765</v>
      </c>
      <c r="N80" s="395">
        <v>720</v>
      </c>
      <c r="O80" s="395">
        <v>750</v>
      </c>
      <c r="P80" s="395">
        <v>755</v>
      </c>
      <c r="Q80" s="395">
        <v>690</v>
      </c>
      <c r="R80" s="395">
        <v>620</v>
      </c>
      <c r="S80" s="395">
        <v>545</v>
      </c>
      <c r="T80" s="395">
        <v>540</v>
      </c>
    </row>
    <row r="81" spans="1:20" ht="12.95" hidden="1" customHeight="1">
      <c r="A81" s="437" t="s">
        <v>193</v>
      </c>
      <c r="B81" s="368" t="s">
        <v>11</v>
      </c>
      <c r="C81" s="368" t="s">
        <v>297</v>
      </c>
      <c r="D81" s="395">
        <v>130</v>
      </c>
      <c r="E81" s="395">
        <v>130</v>
      </c>
      <c r="F81" s="395">
        <v>115</v>
      </c>
      <c r="G81" s="395">
        <v>120</v>
      </c>
      <c r="H81" s="395">
        <v>115</v>
      </c>
      <c r="I81" s="395">
        <v>115</v>
      </c>
      <c r="J81" s="395">
        <v>115</v>
      </c>
      <c r="K81" s="395">
        <v>130</v>
      </c>
      <c r="L81" s="395">
        <v>125</v>
      </c>
      <c r="M81" s="395">
        <v>130</v>
      </c>
      <c r="N81" s="395">
        <v>110</v>
      </c>
      <c r="O81" s="395">
        <v>105</v>
      </c>
      <c r="P81" s="395">
        <v>110</v>
      </c>
      <c r="Q81" s="395">
        <v>110</v>
      </c>
      <c r="R81" s="395">
        <v>105</v>
      </c>
      <c r="S81" s="395">
        <v>110</v>
      </c>
      <c r="T81" s="395">
        <v>90</v>
      </c>
    </row>
    <row r="82" spans="1:20" ht="12.95" hidden="1" customHeight="1">
      <c r="A82" s="437" t="s">
        <v>193</v>
      </c>
      <c r="B82" s="368" t="s">
        <v>11</v>
      </c>
      <c r="C82" s="368" t="s">
        <v>298</v>
      </c>
      <c r="D82" s="395">
        <v>50</v>
      </c>
      <c r="E82" s="395">
        <v>70</v>
      </c>
      <c r="F82" s="395">
        <v>85</v>
      </c>
      <c r="G82" s="395">
        <v>80</v>
      </c>
      <c r="H82" s="395">
        <v>75</v>
      </c>
      <c r="I82" s="395">
        <v>75</v>
      </c>
      <c r="J82" s="395">
        <v>80</v>
      </c>
      <c r="K82" s="395">
        <v>80</v>
      </c>
      <c r="L82" s="395">
        <v>85</v>
      </c>
      <c r="M82" s="395">
        <v>75</v>
      </c>
      <c r="N82" s="395">
        <v>75</v>
      </c>
      <c r="O82" s="395">
        <v>75</v>
      </c>
      <c r="P82" s="395">
        <v>80</v>
      </c>
      <c r="Q82" s="395">
        <v>70</v>
      </c>
      <c r="R82" s="395">
        <v>75</v>
      </c>
      <c r="S82" s="395">
        <v>80</v>
      </c>
      <c r="T82" s="395">
        <v>90</v>
      </c>
    </row>
    <row r="83" spans="1:20" ht="12.95" hidden="1" customHeight="1">
      <c r="A83" s="437" t="s">
        <v>193</v>
      </c>
      <c r="B83" s="368" t="s">
        <v>11</v>
      </c>
      <c r="C83" s="368" t="s">
        <v>299</v>
      </c>
      <c r="D83" s="395">
        <v>60</v>
      </c>
      <c r="E83" s="395">
        <v>55</v>
      </c>
      <c r="F83" s="395">
        <v>50</v>
      </c>
      <c r="G83" s="395">
        <v>50</v>
      </c>
      <c r="H83" s="395">
        <v>50</v>
      </c>
      <c r="I83" s="395">
        <v>55</v>
      </c>
      <c r="J83" s="395">
        <v>50</v>
      </c>
      <c r="K83" s="395">
        <v>50</v>
      </c>
      <c r="L83" s="395">
        <v>50</v>
      </c>
      <c r="M83" s="395">
        <v>50</v>
      </c>
      <c r="N83" s="395">
        <v>45</v>
      </c>
      <c r="O83" s="395">
        <v>45</v>
      </c>
      <c r="P83" s="395">
        <v>40</v>
      </c>
      <c r="Q83" s="395">
        <v>45</v>
      </c>
      <c r="R83" s="395">
        <v>50</v>
      </c>
      <c r="S83" s="395">
        <v>50</v>
      </c>
      <c r="T83" s="395">
        <v>50</v>
      </c>
    </row>
    <row r="84" spans="1:20" ht="12.95" hidden="1" customHeight="1">
      <c r="A84" s="437" t="s">
        <v>193</v>
      </c>
      <c r="B84" s="368" t="s">
        <v>11</v>
      </c>
      <c r="C84" s="368" t="s">
        <v>300</v>
      </c>
      <c r="D84" s="395">
        <v>825</v>
      </c>
      <c r="E84" s="395">
        <v>815</v>
      </c>
      <c r="F84" s="395">
        <v>870</v>
      </c>
      <c r="G84" s="395">
        <v>895</v>
      </c>
      <c r="H84" s="395">
        <v>965</v>
      </c>
      <c r="I84" s="395">
        <v>980</v>
      </c>
      <c r="J84" s="534">
        <v>1135</v>
      </c>
      <c r="K84" s="534">
        <v>1160</v>
      </c>
      <c r="L84" s="534">
        <v>1070</v>
      </c>
      <c r="M84" s="534">
        <v>1015</v>
      </c>
      <c r="N84" s="395">
        <v>955</v>
      </c>
      <c r="O84" s="395">
        <v>975</v>
      </c>
      <c r="P84" s="395">
        <v>985</v>
      </c>
      <c r="Q84" s="395">
        <v>910</v>
      </c>
      <c r="R84" s="395">
        <v>850</v>
      </c>
      <c r="S84" s="395">
        <v>785</v>
      </c>
      <c r="T84" s="395">
        <v>770</v>
      </c>
    </row>
    <row r="85" spans="1:20" ht="12.95" hidden="1" customHeight="1">
      <c r="A85" s="437" t="s">
        <v>193</v>
      </c>
      <c r="B85" s="368" t="s">
        <v>11</v>
      </c>
      <c r="C85" s="368" t="s">
        <v>301</v>
      </c>
      <c r="D85" s="395">
        <v>50</v>
      </c>
      <c r="E85" s="395">
        <v>45</v>
      </c>
      <c r="F85" s="395">
        <v>55</v>
      </c>
      <c r="G85" s="395">
        <v>50</v>
      </c>
      <c r="H85" s="395">
        <v>45</v>
      </c>
      <c r="I85" s="395">
        <v>55</v>
      </c>
      <c r="J85" s="395">
        <v>55</v>
      </c>
      <c r="K85" s="395">
        <v>55</v>
      </c>
      <c r="L85" s="395">
        <v>55</v>
      </c>
      <c r="M85" s="395">
        <v>50</v>
      </c>
      <c r="N85" s="395">
        <v>50</v>
      </c>
      <c r="O85" s="395">
        <v>45</v>
      </c>
      <c r="P85" s="395">
        <v>55</v>
      </c>
      <c r="Q85" s="395">
        <v>45</v>
      </c>
      <c r="R85" s="395">
        <v>45</v>
      </c>
      <c r="S85" s="395">
        <v>45</v>
      </c>
      <c r="T85" s="395">
        <v>50</v>
      </c>
    </row>
    <row r="86" spans="1:20" ht="12.95" hidden="1" customHeight="1">
      <c r="A86" s="437" t="s">
        <v>193</v>
      </c>
      <c r="B86" s="368" t="s">
        <v>11</v>
      </c>
      <c r="C86" s="368" t="s">
        <v>302</v>
      </c>
      <c r="D86" s="395">
        <v>75</v>
      </c>
      <c r="E86" s="395">
        <v>75</v>
      </c>
      <c r="F86" s="395">
        <v>70</v>
      </c>
      <c r="G86" s="395">
        <v>70</v>
      </c>
      <c r="H86" s="395">
        <v>75</v>
      </c>
      <c r="I86" s="395">
        <v>85</v>
      </c>
      <c r="J86" s="395">
        <v>80</v>
      </c>
      <c r="K86" s="395">
        <v>80</v>
      </c>
      <c r="L86" s="395">
        <v>80</v>
      </c>
      <c r="M86" s="395">
        <v>75</v>
      </c>
      <c r="N86" s="395">
        <v>80</v>
      </c>
      <c r="O86" s="395">
        <v>85</v>
      </c>
      <c r="P86" s="395">
        <v>80</v>
      </c>
      <c r="Q86" s="395">
        <v>75</v>
      </c>
      <c r="R86" s="395">
        <v>75</v>
      </c>
      <c r="S86" s="395">
        <v>75</v>
      </c>
      <c r="T86" s="395">
        <v>70</v>
      </c>
    </row>
    <row r="87" spans="1:20" ht="12.95" customHeight="1">
      <c r="A87" s="437" t="s">
        <v>193</v>
      </c>
      <c r="B87" s="368" t="s">
        <v>11</v>
      </c>
      <c r="C87" s="368" t="s">
        <v>303</v>
      </c>
      <c r="D87" s="534">
        <v>2080</v>
      </c>
      <c r="E87" s="534">
        <v>2075</v>
      </c>
      <c r="F87" s="534">
        <v>2055</v>
      </c>
      <c r="G87" s="534">
        <v>2100</v>
      </c>
      <c r="H87" s="534">
        <v>2315</v>
      </c>
      <c r="I87" s="534">
        <v>2465</v>
      </c>
      <c r="J87" s="534">
        <v>2795</v>
      </c>
      <c r="K87" s="534">
        <v>2905</v>
      </c>
      <c r="L87" s="534">
        <v>2805</v>
      </c>
      <c r="M87" s="534">
        <v>2625</v>
      </c>
      <c r="N87" s="534">
        <v>2475</v>
      </c>
      <c r="O87" s="534">
        <v>2490</v>
      </c>
      <c r="P87" s="534">
        <v>2485</v>
      </c>
      <c r="Q87" s="534">
        <v>2275</v>
      </c>
      <c r="R87" s="534">
        <v>1965</v>
      </c>
      <c r="S87" s="534">
        <v>1760</v>
      </c>
      <c r="T87" s="534">
        <v>1705</v>
      </c>
    </row>
    <row r="88" spans="1:20" ht="12.95" hidden="1" customHeight="1">
      <c r="A88" s="437" t="s">
        <v>193</v>
      </c>
      <c r="B88" s="368" t="s">
        <v>12</v>
      </c>
      <c r="C88" s="368" t="s">
        <v>295</v>
      </c>
      <c r="D88" s="395">
        <v>10</v>
      </c>
      <c r="E88" s="395">
        <v>15</v>
      </c>
      <c r="F88" s="395">
        <v>10</v>
      </c>
      <c r="G88" s="395">
        <v>10</v>
      </c>
      <c r="H88" s="395">
        <v>10</v>
      </c>
      <c r="I88" s="395">
        <v>5</v>
      </c>
      <c r="J88" s="395">
        <v>10</v>
      </c>
      <c r="K88" s="395">
        <v>10</v>
      </c>
      <c r="L88" s="395">
        <v>10</v>
      </c>
      <c r="M88" s="395">
        <v>10</v>
      </c>
      <c r="N88" s="395">
        <v>15</v>
      </c>
      <c r="O88" s="395">
        <v>20</v>
      </c>
      <c r="P88" s="395">
        <v>15</v>
      </c>
      <c r="Q88" s="395">
        <v>10</v>
      </c>
      <c r="R88" s="395">
        <v>10</v>
      </c>
      <c r="S88" s="395">
        <v>10</v>
      </c>
      <c r="T88" s="395">
        <v>5</v>
      </c>
    </row>
    <row r="89" spans="1:20" ht="12.95" hidden="1" customHeight="1">
      <c r="A89" s="437" t="s">
        <v>193</v>
      </c>
      <c r="B89" s="368" t="s">
        <v>12</v>
      </c>
      <c r="C89" s="368" t="s">
        <v>296</v>
      </c>
      <c r="D89" s="395">
        <v>10</v>
      </c>
      <c r="E89" s="395">
        <v>10</v>
      </c>
      <c r="F89" s="395">
        <v>15</v>
      </c>
      <c r="G89" s="395">
        <v>10</v>
      </c>
      <c r="H89" s="395">
        <v>10</v>
      </c>
      <c r="I89" s="395">
        <v>10</v>
      </c>
      <c r="J89" s="395">
        <v>15</v>
      </c>
      <c r="K89" s="395">
        <v>10</v>
      </c>
      <c r="L89" s="395">
        <v>10</v>
      </c>
      <c r="M89" s="395">
        <v>10</v>
      </c>
      <c r="N89" s="395">
        <v>5</v>
      </c>
      <c r="O89" s="395">
        <v>10</v>
      </c>
      <c r="P89" s="395">
        <v>10</v>
      </c>
      <c r="Q89" s="395">
        <v>10</v>
      </c>
      <c r="R89" s="395">
        <v>15</v>
      </c>
      <c r="S89" s="395">
        <v>15</v>
      </c>
      <c r="T89" s="395">
        <v>15</v>
      </c>
    </row>
    <row r="90" spans="1:20" ht="12.95" hidden="1" customHeight="1">
      <c r="A90" s="437" t="s">
        <v>193</v>
      </c>
      <c r="B90" s="368" t="s">
        <v>12</v>
      </c>
      <c r="C90" s="368" t="s">
        <v>297</v>
      </c>
      <c r="D90" s="395">
        <v>5</v>
      </c>
      <c r="E90" s="395">
        <v>5</v>
      </c>
      <c r="F90" s="395">
        <v>0</v>
      </c>
      <c r="G90" s="395">
        <v>0</v>
      </c>
      <c r="H90" s="395">
        <v>5</v>
      </c>
      <c r="I90" s="395">
        <v>5</v>
      </c>
      <c r="J90" s="395">
        <v>5</v>
      </c>
      <c r="K90" s="395">
        <v>5</v>
      </c>
      <c r="L90" s="395">
        <v>0</v>
      </c>
      <c r="M90" s="395">
        <v>0</v>
      </c>
      <c r="N90" s="395">
        <v>5</v>
      </c>
      <c r="O90" s="395">
        <v>5</v>
      </c>
      <c r="P90" s="395">
        <v>5</v>
      </c>
      <c r="Q90" s="395">
        <v>5</v>
      </c>
      <c r="R90" s="395">
        <v>5</v>
      </c>
      <c r="S90" s="395">
        <v>5</v>
      </c>
      <c r="T90" s="395">
        <v>5</v>
      </c>
    </row>
    <row r="91" spans="1:20" ht="12.95" hidden="1" customHeight="1">
      <c r="A91" s="437" t="s">
        <v>193</v>
      </c>
      <c r="B91" s="368" t="s">
        <v>12</v>
      </c>
      <c r="C91" s="368" t="s">
        <v>298</v>
      </c>
      <c r="D91" s="395">
        <v>0</v>
      </c>
      <c r="E91" s="395">
        <v>5</v>
      </c>
      <c r="F91" s="395">
        <v>5</v>
      </c>
      <c r="G91" s="395">
        <v>5</v>
      </c>
      <c r="H91" s="395">
        <v>5</v>
      </c>
      <c r="I91" s="395">
        <v>5</v>
      </c>
      <c r="J91" s="395">
        <v>5</v>
      </c>
      <c r="K91" s="395">
        <v>5</v>
      </c>
      <c r="L91" s="395">
        <v>5</v>
      </c>
      <c r="M91" s="395">
        <v>5</v>
      </c>
      <c r="N91" s="395">
        <v>5</v>
      </c>
      <c r="O91" s="395">
        <v>5</v>
      </c>
      <c r="P91" s="395">
        <v>5</v>
      </c>
      <c r="Q91" s="395">
        <v>5</v>
      </c>
      <c r="R91" s="395">
        <v>5</v>
      </c>
      <c r="S91" s="395">
        <v>5</v>
      </c>
      <c r="T91" s="395">
        <v>5</v>
      </c>
    </row>
    <row r="92" spans="1:20" ht="12.95" hidden="1" customHeight="1">
      <c r="A92" s="437" t="s">
        <v>193</v>
      </c>
      <c r="B92" s="368" t="s">
        <v>12</v>
      </c>
      <c r="C92" s="368" t="s">
        <v>299</v>
      </c>
      <c r="D92" s="395">
        <v>0</v>
      </c>
      <c r="E92" s="395">
        <v>0</v>
      </c>
      <c r="F92" s="395">
        <v>0</v>
      </c>
      <c r="G92" s="395">
        <v>0</v>
      </c>
      <c r="H92" s="395">
        <v>0</v>
      </c>
      <c r="I92" s="395">
        <v>0</v>
      </c>
      <c r="J92" s="395">
        <v>5</v>
      </c>
      <c r="K92" s="395">
        <v>0</v>
      </c>
      <c r="L92" s="395">
        <v>0</v>
      </c>
      <c r="M92" s="395">
        <v>0</v>
      </c>
      <c r="N92" s="395">
        <v>5</v>
      </c>
      <c r="O92" s="395">
        <v>0</v>
      </c>
      <c r="P92" s="395">
        <v>5</v>
      </c>
      <c r="Q92" s="395">
        <v>5</v>
      </c>
      <c r="R92" s="395">
        <v>5</v>
      </c>
      <c r="S92" s="395">
        <v>5</v>
      </c>
      <c r="T92" s="395">
        <v>5</v>
      </c>
    </row>
    <row r="93" spans="1:20" ht="12.95" hidden="1" customHeight="1">
      <c r="A93" s="437" t="s">
        <v>193</v>
      </c>
      <c r="B93" s="368" t="s">
        <v>12</v>
      </c>
      <c r="C93" s="368" t="s">
        <v>300</v>
      </c>
      <c r="D93" s="395">
        <v>20</v>
      </c>
      <c r="E93" s="395">
        <v>25</v>
      </c>
      <c r="F93" s="395">
        <v>25</v>
      </c>
      <c r="G93" s="395">
        <v>20</v>
      </c>
      <c r="H93" s="395">
        <v>20</v>
      </c>
      <c r="I93" s="395">
        <v>25</v>
      </c>
      <c r="J93" s="395">
        <v>25</v>
      </c>
      <c r="K93" s="395">
        <v>20</v>
      </c>
      <c r="L93" s="395">
        <v>20</v>
      </c>
      <c r="M93" s="395">
        <v>20</v>
      </c>
      <c r="N93" s="395">
        <v>20</v>
      </c>
      <c r="O93" s="395">
        <v>25</v>
      </c>
      <c r="P93" s="395">
        <v>25</v>
      </c>
      <c r="Q93" s="395">
        <v>30</v>
      </c>
      <c r="R93" s="395">
        <v>30</v>
      </c>
      <c r="S93" s="395">
        <v>30</v>
      </c>
      <c r="T93" s="395">
        <v>30</v>
      </c>
    </row>
    <row r="94" spans="1:20" ht="12.95" hidden="1" customHeight="1">
      <c r="A94" s="437" t="s">
        <v>193</v>
      </c>
      <c r="B94" s="368" t="s">
        <v>12</v>
      </c>
      <c r="C94" s="368" t="s">
        <v>301</v>
      </c>
      <c r="D94" s="395">
        <v>0</v>
      </c>
      <c r="E94" s="395">
        <v>0</v>
      </c>
      <c r="F94" s="395">
        <v>0</v>
      </c>
      <c r="G94" s="395">
        <v>0</v>
      </c>
      <c r="H94" s="395">
        <v>0</v>
      </c>
      <c r="I94" s="395">
        <v>0</v>
      </c>
      <c r="J94" s="395">
        <v>0</v>
      </c>
      <c r="K94" s="395">
        <v>0</v>
      </c>
      <c r="L94" s="395">
        <v>0</v>
      </c>
      <c r="M94" s="395">
        <v>0</v>
      </c>
      <c r="N94" s="395">
        <v>0</v>
      </c>
      <c r="O94" s="395">
        <v>0</v>
      </c>
      <c r="P94" s="395">
        <v>0</v>
      </c>
      <c r="Q94" s="395">
        <v>0</v>
      </c>
      <c r="R94" s="395">
        <v>0</v>
      </c>
      <c r="S94" s="395">
        <v>0</v>
      </c>
      <c r="T94" s="395">
        <v>0</v>
      </c>
    </row>
    <row r="95" spans="1:20" ht="12.95" hidden="1" customHeight="1">
      <c r="A95" s="437" t="s">
        <v>193</v>
      </c>
      <c r="B95" s="368" t="s">
        <v>12</v>
      </c>
      <c r="C95" s="368" t="s">
        <v>302</v>
      </c>
      <c r="D95" s="395">
        <v>0</v>
      </c>
      <c r="E95" s="395">
        <v>0</v>
      </c>
      <c r="F95" s="395">
        <v>0</v>
      </c>
      <c r="G95" s="395">
        <v>0</v>
      </c>
      <c r="H95" s="395">
        <v>0</v>
      </c>
      <c r="I95" s="395">
        <v>0</v>
      </c>
      <c r="J95" s="395">
        <v>0</v>
      </c>
      <c r="K95" s="395">
        <v>5</v>
      </c>
      <c r="L95" s="395">
        <v>5</v>
      </c>
      <c r="M95" s="395">
        <v>0</v>
      </c>
      <c r="N95" s="395">
        <v>0</v>
      </c>
      <c r="O95" s="395">
        <v>0</v>
      </c>
      <c r="P95" s="395">
        <v>0</v>
      </c>
      <c r="Q95" s="395">
        <v>0</v>
      </c>
      <c r="R95" s="395">
        <v>5</v>
      </c>
      <c r="S95" s="395">
        <v>5</v>
      </c>
      <c r="T95" s="395">
        <v>5</v>
      </c>
    </row>
    <row r="96" spans="1:20" ht="12.95" customHeight="1">
      <c r="A96" s="437" t="s">
        <v>193</v>
      </c>
      <c r="B96" s="368" t="s">
        <v>12</v>
      </c>
      <c r="C96" s="368" t="s">
        <v>303</v>
      </c>
      <c r="D96" s="395">
        <v>35</v>
      </c>
      <c r="E96" s="395">
        <v>40</v>
      </c>
      <c r="F96" s="395">
        <v>40</v>
      </c>
      <c r="G96" s="395">
        <v>30</v>
      </c>
      <c r="H96" s="395">
        <v>35</v>
      </c>
      <c r="I96" s="395">
        <v>35</v>
      </c>
      <c r="J96" s="395">
        <v>40</v>
      </c>
      <c r="K96" s="395">
        <v>35</v>
      </c>
      <c r="L96" s="395">
        <v>35</v>
      </c>
      <c r="M96" s="395">
        <v>30</v>
      </c>
      <c r="N96" s="395">
        <v>35</v>
      </c>
      <c r="O96" s="395">
        <v>45</v>
      </c>
      <c r="P96" s="395">
        <v>40</v>
      </c>
      <c r="Q96" s="395">
        <v>45</v>
      </c>
      <c r="R96" s="395">
        <v>40</v>
      </c>
      <c r="S96" s="395">
        <v>45</v>
      </c>
      <c r="T96" s="395">
        <v>40</v>
      </c>
    </row>
    <row r="97" spans="1:20" ht="12.95" hidden="1" customHeight="1">
      <c r="A97" s="437" t="s">
        <v>193</v>
      </c>
      <c r="B97" s="368" t="s">
        <v>91</v>
      </c>
      <c r="C97" s="368" t="s">
        <v>295</v>
      </c>
      <c r="D97" s="395">
        <v>140</v>
      </c>
      <c r="E97" s="395">
        <v>200</v>
      </c>
      <c r="F97" s="395">
        <v>225</v>
      </c>
      <c r="G97" s="395">
        <v>300</v>
      </c>
      <c r="H97" s="395">
        <v>360</v>
      </c>
      <c r="I97" s="395">
        <v>400</v>
      </c>
      <c r="J97" s="395">
        <v>375</v>
      </c>
      <c r="K97" s="395">
        <v>390</v>
      </c>
      <c r="L97" s="395">
        <v>370</v>
      </c>
      <c r="M97" s="395">
        <v>335</v>
      </c>
      <c r="N97" s="395">
        <v>340</v>
      </c>
      <c r="O97" s="395">
        <v>345</v>
      </c>
      <c r="P97" s="395">
        <v>340</v>
      </c>
      <c r="Q97" s="395">
        <v>325</v>
      </c>
      <c r="R97" s="395">
        <v>250</v>
      </c>
      <c r="S97" s="395">
        <v>195</v>
      </c>
      <c r="T97" s="395">
        <v>200</v>
      </c>
    </row>
    <row r="98" spans="1:20" ht="12.95" hidden="1" customHeight="1">
      <c r="A98" s="437" t="s">
        <v>193</v>
      </c>
      <c r="B98" s="368" t="s">
        <v>91</v>
      </c>
      <c r="C98" s="368" t="s">
        <v>296</v>
      </c>
      <c r="D98" s="395">
        <v>85</v>
      </c>
      <c r="E98" s="395">
        <v>90</v>
      </c>
      <c r="F98" s="395">
        <v>95</v>
      </c>
      <c r="G98" s="395">
        <v>110</v>
      </c>
      <c r="H98" s="395">
        <v>140</v>
      </c>
      <c r="I98" s="395">
        <v>180</v>
      </c>
      <c r="J98" s="395">
        <v>240</v>
      </c>
      <c r="K98" s="395">
        <v>255</v>
      </c>
      <c r="L98" s="395">
        <v>245</v>
      </c>
      <c r="M98" s="395">
        <v>220</v>
      </c>
      <c r="N98" s="395">
        <v>205</v>
      </c>
      <c r="O98" s="395">
        <v>235</v>
      </c>
      <c r="P98" s="395">
        <v>230</v>
      </c>
      <c r="Q98" s="395">
        <v>200</v>
      </c>
      <c r="R98" s="395">
        <v>175</v>
      </c>
      <c r="S98" s="395">
        <v>150</v>
      </c>
      <c r="T98" s="395">
        <v>140</v>
      </c>
    </row>
    <row r="99" spans="1:20" ht="12.95" hidden="1" customHeight="1">
      <c r="A99" s="437" t="s">
        <v>193</v>
      </c>
      <c r="B99" s="368" t="s">
        <v>91</v>
      </c>
      <c r="C99" s="368" t="s">
        <v>297</v>
      </c>
      <c r="D99" s="395">
        <v>20</v>
      </c>
      <c r="E99" s="395">
        <v>20</v>
      </c>
      <c r="F99" s="395">
        <v>25</v>
      </c>
      <c r="G99" s="395">
        <v>35</v>
      </c>
      <c r="H99" s="395">
        <v>30</v>
      </c>
      <c r="I99" s="395">
        <v>30</v>
      </c>
      <c r="J99" s="395">
        <v>30</v>
      </c>
      <c r="K99" s="395">
        <v>35</v>
      </c>
      <c r="L99" s="395">
        <v>35</v>
      </c>
      <c r="M99" s="395">
        <v>30</v>
      </c>
      <c r="N99" s="395">
        <v>30</v>
      </c>
      <c r="O99" s="395">
        <v>40</v>
      </c>
      <c r="P99" s="395">
        <v>40</v>
      </c>
      <c r="Q99" s="395">
        <v>35</v>
      </c>
      <c r="R99" s="395">
        <v>35</v>
      </c>
      <c r="S99" s="395">
        <v>35</v>
      </c>
      <c r="T99" s="395">
        <v>35</v>
      </c>
    </row>
    <row r="100" spans="1:20" ht="12.95" hidden="1" customHeight="1">
      <c r="A100" s="437" t="s">
        <v>193</v>
      </c>
      <c r="B100" s="368" t="s">
        <v>91</v>
      </c>
      <c r="C100" s="368" t="s">
        <v>298</v>
      </c>
      <c r="D100" s="395">
        <v>15</v>
      </c>
      <c r="E100" s="395">
        <v>20</v>
      </c>
      <c r="F100" s="395">
        <v>15</v>
      </c>
      <c r="G100" s="395">
        <v>15</v>
      </c>
      <c r="H100" s="395">
        <v>20</v>
      </c>
      <c r="I100" s="395">
        <v>30</v>
      </c>
      <c r="J100" s="395">
        <v>30</v>
      </c>
      <c r="K100" s="395">
        <v>30</v>
      </c>
      <c r="L100" s="395">
        <v>35</v>
      </c>
      <c r="M100" s="395">
        <v>25</v>
      </c>
      <c r="N100" s="395">
        <v>35</v>
      </c>
      <c r="O100" s="395">
        <v>35</v>
      </c>
      <c r="P100" s="395">
        <v>30</v>
      </c>
      <c r="Q100" s="395">
        <v>35</v>
      </c>
      <c r="R100" s="395">
        <v>35</v>
      </c>
      <c r="S100" s="395">
        <v>30</v>
      </c>
      <c r="T100" s="395">
        <v>30</v>
      </c>
    </row>
    <row r="101" spans="1:20" ht="12.95" hidden="1" customHeight="1">
      <c r="A101" s="437" t="s">
        <v>193</v>
      </c>
      <c r="B101" s="368" t="s">
        <v>91</v>
      </c>
      <c r="C101" s="368" t="s">
        <v>299</v>
      </c>
      <c r="D101" s="395">
        <v>20</v>
      </c>
      <c r="E101" s="395">
        <v>25</v>
      </c>
      <c r="F101" s="395">
        <v>20</v>
      </c>
      <c r="G101" s="395">
        <v>20</v>
      </c>
      <c r="H101" s="395">
        <v>20</v>
      </c>
      <c r="I101" s="395">
        <v>30</v>
      </c>
      <c r="J101" s="395">
        <v>30</v>
      </c>
      <c r="K101" s="395">
        <v>25</v>
      </c>
      <c r="L101" s="395">
        <v>30</v>
      </c>
      <c r="M101" s="395">
        <v>30</v>
      </c>
      <c r="N101" s="395">
        <v>30</v>
      </c>
      <c r="O101" s="395">
        <v>25</v>
      </c>
      <c r="P101" s="395">
        <v>25</v>
      </c>
      <c r="Q101" s="395">
        <v>30</v>
      </c>
      <c r="R101" s="395">
        <v>30</v>
      </c>
      <c r="S101" s="395">
        <v>30</v>
      </c>
      <c r="T101" s="395">
        <v>30</v>
      </c>
    </row>
    <row r="102" spans="1:20" ht="12.95" hidden="1" customHeight="1">
      <c r="A102" s="437" t="s">
        <v>193</v>
      </c>
      <c r="B102" s="368" t="s">
        <v>91</v>
      </c>
      <c r="C102" s="368" t="s">
        <v>300</v>
      </c>
      <c r="D102" s="395">
        <v>135</v>
      </c>
      <c r="E102" s="395">
        <v>155</v>
      </c>
      <c r="F102" s="395">
        <v>155</v>
      </c>
      <c r="G102" s="395">
        <v>180</v>
      </c>
      <c r="H102" s="395">
        <v>215</v>
      </c>
      <c r="I102" s="395">
        <v>265</v>
      </c>
      <c r="J102" s="395">
        <v>325</v>
      </c>
      <c r="K102" s="395">
        <v>345</v>
      </c>
      <c r="L102" s="395">
        <v>340</v>
      </c>
      <c r="M102" s="395">
        <v>305</v>
      </c>
      <c r="N102" s="395">
        <v>300</v>
      </c>
      <c r="O102" s="395">
        <v>335</v>
      </c>
      <c r="P102" s="395">
        <v>325</v>
      </c>
      <c r="Q102" s="395">
        <v>295</v>
      </c>
      <c r="R102" s="395">
        <v>270</v>
      </c>
      <c r="S102" s="395">
        <v>245</v>
      </c>
      <c r="T102" s="395">
        <v>235</v>
      </c>
    </row>
    <row r="103" spans="1:20" ht="12.95" hidden="1" customHeight="1">
      <c r="A103" s="437" t="s">
        <v>193</v>
      </c>
      <c r="B103" s="368" t="s">
        <v>91</v>
      </c>
      <c r="C103" s="368" t="s">
        <v>301</v>
      </c>
      <c r="D103" s="395">
        <v>20</v>
      </c>
      <c r="E103" s="395">
        <v>20</v>
      </c>
      <c r="F103" s="395">
        <v>35</v>
      </c>
      <c r="G103" s="395">
        <v>35</v>
      </c>
      <c r="H103" s="395">
        <v>40</v>
      </c>
      <c r="I103" s="395">
        <v>45</v>
      </c>
      <c r="J103" s="395">
        <v>45</v>
      </c>
      <c r="K103" s="395">
        <v>50</v>
      </c>
      <c r="L103" s="395">
        <v>40</v>
      </c>
      <c r="M103" s="395">
        <v>30</v>
      </c>
      <c r="N103" s="395">
        <v>30</v>
      </c>
      <c r="O103" s="395">
        <v>30</v>
      </c>
      <c r="P103" s="395">
        <v>35</v>
      </c>
      <c r="Q103" s="395">
        <v>30</v>
      </c>
      <c r="R103" s="395">
        <v>30</v>
      </c>
      <c r="S103" s="395">
        <v>30</v>
      </c>
      <c r="T103" s="395">
        <v>30</v>
      </c>
    </row>
    <row r="104" spans="1:20" ht="12.95" hidden="1" customHeight="1">
      <c r="A104" s="437" t="s">
        <v>193</v>
      </c>
      <c r="B104" s="368" t="s">
        <v>91</v>
      </c>
      <c r="C104" s="368" t="s">
        <v>302</v>
      </c>
      <c r="D104" s="395">
        <v>30</v>
      </c>
      <c r="E104" s="395">
        <v>30</v>
      </c>
      <c r="F104" s="395">
        <v>35</v>
      </c>
      <c r="G104" s="395">
        <v>35</v>
      </c>
      <c r="H104" s="395">
        <v>40</v>
      </c>
      <c r="I104" s="395">
        <v>40</v>
      </c>
      <c r="J104" s="395">
        <v>40</v>
      </c>
      <c r="K104" s="395">
        <v>40</v>
      </c>
      <c r="L104" s="395">
        <v>45</v>
      </c>
      <c r="M104" s="395">
        <v>40</v>
      </c>
      <c r="N104" s="395">
        <v>40</v>
      </c>
      <c r="O104" s="395">
        <v>35</v>
      </c>
      <c r="P104" s="395">
        <v>40</v>
      </c>
      <c r="Q104" s="395">
        <v>40</v>
      </c>
      <c r="R104" s="395">
        <v>40</v>
      </c>
      <c r="S104" s="395">
        <v>40</v>
      </c>
      <c r="T104" s="395">
        <v>35</v>
      </c>
    </row>
    <row r="105" spans="1:20" ht="12.95" customHeight="1">
      <c r="A105" s="437" t="s">
        <v>193</v>
      </c>
      <c r="B105" s="368" t="s">
        <v>91</v>
      </c>
      <c r="C105" s="368" t="s">
        <v>303</v>
      </c>
      <c r="D105" s="395">
        <v>330</v>
      </c>
      <c r="E105" s="395">
        <v>405</v>
      </c>
      <c r="F105" s="395">
        <v>450</v>
      </c>
      <c r="G105" s="395">
        <v>550</v>
      </c>
      <c r="H105" s="395">
        <v>655</v>
      </c>
      <c r="I105" s="395">
        <v>745</v>
      </c>
      <c r="J105" s="395">
        <v>785</v>
      </c>
      <c r="K105" s="395">
        <v>820</v>
      </c>
      <c r="L105" s="395">
        <v>795</v>
      </c>
      <c r="M105" s="395">
        <v>715</v>
      </c>
      <c r="N105" s="395">
        <v>705</v>
      </c>
      <c r="O105" s="395">
        <v>750</v>
      </c>
      <c r="P105" s="395">
        <v>735</v>
      </c>
      <c r="Q105" s="395">
        <v>690</v>
      </c>
      <c r="R105" s="395">
        <v>590</v>
      </c>
      <c r="S105" s="395">
        <v>505</v>
      </c>
      <c r="T105" s="395">
        <v>505</v>
      </c>
    </row>
    <row r="106" spans="1:20" ht="12.95" hidden="1" customHeight="1">
      <c r="A106" s="437" t="s">
        <v>193</v>
      </c>
      <c r="B106" s="368" t="s">
        <v>59</v>
      </c>
      <c r="C106" s="368" t="s">
        <v>295</v>
      </c>
      <c r="D106" s="395">
        <v>40</v>
      </c>
      <c r="E106" s="395">
        <v>45</v>
      </c>
      <c r="F106" s="395">
        <v>40</v>
      </c>
      <c r="G106" s="395">
        <v>40</v>
      </c>
      <c r="H106" s="395">
        <v>35</v>
      </c>
      <c r="I106" s="395">
        <v>30</v>
      </c>
      <c r="J106" s="395">
        <v>30</v>
      </c>
      <c r="K106" s="395">
        <v>30</v>
      </c>
      <c r="L106" s="395">
        <v>40</v>
      </c>
      <c r="M106" s="395">
        <v>40</v>
      </c>
      <c r="N106" s="395">
        <v>40</v>
      </c>
      <c r="O106" s="395">
        <v>35</v>
      </c>
      <c r="P106" s="395">
        <v>45</v>
      </c>
      <c r="Q106" s="395">
        <v>45</v>
      </c>
      <c r="R106" s="395">
        <v>55</v>
      </c>
      <c r="S106" s="395">
        <v>50</v>
      </c>
      <c r="T106" s="395">
        <v>60</v>
      </c>
    </row>
    <row r="107" spans="1:20" ht="12.95" hidden="1" customHeight="1">
      <c r="A107" s="437" t="s">
        <v>193</v>
      </c>
      <c r="B107" s="368" t="s">
        <v>59</v>
      </c>
      <c r="C107" s="368" t="s">
        <v>296</v>
      </c>
      <c r="D107" s="395">
        <v>200</v>
      </c>
      <c r="E107" s="395">
        <v>200</v>
      </c>
      <c r="F107" s="395">
        <v>205</v>
      </c>
      <c r="G107" s="395">
        <v>205</v>
      </c>
      <c r="H107" s="395">
        <v>200</v>
      </c>
      <c r="I107" s="395">
        <v>185</v>
      </c>
      <c r="J107" s="395">
        <v>195</v>
      </c>
      <c r="K107" s="395">
        <v>175</v>
      </c>
      <c r="L107" s="395">
        <v>195</v>
      </c>
      <c r="M107" s="395">
        <v>180</v>
      </c>
      <c r="N107" s="395">
        <v>170</v>
      </c>
      <c r="O107" s="395">
        <v>180</v>
      </c>
      <c r="P107" s="395">
        <v>170</v>
      </c>
      <c r="Q107" s="395">
        <v>185</v>
      </c>
      <c r="R107" s="395">
        <v>175</v>
      </c>
      <c r="S107" s="395">
        <v>165</v>
      </c>
      <c r="T107" s="395">
        <v>180</v>
      </c>
    </row>
    <row r="108" spans="1:20" ht="12.95" hidden="1" customHeight="1">
      <c r="A108" s="437" t="s">
        <v>193</v>
      </c>
      <c r="B108" s="368" t="s">
        <v>59</v>
      </c>
      <c r="C108" s="368" t="s">
        <v>297</v>
      </c>
      <c r="D108" s="395">
        <v>90</v>
      </c>
      <c r="E108" s="395">
        <v>95</v>
      </c>
      <c r="F108" s="395">
        <v>95</v>
      </c>
      <c r="G108" s="395">
        <v>105</v>
      </c>
      <c r="H108" s="395">
        <v>100</v>
      </c>
      <c r="I108" s="395">
        <v>100</v>
      </c>
      <c r="J108" s="395">
        <v>110</v>
      </c>
      <c r="K108" s="395">
        <v>110</v>
      </c>
      <c r="L108" s="395">
        <v>90</v>
      </c>
      <c r="M108" s="395">
        <v>105</v>
      </c>
      <c r="N108" s="395">
        <v>110</v>
      </c>
      <c r="O108" s="395">
        <v>120</v>
      </c>
      <c r="P108" s="395">
        <v>115</v>
      </c>
      <c r="Q108" s="395">
        <v>115</v>
      </c>
      <c r="R108" s="395">
        <v>135</v>
      </c>
      <c r="S108" s="395">
        <v>125</v>
      </c>
      <c r="T108" s="395">
        <v>115</v>
      </c>
    </row>
    <row r="109" spans="1:20" ht="12.95" hidden="1" customHeight="1">
      <c r="A109" s="437" t="s">
        <v>193</v>
      </c>
      <c r="B109" s="368" t="s">
        <v>59</v>
      </c>
      <c r="C109" s="368" t="s">
        <v>298</v>
      </c>
      <c r="D109" s="395">
        <v>75</v>
      </c>
      <c r="E109" s="395">
        <v>80</v>
      </c>
      <c r="F109" s="395">
        <v>75</v>
      </c>
      <c r="G109" s="395">
        <v>75</v>
      </c>
      <c r="H109" s="395">
        <v>70</v>
      </c>
      <c r="I109" s="395">
        <v>75</v>
      </c>
      <c r="J109" s="395">
        <v>85</v>
      </c>
      <c r="K109" s="395">
        <v>85</v>
      </c>
      <c r="L109" s="395">
        <v>85</v>
      </c>
      <c r="M109" s="395">
        <v>80</v>
      </c>
      <c r="N109" s="395">
        <v>90</v>
      </c>
      <c r="O109" s="395">
        <v>85</v>
      </c>
      <c r="P109" s="395">
        <v>100</v>
      </c>
      <c r="Q109" s="395">
        <v>95</v>
      </c>
      <c r="R109" s="395">
        <v>90</v>
      </c>
      <c r="S109" s="395">
        <v>100</v>
      </c>
      <c r="T109" s="395">
        <v>85</v>
      </c>
    </row>
    <row r="110" spans="1:20" ht="12.95" hidden="1" customHeight="1">
      <c r="A110" s="437" t="s">
        <v>193</v>
      </c>
      <c r="B110" s="368" t="s">
        <v>59</v>
      </c>
      <c r="C110" s="368" t="s">
        <v>299</v>
      </c>
      <c r="D110" s="395">
        <v>45</v>
      </c>
      <c r="E110" s="395">
        <v>40</v>
      </c>
      <c r="F110" s="395">
        <v>45</v>
      </c>
      <c r="G110" s="395">
        <v>45</v>
      </c>
      <c r="H110" s="395">
        <v>40</v>
      </c>
      <c r="I110" s="395">
        <v>50</v>
      </c>
      <c r="J110" s="395">
        <v>50</v>
      </c>
      <c r="K110" s="395">
        <v>45</v>
      </c>
      <c r="L110" s="395">
        <v>55</v>
      </c>
      <c r="M110" s="395">
        <v>55</v>
      </c>
      <c r="N110" s="395">
        <v>50</v>
      </c>
      <c r="O110" s="395">
        <v>50</v>
      </c>
      <c r="P110" s="395">
        <v>45</v>
      </c>
      <c r="Q110" s="395">
        <v>35</v>
      </c>
      <c r="R110" s="395">
        <v>40</v>
      </c>
      <c r="S110" s="395">
        <v>40</v>
      </c>
      <c r="T110" s="395">
        <v>35</v>
      </c>
    </row>
    <row r="111" spans="1:20" ht="12.95" hidden="1" customHeight="1">
      <c r="A111" s="437" t="s">
        <v>193</v>
      </c>
      <c r="B111" s="368" t="s">
        <v>59</v>
      </c>
      <c r="C111" s="368" t="s">
        <v>300</v>
      </c>
      <c r="D111" s="395">
        <v>410</v>
      </c>
      <c r="E111" s="395">
        <v>415</v>
      </c>
      <c r="F111" s="395">
        <v>425</v>
      </c>
      <c r="G111" s="395">
        <v>430</v>
      </c>
      <c r="H111" s="395">
        <v>415</v>
      </c>
      <c r="I111" s="395">
        <v>415</v>
      </c>
      <c r="J111" s="395">
        <v>435</v>
      </c>
      <c r="K111" s="395">
        <v>420</v>
      </c>
      <c r="L111" s="395">
        <v>420</v>
      </c>
      <c r="M111" s="395">
        <v>420</v>
      </c>
      <c r="N111" s="395">
        <v>425</v>
      </c>
      <c r="O111" s="395">
        <v>435</v>
      </c>
      <c r="P111" s="395">
        <v>435</v>
      </c>
      <c r="Q111" s="395">
        <v>430</v>
      </c>
      <c r="R111" s="395">
        <v>435</v>
      </c>
      <c r="S111" s="395">
        <v>430</v>
      </c>
      <c r="T111" s="395">
        <v>420</v>
      </c>
    </row>
    <row r="112" spans="1:20" ht="12.95" hidden="1" customHeight="1">
      <c r="A112" s="437" t="s">
        <v>193</v>
      </c>
      <c r="B112" s="368" t="s">
        <v>59</v>
      </c>
      <c r="C112" s="368" t="s">
        <v>301</v>
      </c>
      <c r="D112" s="395">
        <v>30</v>
      </c>
      <c r="E112" s="395">
        <v>30</v>
      </c>
      <c r="F112" s="395">
        <v>35</v>
      </c>
      <c r="G112" s="395">
        <v>35</v>
      </c>
      <c r="H112" s="395">
        <v>40</v>
      </c>
      <c r="I112" s="395">
        <v>35</v>
      </c>
      <c r="J112" s="395">
        <v>40</v>
      </c>
      <c r="K112" s="395">
        <v>40</v>
      </c>
      <c r="L112" s="395">
        <v>40</v>
      </c>
      <c r="M112" s="395">
        <v>35</v>
      </c>
      <c r="N112" s="395">
        <v>35</v>
      </c>
      <c r="O112" s="395">
        <v>40</v>
      </c>
      <c r="P112" s="395">
        <v>40</v>
      </c>
      <c r="Q112" s="395">
        <v>35</v>
      </c>
      <c r="R112" s="395">
        <v>25</v>
      </c>
      <c r="S112" s="395">
        <v>25</v>
      </c>
      <c r="T112" s="395">
        <v>25</v>
      </c>
    </row>
    <row r="113" spans="1:20" ht="12.95" hidden="1" customHeight="1">
      <c r="A113" s="437" t="s">
        <v>193</v>
      </c>
      <c r="B113" s="368" t="s">
        <v>59</v>
      </c>
      <c r="C113" s="368" t="s">
        <v>302</v>
      </c>
      <c r="D113" s="395">
        <v>35</v>
      </c>
      <c r="E113" s="395">
        <v>35</v>
      </c>
      <c r="F113" s="395">
        <v>30</v>
      </c>
      <c r="G113" s="395">
        <v>35</v>
      </c>
      <c r="H113" s="395">
        <v>35</v>
      </c>
      <c r="I113" s="395">
        <v>40</v>
      </c>
      <c r="J113" s="395">
        <v>40</v>
      </c>
      <c r="K113" s="395">
        <v>45</v>
      </c>
      <c r="L113" s="395">
        <v>40</v>
      </c>
      <c r="M113" s="395">
        <v>45</v>
      </c>
      <c r="N113" s="395">
        <v>45</v>
      </c>
      <c r="O113" s="395">
        <v>50</v>
      </c>
      <c r="P113" s="395">
        <v>50</v>
      </c>
      <c r="Q113" s="395">
        <v>45</v>
      </c>
      <c r="R113" s="395">
        <v>50</v>
      </c>
      <c r="S113" s="395">
        <v>45</v>
      </c>
      <c r="T113" s="395">
        <v>50</v>
      </c>
    </row>
    <row r="114" spans="1:20" ht="12.95" customHeight="1">
      <c r="A114" s="437" t="s">
        <v>193</v>
      </c>
      <c r="B114" s="368" t="s">
        <v>59</v>
      </c>
      <c r="C114" s="368" t="s">
        <v>303</v>
      </c>
      <c r="D114" s="395">
        <v>515</v>
      </c>
      <c r="E114" s="395">
        <v>530</v>
      </c>
      <c r="F114" s="395">
        <v>530</v>
      </c>
      <c r="G114" s="395">
        <v>540</v>
      </c>
      <c r="H114" s="395">
        <v>525</v>
      </c>
      <c r="I114" s="395">
        <v>520</v>
      </c>
      <c r="J114" s="395">
        <v>545</v>
      </c>
      <c r="K114" s="395">
        <v>535</v>
      </c>
      <c r="L114" s="395">
        <v>540</v>
      </c>
      <c r="M114" s="395">
        <v>535</v>
      </c>
      <c r="N114" s="395">
        <v>550</v>
      </c>
      <c r="O114" s="395">
        <v>560</v>
      </c>
      <c r="P114" s="395">
        <v>570</v>
      </c>
      <c r="Q114" s="395">
        <v>560</v>
      </c>
      <c r="R114" s="395">
        <v>565</v>
      </c>
      <c r="S114" s="395">
        <v>555</v>
      </c>
      <c r="T114" s="395">
        <v>550</v>
      </c>
    </row>
    <row r="115" spans="1:20" ht="12.95" hidden="1" customHeight="1">
      <c r="A115" s="437" t="s">
        <v>193</v>
      </c>
      <c r="B115" s="368" t="s">
        <v>90</v>
      </c>
      <c r="C115" s="368" t="s">
        <v>295</v>
      </c>
      <c r="D115" s="395">
        <v>290</v>
      </c>
      <c r="E115" s="395">
        <v>335</v>
      </c>
      <c r="F115" s="395">
        <v>335</v>
      </c>
      <c r="G115" s="395">
        <v>360</v>
      </c>
      <c r="H115" s="395">
        <v>420</v>
      </c>
      <c r="I115" s="395">
        <v>470</v>
      </c>
      <c r="J115" s="395">
        <v>480</v>
      </c>
      <c r="K115" s="395">
        <v>520</v>
      </c>
      <c r="L115" s="395">
        <v>495</v>
      </c>
      <c r="M115" s="395">
        <v>460</v>
      </c>
      <c r="N115" s="395">
        <v>460</v>
      </c>
      <c r="O115" s="395">
        <v>490</v>
      </c>
      <c r="P115" s="395">
        <v>485</v>
      </c>
      <c r="Q115" s="395">
        <v>455</v>
      </c>
      <c r="R115" s="395">
        <v>380</v>
      </c>
      <c r="S115" s="395">
        <v>385</v>
      </c>
      <c r="T115" s="395">
        <v>380</v>
      </c>
    </row>
    <row r="116" spans="1:20" ht="12.95" hidden="1" customHeight="1">
      <c r="A116" s="437" t="s">
        <v>193</v>
      </c>
      <c r="B116" s="368" t="s">
        <v>90</v>
      </c>
      <c r="C116" s="368" t="s">
        <v>296</v>
      </c>
      <c r="D116" s="395">
        <v>175</v>
      </c>
      <c r="E116" s="395">
        <v>185</v>
      </c>
      <c r="F116" s="395">
        <v>185</v>
      </c>
      <c r="G116" s="395">
        <v>200</v>
      </c>
      <c r="H116" s="395">
        <v>205</v>
      </c>
      <c r="I116" s="395">
        <v>215</v>
      </c>
      <c r="J116" s="395">
        <v>260</v>
      </c>
      <c r="K116" s="395">
        <v>265</v>
      </c>
      <c r="L116" s="395">
        <v>275</v>
      </c>
      <c r="M116" s="395">
        <v>255</v>
      </c>
      <c r="N116" s="395">
        <v>265</v>
      </c>
      <c r="O116" s="395">
        <v>250</v>
      </c>
      <c r="P116" s="395">
        <v>255</v>
      </c>
      <c r="Q116" s="395">
        <v>230</v>
      </c>
      <c r="R116" s="395">
        <v>220</v>
      </c>
      <c r="S116" s="395">
        <v>210</v>
      </c>
      <c r="T116" s="395">
        <v>220</v>
      </c>
    </row>
    <row r="117" spans="1:20" ht="12.95" hidden="1" customHeight="1">
      <c r="A117" s="437" t="s">
        <v>193</v>
      </c>
      <c r="B117" s="368" t="s">
        <v>90</v>
      </c>
      <c r="C117" s="368" t="s">
        <v>297</v>
      </c>
      <c r="D117" s="395">
        <v>50</v>
      </c>
      <c r="E117" s="395">
        <v>50</v>
      </c>
      <c r="F117" s="395">
        <v>50</v>
      </c>
      <c r="G117" s="395">
        <v>50</v>
      </c>
      <c r="H117" s="395">
        <v>60</v>
      </c>
      <c r="I117" s="395">
        <v>50</v>
      </c>
      <c r="J117" s="395">
        <v>50</v>
      </c>
      <c r="K117" s="395">
        <v>55</v>
      </c>
      <c r="L117" s="395">
        <v>50</v>
      </c>
      <c r="M117" s="395">
        <v>55</v>
      </c>
      <c r="N117" s="395">
        <v>55</v>
      </c>
      <c r="O117" s="395">
        <v>50</v>
      </c>
      <c r="P117" s="395">
        <v>45</v>
      </c>
      <c r="Q117" s="395">
        <v>45</v>
      </c>
      <c r="R117" s="395">
        <v>50</v>
      </c>
      <c r="S117" s="395">
        <v>50</v>
      </c>
      <c r="T117" s="395">
        <v>60</v>
      </c>
    </row>
    <row r="118" spans="1:20" ht="12.95" hidden="1" customHeight="1">
      <c r="A118" s="437" t="s">
        <v>193</v>
      </c>
      <c r="B118" s="368" t="s">
        <v>90</v>
      </c>
      <c r="C118" s="368" t="s">
        <v>298</v>
      </c>
      <c r="D118" s="395">
        <v>20</v>
      </c>
      <c r="E118" s="395">
        <v>25</v>
      </c>
      <c r="F118" s="395">
        <v>30</v>
      </c>
      <c r="G118" s="395">
        <v>30</v>
      </c>
      <c r="H118" s="395">
        <v>30</v>
      </c>
      <c r="I118" s="395">
        <v>30</v>
      </c>
      <c r="J118" s="395">
        <v>35</v>
      </c>
      <c r="K118" s="395">
        <v>40</v>
      </c>
      <c r="L118" s="395">
        <v>35</v>
      </c>
      <c r="M118" s="395">
        <v>35</v>
      </c>
      <c r="N118" s="395">
        <v>25</v>
      </c>
      <c r="O118" s="395">
        <v>35</v>
      </c>
      <c r="P118" s="395">
        <v>35</v>
      </c>
      <c r="Q118" s="395">
        <v>40</v>
      </c>
      <c r="R118" s="395">
        <v>30</v>
      </c>
      <c r="S118" s="395">
        <v>40</v>
      </c>
      <c r="T118" s="395">
        <v>35</v>
      </c>
    </row>
    <row r="119" spans="1:20" ht="12.95" hidden="1" customHeight="1">
      <c r="A119" s="437" t="s">
        <v>193</v>
      </c>
      <c r="B119" s="368" t="s">
        <v>90</v>
      </c>
      <c r="C119" s="368" t="s">
        <v>299</v>
      </c>
      <c r="D119" s="395">
        <v>25</v>
      </c>
      <c r="E119" s="395">
        <v>15</v>
      </c>
      <c r="F119" s="395">
        <v>20</v>
      </c>
      <c r="G119" s="395">
        <v>20</v>
      </c>
      <c r="H119" s="395">
        <v>15</v>
      </c>
      <c r="I119" s="395">
        <v>25</v>
      </c>
      <c r="J119" s="395">
        <v>25</v>
      </c>
      <c r="K119" s="395">
        <v>25</v>
      </c>
      <c r="L119" s="395">
        <v>25</v>
      </c>
      <c r="M119" s="395">
        <v>25</v>
      </c>
      <c r="N119" s="395">
        <v>25</v>
      </c>
      <c r="O119" s="395">
        <v>25</v>
      </c>
      <c r="P119" s="395">
        <v>25</v>
      </c>
      <c r="Q119" s="395">
        <v>20</v>
      </c>
      <c r="R119" s="395">
        <v>20</v>
      </c>
      <c r="S119" s="395">
        <v>20</v>
      </c>
      <c r="T119" s="395">
        <v>20</v>
      </c>
    </row>
    <row r="120" spans="1:20" ht="12.95" hidden="1" customHeight="1">
      <c r="A120" s="437" t="s">
        <v>193</v>
      </c>
      <c r="B120" s="368" t="s">
        <v>90</v>
      </c>
      <c r="C120" s="368" t="s">
        <v>300</v>
      </c>
      <c r="D120" s="395">
        <v>270</v>
      </c>
      <c r="E120" s="395">
        <v>275</v>
      </c>
      <c r="F120" s="395">
        <v>285</v>
      </c>
      <c r="G120" s="395">
        <v>295</v>
      </c>
      <c r="H120" s="395">
        <v>315</v>
      </c>
      <c r="I120" s="395">
        <v>315</v>
      </c>
      <c r="J120" s="395">
        <v>375</v>
      </c>
      <c r="K120" s="395">
        <v>385</v>
      </c>
      <c r="L120" s="395">
        <v>390</v>
      </c>
      <c r="M120" s="395">
        <v>365</v>
      </c>
      <c r="N120" s="395">
        <v>370</v>
      </c>
      <c r="O120" s="395">
        <v>360</v>
      </c>
      <c r="P120" s="395">
        <v>360</v>
      </c>
      <c r="Q120" s="395">
        <v>335</v>
      </c>
      <c r="R120" s="395">
        <v>315</v>
      </c>
      <c r="S120" s="395">
        <v>315</v>
      </c>
      <c r="T120" s="395">
        <v>335</v>
      </c>
    </row>
    <row r="121" spans="1:20" ht="12.95" hidden="1" customHeight="1">
      <c r="A121" s="437" t="s">
        <v>193</v>
      </c>
      <c r="B121" s="368" t="s">
        <v>90</v>
      </c>
      <c r="C121" s="368" t="s">
        <v>301</v>
      </c>
      <c r="D121" s="395">
        <v>15</v>
      </c>
      <c r="E121" s="395">
        <v>15</v>
      </c>
      <c r="F121" s="395">
        <v>15</v>
      </c>
      <c r="G121" s="395">
        <v>15</v>
      </c>
      <c r="H121" s="395">
        <v>15</v>
      </c>
      <c r="I121" s="395">
        <v>15</v>
      </c>
      <c r="J121" s="395">
        <v>15</v>
      </c>
      <c r="K121" s="395">
        <v>15</v>
      </c>
      <c r="L121" s="395">
        <v>15</v>
      </c>
      <c r="M121" s="395">
        <v>20</v>
      </c>
      <c r="N121" s="395">
        <v>15</v>
      </c>
      <c r="O121" s="395">
        <v>15</v>
      </c>
      <c r="P121" s="395">
        <v>15</v>
      </c>
      <c r="Q121" s="395">
        <v>10</v>
      </c>
      <c r="R121" s="395">
        <v>15</v>
      </c>
      <c r="S121" s="395">
        <v>15</v>
      </c>
      <c r="T121" s="395">
        <v>15</v>
      </c>
    </row>
    <row r="122" spans="1:20" ht="12.95" hidden="1" customHeight="1">
      <c r="A122" s="437" t="s">
        <v>193</v>
      </c>
      <c r="B122" s="368" t="s">
        <v>90</v>
      </c>
      <c r="C122" s="368" t="s">
        <v>302</v>
      </c>
      <c r="D122" s="395">
        <v>20</v>
      </c>
      <c r="E122" s="395">
        <v>20</v>
      </c>
      <c r="F122" s="395">
        <v>20</v>
      </c>
      <c r="G122" s="395">
        <v>15</v>
      </c>
      <c r="H122" s="395">
        <v>10</v>
      </c>
      <c r="I122" s="395">
        <v>10</v>
      </c>
      <c r="J122" s="395">
        <v>15</v>
      </c>
      <c r="K122" s="395">
        <v>10</v>
      </c>
      <c r="L122" s="395">
        <v>15</v>
      </c>
      <c r="M122" s="395">
        <v>10</v>
      </c>
      <c r="N122" s="395">
        <v>10</v>
      </c>
      <c r="O122" s="395">
        <v>10</v>
      </c>
      <c r="P122" s="395">
        <v>10</v>
      </c>
      <c r="Q122" s="395">
        <v>15</v>
      </c>
      <c r="R122" s="395">
        <v>10</v>
      </c>
      <c r="S122" s="395">
        <v>15</v>
      </c>
      <c r="T122" s="395">
        <v>15</v>
      </c>
    </row>
    <row r="123" spans="1:20" ht="12.95" customHeight="1">
      <c r="A123" s="437" t="s">
        <v>193</v>
      </c>
      <c r="B123" s="368" t="s">
        <v>90</v>
      </c>
      <c r="C123" s="368" t="s">
        <v>303</v>
      </c>
      <c r="D123" s="395">
        <v>595</v>
      </c>
      <c r="E123" s="395">
        <v>645</v>
      </c>
      <c r="F123" s="395">
        <v>650</v>
      </c>
      <c r="G123" s="395">
        <v>685</v>
      </c>
      <c r="H123" s="395">
        <v>760</v>
      </c>
      <c r="I123" s="395">
        <v>815</v>
      </c>
      <c r="J123" s="395">
        <v>880</v>
      </c>
      <c r="K123" s="395">
        <v>935</v>
      </c>
      <c r="L123" s="395">
        <v>915</v>
      </c>
      <c r="M123" s="395">
        <v>855</v>
      </c>
      <c r="N123" s="395">
        <v>855</v>
      </c>
      <c r="O123" s="395">
        <v>875</v>
      </c>
      <c r="P123" s="395">
        <v>875</v>
      </c>
      <c r="Q123" s="395">
        <v>815</v>
      </c>
      <c r="R123" s="395">
        <v>720</v>
      </c>
      <c r="S123" s="395">
        <v>730</v>
      </c>
      <c r="T123" s="395">
        <v>745</v>
      </c>
    </row>
    <row r="124" spans="1:20" ht="12.95" hidden="1" customHeight="1">
      <c r="A124" s="440" t="s">
        <v>193</v>
      </c>
      <c r="B124" s="376" t="s">
        <v>184</v>
      </c>
      <c r="C124" s="376" t="s">
        <v>295</v>
      </c>
      <c r="D124" s="535">
        <v>1680</v>
      </c>
      <c r="E124" s="535">
        <v>1805</v>
      </c>
      <c r="F124" s="535">
        <v>1735</v>
      </c>
      <c r="G124" s="535">
        <v>1850</v>
      </c>
      <c r="H124" s="535">
        <v>2110</v>
      </c>
      <c r="I124" s="535">
        <v>2300</v>
      </c>
      <c r="J124" s="535">
        <v>2475</v>
      </c>
      <c r="K124" s="535">
        <v>2615</v>
      </c>
      <c r="L124" s="535">
        <v>2565</v>
      </c>
      <c r="M124" s="535">
        <v>2385</v>
      </c>
      <c r="N124" s="535">
        <v>2310</v>
      </c>
      <c r="O124" s="535">
        <v>2335</v>
      </c>
      <c r="P124" s="535">
        <v>2315</v>
      </c>
      <c r="Q124" s="535">
        <v>2155</v>
      </c>
      <c r="R124" s="535">
        <v>1755</v>
      </c>
      <c r="S124" s="535">
        <v>1570</v>
      </c>
      <c r="T124" s="535">
        <v>1545</v>
      </c>
    </row>
    <row r="125" spans="1:20" ht="12.95" hidden="1" customHeight="1">
      <c r="A125" s="440" t="s">
        <v>193</v>
      </c>
      <c r="B125" s="376" t="s">
        <v>184</v>
      </c>
      <c r="C125" s="376" t="s">
        <v>296</v>
      </c>
      <c r="D125" s="535">
        <v>1105</v>
      </c>
      <c r="E125" s="535">
        <v>1090</v>
      </c>
      <c r="F125" s="535">
        <v>1175</v>
      </c>
      <c r="G125" s="535">
        <v>1205</v>
      </c>
      <c r="H125" s="535">
        <v>1325</v>
      </c>
      <c r="I125" s="535">
        <v>1370</v>
      </c>
      <c r="J125" s="535">
        <v>1640</v>
      </c>
      <c r="K125" s="535">
        <v>1645</v>
      </c>
      <c r="L125" s="535">
        <v>1570</v>
      </c>
      <c r="M125" s="535">
        <v>1470</v>
      </c>
      <c r="N125" s="535">
        <v>1410</v>
      </c>
      <c r="O125" s="535">
        <v>1470</v>
      </c>
      <c r="P125" s="535">
        <v>1465</v>
      </c>
      <c r="Q125" s="535">
        <v>1350</v>
      </c>
      <c r="R125" s="535">
        <v>1250</v>
      </c>
      <c r="S125" s="535">
        <v>1140</v>
      </c>
      <c r="T125" s="535">
        <v>1135</v>
      </c>
    </row>
    <row r="126" spans="1:20" ht="12.95" hidden="1" customHeight="1">
      <c r="A126" s="440" t="s">
        <v>193</v>
      </c>
      <c r="B126" s="376" t="s">
        <v>184</v>
      </c>
      <c r="C126" s="376" t="s">
        <v>297</v>
      </c>
      <c r="D126" s="536">
        <v>310</v>
      </c>
      <c r="E126" s="536">
        <v>320</v>
      </c>
      <c r="F126" s="536">
        <v>300</v>
      </c>
      <c r="G126" s="536">
        <v>320</v>
      </c>
      <c r="H126" s="536">
        <v>320</v>
      </c>
      <c r="I126" s="536">
        <v>315</v>
      </c>
      <c r="J126" s="536">
        <v>315</v>
      </c>
      <c r="K126" s="536">
        <v>345</v>
      </c>
      <c r="L126" s="536">
        <v>310</v>
      </c>
      <c r="M126" s="536">
        <v>335</v>
      </c>
      <c r="N126" s="536">
        <v>325</v>
      </c>
      <c r="O126" s="536">
        <v>330</v>
      </c>
      <c r="P126" s="536">
        <v>335</v>
      </c>
      <c r="Q126" s="536">
        <v>325</v>
      </c>
      <c r="R126" s="536">
        <v>345</v>
      </c>
      <c r="S126" s="536">
        <v>335</v>
      </c>
      <c r="T126" s="536">
        <v>325</v>
      </c>
    </row>
    <row r="127" spans="1:20" ht="12.95" hidden="1" customHeight="1">
      <c r="A127" s="440" t="s">
        <v>193</v>
      </c>
      <c r="B127" s="376" t="s">
        <v>184</v>
      </c>
      <c r="C127" s="376" t="s">
        <v>298</v>
      </c>
      <c r="D127" s="536">
        <v>175</v>
      </c>
      <c r="E127" s="536">
        <v>210</v>
      </c>
      <c r="F127" s="536">
        <v>220</v>
      </c>
      <c r="G127" s="536">
        <v>210</v>
      </c>
      <c r="H127" s="536">
        <v>210</v>
      </c>
      <c r="I127" s="536">
        <v>220</v>
      </c>
      <c r="J127" s="536">
        <v>245</v>
      </c>
      <c r="K127" s="536">
        <v>250</v>
      </c>
      <c r="L127" s="536">
        <v>260</v>
      </c>
      <c r="M127" s="536">
        <v>225</v>
      </c>
      <c r="N127" s="536">
        <v>240</v>
      </c>
      <c r="O127" s="536">
        <v>245</v>
      </c>
      <c r="P127" s="536">
        <v>255</v>
      </c>
      <c r="Q127" s="536">
        <v>250</v>
      </c>
      <c r="R127" s="536">
        <v>240</v>
      </c>
      <c r="S127" s="536">
        <v>260</v>
      </c>
      <c r="T127" s="536">
        <v>260</v>
      </c>
    </row>
    <row r="128" spans="1:20" ht="12.95" hidden="1" customHeight="1">
      <c r="A128" s="440" t="s">
        <v>193</v>
      </c>
      <c r="B128" s="376" t="s">
        <v>184</v>
      </c>
      <c r="C128" s="376" t="s">
        <v>299</v>
      </c>
      <c r="D128" s="536">
        <v>155</v>
      </c>
      <c r="E128" s="536">
        <v>145</v>
      </c>
      <c r="F128" s="536">
        <v>140</v>
      </c>
      <c r="G128" s="536">
        <v>145</v>
      </c>
      <c r="H128" s="536">
        <v>140</v>
      </c>
      <c r="I128" s="536">
        <v>165</v>
      </c>
      <c r="J128" s="536">
        <v>160</v>
      </c>
      <c r="K128" s="536">
        <v>155</v>
      </c>
      <c r="L128" s="536">
        <v>165</v>
      </c>
      <c r="M128" s="536">
        <v>165</v>
      </c>
      <c r="N128" s="536">
        <v>160</v>
      </c>
      <c r="O128" s="536">
        <v>155</v>
      </c>
      <c r="P128" s="536">
        <v>145</v>
      </c>
      <c r="Q128" s="536">
        <v>140</v>
      </c>
      <c r="R128" s="536">
        <v>140</v>
      </c>
      <c r="S128" s="536">
        <v>145</v>
      </c>
      <c r="T128" s="536">
        <v>145</v>
      </c>
    </row>
    <row r="129" spans="1:20" ht="12.95" hidden="1" customHeight="1">
      <c r="A129" s="440" t="s">
        <v>193</v>
      </c>
      <c r="B129" s="376" t="s">
        <v>184</v>
      </c>
      <c r="C129" s="376" t="s">
        <v>300</v>
      </c>
      <c r="D129" s="535">
        <v>1740</v>
      </c>
      <c r="E129" s="535">
        <v>1765</v>
      </c>
      <c r="F129" s="535">
        <v>1835</v>
      </c>
      <c r="G129" s="535">
        <v>1885</v>
      </c>
      <c r="H129" s="535">
        <v>1995</v>
      </c>
      <c r="I129" s="535">
        <v>2065</v>
      </c>
      <c r="J129" s="535">
        <v>2360</v>
      </c>
      <c r="K129" s="535">
        <v>2395</v>
      </c>
      <c r="L129" s="535">
        <v>2310</v>
      </c>
      <c r="M129" s="535">
        <v>2190</v>
      </c>
      <c r="N129" s="535">
        <v>2135</v>
      </c>
      <c r="O129" s="535">
        <v>2195</v>
      </c>
      <c r="P129" s="535">
        <v>2200</v>
      </c>
      <c r="Q129" s="535">
        <v>2065</v>
      </c>
      <c r="R129" s="535">
        <v>1975</v>
      </c>
      <c r="S129" s="535">
        <v>1880</v>
      </c>
      <c r="T129" s="535">
        <v>1860</v>
      </c>
    </row>
    <row r="130" spans="1:20" ht="12.95" hidden="1" customHeight="1">
      <c r="A130" s="440" t="s">
        <v>193</v>
      </c>
      <c r="B130" s="376" t="s">
        <v>184</v>
      </c>
      <c r="C130" s="376" t="s">
        <v>301</v>
      </c>
      <c r="D130" s="536">
        <v>125</v>
      </c>
      <c r="E130" s="536">
        <v>120</v>
      </c>
      <c r="F130" s="536">
        <v>145</v>
      </c>
      <c r="G130" s="536">
        <v>140</v>
      </c>
      <c r="H130" s="536">
        <v>145</v>
      </c>
      <c r="I130" s="536">
        <v>160</v>
      </c>
      <c r="J130" s="536">
        <v>160</v>
      </c>
      <c r="K130" s="536">
        <v>165</v>
      </c>
      <c r="L130" s="536">
        <v>155</v>
      </c>
      <c r="M130" s="536">
        <v>135</v>
      </c>
      <c r="N130" s="536">
        <v>130</v>
      </c>
      <c r="O130" s="536">
        <v>140</v>
      </c>
      <c r="P130" s="536">
        <v>150</v>
      </c>
      <c r="Q130" s="536">
        <v>130</v>
      </c>
      <c r="R130" s="536">
        <v>120</v>
      </c>
      <c r="S130" s="536">
        <v>120</v>
      </c>
      <c r="T130" s="536">
        <v>130</v>
      </c>
    </row>
    <row r="131" spans="1:20" ht="12.95" hidden="1" customHeight="1">
      <c r="A131" s="440" t="s">
        <v>193</v>
      </c>
      <c r="B131" s="376" t="s">
        <v>184</v>
      </c>
      <c r="C131" s="376" t="s">
        <v>302</v>
      </c>
      <c r="D131" s="536">
        <v>170</v>
      </c>
      <c r="E131" s="536">
        <v>170</v>
      </c>
      <c r="F131" s="536">
        <v>155</v>
      </c>
      <c r="G131" s="536">
        <v>160</v>
      </c>
      <c r="H131" s="536">
        <v>170</v>
      </c>
      <c r="I131" s="536">
        <v>180</v>
      </c>
      <c r="J131" s="536">
        <v>180</v>
      </c>
      <c r="K131" s="536">
        <v>185</v>
      </c>
      <c r="L131" s="536">
        <v>185</v>
      </c>
      <c r="M131" s="536">
        <v>180</v>
      </c>
      <c r="N131" s="536">
        <v>180</v>
      </c>
      <c r="O131" s="536">
        <v>190</v>
      </c>
      <c r="P131" s="536">
        <v>185</v>
      </c>
      <c r="Q131" s="536">
        <v>180</v>
      </c>
      <c r="R131" s="536">
        <v>185</v>
      </c>
      <c r="S131" s="536">
        <v>180</v>
      </c>
      <c r="T131" s="536">
        <v>175</v>
      </c>
    </row>
    <row r="132" spans="1:20" ht="12.95" customHeight="1">
      <c r="A132" s="537" t="s">
        <v>193</v>
      </c>
      <c r="B132" s="538" t="s">
        <v>184</v>
      </c>
      <c r="C132" s="538" t="s">
        <v>303</v>
      </c>
      <c r="D132" s="539">
        <v>3715</v>
      </c>
      <c r="E132" s="539">
        <v>3860</v>
      </c>
      <c r="F132" s="539">
        <v>3870</v>
      </c>
      <c r="G132" s="539">
        <v>4035</v>
      </c>
      <c r="H132" s="539">
        <v>4420</v>
      </c>
      <c r="I132" s="539">
        <v>4705</v>
      </c>
      <c r="J132" s="539">
        <v>5175</v>
      </c>
      <c r="K132" s="539">
        <v>5355</v>
      </c>
      <c r="L132" s="539">
        <v>5210</v>
      </c>
      <c r="M132" s="539">
        <v>4895</v>
      </c>
      <c r="N132" s="539">
        <v>4760</v>
      </c>
      <c r="O132" s="539">
        <v>4860</v>
      </c>
      <c r="P132" s="539">
        <v>4850</v>
      </c>
      <c r="Q132" s="539">
        <v>4525</v>
      </c>
      <c r="R132" s="539">
        <v>4030</v>
      </c>
      <c r="S132" s="539">
        <v>3755</v>
      </c>
      <c r="T132" s="539">
        <v>3710</v>
      </c>
    </row>
    <row r="133" spans="1:20" ht="12.95" hidden="1" customHeight="1">
      <c r="A133" s="437" t="s">
        <v>194</v>
      </c>
      <c r="B133" s="368" t="s">
        <v>10</v>
      </c>
      <c r="C133" s="368" t="s">
        <v>295</v>
      </c>
      <c r="D133" s="443">
        <v>1735</v>
      </c>
      <c r="E133" s="443">
        <v>1760</v>
      </c>
      <c r="F133" s="443">
        <v>1745</v>
      </c>
      <c r="G133" s="443">
        <v>1765</v>
      </c>
      <c r="H133" s="443">
        <v>1735</v>
      </c>
      <c r="I133" s="443">
        <v>1690</v>
      </c>
      <c r="J133" s="443">
        <v>1700</v>
      </c>
      <c r="K133" s="443">
        <v>1695</v>
      </c>
      <c r="L133" s="443">
        <v>1715</v>
      </c>
      <c r="M133" s="443">
        <v>1770</v>
      </c>
      <c r="N133" s="443">
        <v>1720</v>
      </c>
      <c r="O133" s="443">
        <v>1775</v>
      </c>
      <c r="P133" s="443">
        <v>1755</v>
      </c>
      <c r="Q133" s="443">
        <v>1765</v>
      </c>
      <c r="R133" s="443">
        <v>1725</v>
      </c>
      <c r="S133" s="443">
        <v>1715</v>
      </c>
      <c r="T133" s="443">
        <v>1665</v>
      </c>
    </row>
    <row r="134" spans="1:20" ht="12.95" hidden="1" customHeight="1">
      <c r="A134" s="437" t="s">
        <v>194</v>
      </c>
      <c r="B134" s="368" t="s">
        <v>10</v>
      </c>
      <c r="C134" s="368" t="s">
        <v>296</v>
      </c>
      <c r="D134" s="443">
        <v>1025</v>
      </c>
      <c r="E134" s="443">
        <v>1015</v>
      </c>
      <c r="F134" s="442">
        <v>980</v>
      </c>
      <c r="G134" s="442">
        <v>985</v>
      </c>
      <c r="H134" s="442">
        <v>995</v>
      </c>
      <c r="I134" s="442">
        <v>965</v>
      </c>
      <c r="J134" s="442">
        <v>965</v>
      </c>
      <c r="K134" s="442">
        <v>940</v>
      </c>
      <c r="L134" s="442">
        <v>910</v>
      </c>
      <c r="M134" s="442">
        <v>880</v>
      </c>
      <c r="N134" s="442">
        <v>935</v>
      </c>
      <c r="O134" s="442">
        <v>920</v>
      </c>
      <c r="P134" s="442">
        <v>935</v>
      </c>
      <c r="Q134" s="442">
        <v>895</v>
      </c>
      <c r="R134" s="442">
        <v>895</v>
      </c>
      <c r="S134" s="442">
        <v>890</v>
      </c>
      <c r="T134" s="442">
        <v>895</v>
      </c>
    </row>
    <row r="135" spans="1:20" ht="12.95" hidden="1" customHeight="1">
      <c r="A135" s="437" t="s">
        <v>194</v>
      </c>
      <c r="B135" s="368" t="s">
        <v>10</v>
      </c>
      <c r="C135" s="368" t="s">
        <v>297</v>
      </c>
      <c r="D135" s="442">
        <v>220</v>
      </c>
      <c r="E135" s="442">
        <v>250</v>
      </c>
      <c r="F135" s="442">
        <v>235</v>
      </c>
      <c r="G135" s="442">
        <v>220</v>
      </c>
      <c r="H135" s="442">
        <v>200</v>
      </c>
      <c r="I135" s="442">
        <v>230</v>
      </c>
      <c r="J135" s="442">
        <v>215</v>
      </c>
      <c r="K135" s="442">
        <v>225</v>
      </c>
      <c r="L135" s="442">
        <v>210</v>
      </c>
      <c r="M135" s="442">
        <v>205</v>
      </c>
      <c r="N135" s="442">
        <v>210</v>
      </c>
      <c r="O135" s="442">
        <v>210</v>
      </c>
      <c r="P135" s="442">
        <v>200</v>
      </c>
      <c r="Q135" s="442">
        <v>200</v>
      </c>
      <c r="R135" s="442">
        <v>200</v>
      </c>
      <c r="S135" s="442">
        <v>190</v>
      </c>
      <c r="T135" s="442">
        <v>215</v>
      </c>
    </row>
    <row r="136" spans="1:20" ht="12.95" hidden="1" customHeight="1">
      <c r="A136" s="437" t="s">
        <v>194</v>
      </c>
      <c r="B136" s="368" t="s">
        <v>10</v>
      </c>
      <c r="C136" s="368" t="s">
        <v>298</v>
      </c>
      <c r="D136" s="442">
        <v>85</v>
      </c>
      <c r="E136" s="442">
        <v>70</v>
      </c>
      <c r="F136" s="442">
        <v>70</v>
      </c>
      <c r="G136" s="442">
        <v>60</v>
      </c>
      <c r="H136" s="442">
        <v>75</v>
      </c>
      <c r="I136" s="442">
        <v>80</v>
      </c>
      <c r="J136" s="442">
        <v>70</v>
      </c>
      <c r="K136" s="442">
        <v>75</v>
      </c>
      <c r="L136" s="442">
        <v>90</v>
      </c>
      <c r="M136" s="442">
        <v>75</v>
      </c>
      <c r="N136" s="442">
        <v>80</v>
      </c>
      <c r="O136" s="442">
        <v>65</v>
      </c>
      <c r="P136" s="442">
        <v>80</v>
      </c>
      <c r="Q136" s="442">
        <v>80</v>
      </c>
      <c r="R136" s="442">
        <v>80</v>
      </c>
      <c r="S136" s="442">
        <v>75</v>
      </c>
      <c r="T136" s="442">
        <v>75</v>
      </c>
    </row>
    <row r="137" spans="1:20" ht="12.95" hidden="1" customHeight="1">
      <c r="A137" s="437" t="s">
        <v>194</v>
      </c>
      <c r="B137" s="368" t="s">
        <v>10</v>
      </c>
      <c r="C137" s="368" t="s">
        <v>299</v>
      </c>
      <c r="D137" s="442">
        <v>25</v>
      </c>
      <c r="E137" s="442">
        <v>25</v>
      </c>
      <c r="F137" s="442">
        <v>25</v>
      </c>
      <c r="G137" s="442">
        <v>25</v>
      </c>
      <c r="H137" s="442">
        <v>25</v>
      </c>
      <c r="I137" s="442">
        <v>25</v>
      </c>
      <c r="J137" s="442">
        <v>25</v>
      </c>
      <c r="K137" s="442">
        <v>25</v>
      </c>
      <c r="L137" s="442">
        <v>25</v>
      </c>
      <c r="M137" s="442">
        <v>25</v>
      </c>
      <c r="N137" s="442">
        <v>25</v>
      </c>
      <c r="O137" s="442">
        <v>25</v>
      </c>
      <c r="P137" s="442">
        <v>25</v>
      </c>
      <c r="Q137" s="442">
        <v>25</v>
      </c>
      <c r="R137" s="442">
        <v>25</v>
      </c>
      <c r="S137" s="442">
        <v>20</v>
      </c>
      <c r="T137" s="442">
        <v>20</v>
      </c>
    </row>
    <row r="138" spans="1:20" ht="12.95" hidden="1" customHeight="1">
      <c r="A138" s="437" t="s">
        <v>194</v>
      </c>
      <c r="B138" s="368" t="s">
        <v>10</v>
      </c>
      <c r="C138" s="368" t="s">
        <v>300</v>
      </c>
      <c r="D138" s="443">
        <v>1355</v>
      </c>
      <c r="E138" s="443">
        <v>1360</v>
      </c>
      <c r="F138" s="443">
        <v>1310</v>
      </c>
      <c r="G138" s="443">
        <v>1295</v>
      </c>
      <c r="H138" s="443">
        <v>1295</v>
      </c>
      <c r="I138" s="443">
        <v>1300</v>
      </c>
      <c r="J138" s="443">
        <v>1275</v>
      </c>
      <c r="K138" s="443">
        <v>1265</v>
      </c>
      <c r="L138" s="443">
        <v>1230</v>
      </c>
      <c r="M138" s="443">
        <v>1180</v>
      </c>
      <c r="N138" s="443">
        <v>1255</v>
      </c>
      <c r="O138" s="443">
        <v>1220</v>
      </c>
      <c r="P138" s="443">
        <v>1240</v>
      </c>
      <c r="Q138" s="443">
        <v>1195</v>
      </c>
      <c r="R138" s="443">
        <v>1200</v>
      </c>
      <c r="S138" s="443">
        <v>1180</v>
      </c>
      <c r="T138" s="443">
        <v>1205</v>
      </c>
    </row>
    <row r="139" spans="1:20" ht="12.95" hidden="1" customHeight="1">
      <c r="A139" s="437" t="s">
        <v>194</v>
      </c>
      <c r="B139" s="368" t="s">
        <v>10</v>
      </c>
      <c r="C139" s="368" t="s">
        <v>301</v>
      </c>
      <c r="D139" s="442">
        <v>25</v>
      </c>
      <c r="E139" s="442">
        <v>15</v>
      </c>
      <c r="F139" s="442">
        <v>15</v>
      </c>
      <c r="G139" s="442">
        <v>15</v>
      </c>
      <c r="H139" s="442">
        <v>20</v>
      </c>
      <c r="I139" s="442">
        <v>15</v>
      </c>
      <c r="J139" s="442">
        <v>15</v>
      </c>
      <c r="K139" s="442">
        <v>15</v>
      </c>
      <c r="L139" s="442">
        <v>15</v>
      </c>
      <c r="M139" s="442">
        <v>15</v>
      </c>
      <c r="N139" s="442">
        <v>15</v>
      </c>
      <c r="O139" s="442">
        <v>15</v>
      </c>
      <c r="P139" s="442">
        <v>15</v>
      </c>
      <c r="Q139" s="442">
        <v>15</v>
      </c>
      <c r="R139" s="442">
        <v>15</v>
      </c>
      <c r="S139" s="442">
        <v>20</v>
      </c>
      <c r="T139" s="442">
        <v>20</v>
      </c>
    </row>
    <row r="140" spans="1:20" ht="12.95" hidden="1" customHeight="1">
      <c r="A140" s="437" t="s">
        <v>194</v>
      </c>
      <c r="B140" s="368" t="s">
        <v>10</v>
      </c>
      <c r="C140" s="368" t="s">
        <v>302</v>
      </c>
      <c r="D140" s="442">
        <v>10</v>
      </c>
      <c r="E140" s="442">
        <v>10</v>
      </c>
      <c r="F140" s="442">
        <v>10</v>
      </c>
      <c r="G140" s="442">
        <v>10</v>
      </c>
      <c r="H140" s="442">
        <v>10</v>
      </c>
      <c r="I140" s="442">
        <v>15</v>
      </c>
      <c r="J140" s="442">
        <v>15</v>
      </c>
      <c r="K140" s="442">
        <v>15</v>
      </c>
      <c r="L140" s="442">
        <v>15</v>
      </c>
      <c r="M140" s="442">
        <v>15</v>
      </c>
      <c r="N140" s="442">
        <v>15</v>
      </c>
      <c r="O140" s="442">
        <v>20</v>
      </c>
      <c r="P140" s="442">
        <v>20</v>
      </c>
      <c r="Q140" s="442">
        <v>15</v>
      </c>
      <c r="R140" s="442">
        <v>15</v>
      </c>
      <c r="S140" s="442">
        <v>15</v>
      </c>
      <c r="T140" s="442">
        <v>15</v>
      </c>
    </row>
    <row r="141" spans="1:20" ht="12.95" customHeight="1">
      <c r="A141" s="437" t="s">
        <v>194</v>
      </c>
      <c r="B141" s="368" t="s">
        <v>10</v>
      </c>
      <c r="C141" s="368" t="s">
        <v>303</v>
      </c>
      <c r="D141" s="443">
        <v>3120</v>
      </c>
      <c r="E141" s="443">
        <v>3145</v>
      </c>
      <c r="F141" s="443">
        <v>3080</v>
      </c>
      <c r="G141" s="443">
        <v>3090</v>
      </c>
      <c r="H141" s="443">
        <v>3065</v>
      </c>
      <c r="I141" s="443">
        <v>3025</v>
      </c>
      <c r="J141" s="443">
        <v>3010</v>
      </c>
      <c r="K141" s="443">
        <v>2995</v>
      </c>
      <c r="L141" s="443">
        <v>2980</v>
      </c>
      <c r="M141" s="443">
        <v>2985</v>
      </c>
      <c r="N141" s="443">
        <v>3005</v>
      </c>
      <c r="O141" s="443">
        <v>3030</v>
      </c>
      <c r="P141" s="443">
        <v>3025</v>
      </c>
      <c r="Q141" s="443">
        <v>2995</v>
      </c>
      <c r="R141" s="443">
        <v>2960</v>
      </c>
      <c r="S141" s="443">
        <v>2930</v>
      </c>
      <c r="T141" s="443">
        <v>2910</v>
      </c>
    </row>
    <row r="142" spans="1:20" ht="12.95" hidden="1" customHeight="1">
      <c r="A142" s="437" t="s">
        <v>194</v>
      </c>
      <c r="B142" s="368" t="s">
        <v>11</v>
      </c>
      <c r="C142" s="368" t="s">
        <v>295</v>
      </c>
      <c r="D142" s="534">
        <v>1325</v>
      </c>
      <c r="E142" s="534">
        <v>1275</v>
      </c>
      <c r="F142" s="534">
        <v>1220</v>
      </c>
      <c r="G142" s="534">
        <v>1325</v>
      </c>
      <c r="H142" s="534">
        <v>1315</v>
      </c>
      <c r="I142" s="534">
        <v>1455</v>
      </c>
      <c r="J142" s="534">
        <v>1505</v>
      </c>
      <c r="K142" s="534">
        <v>1555</v>
      </c>
      <c r="L142" s="534">
        <v>1595</v>
      </c>
      <c r="M142" s="534">
        <v>1520</v>
      </c>
      <c r="N142" s="534">
        <v>1490</v>
      </c>
      <c r="O142" s="534">
        <v>1500</v>
      </c>
      <c r="P142" s="534">
        <v>1475</v>
      </c>
      <c r="Q142" s="534">
        <v>1330</v>
      </c>
      <c r="R142" s="534">
        <v>1170</v>
      </c>
      <c r="S142" s="534">
        <v>1040</v>
      </c>
      <c r="T142" s="534">
        <v>1010</v>
      </c>
    </row>
    <row r="143" spans="1:20" ht="12.95" hidden="1" customHeight="1">
      <c r="A143" s="437" t="s">
        <v>194</v>
      </c>
      <c r="B143" s="368" t="s">
        <v>11</v>
      </c>
      <c r="C143" s="368" t="s">
        <v>296</v>
      </c>
      <c r="D143" s="395">
        <v>610</v>
      </c>
      <c r="E143" s="395">
        <v>625</v>
      </c>
      <c r="F143" s="395">
        <v>705</v>
      </c>
      <c r="G143" s="395">
        <v>705</v>
      </c>
      <c r="H143" s="395">
        <v>845</v>
      </c>
      <c r="I143" s="395">
        <v>865</v>
      </c>
      <c r="J143" s="534">
        <v>1050</v>
      </c>
      <c r="K143" s="534">
        <v>1125</v>
      </c>
      <c r="L143" s="534">
        <v>1065</v>
      </c>
      <c r="M143" s="395">
        <v>975</v>
      </c>
      <c r="N143" s="395">
        <v>975</v>
      </c>
      <c r="O143" s="395">
        <v>990</v>
      </c>
      <c r="P143" s="395">
        <v>985</v>
      </c>
      <c r="Q143" s="395">
        <v>885</v>
      </c>
      <c r="R143" s="395">
        <v>760</v>
      </c>
      <c r="S143" s="395">
        <v>715</v>
      </c>
      <c r="T143" s="395">
        <v>675</v>
      </c>
    </row>
    <row r="144" spans="1:20" ht="12.95" hidden="1" customHeight="1">
      <c r="A144" s="437" t="s">
        <v>194</v>
      </c>
      <c r="B144" s="368" t="s">
        <v>11</v>
      </c>
      <c r="C144" s="368" t="s">
        <v>297</v>
      </c>
      <c r="D144" s="395">
        <v>70</v>
      </c>
      <c r="E144" s="395">
        <v>65</v>
      </c>
      <c r="F144" s="395">
        <v>75</v>
      </c>
      <c r="G144" s="395">
        <v>60</v>
      </c>
      <c r="H144" s="395">
        <v>80</v>
      </c>
      <c r="I144" s="395">
        <v>85</v>
      </c>
      <c r="J144" s="395">
        <v>80</v>
      </c>
      <c r="K144" s="395">
        <v>85</v>
      </c>
      <c r="L144" s="395">
        <v>75</v>
      </c>
      <c r="M144" s="395">
        <v>80</v>
      </c>
      <c r="N144" s="395">
        <v>80</v>
      </c>
      <c r="O144" s="395">
        <v>75</v>
      </c>
      <c r="P144" s="395">
        <v>70</v>
      </c>
      <c r="Q144" s="395">
        <v>75</v>
      </c>
      <c r="R144" s="395">
        <v>70</v>
      </c>
      <c r="S144" s="395">
        <v>70</v>
      </c>
      <c r="T144" s="395">
        <v>80</v>
      </c>
    </row>
    <row r="145" spans="1:20" ht="12.95" hidden="1" customHeight="1">
      <c r="A145" s="437" t="s">
        <v>194</v>
      </c>
      <c r="B145" s="368" t="s">
        <v>11</v>
      </c>
      <c r="C145" s="368" t="s">
        <v>298</v>
      </c>
      <c r="D145" s="395">
        <v>30</v>
      </c>
      <c r="E145" s="395">
        <v>30</v>
      </c>
      <c r="F145" s="395">
        <v>35</v>
      </c>
      <c r="G145" s="395">
        <v>40</v>
      </c>
      <c r="H145" s="395">
        <v>35</v>
      </c>
      <c r="I145" s="395">
        <v>50</v>
      </c>
      <c r="J145" s="395">
        <v>50</v>
      </c>
      <c r="K145" s="395">
        <v>50</v>
      </c>
      <c r="L145" s="395">
        <v>55</v>
      </c>
      <c r="M145" s="395">
        <v>55</v>
      </c>
      <c r="N145" s="395">
        <v>50</v>
      </c>
      <c r="O145" s="395">
        <v>50</v>
      </c>
      <c r="P145" s="395">
        <v>45</v>
      </c>
      <c r="Q145" s="395">
        <v>40</v>
      </c>
      <c r="R145" s="395">
        <v>45</v>
      </c>
      <c r="S145" s="395">
        <v>40</v>
      </c>
      <c r="T145" s="395">
        <v>40</v>
      </c>
    </row>
    <row r="146" spans="1:20" ht="12.95" hidden="1" customHeight="1">
      <c r="A146" s="437" t="s">
        <v>194</v>
      </c>
      <c r="B146" s="368" t="s">
        <v>11</v>
      </c>
      <c r="C146" s="368" t="s">
        <v>299</v>
      </c>
      <c r="D146" s="395">
        <v>20</v>
      </c>
      <c r="E146" s="395">
        <v>20</v>
      </c>
      <c r="F146" s="395">
        <v>15</v>
      </c>
      <c r="G146" s="395">
        <v>20</v>
      </c>
      <c r="H146" s="395">
        <v>20</v>
      </c>
      <c r="I146" s="395">
        <v>20</v>
      </c>
      <c r="J146" s="395">
        <v>20</v>
      </c>
      <c r="K146" s="395">
        <v>20</v>
      </c>
      <c r="L146" s="395">
        <v>25</v>
      </c>
      <c r="M146" s="395">
        <v>25</v>
      </c>
      <c r="N146" s="395">
        <v>30</v>
      </c>
      <c r="O146" s="395">
        <v>30</v>
      </c>
      <c r="P146" s="395">
        <v>25</v>
      </c>
      <c r="Q146" s="395">
        <v>30</v>
      </c>
      <c r="R146" s="395">
        <v>30</v>
      </c>
      <c r="S146" s="395">
        <v>25</v>
      </c>
      <c r="T146" s="395">
        <v>25</v>
      </c>
    </row>
    <row r="147" spans="1:20" ht="12.95" hidden="1" customHeight="1">
      <c r="A147" s="437" t="s">
        <v>194</v>
      </c>
      <c r="B147" s="368" t="s">
        <v>11</v>
      </c>
      <c r="C147" s="368" t="s">
        <v>300</v>
      </c>
      <c r="D147" s="395">
        <v>730</v>
      </c>
      <c r="E147" s="395">
        <v>745</v>
      </c>
      <c r="F147" s="395">
        <v>830</v>
      </c>
      <c r="G147" s="395">
        <v>825</v>
      </c>
      <c r="H147" s="395">
        <v>980</v>
      </c>
      <c r="I147" s="534">
        <v>1015</v>
      </c>
      <c r="J147" s="534">
        <v>1205</v>
      </c>
      <c r="K147" s="534">
        <v>1280</v>
      </c>
      <c r="L147" s="534">
        <v>1220</v>
      </c>
      <c r="M147" s="534">
        <v>1135</v>
      </c>
      <c r="N147" s="534">
        <v>1135</v>
      </c>
      <c r="O147" s="534">
        <v>1145</v>
      </c>
      <c r="P147" s="534">
        <v>1125</v>
      </c>
      <c r="Q147" s="534">
        <v>1030</v>
      </c>
      <c r="R147" s="395">
        <v>905</v>
      </c>
      <c r="S147" s="395">
        <v>850</v>
      </c>
      <c r="T147" s="395">
        <v>825</v>
      </c>
    </row>
    <row r="148" spans="1:20" ht="12.95" hidden="1" customHeight="1">
      <c r="A148" s="437" t="s">
        <v>194</v>
      </c>
      <c r="B148" s="368" t="s">
        <v>11</v>
      </c>
      <c r="C148" s="368" t="s">
        <v>301</v>
      </c>
      <c r="D148" s="395">
        <v>10</v>
      </c>
      <c r="E148" s="395">
        <v>10</v>
      </c>
      <c r="F148" s="395">
        <v>20</v>
      </c>
      <c r="G148" s="395">
        <v>20</v>
      </c>
      <c r="H148" s="395">
        <v>20</v>
      </c>
      <c r="I148" s="395">
        <v>20</v>
      </c>
      <c r="J148" s="395">
        <v>20</v>
      </c>
      <c r="K148" s="395">
        <v>20</v>
      </c>
      <c r="L148" s="395">
        <v>20</v>
      </c>
      <c r="M148" s="395">
        <v>15</v>
      </c>
      <c r="N148" s="395">
        <v>15</v>
      </c>
      <c r="O148" s="395">
        <v>15</v>
      </c>
      <c r="P148" s="395">
        <v>15</v>
      </c>
      <c r="Q148" s="395">
        <v>15</v>
      </c>
      <c r="R148" s="395">
        <v>15</v>
      </c>
      <c r="S148" s="395">
        <v>20</v>
      </c>
      <c r="T148" s="395">
        <v>20</v>
      </c>
    </row>
    <row r="149" spans="1:20" ht="12.95" hidden="1" customHeight="1">
      <c r="A149" s="437" t="s">
        <v>194</v>
      </c>
      <c r="B149" s="368" t="s">
        <v>11</v>
      </c>
      <c r="C149" s="368" t="s">
        <v>302</v>
      </c>
      <c r="D149" s="395">
        <v>15</v>
      </c>
      <c r="E149" s="395">
        <v>15</v>
      </c>
      <c r="F149" s="395">
        <v>15</v>
      </c>
      <c r="G149" s="395">
        <v>20</v>
      </c>
      <c r="H149" s="395">
        <v>20</v>
      </c>
      <c r="I149" s="395">
        <v>20</v>
      </c>
      <c r="J149" s="395">
        <v>20</v>
      </c>
      <c r="K149" s="395">
        <v>25</v>
      </c>
      <c r="L149" s="395">
        <v>25</v>
      </c>
      <c r="M149" s="395">
        <v>25</v>
      </c>
      <c r="N149" s="395">
        <v>20</v>
      </c>
      <c r="O149" s="395">
        <v>20</v>
      </c>
      <c r="P149" s="395">
        <v>25</v>
      </c>
      <c r="Q149" s="395">
        <v>25</v>
      </c>
      <c r="R149" s="395">
        <v>20</v>
      </c>
      <c r="S149" s="395">
        <v>20</v>
      </c>
      <c r="T149" s="395">
        <v>25</v>
      </c>
    </row>
    <row r="150" spans="1:20" ht="12.95" customHeight="1">
      <c r="A150" s="437" t="s">
        <v>194</v>
      </c>
      <c r="B150" s="368" t="s">
        <v>11</v>
      </c>
      <c r="C150" s="368" t="s">
        <v>303</v>
      </c>
      <c r="D150" s="534">
        <v>2080</v>
      </c>
      <c r="E150" s="534">
        <v>2045</v>
      </c>
      <c r="F150" s="534">
        <v>2090</v>
      </c>
      <c r="G150" s="534">
        <v>2190</v>
      </c>
      <c r="H150" s="534">
        <v>2335</v>
      </c>
      <c r="I150" s="534">
        <v>2515</v>
      </c>
      <c r="J150" s="534">
        <v>2750</v>
      </c>
      <c r="K150" s="534">
        <v>2880</v>
      </c>
      <c r="L150" s="534">
        <v>2860</v>
      </c>
      <c r="M150" s="534">
        <v>2700</v>
      </c>
      <c r="N150" s="534">
        <v>2665</v>
      </c>
      <c r="O150" s="534">
        <v>2685</v>
      </c>
      <c r="P150" s="534">
        <v>2645</v>
      </c>
      <c r="Q150" s="534">
        <v>2400</v>
      </c>
      <c r="R150" s="534">
        <v>2110</v>
      </c>
      <c r="S150" s="534">
        <v>1930</v>
      </c>
      <c r="T150" s="534">
        <v>1875</v>
      </c>
    </row>
    <row r="151" spans="1:20" ht="12.95" hidden="1" customHeight="1">
      <c r="A151" s="437" t="s">
        <v>194</v>
      </c>
      <c r="B151" s="368" t="s">
        <v>12</v>
      </c>
      <c r="C151" s="368" t="s">
        <v>295</v>
      </c>
      <c r="D151" s="395">
        <v>5</v>
      </c>
      <c r="E151" s="395">
        <v>5</v>
      </c>
      <c r="F151" s="395">
        <v>5</v>
      </c>
      <c r="G151" s="395">
        <v>5</v>
      </c>
      <c r="H151" s="395">
        <v>10</v>
      </c>
      <c r="I151" s="395">
        <v>10</v>
      </c>
      <c r="J151" s="395">
        <v>10</v>
      </c>
      <c r="K151" s="395">
        <v>15</v>
      </c>
      <c r="L151" s="395">
        <v>10</v>
      </c>
      <c r="M151" s="395">
        <v>10</v>
      </c>
      <c r="N151" s="395">
        <v>10</v>
      </c>
      <c r="O151" s="395">
        <v>10</v>
      </c>
      <c r="P151" s="395">
        <v>10</v>
      </c>
      <c r="Q151" s="395">
        <v>10</v>
      </c>
      <c r="R151" s="395">
        <v>5</v>
      </c>
      <c r="S151" s="395">
        <v>10</v>
      </c>
      <c r="T151" s="395">
        <v>5</v>
      </c>
    </row>
    <row r="152" spans="1:20" ht="12.95" hidden="1" customHeight="1">
      <c r="A152" s="437" t="s">
        <v>194</v>
      </c>
      <c r="B152" s="368" t="s">
        <v>12</v>
      </c>
      <c r="C152" s="368" t="s">
        <v>296</v>
      </c>
      <c r="D152" s="395">
        <v>10</v>
      </c>
      <c r="E152" s="395">
        <v>10</v>
      </c>
      <c r="F152" s="395">
        <v>5</v>
      </c>
      <c r="G152" s="395">
        <v>10</v>
      </c>
      <c r="H152" s="395">
        <v>5</v>
      </c>
      <c r="I152" s="395">
        <v>5</v>
      </c>
      <c r="J152" s="395">
        <v>5</v>
      </c>
      <c r="K152" s="395">
        <v>5</v>
      </c>
      <c r="L152" s="395">
        <v>10</v>
      </c>
      <c r="M152" s="395">
        <v>5</v>
      </c>
      <c r="N152" s="395">
        <v>5</v>
      </c>
      <c r="O152" s="395">
        <v>5</v>
      </c>
      <c r="P152" s="395">
        <v>10</v>
      </c>
      <c r="Q152" s="395">
        <v>10</v>
      </c>
      <c r="R152" s="395">
        <v>10</v>
      </c>
      <c r="S152" s="395">
        <v>5</v>
      </c>
      <c r="T152" s="395">
        <v>10</v>
      </c>
    </row>
    <row r="153" spans="1:20" ht="12.95" hidden="1" customHeight="1">
      <c r="A153" s="437" t="s">
        <v>194</v>
      </c>
      <c r="B153" s="368" t="s">
        <v>12</v>
      </c>
      <c r="C153" s="368" t="s">
        <v>297</v>
      </c>
      <c r="D153" s="395">
        <v>0</v>
      </c>
      <c r="E153" s="395">
        <v>0</v>
      </c>
      <c r="F153" s="395">
        <v>0</v>
      </c>
      <c r="G153" s="395">
        <v>0</v>
      </c>
      <c r="H153" s="395">
        <v>0</v>
      </c>
      <c r="I153" s="395">
        <v>0</v>
      </c>
      <c r="J153" s="395">
        <v>0</v>
      </c>
      <c r="K153" s="395">
        <v>0</v>
      </c>
      <c r="L153" s="395">
        <v>5</v>
      </c>
      <c r="M153" s="395">
        <v>0</v>
      </c>
      <c r="N153" s="395">
        <v>0</v>
      </c>
      <c r="O153" s="395">
        <v>5</v>
      </c>
      <c r="P153" s="395">
        <v>0</v>
      </c>
      <c r="Q153" s="395">
        <v>0</v>
      </c>
      <c r="R153" s="395">
        <v>0</v>
      </c>
      <c r="S153" s="395">
        <v>0</v>
      </c>
      <c r="T153" s="395">
        <v>0</v>
      </c>
    </row>
    <row r="154" spans="1:20" ht="12.95" hidden="1" customHeight="1">
      <c r="A154" s="437" t="s">
        <v>194</v>
      </c>
      <c r="B154" s="368" t="s">
        <v>12</v>
      </c>
      <c r="C154" s="368" t="s">
        <v>298</v>
      </c>
      <c r="D154" s="395">
        <v>0</v>
      </c>
      <c r="E154" s="395">
        <v>0</v>
      </c>
      <c r="F154" s="395">
        <v>0</v>
      </c>
      <c r="G154" s="395">
        <v>0</v>
      </c>
      <c r="H154" s="395">
        <v>0</v>
      </c>
      <c r="I154" s="395">
        <v>0</v>
      </c>
      <c r="J154" s="395">
        <v>0</v>
      </c>
      <c r="K154" s="395">
        <v>0</v>
      </c>
      <c r="L154" s="395">
        <v>0</v>
      </c>
      <c r="M154" s="395">
        <v>0</v>
      </c>
      <c r="N154" s="395">
        <v>0</v>
      </c>
      <c r="O154" s="395">
        <v>0</v>
      </c>
      <c r="P154" s="395">
        <v>0</v>
      </c>
      <c r="Q154" s="395">
        <v>0</v>
      </c>
      <c r="R154" s="395">
        <v>0</v>
      </c>
      <c r="S154" s="395">
        <v>5</v>
      </c>
      <c r="T154" s="395">
        <v>5</v>
      </c>
    </row>
    <row r="155" spans="1:20" ht="12.95" hidden="1" customHeight="1">
      <c r="A155" s="437" t="s">
        <v>194</v>
      </c>
      <c r="B155" s="368" t="s">
        <v>12</v>
      </c>
      <c r="C155" s="368" t="s">
        <v>299</v>
      </c>
      <c r="D155" s="395">
        <v>0</v>
      </c>
      <c r="E155" s="395">
        <v>0</v>
      </c>
      <c r="F155" s="395">
        <v>0</v>
      </c>
      <c r="G155" s="395">
        <v>0</v>
      </c>
      <c r="H155" s="395">
        <v>0</v>
      </c>
      <c r="I155" s="395">
        <v>0</v>
      </c>
      <c r="J155" s="395">
        <v>0</v>
      </c>
      <c r="K155" s="395">
        <v>0</v>
      </c>
      <c r="L155" s="395">
        <v>0</v>
      </c>
      <c r="M155" s="395">
        <v>0</v>
      </c>
      <c r="N155" s="395">
        <v>0</v>
      </c>
      <c r="O155" s="395">
        <v>0</v>
      </c>
      <c r="P155" s="395">
        <v>0</v>
      </c>
      <c r="Q155" s="395">
        <v>0</v>
      </c>
      <c r="R155" s="395">
        <v>0</v>
      </c>
      <c r="S155" s="395">
        <v>0</v>
      </c>
      <c r="T155" s="395">
        <v>0</v>
      </c>
    </row>
    <row r="156" spans="1:20" ht="12.95" hidden="1" customHeight="1">
      <c r="A156" s="437" t="s">
        <v>194</v>
      </c>
      <c r="B156" s="368" t="s">
        <v>12</v>
      </c>
      <c r="C156" s="368" t="s">
        <v>300</v>
      </c>
      <c r="D156" s="395">
        <v>15</v>
      </c>
      <c r="E156" s="395">
        <v>10</v>
      </c>
      <c r="F156" s="395">
        <v>10</v>
      </c>
      <c r="G156" s="395">
        <v>10</v>
      </c>
      <c r="H156" s="395">
        <v>10</v>
      </c>
      <c r="I156" s="395">
        <v>10</v>
      </c>
      <c r="J156" s="395">
        <v>10</v>
      </c>
      <c r="K156" s="395">
        <v>10</v>
      </c>
      <c r="L156" s="395">
        <v>10</v>
      </c>
      <c r="M156" s="395">
        <v>10</v>
      </c>
      <c r="N156" s="395">
        <v>10</v>
      </c>
      <c r="O156" s="395">
        <v>10</v>
      </c>
      <c r="P156" s="395">
        <v>15</v>
      </c>
      <c r="Q156" s="395">
        <v>15</v>
      </c>
      <c r="R156" s="395">
        <v>10</v>
      </c>
      <c r="S156" s="395">
        <v>10</v>
      </c>
      <c r="T156" s="395">
        <v>15</v>
      </c>
    </row>
    <row r="157" spans="1:20" ht="12.95" hidden="1" customHeight="1">
      <c r="A157" s="437" t="s">
        <v>194</v>
      </c>
      <c r="B157" s="368" t="s">
        <v>12</v>
      </c>
      <c r="C157" s="368" t="s">
        <v>301</v>
      </c>
      <c r="D157" s="395">
        <v>0</v>
      </c>
      <c r="E157" s="395">
        <v>0</v>
      </c>
      <c r="F157" s="395">
        <v>0</v>
      </c>
      <c r="G157" s="395">
        <v>0</v>
      </c>
      <c r="H157" s="395">
        <v>0</v>
      </c>
      <c r="I157" s="395">
        <v>0</v>
      </c>
      <c r="J157" s="395">
        <v>0</v>
      </c>
      <c r="K157" s="395">
        <v>0</v>
      </c>
      <c r="L157" s="395">
        <v>0</v>
      </c>
      <c r="M157" s="395">
        <v>0</v>
      </c>
      <c r="N157" s="395">
        <v>0</v>
      </c>
      <c r="O157" s="395">
        <v>0</v>
      </c>
      <c r="P157" s="395">
        <v>0</v>
      </c>
      <c r="Q157" s="395">
        <v>0</v>
      </c>
      <c r="R157" s="395">
        <v>0</v>
      </c>
      <c r="S157" s="395">
        <v>0</v>
      </c>
      <c r="T157" s="395">
        <v>0</v>
      </c>
    </row>
    <row r="158" spans="1:20" ht="12.95" hidden="1" customHeight="1">
      <c r="A158" s="437" t="s">
        <v>194</v>
      </c>
      <c r="B158" s="368" t="s">
        <v>12</v>
      </c>
      <c r="C158" s="368" t="s">
        <v>302</v>
      </c>
      <c r="D158" s="395">
        <v>0</v>
      </c>
      <c r="E158" s="395">
        <v>0</v>
      </c>
      <c r="F158" s="395">
        <v>0</v>
      </c>
      <c r="G158" s="395">
        <v>0</v>
      </c>
      <c r="H158" s="395">
        <v>0</v>
      </c>
      <c r="I158" s="395">
        <v>0</v>
      </c>
      <c r="J158" s="395">
        <v>0</v>
      </c>
      <c r="K158" s="395">
        <v>0</v>
      </c>
      <c r="L158" s="395">
        <v>0</v>
      </c>
      <c r="M158" s="395">
        <v>0</v>
      </c>
      <c r="N158" s="395">
        <v>0</v>
      </c>
      <c r="O158" s="395">
        <v>0</v>
      </c>
      <c r="P158" s="395">
        <v>0</v>
      </c>
      <c r="Q158" s="395">
        <v>0</v>
      </c>
      <c r="R158" s="395">
        <v>0</v>
      </c>
      <c r="S158" s="395">
        <v>0</v>
      </c>
      <c r="T158" s="395">
        <v>0</v>
      </c>
    </row>
    <row r="159" spans="1:20" ht="12.95" customHeight="1">
      <c r="A159" s="437" t="s">
        <v>194</v>
      </c>
      <c r="B159" s="368" t="s">
        <v>12</v>
      </c>
      <c r="C159" s="368" t="s">
        <v>303</v>
      </c>
      <c r="D159" s="395">
        <v>20</v>
      </c>
      <c r="E159" s="395">
        <v>20</v>
      </c>
      <c r="F159" s="395">
        <v>15</v>
      </c>
      <c r="G159" s="395">
        <v>20</v>
      </c>
      <c r="H159" s="395">
        <v>20</v>
      </c>
      <c r="I159" s="395">
        <v>20</v>
      </c>
      <c r="J159" s="395">
        <v>20</v>
      </c>
      <c r="K159" s="395">
        <v>25</v>
      </c>
      <c r="L159" s="395">
        <v>25</v>
      </c>
      <c r="M159" s="395">
        <v>20</v>
      </c>
      <c r="N159" s="395">
        <v>20</v>
      </c>
      <c r="O159" s="395">
        <v>20</v>
      </c>
      <c r="P159" s="395">
        <v>25</v>
      </c>
      <c r="Q159" s="395">
        <v>20</v>
      </c>
      <c r="R159" s="395">
        <v>20</v>
      </c>
      <c r="S159" s="395">
        <v>20</v>
      </c>
      <c r="T159" s="395">
        <v>20</v>
      </c>
    </row>
    <row r="160" spans="1:20" ht="12.95" hidden="1" customHeight="1">
      <c r="A160" s="437" t="s">
        <v>194</v>
      </c>
      <c r="B160" s="368" t="s">
        <v>91</v>
      </c>
      <c r="C160" s="368" t="s">
        <v>295</v>
      </c>
      <c r="D160" s="395">
        <v>130</v>
      </c>
      <c r="E160" s="395">
        <v>195</v>
      </c>
      <c r="F160" s="395">
        <v>240</v>
      </c>
      <c r="G160" s="395">
        <v>280</v>
      </c>
      <c r="H160" s="395">
        <v>355</v>
      </c>
      <c r="I160" s="395">
        <v>445</v>
      </c>
      <c r="J160" s="395">
        <v>460</v>
      </c>
      <c r="K160" s="395">
        <v>480</v>
      </c>
      <c r="L160" s="395">
        <v>475</v>
      </c>
      <c r="M160" s="395">
        <v>475</v>
      </c>
      <c r="N160" s="395">
        <v>450</v>
      </c>
      <c r="O160" s="395">
        <v>490</v>
      </c>
      <c r="P160" s="395">
        <v>500</v>
      </c>
      <c r="Q160" s="395">
        <v>445</v>
      </c>
      <c r="R160" s="395">
        <v>395</v>
      </c>
      <c r="S160" s="395">
        <v>305</v>
      </c>
      <c r="T160" s="395">
        <v>285</v>
      </c>
    </row>
    <row r="161" spans="1:20" ht="12.95" hidden="1" customHeight="1">
      <c r="A161" s="437" t="s">
        <v>194</v>
      </c>
      <c r="B161" s="368" t="s">
        <v>91</v>
      </c>
      <c r="C161" s="368" t="s">
        <v>296</v>
      </c>
      <c r="D161" s="395">
        <v>50</v>
      </c>
      <c r="E161" s="395">
        <v>80</v>
      </c>
      <c r="F161" s="395">
        <v>85</v>
      </c>
      <c r="G161" s="395">
        <v>115</v>
      </c>
      <c r="H161" s="395">
        <v>140</v>
      </c>
      <c r="I161" s="395">
        <v>170</v>
      </c>
      <c r="J161" s="395">
        <v>255</v>
      </c>
      <c r="K161" s="395">
        <v>295</v>
      </c>
      <c r="L161" s="395">
        <v>305</v>
      </c>
      <c r="M161" s="395">
        <v>290</v>
      </c>
      <c r="N161" s="395">
        <v>305</v>
      </c>
      <c r="O161" s="395">
        <v>310</v>
      </c>
      <c r="P161" s="395">
        <v>310</v>
      </c>
      <c r="Q161" s="395">
        <v>305</v>
      </c>
      <c r="R161" s="395">
        <v>265</v>
      </c>
      <c r="S161" s="395">
        <v>250</v>
      </c>
      <c r="T161" s="395">
        <v>240</v>
      </c>
    </row>
    <row r="162" spans="1:20" ht="12.95" hidden="1" customHeight="1">
      <c r="A162" s="437" t="s">
        <v>194</v>
      </c>
      <c r="B162" s="368" t="s">
        <v>91</v>
      </c>
      <c r="C162" s="368" t="s">
        <v>297</v>
      </c>
      <c r="D162" s="395">
        <v>15</v>
      </c>
      <c r="E162" s="395">
        <v>15</v>
      </c>
      <c r="F162" s="395">
        <v>20</v>
      </c>
      <c r="G162" s="395">
        <v>15</v>
      </c>
      <c r="H162" s="395">
        <v>10</v>
      </c>
      <c r="I162" s="395">
        <v>20</v>
      </c>
      <c r="J162" s="395">
        <v>15</v>
      </c>
      <c r="K162" s="395">
        <v>20</v>
      </c>
      <c r="L162" s="395">
        <v>15</v>
      </c>
      <c r="M162" s="395">
        <v>15</v>
      </c>
      <c r="N162" s="395">
        <v>25</v>
      </c>
      <c r="O162" s="395">
        <v>25</v>
      </c>
      <c r="P162" s="395">
        <v>30</v>
      </c>
      <c r="Q162" s="395">
        <v>30</v>
      </c>
      <c r="R162" s="395">
        <v>30</v>
      </c>
      <c r="S162" s="395">
        <v>30</v>
      </c>
      <c r="T162" s="395">
        <v>30</v>
      </c>
    </row>
    <row r="163" spans="1:20" ht="12.95" hidden="1" customHeight="1">
      <c r="A163" s="437" t="s">
        <v>194</v>
      </c>
      <c r="B163" s="368" t="s">
        <v>91</v>
      </c>
      <c r="C163" s="368" t="s">
        <v>298</v>
      </c>
      <c r="D163" s="395">
        <v>5</v>
      </c>
      <c r="E163" s="395">
        <v>5</v>
      </c>
      <c r="F163" s="395">
        <v>5</v>
      </c>
      <c r="G163" s="395">
        <v>5</v>
      </c>
      <c r="H163" s="395">
        <v>5</v>
      </c>
      <c r="I163" s="395">
        <v>10</v>
      </c>
      <c r="J163" s="395">
        <v>15</v>
      </c>
      <c r="K163" s="395">
        <v>10</v>
      </c>
      <c r="L163" s="395">
        <v>15</v>
      </c>
      <c r="M163" s="395">
        <v>15</v>
      </c>
      <c r="N163" s="395">
        <v>10</v>
      </c>
      <c r="O163" s="395">
        <v>10</v>
      </c>
      <c r="P163" s="395">
        <v>10</v>
      </c>
      <c r="Q163" s="395">
        <v>15</v>
      </c>
      <c r="R163" s="395">
        <v>10</v>
      </c>
      <c r="S163" s="395">
        <v>10</v>
      </c>
      <c r="T163" s="395">
        <v>15</v>
      </c>
    </row>
    <row r="164" spans="1:20" ht="12.95" hidden="1" customHeight="1">
      <c r="A164" s="437" t="s">
        <v>194</v>
      </c>
      <c r="B164" s="368" t="s">
        <v>91</v>
      </c>
      <c r="C164" s="368" t="s">
        <v>299</v>
      </c>
      <c r="D164" s="395">
        <v>5</v>
      </c>
      <c r="E164" s="395">
        <v>5</v>
      </c>
      <c r="F164" s="395">
        <v>5</v>
      </c>
      <c r="G164" s="395">
        <v>5</v>
      </c>
      <c r="H164" s="395">
        <v>10</v>
      </c>
      <c r="I164" s="395">
        <v>10</v>
      </c>
      <c r="J164" s="395">
        <v>10</v>
      </c>
      <c r="K164" s="395">
        <v>10</v>
      </c>
      <c r="L164" s="395">
        <v>10</v>
      </c>
      <c r="M164" s="395">
        <v>10</v>
      </c>
      <c r="N164" s="395">
        <v>5</v>
      </c>
      <c r="O164" s="395">
        <v>10</v>
      </c>
      <c r="P164" s="395">
        <v>10</v>
      </c>
      <c r="Q164" s="395">
        <v>5</v>
      </c>
      <c r="R164" s="395">
        <v>5</v>
      </c>
      <c r="S164" s="395">
        <v>10</v>
      </c>
      <c r="T164" s="395">
        <v>10</v>
      </c>
    </row>
    <row r="165" spans="1:20" ht="12.95" hidden="1" customHeight="1">
      <c r="A165" s="437" t="s">
        <v>194</v>
      </c>
      <c r="B165" s="368" t="s">
        <v>91</v>
      </c>
      <c r="C165" s="368" t="s">
        <v>300</v>
      </c>
      <c r="D165" s="395">
        <v>75</v>
      </c>
      <c r="E165" s="395">
        <v>105</v>
      </c>
      <c r="F165" s="395">
        <v>115</v>
      </c>
      <c r="G165" s="395">
        <v>140</v>
      </c>
      <c r="H165" s="395">
        <v>165</v>
      </c>
      <c r="I165" s="395">
        <v>210</v>
      </c>
      <c r="J165" s="395">
        <v>295</v>
      </c>
      <c r="K165" s="395">
        <v>340</v>
      </c>
      <c r="L165" s="395">
        <v>345</v>
      </c>
      <c r="M165" s="395">
        <v>330</v>
      </c>
      <c r="N165" s="395">
        <v>345</v>
      </c>
      <c r="O165" s="395">
        <v>355</v>
      </c>
      <c r="P165" s="395">
        <v>355</v>
      </c>
      <c r="Q165" s="395">
        <v>355</v>
      </c>
      <c r="R165" s="395">
        <v>315</v>
      </c>
      <c r="S165" s="395">
        <v>295</v>
      </c>
      <c r="T165" s="395">
        <v>295</v>
      </c>
    </row>
    <row r="166" spans="1:20" ht="12.95" hidden="1" customHeight="1">
      <c r="A166" s="437" t="s">
        <v>194</v>
      </c>
      <c r="B166" s="368" t="s">
        <v>91</v>
      </c>
      <c r="C166" s="368" t="s">
        <v>301</v>
      </c>
      <c r="D166" s="395">
        <v>5</v>
      </c>
      <c r="E166" s="395">
        <v>5</v>
      </c>
      <c r="F166" s="395">
        <v>10</v>
      </c>
      <c r="G166" s="395">
        <v>10</v>
      </c>
      <c r="H166" s="395">
        <v>10</v>
      </c>
      <c r="I166" s="395">
        <v>10</v>
      </c>
      <c r="J166" s="395">
        <v>10</v>
      </c>
      <c r="K166" s="395">
        <v>15</v>
      </c>
      <c r="L166" s="395">
        <v>15</v>
      </c>
      <c r="M166" s="395">
        <v>10</v>
      </c>
      <c r="N166" s="395">
        <v>10</v>
      </c>
      <c r="O166" s="395">
        <v>10</v>
      </c>
      <c r="P166" s="395">
        <v>10</v>
      </c>
      <c r="Q166" s="395">
        <v>10</v>
      </c>
      <c r="R166" s="395">
        <v>10</v>
      </c>
      <c r="S166" s="395">
        <v>10</v>
      </c>
      <c r="T166" s="395">
        <v>10</v>
      </c>
    </row>
    <row r="167" spans="1:20" ht="12.95" hidden="1" customHeight="1">
      <c r="A167" s="437" t="s">
        <v>194</v>
      </c>
      <c r="B167" s="368" t="s">
        <v>91</v>
      </c>
      <c r="C167" s="368" t="s">
        <v>302</v>
      </c>
      <c r="D167" s="395">
        <v>15</v>
      </c>
      <c r="E167" s="395">
        <v>15</v>
      </c>
      <c r="F167" s="395">
        <v>20</v>
      </c>
      <c r="G167" s="395">
        <v>25</v>
      </c>
      <c r="H167" s="395">
        <v>25</v>
      </c>
      <c r="I167" s="395">
        <v>15</v>
      </c>
      <c r="J167" s="395">
        <v>20</v>
      </c>
      <c r="K167" s="395">
        <v>20</v>
      </c>
      <c r="L167" s="395">
        <v>25</v>
      </c>
      <c r="M167" s="395">
        <v>20</v>
      </c>
      <c r="N167" s="395">
        <v>20</v>
      </c>
      <c r="O167" s="395">
        <v>20</v>
      </c>
      <c r="P167" s="395">
        <v>20</v>
      </c>
      <c r="Q167" s="395">
        <v>20</v>
      </c>
      <c r="R167" s="395">
        <v>20</v>
      </c>
      <c r="S167" s="395">
        <v>15</v>
      </c>
      <c r="T167" s="395">
        <v>15</v>
      </c>
    </row>
    <row r="168" spans="1:20" ht="12.95" customHeight="1">
      <c r="A168" s="437" t="s">
        <v>194</v>
      </c>
      <c r="B168" s="368" t="s">
        <v>91</v>
      </c>
      <c r="C168" s="368" t="s">
        <v>303</v>
      </c>
      <c r="D168" s="395">
        <v>220</v>
      </c>
      <c r="E168" s="395">
        <v>320</v>
      </c>
      <c r="F168" s="395">
        <v>385</v>
      </c>
      <c r="G168" s="395">
        <v>455</v>
      </c>
      <c r="H168" s="395">
        <v>555</v>
      </c>
      <c r="I168" s="395">
        <v>675</v>
      </c>
      <c r="J168" s="395">
        <v>785</v>
      </c>
      <c r="K168" s="395">
        <v>855</v>
      </c>
      <c r="L168" s="395">
        <v>860</v>
      </c>
      <c r="M168" s="395">
        <v>840</v>
      </c>
      <c r="N168" s="395">
        <v>825</v>
      </c>
      <c r="O168" s="395">
        <v>875</v>
      </c>
      <c r="P168" s="395">
        <v>890</v>
      </c>
      <c r="Q168" s="395">
        <v>830</v>
      </c>
      <c r="R168" s="395">
        <v>740</v>
      </c>
      <c r="S168" s="395">
        <v>630</v>
      </c>
      <c r="T168" s="395">
        <v>605</v>
      </c>
    </row>
    <row r="169" spans="1:20" ht="12.95" hidden="1" customHeight="1">
      <c r="A169" s="437" t="s">
        <v>194</v>
      </c>
      <c r="B169" s="368" t="s">
        <v>59</v>
      </c>
      <c r="C169" s="368" t="s">
        <v>295</v>
      </c>
      <c r="D169" s="395">
        <v>80</v>
      </c>
      <c r="E169" s="395">
        <v>75</v>
      </c>
      <c r="F169" s="395">
        <v>70</v>
      </c>
      <c r="G169" s="395">
        <v>65</v>
      </c>
      <c r="H169" s="395">
        <v>60</v>
      </c>
      <c r="I169" s="395">
        <v>60</v>
      </c>
      <c r="J169" s="395">
        <v>55</v>
      </c>
      <c r="K169" s="395">
        <v>55</v>
      </c>
      <c r="L169" s="395">
        <v>55</v>
      </c>
      <c r="M169" s="395">
        <v>65</v>
      </c>
      <c r="N169" s="395">
        <v>60</v>
      </c>
      <c r="O169" s="395">
        <v>65</v>
      </c>
      <c r="P169" s="395">
        <v>75</v>
      </c>
      <c r="Q169" s="395">
        <v>75</v>
      </c>
      <c r="R169" s="395">
        <v>80</v>
      </c>
      <c r="S169" s="395">
        <v>90</v>
      </c>
      <c r="T169" s="395">
        <v>95</v>
      </c>
    </row>
    <row r="170" spans="1:20" ht="12.95" hidden="1" customHeight="1">
      <c r="A170" s="437" t="s">
        <v>194</v>
      </c>
      <c r="B170" s="368" t="s">
        <v>59</v>
      </c>
      <c r="C170" s="368" t="s">
        <v>296</v>
      </c>
      <c r="D170" s="395">
        <v>265</v>
      </c>
      <c r="E170" s="395">
        <v>240</v>
      </c>
      <c r="F170" s="395">
        <v>255</v>
      </c>
      <c r="G170" s="395">
        <v>260</v>
      </c>
      <c r="H170" s="395">
        <v>265</v>
      </c>
      <c r="I170" s="395">
        <v>235</v>
      </c>
      <c r="J170" s="395">
        <v>220</v>
      </c>
      <c r="K170" s="395">
        <v>200</v>
      </c>
      <c r="L170" s="395">
        <v>205</v>
      </c>
      <c r="M170" s="395">
        <v>215</v>
      </c>
      <c r="N170" s="395">
        <v>220</v>
      </c>
      <c r="O170" s="395">
        <v>225</v>
      </c>
      <c r="P170" s="395">
        <v>245</v>
      </c>
      <c r="Q170" s="395">
        <v>230</v>
      </c>
      <c r="R170" s="395">
        <v>250</v>
      </c>
      <c r="S170" s="395">
        <v>220</v>
      </c>
      <c r="T170" s="395">
        <v>235</v>
      </c>
    </row>
    <row r="171" spans="1:20" ht="12.95" hidden="1" customHeight="1">
      <c r="A171" s="437" t="s">
        <v>194</v>
      </c>
      <c r="B171" s="368" t="s">
        <v>59</v>
      </c>
      <c r="C171" s="368" t="s">
        <v>297</v>
      </c>
      <c r="D171" s="395">
        <v>110</v>
      </c>
      <c r="E171" s="395">
        <v>130</v>
      </c>
      <c r="F171" s="395">
        <v>135</v>
      </c>
      <c r="G171" s="395">
        <v>135</v>
      </c>
      <c r="H171" s="395">
        <v>140</v>
      </c>
      <c r="I171" s="395">
        <v>145</v>
      </c>
      <c r="J171" s="395">
        <v>160</v>
      </c>
      <c r="K171" s="395">
        <v>155</v>
      </c>
      <c r="L171" s="395">
        <v>155</v>
      </c>
      <c r="M171" s="395">
        <v>145</v>
      </c>
      <c r="N171" s="395">
        <v>165</v>
      </c>
      <c r="O171" s="395">
        <v>175</v>
      </c>
      <c r="P171" s="395">
        <v>160</v>
      </c>
      <c r="Q171" s="395">
        <v>170</v>
      </c>
      <c r="R171" s="395">
        <v>175</v>
      </c>
      <c r="S171" s="395">
        <v>165</v>
      </c>
      <c r="T171" s="395">
        <v>155</v>
      </c>
    </row>
    <row r="172" spans="1:20" ht="12.95" hidden="1" customHeight="1">
      <c r="A172" s="437" t="s">
        <v>194</v>
      </c>
      <c r="B172" s="368" t="s">
        <v>59</v>
      </c>
      <c r="C172" s="368" t="s">
        <v>298</v>
      </c>
      <c r="D172" s="395">
        <v>65</v>
      </c>
      <c r="E172" s="395">
        <v>60</v>
      </c>
      <c r="F172" s="395">
        <v>70</v>
      </c>
      <c r="G172" s="395">
        <v>70</v>
      </c>
      <c r="H172" s="395">
        <v>85</v>
      </c>
      <c r="I172" s="395">
        <v>95</v>
      </c>
      <c r="J172" s="395">
        <v>95</v>
      </c>
      <c r="K172" s="395">
        <v>105</v>
      </c>
      <c r="L172" s="395">
        <v>115</v>
      </c>
      <c r="M172" s="395">
        <v>125</v>
      </c>
      <c r="N172" s="395">
        <v>115</v>
      </c>
      <c r="O172" s="395">
        <v>105</v>
      </c>
      <c r="P172" s="395">
        <v>110</v>
      </c>
      <c r="Q172" s="395">
        <v>100</v>
      </c>
      <c r="R172" s="395">
        <v>105</v>
      </c>
      <c r="S172" s="395">
        <v>105</v>
      </c>
      <c r="T172" s="395">
        <v>125</v>
      </c>
    </row>
    <row r="173" spans="1:20" ht="12.95" hidden="1" customHeight="1">
      <c r="A173" s="437" t="s">
        <v>194</v>
      </c>
      <c r="B173" s="368" t="s">
        <v>59</v>
      </c>
      <c r="C173" s="368" t="s">
        <v>299</v>
      </c>
      <c r="D173" s="395">
        <v>50</v>
      </c>
      <c r="E173" s="395">
        <v>45</v>
      </c>
      <c r="F173" s="395">
        <v>45</v>
      </c>
      <c r="G173" s="395">
        <v>50</v>
      </c>
      <c r="H173" s="395">
        <v>55</v>
      </c>
      <c r="I173" s="395">
        <v>60</v>
      </c>
      <c r="J173" s="395">
        <v>60</v>
      </c>
      <c r="K173" s="395">
        <v>60</v>
      </c>
      <c r="L173" s="395">
        <v>60</v>
      </c>
      <c r="M173" s="395">
        <v>60</v>
      </c>
      <c r="N173" s="395">
        <v>65</v>
      </c>
      <c r="O173" s="395">
        <v>65</v>
      </c>
      <c r="P173" s="395">
        <v>70</v>
      </c>
      <c r="Q173" s="395">
        <v>70</v>
      </c>
      <c r="R173" s="395">
        <v>70</v>
      </c>
      <c r="S173" s="395">
        <v>70</v>
      </c>
      <c r="T173" s="395">
        <v>55</v>
      </c>
    </row>
    <row r="174" spans="1:20" ht="12.95" hidden="1" customHeight="1">
      <c r="A174" s="437" t="s">
        <v>194</v>
      </c>
      <c r="B174" s="368" t="s">
        <v>59</v>
      </c>
      <c r="C174" s="368" t="s">
        <v>300</v>
      </c>
      <c r="D174" s="395">
        <v>490</v>
      </c>
      <c r="E174" s="395">
        <v>475</v>
      </c>
      <c r="F174" s="395">
        <v>505</v>
      </c>
      <c r="G174" s="395">
        <v>515</v>
      </c>
      <c r="H174" s="395">
        <v>540</v>
      </c>
      <c r="I174" s="395">
        <v>530</v>
      </c>
      <c r="J174" s="395">
        <v>535</v>
      </c>
      <c r="K174" s="395">
        <v>520</v>
      </c>
      <c r="L174" s="395">
        <v>535</v>
      </c>
      <c r="M174" s="395">
        <v>545</v>
      </c>
      <c r="N174" s="395">
        <v>560</v>
      </c>
      <c r="O174" s="395">
        <v>570</v>
      </c>
      <c r="P174" s="395">
        <v>580</v>
      </c>
      <c r="Q174" s="395">
        <v>570</v>
      </c>
      <c r="R174" s="395">
        <v>600</v>
      </c>
      <c r="S174" s="395">
        <v>560</v>
      </c>
      <c r="T174" s="395">
        <v>570</v>
      </c>
    </row>
    <row r="175" spans="1:20" ht="12.95" hidden="1" customHeight="1">
      <c r="A175" s="437" t="s">
        <v>194</v>
      </c>
      <c r="B175" s="368" t="s">
        <v>59</v>
      </c>
      <c r="C175" s="368" t="s">
        <v>301</v>
      </c>
      <c r="D175" s="395">
        <v>10</v>
      </c>
      <c r="E175" s="395">
        <v>10</v>
      </c>
      <c r="F175" s="395">
        <v>15</v>
      </c>
      <c r="G175" s="395">
        <v>10</v>
      </c>
      <c r="H175" s="395">
        <v>10</v>
      </c>
      <c r="I175" s="395">
        <v>10</v>
      </c>
      <c r="J175" s="395">
        <v>10</v>
      </c>
      <c r="K175" s="395">
        <v>15</v>
      </c>
      <c r="L175" s="395">
        <v>15</v>
      </c>
      <c r="M175" s="395">
        <v>15</v>
      </c>
      <c r="N175" s="395">
        <v>10</v>
      </c>
      <c r="O175" s="395">
        <v>15</v>
      </c>
      <c r="P175" s="395">
        <v>20</v>
      </c>
      <c r="Q175" s="395">
        <v>15</v>
      </c>
      <c r="R175" s="395">
        <v>10</v>
      </c>
      <c r="S175" s="395">
        <v>10</v>
      </c>
      <c r="T175" s="395">
        <v>10</v>
      </c>
    </row>
    <row r="176" spans="1:20" ht="12.95" hidden="1" customHeight="1">
      <c r="A176" s="437" t="s">
        <v>194</v>
      </c>
      <c r="B176" s="368" t="s">
        <v>59</v>
      </c>
      <c r="C176" s="368" t="s">
        <v>302</v>
      </c>
      <c r="D176" s="395">
        <v>15</v>
      </c>
      <c r="E176" s="395">
        <v>15</v>
      </c>
      <c r="F176" s="395">
        <v>15</v>
      </c>
      <c r="G176" s="395">
        <v>15</v>
      </c>
      <c r="H176" s="395">
        <v>15</v>
      </c>
      <c r="I176" s="395">
        <v>15</v>
      </c>
      <c r="J176" s="395">
        <v>15</v>
      </c>
      <c r="K176" s="395">
        <v>15</v>
      </c>
      <c r="L176" s="395">
        <v>15</v>
      </c>
      <c r="M176" s="395">
        <v>15</v>
      </c>
      <c r="N176" s="395">
        <v>20</v>
      </c>
      <c r="O176" s="395">
        <v>20</v>
      </c>
      <c r="P176" s="395">
        <v>20</v>
      </c>
      <c r="Q176" s="395">
        <v>20</v>
      </c>
      <c r="R176" s="395">
        <v>20</v>
      </c>
      <c r="S176" s="395">
        <v>15</v>
      </c>
      <c r="T176" s="395">
        <v>20</v>
      </c>
    </row>
    <row r="177" spans="1:20" ht="12.95" customHeight="1">
      <c r="A177" s="437" t="s">
        <v>194</v>
      </c>
      <c r="B177" s="368" t="s">
        <v>59</v>
      </c>
      <c r="C177" s="368" t="s">
        <v>303</v>
      </c>
      <c r="D177" s="395">
        <v>595</v>
      </c>
      <c r="E177" s="395">
        <v>575</v>
      </c>
      <c r="F177" s="395">
        <v>600</v>
      </c>
      <c r="G177" s="395">
        <v>605</v>
      </c>
      <c r="H177" s="395">
        <v>630</v>
      </c>
      <c r="I177" s="395">
        <v>620</v>
      </c>
      <c r="J177" s="395">
        <v>615</v>
      </c>
      <c r="K177" s="395">
        <v>600</v>
      </c>
      <c r="L177" s="395">
        <v>620</v>
      </c>
      <c r="M177" s="395">
        <v>635</v>
      </c>
      <c r="N177" s="395">
        <v>650</v>
      </c>
      <c r="O177" s="395">
        <v>670</v>
      </c>
      <c r="P177" s="395">
        <v>695</v>
      </c>
      <c r="Q177" s="395">
        <v>680</v>
      </c>
      <c r="R177" s="395">
        <v>710</v>
      </c>
      <c r="S177" s="395">
        <v>680</v>
      </c>
      <c r="T177" s="395">
        <v>695</v>
      </c>
    </row>
    <row r="178" spans="1:20" ht="12.95" hidden="1" customHeight="1">
      <c r="A178" s="437" t="s">
        <v>194</v>
      </c>
      <c r="B178" s="368" t="s">
        <v>90</v>
      </c>
      <c r="C178" s="368" t="s">
        <v>295</v>
      </c>
      <c r="D178" s="395">
        <v>325</v>
      </c>
      <c r="E178" s="395">
        <v>355</v>
      </c>
      <c r="F178" s="395">
        <v>370</v>
      </c>
      <c r="G178" s="395">
        <v>375</v>
      </c>
      <c r="H178" s="395">
        <v>410</v>
      </c>
      <c r="I178" s="395">
        <v>455</v>
      </c>
      <c r="J178" s="395">
        <v>485</v>
      </c>
      <c r="K178" s="395">
        <v>505</v>
      </c>
      <c r="L178" s="395">
        <v>510</v>
      </c>
      <c r="M178" s="395">
        <v>490</v>
      </c>
      <c r="N178" s="395">
        <v>455</v>
      </c>
      <c r="O178" s="395">
        <v>460</v>
      </c>
      <c r="P178" s="395">
        <v>460</v>
      </c>
      <c r="Q178" s="395">
        <v>410</v>
      </c>
      <c r="R178" s="395">
        <v>365</v>
      </c>
      <c r="S178" s="395">
        <v>335</v>
      </c>
      <c r="T178" s="395">
        <v>335</v>
      </c>
    </row>
    <row r="179" spans="1:20" ht="12.95" hidden="1" customHeight="1">
      <c r="A179" s="437" t="s">
        <v>194</v>
      </c>
      <c r="B179" s="368" t="s">
        <v>90</v>
      </c>
      <c r="C179" s="368" t="s">
        <v>296</v>
      </c>
      <c r="D179" s="395">
        <v>150</v>
      </c>
      <c r="E179" s="395">
        <v>155</v>
      </c>
      <c r="F179" s="395">
        <v>180</v>
      </c>
      <c r="G179" s="395">
        <v>190</v>
      </c>
      <c r="H179" s="395">
        <v>215</v>
      </c>
      <c r="I179" s="395">
        <v>215</v>
      </c>
      <c r="J179" s="395">
        <v>265</v>
      </c>
      <c r="K179" s="395">
        <v>290</v>
      </c>
      <c r="L179" s="395">
        <v>270</v>
      </c>
      <c r="M179" s="395">
        <v>250</v>
      </c>
      <c r="N179" s="395">
        <v>245</v>
      </c>
      <c r="O179" s="395">
        <v>250</v>
      </c>
      <c r="P179" s="395">
        <v>245</v>
      </c>
      <c r="Q179" s="395">
        <v>235</v>
      </c>
      <c r="R179" s="395">
        <v>220</v>
      </c>
      <c r="S179" s="395">
        <v>210</v>
      </c>
      <c r="T179" s="395">
        <v>200</v>
      </c>
    </row>
    <row r="180" spans="1:20" ht="12.95" hidden="1" customHeight="1">
      <c r="A180" s="437" t="s">
        <v>194</v>
      </c>
      <c r="B180" s="368" t="s">
        <v>90</v>
      </c>
      <c r="C180" s="368" t="s">
        <v>297</v>
      </c>
      <c r="D180" s="395">
        <v>20</v>
      </c>
      <c r="E180" s="395">
        <v>30</v>
      </c>
      <c r="F180" s="395">
        <v>30</v>
      </c>
      <c r="G180" s="395">
        <v>25</v>
      </c>
      <c r="H180" s="395">
        <v>30</v>
      </c>
      <c r="I180" s="395">
        <v>30</v>
      </c>
      <c r="J180" s="395">
        <v>35</v>
      </c>
      <c r="K180" s="395">
        <v>40</v>
      </c>
      <c r="L180" s="395">
        <v>35</v>
      </c>
      <c r="M180" s="395">
        <v>35</v>
      </c>
      <c r="N180" s="395">
        <v>35</v>
      </c>
      <c r="O180" s="395">
        <v>35</v>
      </c>
      <c r="P180" s="395">
        <v>35</v>
      </c>
      <c r="Q180" s="395">
        <v>30</v>
      </c>
      <c r="R180" s="395">
        <v>30</v>
      </c>
      <c r="S180" s="395">
        <v>35</v>
      </c>
      <c r="T180" s="395">
        <v>30</v>
      </c>
    </row>
    <row r="181" spans="1:20" ht="12.95" hidden="1" customHeight="1">
      <c r="A181" s="437" t="s">
        <v>194</v>
      </c>
      <c r="B181" s="368" t="s">
        <v>90</v>
      </c>
      <c r="C181" s="368" t="s">
        <v>298</v>
      </c>
      <c r="D181" s="395">
        <v>15</v>
      </c>
      <c r="E181" s="395">
        <v>10</v>
      </c>
      <c r="F181" s="395">
        <v>10</v>
      </c>
      <c r="G181" s="395">
        <v>15</v>
      </c>
      <c r="H181" s="395">
        <v>15</v>
      </c>
      <c r="I181" s="395">
        <v>10</v>
      </c>
      <c r="J181" s="395">
        <v>5</v>
      </c>
      <c r="K181" s="395">
        <v>10</v>
      </c>
      <c r="L181" s="395">
        <v>10</v>
      </c>
      <c r="M181" s="395">
        <v>15</v>
      </c>
      <c r="N181" s="395">
        <v>10</v>
      </c>
      <c r="O181" s="395">
        <v>10</v>
      </c>
      <c r="P181" s="395">
        <v>10</v>
      </c>
      <c r="Q181" s="395">
        <v>15</v>
      </c>
      <c r="R181" s="395">
        <v>15</v>
      </c>
      <c r="S181" s="395">
        <v>10</v>
      </c>
      <c r="T181" s="395">
        <v>10</v>
      </c>
    </row>
    <row r="182" spans="1:20" ht="12.95" hidden="1" customHeight="1">
      <c r="A182" s="437" t="s">
        <v>194</v>
      </c>
      <c r="B182" s="368" t="s">
        <v>90</v>
      </c>
      <c r="C182" s="368" t="s">
        <v>299</v>
      </c>
      <c r="D182" s="395">
        <v>10</v>
      </c>
      <c r="E182" s="395">
        <v>10</v>
      </c>
      <c r="F182" s="395">
        <v>5</v>
      </c>
      <c r="G182" s="395">
        <v>10</v>
      </c>
      <c r="H182" s="395">
        <v>5</v>
      </c>
      <c r="I182" s="395">
        <v>10</v>
      </c>
      <c r="J182" s="395">
        <v>10</v>
      </c>
      <c r="K182" s="395">
        <v>5</v>
      </c>
      <c r="L182" s="395">
        <v>10</v>
      </c>
      <c r="M182" s="395">
        <v>10</v>
      </c>
      <c r="N182" s="395">
        <v>5</v>
      </c>
      <c r="O182" s="395">
        <v>5</v>
      </c>
      <c r="P182" s="395">
        <v>10</v>
      </c>
      <c r="Q182" s="395">
        <v>10</v>
      </c>
      <c r="R182" s="395">
        <v>5</v>
      </c>
      <c r="S182" s="395">
        <v>5</v>
      </c>
      <c r="T182" s="395">
        <v>5</v>
      </c>
    </row>
    <row r="183" spans="1:20" ht="12.95" hidden="1" customHeight="1">
      <c r="A183" s="437" t="s">
        <v>194</v>
      </c>
      <c r="B183" s="368" t="s">
        <v>90</v>
      </c>
      <c r="C183" s="368" t="s">
        <v>300</v>
      </c>
      <c r="D183" s="395">
        <v>190</v>
      </c>
      <c r="E183" s="395">
        <v>205</v>
      </c>
      <c r="F183" s="395">
        <v>225</v>
      </c>
      <c r="G183" s="395">
        <v>240</v>
      </c>
      <c r="H183" s="395">
        <v>265</v>
      </c>
      <c r="I183" s="395">
        <v>265</v>
      </c>
      <c r="J183" s="395">
        <v>320</v>
      </c>
      <c r="K183" s="395">
        <v>345</v>
      </c>
      <c r="L183" s="395">
        <v>325</v>
      </c>
      <c r="M183" s="395">
        <v>305</v>
      </c>
      <c r="N183" s="395">
        <v>295</v>
      </c>
      <c r="O183" s="395">
        <v>300</v>
      </c>
      <c r="P183" s="395">
        <v>300</v>
      </c>
      <c r="Q183" s="395">
        <v>285</v>
      </c>
      <c r="R183" s="395">
        <v>270</v>
      </c>
      <c r="S183" s="395">
        <v>260</v>
      </c>
      <c r="T183" s="395">
        <v>245</v>
      </c>
    </row>
    <row r="184" spans="1:20" ht="12.95" hidden="1" customHeight="1">
      <c r="A184" s="437" t="s">
        <v>194</v>
      </c>
      <c r="B184" s="368" t="s">
        <v>90</v>
      </c>
      <c r="C184" s="368" t="s">
        <v>301</v>
      </c>
      <c r="D184" s="395">
        <v>5</v>
      </c>
      <c r="E184" s="395">
        <v>5</v>
      </c>
      <c r="F184" s="395">
        <v>0</v>
      </c>
      <c r="G184" s="395">
        <v>0</v>
      </c>
      <c r="H184" s="395">
        <v>0</v>
      </c>
      <c r="I184" s="395">
        <v>0</v>
      </c>
      <c r="J184" s="395">
        <v>0</v>
      </c>
      <c r="K184" s="395">
        <v>5</v>
      </c>
      <c r="L184" s="395">
        <v>5</v>
      </c>
      <c r="M184" s="395">
        <v>5</v>
      </c>
      <c r="N184" s="395">
        <v>5</v>
      </c>
      <c r="O184" s="395">
        <v>5</v>
      </c>
      <c r="P184" s="395">
        <v>5</v>
      </c>
      <c r="Q184" s="395">
        <v>5</v>
      </c>
      <c r="R184" s="395">
        <v>5</v>
      </c>
      <c r="S184" s="395">
        <v>5</v>
      </c>
      <c r="T184" s="395">
        <v>5</v>
      </c>
    </row>
    <row r="185" spans="1:20" ht="12.95" hidden="1" customHeight="1">
      <c r="A185" s="437" t="s">
        <v>194</v>
      </c>
      <c r="B185" s="368" t="s">
        <v>90</v>
      </c>
      <c r="C185" s="368" t="s">
        <v>302</v>
      </c>
      <c r="D185" s="395">
        <v>5</v>
      </c>
      <c r="E185" s="395">
        <v>5</v>
      </c>
      <c r="F185" s="395">
        <v>5</v>
      </c>
      <c r="G185" s="395">
        <v>5</v>
      </c>
      <c r="H185" s="395">
        <v>5</v>
      </c>
      <c r="I185" s="395">
        <v>5</v>
      </c>
      <c r="J185" s="395">
        <v>5</v>
      </c>
      <c r="K185" s="395">
        <v>5</v>
      </c>
      <c r="L185" s="395">
        <v>5</v>
      </c>
      <c r="M185" s="395">
        <v>5</v>
      </c>
      <c r="N185" s="395">
        <v>5</v>
      </c>
      <c r="O185" s="395">
        <v>0</v>
      </c>
      <c r="P185" s="395">
        <v>0</v>
      </c>
      <c r="Q185" s="395">
        <v>5</v>
      </c>
      <c r="R185" s="395">
        <v>5</v>
      </c>
      <c r="S185" s="395">
        <v>5</v>
      </c>
      <c r="T185" s="395">
        <v>5</v>
      </c>
    </row>
    <row r="186" spans="1:20" ht="12.95" customHeight="1">
      <c r="A186" s="437" t="s">
        <v>194</v>
      </c>
      <c r="B186" s="368" t="s">
        <v>90</v>
      </c>
      <c r="C186" s="368" t="s">
        <v>303</v>
      </c>
      <c r="D186" s="395">
        <v>525</v>
      </c>
      <c r="E186" s="395">
        <v>575</v>
      </c>
      <c r="F186" s="395">
        <v>605</v>
      </c>
      <c r="G186" s="395">
        <v>615</v>
      </c>
      <c r="H186" s="395">
        <v>680</v>
      </c>
      <c r="I186" s="395">
        <v>725</v>
      </c>
      <c r="J186" s="395">
        <v>810</v>
      </c>
      <c r="K186" s="395">
        <v>855</v>
      </c>
      <c r="L186" s="395">
        <v>845</v>
      </c>
      <c r="M186" s="395">
        <v>800</v>
      </c>
      <c r="N186" s="395">
        <v>760</v>
      </c>
      <c r="O186" s="395">
        <v>770</v>
      </c>
      <c r="P186" s="395">
        <v>765</v>
      </c>
      <c r="Q186" s="395">
        <v>700</v>
      </c>
      <c r="R186" s="395">
        <v>640</v>
      </c>
      <c r="S186" s="395">
        <v>605</v>
      </c>
      <c r="T186" s="395">
        <v>590</v>
      </c>
    </row>
    <row r="187" spans="1:20" ht="12.95" hidden="1" customHeight="1">
      <c r="A187" s="440" t="s">
        <v>194</v>
      </c>
      <c r="B187" s="376" t="s">
        <v>184</v>
      </c>
      <c r="C187" s="376" t="s">
        <v>295</v>
      </c>
      <c r="D187" s="535">
        <v>3595</v>
      </c>
      <c r="E187" s="535">
        <v>3670</v>
      </c>
      <c r="F187" s="535">
        <v>3650</v>
      </c>
      <c r="G187" s="535">
        <v>3815</v>
      </c>
      <c r="H187" s="535">
        <v>3885</v>
      </c>
      <c r="I187" s="535">
        <v>4115</v>
      </c>
      <c r="J187" s="535">
        <v>4215</v>
      </c>
      <c r="K187" s="535">
        <v>4305</v>
      </c>
      <c r="L187" s="535">
        <v>4355</v>
      </c>
      <c r="M187" s="535">
        <v>4335</v>
      </c>
      <c r="N187" s="535">
        <v>4180</v>
      </c>
      <c r="O187" s="535">
        <v>4305</v>
      </c>
      <c r="P187" s="535">
        <v>4275</v>
      </c>
      <c r="Q187" s="535">
        <v>4030</v>
      </c>
      <c r="R187" s="535">
        <v>3745</v>
      </c>
      <c r="S187" s="535">
        <v>3495</v>
      </c>
      <c r="T187" s="535">
        <v>3390</v>
      </c>
    </row>
    <row r="188" spans="1:20" ht="12.95" hidden="1" customHeight="1">
      <c r="A188" s="440" t="s">
        <v>194</v>
      </c>
      <c r="B188" s="376" t="s">
        <v>184</v>
      </c>
      <c r="C188" s="376" t="s">
        <v>296</v>
      </c>
      <c r="D188" s="535">
        <v>2115</v>
      </c>
      <c r="E188" s="535">
        <v>2120</v>
      </c>
      <c r="F188" s="535">
        <v>2215</v>
      </c>
      <c r="G188" s="535">
        <v>2265</v>
      </c>
      <c r="H188" s="535">
        <v>2470</v>
      </c>
      <c r="I188" s="535">
        <v>2455</v>
      </c>
      <c r="J188" s="535">
        <v>2770</v>
      </c>
      <c r="K188" s="535">
        <v>2855</v>
      </c>
      <c r="L188" s="535">
        <v>2770</v>
      </c>
      <c r="M188" s="535">
        <v>2610</v>
      </c>
      <c r="N188" s="535">
        <v>2680</v>
      </c>
      <c r="O188" s="535">
        <v>2700</v>
      </c>
      <c r="P188" s="535">
        <v>2725</v>
      </c>
      <c r="Q188" s="535">
        <v>2555</v>
      </c>
      <c r="R188" s="535">
        <v>2400</v>
      </c>
      <c r="S188" s="535">
        <v>2290</v>
      </c>
      <c r="T188" s="535">
        <v>2260</v>
      </c>
    </row>
    <row r="189" spans="1:20" ht="12.95" hidden="1" customHeight="1">
      <c r="A189" s="440" t="s">
        <v>194</v>
      </c>
      <c r="B189" s="376" t="s">
        <v>184</v>
      </c>
      <c r="C189" s="376" t="s">
        <v>297</v>
      </c>
      <c r="D189" s="536">
        <v>435</v>
      </c>
      <c r="E189" s="536">
        <v>495</v>
      </c>
      <c r="F189" s="536">
        <v>490</v>
      </c>
      <c r="G189" s="536">
        <v>455</v>
      </c>
      <c r="H189" s="536">
        <v>465</v>
      </c>
      <c r="I189" s="536">
        <v>510</v>
      </c>
      <c r="J189" s="536">
        <v>510</v>
      </c>
      <c r="K189" s="536">
        <v>525</v>
      </c>
      <c r="L189" s="536">
        <v>495</v>
      </c>
      <c r="M189" s="536">
        <v>480</v>
      </c>
      <c r="N189" s="536">
        <v>520</v>
      </c>
      <c r="O189" s="536">
        <v>525</v>
      </c>
      <c r="P189" s="536">
        <v>495</v>
      </c>
      <c r="Q189" s="536">
        <v>510</v>
      </c>
      <c r="R189" s="536">
        <v>505</v>
      </c>
      <c r="S189" s="536">
        <v>495</v>
      </c>
      <c r="T189" s="536">
        <v>510</v>
      </c>
    </row>
    <row r="190" spans="1:20" ht="12.95" hidden="1" customHeight="1">
      <c r="A190" s="440" t="s">
        <v>194</v>
      </c>
      <c r="B190" s="376" t="s">
        <v>184</v>
      </c>
      <c r="C190" s="376" t="s">
        <v>298</v>
      </c>
      <c r="D190" s="536">
        <v>195</v>
      </c>
      <c r="E190" s="536">
        <v>180</v>
      </c>
      <c r="F190" s="536">
        <v>195</v>
      </c>
      <c r="G190" s="536">
        <v>190</v>
      </c>
      <c r="H190" s="536">
        <v>215</v>
      </c>
      <c r="I190" s="536">
        <v>250</v>
      </c>
      <c r="J190" s="536">
        <v>235</v>
      </c>
      <c r="K190" s="536">
        <v>250</v>
      </c>
      <c r="L190" s="536">
        <v>285</v>
      </c>
      <c r="M190" s="536">
        <v>280</v>
      </c>
      <c r="N190" s="536">
        <v>265</v>
      </c>
      <c r="O190" s="536">
        <v>245</v>
      </c>
      <c r="P190" s="536">
        <v>255</v>
      </c>
      <c r="Q190" s="536">
        <v>250</v>
      </c>
      <c r="R190" s="536">
        <v>255</v>
      </c>
      <c r="S190" s="536">
        <v>245</v>
      </c>
      <c r="T190" s="536">
        <v>270</v>
      </c>
    </row>
    <row r="191" spans="1:20" ht="12.95" hidden="1" customHeight="1">
      <c r="A191" s="440" t="s">
        <v>194</v>
      </c>
      <c r="B191" s="376" t="s">
        <v>184</v>
      </c>
      <c r="C191" s="376" t="s">
        <v>299</v>
      </c>
      <c r="D191" s="536">
        <v>105</v>
      </c>
      <c r="E191" s="536">
        <v>105</v>
      </c>
      <c r="F191" s="536">
        <v>95</v>
      </c>
      <c r="G191" s="536">
        <v>115</v>
      </c>
      <c r="H191" s="536">
        <v>115</v>
      </c>
      <c r="I191" s="536">
        <v>120</v>
      </c>
      <c r="J191" s="536">
        <v>125</v>
      </c>
      <c r="K191" s="536">
        <v>125</v>
      </c>
      <c r="L191" s="536">
        <v>125</v>
      </c>
      <c r="M191" s="536">
        <v>130</v>
      </c>
      <c r="N191" s="536">
        <v>135</v>
      </c>
      <c r="O191" s="536">
        <v>135</v>
      </c>
      <c r="P191" s="536">
        <v>140</v>
      </c>
      <c r="Q191" s="536">
        <v>135</v>
      </c>
      <c r="R191" s="536">
        <v>135</v>
      </c>
      <c r="S191" s="536">
        <v>130</v>
      </c>
      <c r="T191" s="536">
        <v>115</v>
      </c>
    </row>
    <row r="192" spans="1:20" ht="12.95" hidden="1" customHeight="1">
      <c r="A192" s="440" t="s">
        <v>194</v>
      </c>
      <c r="B192" s="376" t="s">
        <v>184</v>
      </c>
      <c r="C192" s="376" t="s">
        <v>300</v>
      </c>
      <c r="D192" s="535">
        <v>2855</v>
      </c>
      <c r="E192" s="535">
        <v>2900</v>
      </c>
      <c r="F192" s="535">
        <v>2995</v>
      </c>
      <c r="G192" s="535">
        <v>3025</v>
      </c>
      <c r="H192" s="535">
        <v>3260</v>
      </c>
      <c r="I192" s="535">
        <v>3335</v>
      </c>
      <c r="J192" s="535">
        <v>3640</v>
      </c>
      <c r="K192" s="535">
        <v>3755</v>
      </c>
      <c r="L192" s="535">
        <v>3670</v>
      </c>
      <c r="M192" s="535">
        <v>3505</v>
      </c>
      <c r="N192" s="535">
        <v>3600</v>
      </c>
      <c r="O192" s="535">
        <v>3605</v>
      </c>
      <c r="P192" s="535">
        <v>3615</v>
      </c>
      <c r="Q192" s="535">
        <v>3445</v>
      </c>
      <c r="R192" s="535">
        <v>3300</v>
      </c>
      <c r="S192" s="535">
        <v>3160</v>
      </c>
      <c r="T192" s="535">
        <v>3155</v>
      </c>
    </row>
    <row r="193" spans="1:20" ht="12.95" hidden="1" customHeight="1">
      <c r="A193" s="440" t="s">
        <v>194</v>
      </c>
      <c r="B193" s="376" t="s">
        <v>184</v>
      </c>
      <c r="C193" s="376" t="s">
        <v>301</v>
      </c>
      <c r="D193" s="536">
        <v>55</v>
      </c>
      <c r="E193" s="536">
        <v>50</v>
      </c>
      <c r="F193" s="536">
        <v>65</v>
      </c>
      <c r="G193" s="536">
        <v>60</v>
      </c>
      <c r="H193" s="536">
        <v>60</v>
      </c>
      <c r="I193" s="536">
        <v>60</v>
      </c>
      <c r="J193" s="536">
        <v>60</v>
      </c>
      <c r="K193" s="536">
        <v>65</v>
      </c>
      <c r="L193" s="536">
        <v>70</v>
      </c>
      <c r="M193" s="536">
        <v>60</v>
      </c>
      <c r="N193" s="536">
        <v>55</v>
      </c>
      <c r="O193" s="536">
        <v>60</v>
      </c>
      <c r="P193" s="536">
        <v>65</v>
      </c>
      <c r="Q193" s="536">
        <v>65</v>
      </c>
      <c r="R193" s="536">
        <v>60</v>
      </c>
      <c r="S193" s="536">
        <v>65</v>
      </c>
      <c r="T193" s="536">
        <v>65</v>
      </c>
    </row>
    <row r="194" spans="1:20" ht="12.95" hidden="1" customHeight="1">
      <c r="A194" s="440" t="s">
        <v>194</v>
      </c>
      <c r="B194" s="376" t="s">
        <v>184</v>
      </c>
      <c r="C194" s="376" t="s">
        <v>302</v>
      </c>
      <c r="D194" s="536">
        <v>55</v>
      </c>
      <c r="E194" s="536">
        <v>60</v>
      </c>
      <c r="F194" s="536">
        <v>65</v>
      </c>
      <c r="G194" s="536">
        <v>75</v>
      </c>
      <c r="H194" s="536">
        <v>75</v>
      </c>
      <c r="I194" s="536">
        <v>70</v>
      </c>
      <c r="J194" s="536">
        <v>70</v>
      </c>
      <c r="K194" s="536">
        <v>80</v>
      </c>
      <c r="L194" s="536">
        <v>85</v>
      </c>
      <c r="M194" s="536">
        <v>80</v>
      </c>
      <c r="N194" s="536">
        <v>85</v>
      </c>
      <c r="O194" s="536">
        <v>80</v>
      </c>
      <c r="P194" s="536">
        <v>85</v>
      </c>
      <c r="Q194" s="536">
        <v>80</v>
      </c>
      <c r="R194" s="536">
        <v>80</v>
      </c>
      <c r="S194" s="536">
        <v>75</v>
      </c>
      <c r="T194" s="536">
        <v>80</v>
      </c>
    </row>
    <row r="195" spans="1:20" ht="12.95" customHeight="1">
      <c r="A195" s="537" t="s">
        <v>194</v>
      </c>
      <c r="B195" s="538" t="s">
        <v>184</v>
      </c>
      <c r="C195" s="538" t="s">
        <v>303</v>
      </c>
      <c r="D195" s="539">
        <v>6560</v>
      </c>
      <c r="E195" s="539">
        <v>6680</v>
      </c>
      <c r="F195" s="539">
        <v>6775</v>
      </c>
      <c r="G195" s="539">
        <v>6975</v>
      </c>
      <c r="H195" s="539">
        <v>7280</v>
      </c>
      <c r="I195" s="539">
        <v>7575</v>
      </c>
      <c r="J195" s="539">
        <v>7990</v>
      </c>
      <c r="K195" s="539">
        <v>8205</v>
      </c>
      <c r="L195" s="539">
        <v>8185</v>
      </c>
      <c r="M195" s="539">
        <v>7980</v>
      </c>
      <c r="N195" s="539">
        <v>7920</v>
      </c>
      <c r="O195" s="539">
        <v>8055</v>
      </c>
      <c r="P195" s="539">
        <v>8040</v>
      </c>
      <c r="Q195" s="539">
        <v>7620</v>
      </c>
      <c r="R195" s="539">
        <v>7185</v>
      </c>
      <c r="S195" s="539">
        <v>6795</v>
      </c>
      <c r="T195" s="539">
        <v>6695</v>
      </c>
    </row>
    <row r="196" spans="1:20" ht="12.95" hidden="1" customHeight="1">
      <c r="A196" s="437" t="s">
        <v>195</v>
      </c>
      <c r="B196" s="368" t="s">
        <v>10</v>
      </c>
      <c r="C196" s="368" t="s">
        <v>295</v>
      </c>
      <c r="D196" s="442">
        <v>265</v>
      </c>
      <c r="E196" s="442">
        <v>260</v>
      </c>
      <c r="F196" s="442">
        <v>225</v>
      </c>
      <c r="G196" s="442">
        <v>265</v>
      </c>
      <c r="H196" s="442">
        <v>260</v>
      </c>
      <c r="I196" s="442">
        <v>245</v>
      </c>
      <c r="J196" s="442">
        <v>260</v>
      </c>
      <c r="K196" s="442">
        <v>265</v>
      </c>
      <c r="L196" s="442">
        <v>285</v>
      </c>
      <c r="M196" s="442">
        <v>290</v>
      </c>
      <c r="N196" s="442">
        <v>300</v>
      </c>
      <c r="O196" s="442">
        <v>315</v>
      </c>
      <c r="P196" s="442">
        <v>310</v>
      </c>
      <c r="Q196" s="442">
        <v>310</v>
      </c>
      <c r="R196" s="442">
        <v>295</v>
      </c>
      <c r="S196" s="442">
        <v>300</v>
      </c>
      <c r="T196" s="442">
        <v>285</v>
      </c>
    </row>
    <row r="197" spans="1:20" ht="12.95" hidden="1" customHeight="1">
      <c r="A197" s="437" t="s">
        <v>195</v>
      </c>
      <c r="B197" s="368" t="s">
        <v>10</v>
      </c>
      <c r="C197" s="368" t="s">
        <v>296</v>
      </c>
      <c r="D197" s="442">
        <v>295</v>
      </c>
      <c r="E197" s="442">
        <v>290</v>
      </c>
      <c r="F197" s="442">
        <v>290</v>
      </c>
      <c r="G197" s="442">
        <v>265</v>
      </c>
      <c r="H197" s="442">
        <v>270</v>
      </c>
      <c r="I197" s="442">
        <v>275</v>
      </c>
      <c r="J197" s="442">
        <v>250</v>
      </c>
      <c r="K197" s="442">
        <v>255</v>
      </c>
      <c r="L197" s="442">
        <v>250</v>
      </c>
      <c r="M197" s="442">
        <v>245</v>
      </c>
      <c r="N197" s="442">
        <v>230</v>
      </c>
      <c r="O197" s="442">
        <v>235</v>
      </c>
      <c r="P197" s="442">
        <v>230</v>
      </c>
      <c r="Q197" s="442">
        <v>225</v>
      </c>
      <c r="R197" s="442">
        <v>235</v>
      </c>
      <c r="S197" s="442">
        <v>225</v>
      </c>
      <c r="T197" s="442">
        <v>230</v>
      </c>
    </row>
    <row r="198" spans="1:20" ht="12.95" hidden="1" customHeight="1">
      <c r="A198" s="437" t="s">
        <v>195</v>
      </c>
      <c r="B198" s="368" t="s">
        <v>10</v>
      </c>
      <c r="C198" s="368" t="s">
        <v>297</v>
      </c>
      <c r="D198" s="442">
        <v>65</v>
      </c>
      <c r="E198" s="442">
        <v>60</v>
      </c>
      <c r="F198" s="442">
        <v>65</v>
      </c>
      <c r="G198" s="442">
        <v>70</v>
      </c>
      <c r="H198" s="442">
        <v>70</v>
      </c>
      <c r="I198" s="442">
        <v>70</v>
      </c>
      <c r="J198" s="442">
        <v>80</v>
      </c>
      <c r="K198" s="442">
        <v>80</v>
      </c>
      <c r="L198" s="442">
        <v>70</v>
      </c>
      <c r="M198" s="442">
        <v>70</v>
      </c>
      <c r="N198" s="442">
        <v>80</v>
      </c>
      <c r="O198" s="442">
        <v>75</v>
      </c>
      <c r="P198" s="442">
        <v>75</v>
      </c>
      <c r="Q198" s="442">
        <v>75</v>
      </c>
      <c r="R198" s="442">
        <v>65</v>
      </c>
      <c r="S198" s="442">
        <v>60</v>
      </c>
      <c r="T198" s="442">
        <v>65</v>
      </c>
    </row>
    <row r="199" spans="1:20" ht="12.95" hidden="1" customHeight="1">
      <c r="A199" s="437" t="s">
        <v>195</v>
      </c>
      <c r="B199" s="368" t="s">
        <v>10</v>
      </c>
      <c r="C199" s="368" t="s">
        <v>298</v>
      </c>
      <c r="D199" s="442">
        <v>35</v>
      </c>
      <c r="E199" s="442">
        <v>40</v>
      </c>
      <c r="F199" s="442">
        <v>35</v>
      </c>
      <c r="G199" s="442">
        <v>35</v>
      </c>
      <c r="H199" s="442">
        <v>30</v>
      </c>
      <c r="I199" s="442">
        <v>25</v>
      </c>
      <c r="J199" s="442">
        <v>35</v>
      </c>
      <c r="K199" s="442">
        <v>30</v>
      </c>
      <c r="L199" s="442">
        <v>25</v>
      </c>
      <c r="M199" s="442">
        <v>25</v>
      </c>
      <c r="N199" s="442">
        <v>25</v>
      </c>
      <c r="O199" s="442">
        <v>25</v>
      </c>
      <c r="P199" s="442">
        <v>30</v>
      </c>
      <c r="Q199" s="442">
        <v>35</v>
      </c>
      <c r="R199" s="442">
        <v>35</v>
      </c>
      <c r="S199" s="442">
        <v>40</v>
      </c>
      <c r="T199" s="442">
        <v>35</v>
      </c>
    </row>
    <row r="200" spans="1:20" ht="12.95" hidden="1" customHeight="1">
      <c r="A200" s="437" t="s">
        <v>195</v>
      </c>
      <c r="B200" s="368" t="s">
        <v>10</v>
      </c>
      <c r="C200" s="368" t="s">
        <v>299</v>
      </c>
      <c r="D200" s="442">
        <v>10</v>
      </c>
      <c r="E200" s="442">
        <v>5</v>
      </c>
      <c r="F200" s="442">
        <v>10</v>
      </c>
      <c r="G200" s="442">
        <v>10</v>
      </c>
      <c r="H200" s="442">
        <v>10</v>
      </c>
      <c r="I200" s="442">
        <v>10</v>
      </c>
      <c r="J200" s="442">
        <v>10</v>
      </c>
      <c r="K200" s="442">
        <v>10</v>
      </c>
      <c r="L200" s="442">
        <v>10</v>
      </c>
      <c r="M200" s="442">
        <v>10</v>
      </c>
      <c r="N200" s="442">
        <v>5</v>
      </c>
      <c r="O200" s="442">
        <v>5</v>
      </c>
      <c r="P200" s="442">
        <v>5</v>
      </c>
      <c r="Q200" s="442">
        <v>5</v>
      </c>
      <c r="R200" s="442">
        <v>10</v>
      </c>
      <c r="S200" s="442">
        <v>10</v>
      </c>
      <c r="T200" s="442">
        <v>10</v>
      </c>
    </row>
    <row r="201" spans="1:20" ht="12.95" hidden="1" customHeight="1">
      <c r="A201" s="437" t="s">
        <v>195</v>
      </c>
      <c r="B201" s="368" t="s">
        <v>10</v>
      </c>
      <c r="C201" s="368" t="s">
        <v>300</v>
      </c>
      <c r="D201" s="442">
        <v>400</v>
      </c>
      <c r="E201" s="442">
        <v>395</v>
      </c>
      <c r="F201" s="442">
        <v>400</v>
      </c>
      <c r="G201" s="442">
        <v>375</v>
      </c>
      <c r="H201" s="442">
        <v>380</v>
      </c>
      <c r="I201" s="442">
        <v>380</v>
      </c>
      <c r="J201" s="442">
        <v>375</v>
      </c>
      <c r="K201" s="442">
        <v>380</v>
      </c>
      <c r="L201" s="442">
        <v>355</v>
      </c>
      <c r="M201" s="442">
        <v>350</v>
      </c>
      <c r="N201" s="442">
        <v>345</v>
      </c>
      <c r="O201" s="442">
        <v>340</v>
      </c>
      <c r="P201" s="442">
        <v>340</v>
      </c>
      <c r="Q201" s="442">
        <v>340</v>
      </c>
      <c r="R201" s="442">
        <v>345</v>
      </c>
      <c r="S201" s="442">
        <v>335</v>
      </c>
      <c r="T201" s="442">
        <v>340</v>
      </c>
    </row>
    <row r="202" spans="1:20" ht="12.95" hidden="1" customHeight="1">
      <c r="A202" s="437" t="s">
        <v>195</v>
      </c>
      <c r="B202" s="368" t="s">
        <v>10</v>
      </c>
      <c r="C202" s="368" t="s">
        <v>301</v>
      </c>
      <c r="D202" s="442">
        <v>10</v>
      </c>
      <c r="E202" s="442">
        <v>10</v>
      </c>
      <c r="F202" s="442">
        <v>10</v>
      </c>
      <c r="G202" s="442">
        <v>5</v>
      </c>
      <c r="H202" s="442">
        <v>10</v>
      </c>
      <c r="I202" s="442">
        <v>10</v>
      </c>
      <c r="J202" s="442">
        <v>10</v>
      </c>
      <c r="K202" s="442">
        <v>10</v>
      </c>
      <c r="L202" s="442">
        <v>15</v>
      </c>
      <c r="M202" s="442">
        <v>15</v>
      </c>
      <c r="N202" s="442">
        <v>15</v>
      </c>
      <c r="O202" s="442">
        <v>15</v>
      </c>
      <c r="P202" s="442">
        <v>15</v>
      </c>
      <c r="Q202" s="442">
        <v>15</v>
      </c>
      <c r="R202" s="442">
        <v>15</v>
      </c>
      <c r="S202" s="442">
        <v>15</v>
      </c>
      <c r="T202" s="442">
        <v>15</v>
      </c>
    </row>
    <row r="203" spans="1:20" ht="12.95" hidden="1" customHeight="1">
      <c r="A203" s="437" t="s">
        <v>195</v>
      </c>
      <c r="B203" s="368" t="s">
        <v>10</v>
      </c>
      <c r="C203" s="368" t="s">
        <v>302</v>
      </c>
      <c r="D203" s="442">
        <v>0</v>
      </c>
      <c r="E203" s="442">
        <v>5</v>
      </c>
      <c r="F203" s="442">
        <v>5</v>
      </c>
      <c r="G203" s="442">
        <v>5</v>
      </c>
      <c r="H203" s="442">
        <v>5</v>
      </c>
      <c r="I203" s="442">
        <v>5</v>
      </c>
      <c r="J203" s="442">
        <v>5</v>
      </c>
      <c r="K203" s="442">
        <v>5</v>
      </c>
      <c r="L203" s="442">
        <v>5</v>
      </c>
      <c r="M203" s="442">
        <v>10</v>
      </c>
      <c r="N203" s="442">
        <v>5</v>
      </c>
      <c r="O203" s="442">
        <v>10</v>
      </c>
      <c r="P203" s="442">
        <v>10</v>
      </c>
      <c r="Q203" s="442">
        <v>10</v>
      </c>
      <c r="R203" s="442">
        <v>10</v>
      </c>
      <c r="S203" s="442">
        <v>10</v>
      </c>
      <c r="T203" s="442">
        <v>10</v>
      </c>
    </row>
    <row r="204" spans="1:20" ht="12.95" customHeight="1">
      <c r="A204" s="437" t="s">
        <v>195</v>
      </c>
      <c r="B204" s="368" t="s">
        <v>10</v>
      </c>
      <c r="C204" s="368" t="s">
        <v>303</v>
      </c>
      <c r="D204" s="442">
        <v>680</v>
      </c>
      <c r="E204" s="442">
        <v>665</v>
      </c>
      <c r="F204" s="442">
        <v>635</v>
      </c>
      <c r="G204" s="442">
        <v>655</v>
      </c>
      <c r="H204" s="442">
        <v>650</v>
      </c>
      <c r="I204" s="442">
        <v>645</v>
      </c>
      <c r="J204" s="442">
        <v>655</v>
      </c>
      <c r="K204" s="442">
        <v>660</v>
      </c>
      <c r="L204" s="442">
        <v>665</v>
      </c>
      <c r="M204" s="442">
        <v>665</v>
      </c>
      <c r="N204" s="442">
        <v>670</v>
      </c>
      <c r="O204" s="442">
        <v>675</v>
      </c>
      <c r="P204" s="442">
        <v>675</v>
      </c>
      <c r="Q204" s="442">
        <v>670</v>
      </c>
      <c r="R204" s="442">
        <v>665</v>
      </c>
      <c r="S204" s="442">
        <v>655</v>
      </c>
      <c r="T204" s="442">
        <v>650</v>
      </c>
    </row>
    <row r="205" spans="1:20" ht="12.95" hidden="1" customHeight="1">
      <c r="A205" s="437" t="s">
        <v>195</v>
      </c>
      <c r="B205" s="368" t="s">
        <v>11</v>
      </c>
      <c r="C205" s="368" t="s">
        <v>295</v>
      </c>
      <c r="D205" s="395">
        <v>255</v>
      </c>
      <c r="E205" s="395">
        <v>235</v>
      </c>
      <c r="F205" s="395">
        <v>235</v>
      </c>
      <c r="G205" s="395">
        <v>230</v>
      </c>
      <c r="H205" s="395">
        <v>220</v>
      </c>
      <c r="I205" s="395">
        <v>230</v>
      </c>
      <c r="J205" s="395">
        <v>250</v>
      </c>
      <c r="K205" s="395">
        <v>265</v>
      </c>
      <c r="L205" s="395">
        <v>285</v>
      </c>
      <c r="M205" s="395">
        <v>270</v>
      </c>
      <c r="N205" s="395">
        <v>255</v>
      </c>
      <c r="O205" s="395">
        <v>260</v>
      </c>
      <c r="P205" s="395">
        <v>245</v>
      </c>
      <c r="Q205" s="395">
        <v>225</v>
      </c>
      <c r="R205" s="395">
        <v>205</v>
      </c>
      <c r="S205" s="395">
        <v>185</v>
      </c>
      <c r="T205" s="395">
        <v>185</v>
      </c>
    </row>
    <row r="206" spans="1:20" ht="12.95" hidden="1" customHeight="1">
      <c r="A206" s="437" t="s">
        <v>195</v>
      </c>
      <c r="B206" s="368" t="s">
        <v>11</v>
      </c>
      <c r="C206" s="368" t="s">
        <v>296</v>
      </c>
      <c r="D206" s="395">
        <v>135</v>
      </c>
      <c r="E206" s="395">
        <v>130</v>
      </c>
      <c r="F206" s="395">
        <v>140</v>
      </c>
      <c r="G206" s="395">
        <v>135</v>
      </c>
      <c r="H206" s="395">
        <v>165</v>
      </c>
      <c r="I206" s="395">
        <v>155</v>
      </c>
      <c r="J206" s="395">
        <v>165</v>
      </c>
      <c r="K206" s="395">
        <v>190</v>
      </c>
      <c r="L206" s="395">
        <v>200</v>
      </c>
      <c r="M206" s="395">
        <v>170</v>
      </c>
      <c r="N206" s="395">
        <v>170</v>
      </c>
      <c r="O206" s="395">
        <v>170</v>
      </c>
      <c r="P206" s="395">
        <v>185</v>
      </c>
      <c r="Q206" s="395">
        <v>165</v>
      </c>
      <c r="R206" s="395">
        <v>155</v>
      </c>
      <c r="S206" s="395">
        <v>160</v>
      </c>
      <c r="T206" s="395">
        <v>160</v>
      </c>
    </row>
    <row r="207" spans="1:20" ht="12.95" hidden="1" customHeight="1">
      <c r="A207" s="437" t="s">
        <v>195</v>
      </c>
      <c r="B207" s="368" t="s">
        <v>11</v>
      </c>
      <c r="C207" s="368" t="s">
        <v>297</v>
      </c>
      <c r="D207" s="395">
        <v>25</v>
      </c>
      <c r="E207" s="395">
        <v>20</v>
      </c>
      <c r="F207" s="395">
        <v>25</v>
      </c>
      <c r="G207" s="395">
        <v>20</v>
      </c>
      <c r="H207" s="395">
        <v>25</v>
      </c>
      <c r="I207" s="395">
        <v>25</v>
      </c>
      <c r="J207" s="395">
        <v>30</v>
      </c>
      <c r="K207" s="395">
        <v>30</v>
      </c>
      <c r="L207" s="395">
        <v>20</v>
      </c>
      <c r="M207" s="395">
        <v>25</v>
      </c>
      <c r="N207" s="395">
        <v>20</v>
      </c>
      <c r="O207" s="395">
        <v>25</v>
      </c>
      <c r="P207" s="395">
        <v>20</v>
      </c>
      <c r="Q207" s="395">
        <v>20</v>
      </c>
      <c r="R207" s="395">
        <v>20</v>
      </c>
      <c r="S207" s="395">
        <v>20</v>
      </c>
      <c r="T207" s="395">
        <v>20</v>
      </c>
    </row>
    <row r="208" spans="1:20" ht="12.95" hidden="1" customHeight="1">
      <c r="A208" s="437" t="s">
        <v>195</v>
      </c>
      <c r="B208" s="368" t="s">
        <v>11</v>
      </c>
      <c r="C208" s="368" t="s">
        <v>298</v>
      </c>
      <c r="D208" s="395">
        <v>10</v>
      </c>
      <c r="E208" s="395">
        <v>10</v>
      </c>
      <c r="F208" s="395">
        <v>15</v>
      </c>
      <c r="G208" s="395">
        <v>20</v>
      </c>
      <c r="H208" s="395">
        <v>15</v>
      </c>
      <c r="I208" s="395">
        <v>15</v>
      </c>
      <c r="J208" s="395">
        <v>15</v>
      </c>
      <c r="K208" s="395">
        <v>10</v>
      </c>
      <c r="L208" s="395">
        <v>15</v>
      </c>
      <c r="M208" s="395">
        <v>15</v>
      </c>
      <c r="N208" s="395">
        <v>15</v>
      </c>
      <c r="O208" s="395">
        <v>15</v>
      </c>
      <c r="P208" s="395">
        <v>15</v>
      </c>
      <c r="Q208" s="395">
        <v>15</v>
      </c>
      <c r="R208" s="395">
        <v>10</v>
      </c>
      <c r="S208" s="395">
        <v>10</v>
      </c>
      <c r="T208" s="395">
        <v>15</v>
      </c>
    </row>
    <row r="209" spans="1:20" ht="12.95" hidden="1" customHeight="1">
      <c r="A209" s="437" t="s">
        <v>195</v>
      </c>
      <c r="B209" s="368" t="s">
        <v>11</v>
      </c>
      <c r="C209" s="368" t="s">
        <v>299</v>
      </c>
      <c r="D209" s="395">
        <v>5</v>
      </c>
      <c r="E209" s="395">
        <v>10</v>
      </c>
      <c r="F209" s="395">
        <v>10</v>
      </c>
      <c r="G209" s="395">
        <v>10</v>
      </c>
      <c r="H209" s="395">
        <v>5</v>
      </c>
      <c r="I209" s="395">
        <v>5</v>
      </c>
      <c r="J209" s="395">
        <v>5</v>
      </c>
      <c r="K209" s="395">
        <v>5</v>
      </c>
      <c r="L209" s="395">
        <v>5</v>
      </c>
      <c r="M209" s="395">
        <v>5</v>
      </c>
      <c r="N209" s="395">
        <v>5</v>
      </c>
      <c r="O209" s="395">
        <v>10</v>
      </c>
      <c r="P209" s="395">
        <v>5</v>
      </c>
      <c r="Q209" s="395">
        <v>5</v>
      </c>
      <c r="R209" s="395">
        <v>10</v>
      </c>
      <c r="S209" s="395">
        <v>10</v>
      </c>
      <c r="T209" s="395">
        <v>10</v>
      </c>
    </row>
    <row r="210" spans="1:20" ht="12.95" hidden="1" customHeight="1">
      <c r="A210" s="437" t="s">
        <v>195</v>
      </c>
      <c r="B210" s="368" t="s">
        <v>11</v>
      </c>
      <c r="C210" s="368" t="s">
        <v>300</v>
      </c>
      <c r="D210" s="395">
        <v>180</v>
      </c>
      <c r="E210" s="395">
        <v>170</v>
      </c>
      <c r="F210" s="395">
        <v>185</v>
      </c>
      <c r="G210" s="395">
        <v>185</v>
      </c>
      <c r="H210" s="395">
        <v>215</v>
      </c>
      <c r="I210" s="395">
        <v>200</v>
      </c>
      <c r="J210" s="395">
        <v>215</v>
      </c>
      <c r="K210" s="395">
        <v>235</v>
      </c>
      <c r="L210" s="395">
        <v>240</v>
      </c>
      <c r="M210" s="395">
        <v>220</v>
      </c>
      <c r="N210" s="395">
        <v>215</v>
      </c>
      <c r="O210" s="395">
        <v>220</v>
      </c>
      <c r="P210" s="395">
        <v>225</v>
      </c>
      <c r="Q210" s="395">
        <v>205</v>
      </c>
      <c r="R210" s="395">
        <v>200</v>
      </c>
      <c r="S210" s="395">
        <v>205</v>
      </c>
      <c r="T210" s="395">
        <v>205</v>
      </c>
    </row>
    <row r="211" spans="1:20" ht="12.95" hidden="1" customHeight="1">
      <c r="A211" s="437" t="s">
        <v>195</v>
      </c>
      <c r="B211" s="368" t="s">
        <v>11</v>
      </c>
      <c r="C211" s="368" t="s">
        <v>301</v>
      </c>
      <c r="D211" s="395">
        <v>5</v>
      </c>
      <c r="E211" s="395">
        <v>5</v>
      </c>
      <c r="F211" s="395">
        <v>5</v>
      </c>
      <c r="G211" s="395">
        <v>5</v>
      </c>
      <c r="H211" s="395">
        <v>5</v>
      </c>
      <c r="I211" s="395">
        <v>5</v>
      </c>
      <c r="J211" s="395">
        <v>5</v>
      </c>
      <c r="K211" s="395">
        <v>5</v>
      </c>
      <c r="L211" s="395">
        <v>5</v>
      </c>
      <c r="M211" s="395">
        <v>0</v>
      </c>
      <c r="N211" s="395">
        <v>0</v>
      </c>
      <c r="O211" s="395">
        <v>5</v>
      </c>
      <c r="P211" s="395">
        <v>5</v>
      </c>
      <c r="Q211" s="395">
        <v>5</v>
      </c>
      <c r="R211" s="395">
        <v>5</v>
      </c>
      <c r="S211" s="395">
        <v>5</v>
      </c>
      <c r="T211" s="395">
        <v>5</v>
      </c>
    </row>
    <row r="212" spans="1:20" ht="12.95" hidden="1" customHeight="1">
      <c r="A212" s="437" t="s">
        <v>195</v>
      </c>
      <c r="B212" s="368" t="s">
        <v>11</v>
      </c>
      <c r="C212" s="368" t="s">
        <v>302</v>
      </c>
      <c r="D212" s="395">
        <v>15</v>
      </c>
      <c r="E212" s="395">
        <v>15</v>
      </c>
      <c r="F212" s="395">
        <v>15</v>
      </c>
      <c r="G212" s="395">
        <v>10</v>
      </c>
      <c r="H212" s="395">
        <v>10</v>
      </c>
      <c r="I212" s="395">
        <v>10</v>
      </c>
      <c r="J212" s="395">
        <v>10</v>
      </c>
      <c r="K212" s="395">
        <v>15</v>
      </c>
      <c r="L212" s="395">
        <v>15</v>
      </c>
      <c r="M212" s="395">
        <v>15</v>
      </c>
      <c r="N212" s="395">
        <v>15</v>
      </c>
      <c r="O212" s="395">
        <v>15</v>
      </c>
      <c r="P212" s="395">
        <v>15</v>
      </c>
      <c r="Q212" s="395">
        <v>15</v>
      </c>
      <c r="R212" s="395">
        <v>15</v>
      </c>
      <c r="S212" s="395">
        <v>15</v>
      </c>
      <c r="T212" s="395">
        <v>15</v>
      </c>
    </row>
    <row r="213" spans="1:20" ht="12.95" customHeight="1">
      <c r="A213" s="437" t="s">
        <v>195</v>
      </c>
      <c r="B213" s="368" t="s">
        <v>11</v>
      </c>
      <c r="C213" s="368" t="s">
        <v>303</v>
      </c>
      <c r="D213" s="395">
        <v>450</v>
      </c>
      <c r="E213" s="395">
        <v>420</v>
      </c>
      <c r="F213" s="395">
        <v>435</v>
      </c>
      <c r="G213" s="395">
        <v>425</v>
      </c>
      <c r="H213" s="395">
        <v>450</v>
      </c>
      <c r="I213" s="395">
        <v>440</v>
      </c>
      <c r="J213" s="395">
        <v>480</v>
      </c>
      <c r="K213" s="395">
        <v>515</v>
      </c>
      <c r="L213" s="395">
        <v>540</v>
      </c>
      <c r="M213" s="395">
        <v>500</v>
      </c>
      <c r="N213" s="395">
        <v>485</v>
      </c>
      <c r="O213" s="395">
        <v>495</v>
      </c>
      <c r="P213" s="395">
        <v>490</v>
      </c>
      <c r="Q213" s="395">
        <v>450</v>
      </c>
      <c r="R213" s="395">
        <v>420</v>
      </c>
      <c r="S213" s="395">
        <v>405</v>
      </c>
      <c r="T213" s="395">
        <v>410</v>
      </c>
    </row>
    <row r="214" spans="1:20" ht="12.95" hidden="1" customHeight="1">
      <c r="A214" s="437" t="s">
        <v>195</v>
      </c>
      <c r="B214" s="368" t="s">
        <v>12</v>
      </c>
      <c r="C214" s="368" t="s">
        <v>295</v>
      </c>
      <c r="D214" s="395">
        <v>0</v>
      </c>
      <c r="E214" s="395">
        <v>0</v>
      </c>
      <c r="F214" s="395">
        <v>0</v>
      </c>
      <c r="G214" s="395">
        <v>0</v>
      </c>
      <c r="H214" s="395">
        <v>0</v>
      </c>
      <c r="I214" s="395">
        <v>5</v>
      </c>
      <c r="J214" s="395">
        <v>0</v>
      </c>
      <c r="K214" s="395">
        <v>0</v>
      </c>
      <c r="L214" s="395">
        <v>0</v>
      </c>
      <c r="M214" s="395">
        <v>0</v>
      </c>
      <c r="N214" s="395">
        <v>0</v>
      </c>
      <c r="O214" s="395">
        <v>0</v>
      </c>
      <c r="P214" s="395">
        <v>0</v>
      </c>
      <c r="Q214" s="395">
        <v>0</v>
      </c>
      <c r="R214" s="395">
        <v>0</v>
      </c>
      <c r="S214" s="395">
        <v>0</v>
      </c>
      <c r="T214" s="395">
        <v>0</v>
      </c>
    </row>
    <row r="215" spans="1:20" ht="12.95" hidden="1" customHeight="1">
      <c r="A215" s="437" t="s">
        <v>195</v>
      </c>
      <c r="B215" s="368" t="s">
        <v>12</v>
      </c>
      <c r="C215" s="368" t="s">
        <v>296</v>
      </c>
      <c r="D215" s="395">
        <v>0</v>
      </c>
      <c r="E215" s="395">
        <v>0</v>
      </c>
      <c r="F215" s="395">
        <v>0</v>
      </c>
      <c r="G215" s="395">
        <v>0</v>
      </c>
      <c r="H215" s="395">
        <v>0</v>
      </c>
      <c r="I215" s="395">
        <v>0</v>
      </c>
      <c r="J215" s="395">
        <v>0</v>
      </c>
      <c r="K215" s="395">
        <v>0</v>
      </c>
      <c r="L215" s="395">
        <v>0</v>
      </c>
      <c r="M215" s="395">
        <v>0</v>
      </c>
      <c r="N215" s="395">
        <v>0</v>
      </c>
      <c r="O215" s="395">
        <v>0</v>
      </c>
      <c r="P215" s="395">
        <v>0</v>
      </c>
      <c r="Q215" s="395">
        <v>0</v>
      </c>
      <c r="R215" s="395">
        <v>0</v>
      </c>
      <c r="S215" s="395">
        <v>0</v>
      </c>
      <c r="T215" s="395">
        <v>0</v>
      </c>
    </row>
    <row r="216" spans="1:20" ht="12.95" hidden="1" customHeight="1">
      <c r="A216" s="437" t="s">
        <v>195</v>
      </c>
      <c r="B216" s="368" t="s">
        <v>12</v>
      </c>
      <c r="C216" s="368" t="s">
        <v>297</v>
      </c>
      <c r="D216" s="395">
        <v>0</v>
      </c>
      <c r="E216" s="395">
        <v>0</v>
      </c>
      <c r="F216" s="395">
        <v>0</v>
      </c>
      <c r="G216" s="395">
        <v>0</v>
      </c>
      <c r="H216" s="395">
        <v>0</v>
      </c>
      <c r="I216" s="395">
        <v>0</v>
      </c>
      <c r="J216" s="395">
        <v>0</v>
      </c>
      <c r="K216" s="395">
        <v>0</v>
      </c>
      <c r="L216" s="395">
        <v>0</v>
      </c>
      <c r="M216" s="395">
        <v>0</v>
      </c>
      <c r="N216" s="395">
        <v>0</v>
      </c>
      <c r="O216" s="395">
        <v>0</v>
      </c>
      <c r="P216" s="395">
        <v>0</v>
      </c>
      <c r="Q216" s="395">
        <v>0</v>
      </c>
      <c r="R216" s="395">
        <v>0</v>
      </c>
      <c r="S216" s="395">
        <v>0</v>
      </c>
      <c r="T216" s="395">
        <v>0</v>
      </c>
    </row>
    <row r="217" spans="1:20" ht="12.95" hidden="1" customHeight="1">
      <c r="A217" s="437" t="s">
        <v>195</v>
      </c>
      <c r="B217" s="368" t="s">
        <v>12</v>
      </c>
      <c r="C217" s="368" t="s">
        <v>298</v>
      </c>
      <c r="D217" s="395">
        <v>0</v>
      </c>
      <c r="E217" s="395">
        <v>0</v>
      </c>
      <c r="F217" s="395">
        <v>0</v>
      </c>
      <c r="G217" s="395">
        <v>0</v>
      </c>
      <c r="H217" s="395">
        <v>0</v>
      </c>
      <c r="I217" s="395">
        <v>0</v>
      </c>
      <c r="J217" s="395">
        <v>0</v>
      </c>
      <c r="K217" s="395">
        <v>0</v>
      </c>
      <c r="L217" s="395">
        <v>0</v>
      </c>
      <c r="M217" s="395">
        <v>0</v>
      </c>
      <c r="N217" s="395">
        <v>0</v>
      </c>
      <c r="O217" s="395">
        <v>0</v>
      </c>
      <c r="P217" s="395">
        <v>0</v>
      </c>
      <c r="Q217" s="395">
        <v>0</v>
      </c>
      <c r="R217" s="395">
        <v>0</v>
      </c>
      <c r="S217" s="395">
        <v>0</v>
      </c>
      <c r="T217" s="395">
        <v>0</v>
      </c>
    </row>
    <row r="218" spans="1:20" ht="12.95" hidden="1" customHeight="1">
      <c r="A218" s="437" t="s">
        <v>195</v>
      </c>
      <c r="B218" s="368" t="s">
        <v>12</v>
      </c>
      <c r="C218" s="368" t="s">
        <v>299</v>
      </c>
      <c r="D218" s="395">
        <v>0</v>
      </c>
      <c r="E218" s="395">
        <v>0</v>
      </c>
      <c r="F218" s="395">
        <v>0</v>
      </c>
      <c r="G218" s="395">
        <v>0</v>
      </c>
      <c r="H218" s="395">
        <v>0</v>
      </c>
      <c r="I218" s="395">
        <v>0</v>
      </c>
      <c r="J218" s="395">
        <v>0</v>
      </c>
      <c r="K218" s="395">
        <v>0</v>
      </c>
      <c r="L218" s="395">
        <v>0</v>
      </c>
      <c r="M218" s="395">
        <v>0</v>
      </c>
      <c r="N218" s="395">
        <v>0</v>
      </c>
      <c r="O218" s="395">
        <v>0</v>
      </c>
      <c r="P218" s="395">
        <v>0</v>
      </c>
      <c r="Q218" s="395">
        <v>0</v>
      </c>
      <c r="R218" s="395">
        <v>0</v>
      </c>
      <c r="S218" s="395">
        <v>0</v>
      </c>
      <c r="T218" s="395">
        <v>0</v>
      </c>
    </row>
    <row r="219" spans="1:20" ht="12.95" hidden="1" customHeight="1">
      <c r="A219" s="437" t="s">
        <v>195</v>
      </c>
      <c r="B219" s="368" t="s">
        <v>12</v>
      </c>
      <c r="C219" s="368" t="s">
        <v>300</v>
      </c>
      <c r="D219" s="395">
        <v>0</v>
      </c>
      <c r="E219" s="395">
        <v>0</v>
      </c>
      <c r="F219" s="395">
        <v>0</v>
      </c>
      <c r="G219" s="395">
        <v>0</v>
      </c>
      <c r="H219" s="395">
        <v>0</v>
      </c>
      <c r="I219" s="395">
        <v>0</v>
      </c>
      <c r="J219" s="395">
        <v>0</v>
      </c>
      <c r="K219" s="395">
        <v>0</v>
      </c>
      <c r="L219" s="395">
        <v>0</v>
      </c>
      <c r="M219" s="395">
        <v>0</v>
      </c>
      <c r="N219" s="395">
        <v>0</v>
      </c>
      <c r="O219" s="395">
        <v>0</v>
      </c>
      <c r="P219" s="395">
        <v>0</v>
      </c>
      <c r="Q219" s="395">
        <v>0</v>
      </c>
      <c r="R219" s="395">
        <v>5</v>
      </c>
      <c r="S219" s="395">
        <v>5</v>
      </c>
      <c r="T219" s="395">
        <v>0</v>
      </c>
    </row>
    <row r="220" spans="1:20" ht="12.95" hidden="1" customHeight="1">
      <c r="A220" s="437" t="s">
        <v>195</v>
      </c>
      <c r="B220" s="368" t="s">
        <v>12</v>
      </c>
      <c r="C220" s="368" t="s">
        <v>301</v>
      </c>
      <c r="D220" s="395">
        <v>0</v>
      </c>
      <c r="E220" s="395">
        <v>0</v>
      </c>
      <c r="F220" s="395">
        <v>0</v>
      </c>
      <c r="G220" s="395">
        <v>0</v>
      </c>
      <c r="H220" s="395">
        <v>0</v>
      </c>
      <c r="I220" s="395">
        <v>0</v>
      </c>
      <c r="J220" s="395">
        <v>0</v>
      </c>
      <c r="K220" s="395">
        <v>0</v>
      </c>
      <c r="L220" s="395">
        <v>0</v>
      </c>
      <c r="M220" s="395">
        <v>0</v>
      </c>
      <c r="N220" s="395">
        <v>0</v>
      </c>
      <c r="O220" s="395">
        <v>0</v>
      </c>
      <c r="P220" s="395">
        <v>0</v>
      </c>
      <c r="Q220" s="395">
        <v>0</v>
      </c>
      <c r="R220" s="395">
        <v>0</v>
      </c>
      <c r="S220" s="395">
        <v>0</v>
      </c>
      <c r="T220" s="395">
        <v>0</v>
      </c>
    </row>
    <row r="221" spans="1:20" ht="12.95" hidden="1" customHeight="1">
      <c r="A221" s="437" t="s">
        <v>195</v>
      </c>
      <c r="B221" s="368" t="s">
        <v>12</v>
      </c>
      <c r="C221" s="368" t="s">
        <v>302</v>
      </c>
      <c r="D221" s="395">
        <v>0</v>
      </c>
      <c r="E221" s="395">
        <v>0</v>
      </c>
      <c r="F221" s="395">
        <v>0</v>
      </c>
      <c r="G221" s="395">
        <v>0</v>
      </c>
      <c r="H221" s="395">
        <v>0</v>
      </c>
      <c r="I221" s="395">
        <v>0</v>
      </c>
      <c r="J221" s="395">
        <v>0</v>
      </c>
      <c r="K221" s="395">
        <v>0</v>
      </c>
      <c r="L221" s="395">
        <v>0</v>
      </c>
      <c r="M221" s="395">
        <v>0</v>
      </c>
      <c r="N221" s="395">
        <v>0</v>
      </c>
      <c r="O221" s="395">
        <v>0</v>
      </c>
      <c r="P221" s="395">
        <v>0</v>
      </c>
      <c r="Q221" s="395">
        <v>0</v>
      </c>
      <c r="R221" s="395">
        <v>0</v>
      </c>
      <c r="S221" s="395">
        <v>0</v>
      </c>
      <c r="T221" s="395">
        <v>0</v>
      </c>
    </row>
    <row r="222" spans="1:20" ht="12.95" customHeight="1">
      <c r="A222" s="437" t="s">
        <v>195</v>
      </c>
      <c r="B222" s="368" t="s">
        <v>12</v>
      </c>
      <c r="C222" s="368" t="s">
        <v>303</v>
      </c>
      <c r="D222" s="395">
        <v>5</v>
      </c>
      <c r="E222" s="395">
        <v>5</v>
      </c>
      <c r="F222" s="395">
        <v>5</v>
      </c>
      <c r="G222" s="395">
        <v>5</v>
      </c>
      <c r="H222" s="395">
        <v>5</v>
      </c>
      <c r="I222" s="395">
        <v>5</v>
      </c>
      <c r="J222" s="395">
        <v>5</v>
      </c>
      <c r="K222" s="395">
        <v>5</v>
      </c>
      <c r="L222" s="395">
        <v>5</v>
      </c>
      <c r="M222" s="395">
        <v>5</v>
      </c>
      <c r="N222" s="395">
        <v>5</v>
      </c>
      <c r="O222" s="395">
        <v>5</v>
      </c>
      <c r="P222" s="395">
        <v>5</v>
      </c>
      <c r="Q222" s="395">
        <v>5</v>
      </c>
      <c r="R222" s="395">
        <v>5</v>
      </c>
      <c r="S222" s="395">
        <v>5</v>
      </c>
      <c r="T222" s="395">
        <v>5</v>
      </c>
    </row>
    <row r="223" spans="1:20" ht="12.95" hidden="1" customHeight="1">
      <c r="A223" s="437" t="s">
        <v>195</v>
      </c>
      <c r="B223" s="368" t="s">
        <v>91</v>
      </c>
      <c r="C223" s="368" t="s">
        <v>295</v>
      </c>
      <c r="D223" s="395">
        <v>25</v>
      </c>
      <c r="E223" s="395">
        <v>35</v>
      </c>
      <c r="F223" s="395">
        <v>50</v>
      </c>
      <c r="G223" s="395">
        <v>65</v>
      </c>
      <c r="H223" s="395">
        <v>90</v>
      </c>
      <c r="I223" s="395">
        <v>115</v>
      </c>
      <c r="J223" s="395">
        <v>130</v>
      </c>
      <c r="K223" s="395">
        <v>125</v>
      </c>
      <c r="L223" s="395">
        <v>130</v>
      </c>
      <c r="M223" s="395">
        <v>130</v>
      </c>
      <c r="N223" s="395">
        <v>130</v>
      </c>
      <c r="O223" s="395">
        <v>125</v>
      </c>
      <c r="P223" s="395">
        <v>125</v>
      </c>
      <c r="Q223" s="395">
        <v>130</v>
      </c>
      <c r="R223" s="395">
        <v>120</v>
      </c>
      <c r="S223" s="395">
        <v>100</v>
      </c>
      <c r="T223" s="395">
        <v>100</v>
      </c>
    </row>
    <row r="224" spans="1:20" ht="12.95" hidden="1" customHeight="1">
      <c r="A224" s="437" t="s">
        <v>195</v>
      </c>
      <c r="B224" s="368" t="s">
        <v>91</v>
      </c>
      <c r="C224" s="368" t="s">
        <v>296</v>
      </c>
      <c r="D224" s="395">
        <v>15</v>
      </c>
      <c r="E224" s="395">
        <v>10</v>
      </c>
      <c r="F224" s="395">
        <v>15</v>
      </c>
      <c r="G224" s="395">
        <v>15</v>
      </c>
      <c r="H224" s="395">
        <v>25</v>
      </c>
      <c r="I224" s="395">
        <v>25</v>
      </c>
      <c r="J224" s="395">
        <v>60</v>
      </c>
      <c r="K224" s="395">
        <v>70</v>
      </c>
      <c r="L224" s="395">
        <v>70</v>
      </c>
      <c r="M224" s="395">
        <v>65</v>
      </c>
      <c r="N224" s="395">
        <v>60</v>
      </c>
      <c r="O224" s="395">
        <v>65</v>
      </c>
      <c r="P224" s="395">
        <v>70</v>
      </c>
      <c r="Q224" s="395">
        <v>60</v>
      </c>
      <c r="R224" s="395">
        <v>45</v>
      </c>
      <c r="S224" s="395">
        <v>45</v>
      </c>
      <c r="T224" s="395">
        <v>45</v>
      </c>
    </row>
    <row r="225" spans="1:20" ht="12.95" hidden="1" customHeight="1">
      <c r="A225" s="437" t="s">
        <v>195</v>
      </c>
      <c r="B225" s="368" t="s">
        <v>91</v>
      </c>
      <c r="C225" s="368" t="s">
        <v>297</v>
      </c>
      <c r="D225" s="395">
        <v>0</v>
      </c>
      <c r="E225" s="395">
        <v>0</v>
      </c>
      <c r="F225" s="395">
        <v>0</v>
      </c>
      <c r="G225" s="395">
        <v>0</v>
      </c>
      <c r="H225" s="395">
        <v>0</v>
      </c>
      <c r="I225" s="395">
        <v>0</v>
      </c>
      <c r="J225" s="395">
        <v>0</v>
      </c>
      <c r="K225" s="395">
        <v>5</v>
      </c>
      <c r="L225" s="395">
        <v>5</v>
      </c>
      <c r="M225" s="395">
        <v>5</v>
      </c>
      <c r="N225" s="395">
        <v>5</v>
      </c>
      <c r="O225" s="395">
        <v>0</v>
      </c>
      <c r="P225" s="395">
        <v>0</v>
      </c>
      <c r="Q225" s="395">
        <v>5</v>
      </c>
      <c r="R225" s="395">
        <v>5</v>
      </c>
      <c r="S225" s="395">
        <v>5</v>
      </c>
      <c r="T225" s="395">
        <v>5</v>
      </c>
    </row>
    <row r="226" spans="1:20" ht="12.95" hidden="1" customHeight="1">
      <c r="A226" s="437" t="s">
        <v>195</v>
      </c>
      <c r="B226" s="368" t="s">
        <v>91</v>
      </c>
      <c r="C226" s="368" t="s">
        <v>298</v>
      </c>
      <c r="D226" s="395">
        <v>0</v>
      </c>
      <c r="E226" s="395">
        <v>0</v>
      </c>
      <c r="F226" s="395">
        <v>0</v>
      </c>
      <c r="G226" s="395">
        <v>0</v>
      </c>
      <c r="H226" s="395">
        <v>0</v>
      </c>
      <c r="I226" s="395">
        <v>0</v>
      </c>
      <c r="J226" s="395">
        <v>0</v>
      </c>
      <c r="K226" s="395">
        <v>0</v>
      </c>
      <c r="L226" s="395">
        <v>0</v>
      </c>
      <c r="M226" s="395">
        <v>0</v>
      </c>
      <c r="N226" s="395">
        <v>0</v>
      </c>
      <c r="O226" s="395">
        <v>0</v>
      </c>
      <c r="P226" s="395">
        <v>5</v>
      </c>
      <c r="Q226" s="395">
        <v>0</v>
      </c>
      <c r="R226" s="395">
        <v>0</v>
      </c>
      <c r="S226" s="395">
        <v>0</v>
      </c>
      <c r="T226" s="395">
        <v>0</v>
      </c>
    </row>
    <row r="227" spans="1:20" ht="12.95" hidden="1" customHeight="1">
      <c r="A227" s="437" t="s">
        <v>195</v>
      </c>
      <c r="B227" s="368" t="s">
        <v>91</v>
      </c>
      <c r="C227" s="368" t="s">
        <v>299</v>
      </c>
      <c r="D227" s="395">
        <v>0</v>
      </c>
      <c r="E227" s="395">
        <v>0</v>
      </c>
      <c r="F227" s="395">
        <v>0</v>
      </c>
      <c r="G227" s="395">
        <v>0</v>
      </c>
      <c r="H227" s="395">
        <v>0</v>
      </c>
      <c r="I227" s="395">
        <v>0</v>
      </c>
      <c r="J227" s="395">
        <v>0</v>
      </c>
      <c r="K227" s="395">
        <v>0</v>
      </c>
      <c r="L227" s="395">
        <v>0</v>
      </c>
      <c r="M227" s="395">
        <v>0</v>
      </c>
      <c r="N227" s="395">
        <v>0</v>
      </c>
      <c r="O227" s="395">
        <v>0</v>
      </c>
      <c r="P227" s="395">
        <v>0</v>
      </c>
      <c r="Q227" s="395">
        <v>0</v>
      </c>
      <c r="R227" s="395">
        <v>0</v>
      </c>
      <c r="S227" s="395">
        <v>0</v>
      </c>
      <c r="T227" s="395">
        <v>5</v>
      </c>
    </row>
    <row r="228" spans="1:20" ht="12.95" hidden="1" customHeight="1">
      <c r="A228" s="437" t="s">
        <v>195</v>
      </c>
      <c r="B228" s="368" t="s">
        <v>91</v>
      </c>
      <c r="C228" s="368" t="s">
        <v>300</v>
      </c>
      <c r="D228" s="395">
        <v>15</v>
      </c>
      <c r="E228" s="395">
        <v>15</v>
      </c>
      <c r="F228" s="395">
        <v>15</v>
      </c>
      <c r="G228" s="395">
        <v>20</v>
      </c>
      <c r="H228" s="395">
        <v>25</v>
      </c>
      <c r="I228" s="395">
        <v>30</v>
      </c>
      <c r="J228" s="395">
        <v>60</v>
      </c>
      <c r="K228" s="395">
        <v>70</v>
      </c>
      <c r="L228" s="395">
        <v>80</v>
      </c>
      <c r="M228" s="395">
        <v>70</v>
      </c>
      <c r="N228" s="395">
        <v>70</v>
      </c>
      <c r="O228" s="395">
        <v>70</v>
      </c>
      <c r="P228" s="395">
        <v>75</v>
      </c>
      <c r="Q228" s="395">
        <v>65</v>
      </c>
      <c r="R228" s="395">
        <v>55</v>
      </c>
      <c r="S228" s="395">
        <v>50</v>
      </c>
      <c r="T228" s="395">
        <v>55</v>
      </c>
    </row>
    <row r="229" spans="1:20" ht="12.95" hidden="1" customHeight="1">
      <c r="A229" s="437" t="s">
        <v>195</v>
      </c>
      <c r="B229" s="368" t="s">
        <v>91</v>
      </c>
      <c r="C229" s="368" t="s">
        <v>301</v>
      </c>
      <c r="D229" s="395">
        <v>0</v>
      </c>
      <c r="E229" s="395">
        <v>0</v>
      </c>
      <c r="F229" s="395">
        <v>0</v>
      </c>
      <c r="G229" s="395">
        <v>5</v>
      </c>
      <c r="H229" s="395">
        <v>5</v>
      </c>
      <c r="I229" s="395">
        <v>5</v>
      </c>
      <c r="J229" s="395">
        <v>5</v>
      </c>
      <c r="K229" s="395">
        <v>5</v>
      </c>
      <c r="L229" s="395">
        <v>5</v>
      </c>
      <c r="M229" s="395">
        <v>0</v>
      </c>
      <c r="N229" s="395">
        <v>5</v>
      </c>
      <c r="O229" s="395">
        <v>0</v>
      </c>
      <c r="P229" s="395">
        <v>0</v>
      </c>
      <c r="Q229" s="395">
        <v>0</v>
      </c>
      <c r="R229" s="395">
        <v>0</v>
      </c>
      <c r="S229" s="395">
        <v>0</v>
      </c>
      <c r="T229" s="395">
        <v>0</v>
      </c>
    </row>
    <row r="230" spans="1:20" ht="12.95" hidden="1" customHeight="1">
      <c r="A230" s="437" t="s">
        <v>195</v>
      </c>
      <c r="B230" s="368" t="s">
        <v>91</v>
      </c>
      <c r="C230" s="368" t="s">
        <v>302</v>
      </c>
      <c r="D230" s="395">
        <v>5</v>
      </c>
      <c r="E230" s="395">
        <v>5</v>
      </c>
      <c r="F230" s="395">
        <v>5</v>
      </c>
      <c r="G230" s="395">
        <v>5</v>
      </c>
      <c r="H230" s="395">
        <v>5</v>
      </c>
      <c r="I230" s="395">
        <v>5</v>
      </c>
      <c r="J230" s="395">
        <v>5</v>
      </c>
      <c r="K230" s="395">
        <v>5</v>
      </c>
      <c r="L230" s="395">
        <v>5</v>
      </c>
      <c r="M230" s="395">
        <v>5</v>
      </c>
      <c r="N230" s="395">
        <v>5</v>
      </c>
      <c r="O230" s="395">
        <v>5</v>
      </c>
      <c r="P230" s="395">
        <v>5</v>
      </c>
      <c r="Q230" s="395">
        <v>5</v>
      </c>
      <c r="R230" s="395">
        <v>5</v>
      </c>
      <c r="S230" s="395">
        <v>5</v>
      </c>
      <c r="T230" s="395">
        <v>5</v>
      </c>
    </row>
    <row r="231" spans="1:20" ht="12.95" customHeight="1">
      <c r="A231" s="437" t="s">
        <v>195</v>
      </c>
      <c r="B231" s="368" t="s">
        <v>91</v>
      </c>
      <c r="C231" s="368" t="s">
        <v>303</v>
      </c>
      <c r="D231" s="395">
        <v>50</v>
      </c>
      <c r="E231" s="395">
        <v>60</v>
      </c>
      <c r="F231" s="395">
        <v>70</v>
      </c>
      <c r="G231" s="395">
        <v>90</v>
      </c>
      <c r="H231" s="395">
        <v>125</v>
      </c>
      <c r="I231" s="395">
        <v>155</v>
      </c>
      <c r="J231" s="395">
        <v>200</v>
      </c>
      <c r="K231" s="395">
        <v>205</v>
      </c>
      <c r="L231" s="395">
        <v>220</v>
      </c>
      <c r="M231" s="395">
        <v>205</v>
      </c>
      <c r="N231" s="395">
        <v>210</v>
      </c>
      <c r="O231" s="395">
        <v>200</v>
      </c>
      <c r="P231" s="395">
        <v>205</v>
      </c>
      <c r="Q231" s="395">
        <v>200</v>
      </c>
      <c r="R231" s="395">
        <v>175</v>
      </c>
      <c r="S231" s="395">
        <v>155</v>
      </c>
      <c r="T231" s="395">
        <v>155</v>
      </c>
    </row>
    <row r="232" spans="1:20" ht="12.95" hidden="1" customHeight="1">
      <c r="A232" s="437" t="s">
        <v>195</v>
      </c>
      <c r="B232" s="368" t="s">
        <v>59</v>
      </c>
      <c r="C232" s="368" t="s">
        <v>295</v>
      </c>
      <c r="D232" s="395">
        <v>45</v>
      </c>
      <c r="E232" s="395">
        <v>30</v>
      </c>
      <c r="F232" s="395">
        <v>25</v>
      </c>
      <c r="G232" s="395">
        <v>20</v>
      </c>
      <c r="H232" s="395">
        <v>20</v>
      </c>
      <c r="I232" s="395">
        <v>20</v>
      </c>
      <c r="J232" s="395">
        <v>15</v>
      </c>
      <c r="K232" s="395">
        <v>20</v>
      </c>
      <c r="L232" s="395">
        <v>20</v>
      </c>
      <c r="M232" s="395">
        <v>20</v>
      </c>
      <c r="N232" s="395">
        <v>20</v>
      </c>
      <c r="O232" s="395">
        <v>25</v>
      </c>
      <c r="P232" s="395">
        <v>25</v>
      </c>
      <c r="Q232" s="395">
        <v>25</v>
      </c>
      <c r="R232" s="395">
        <v>25</v>
      </c>
      <c r="S232" s="395">
        <v>35</v>
      </c>
      <c r="T232" s="395">
        <v>25</v>
      </c>
    </row>
    <row r="233" spans="1:20" ht="12.95" hidden="1" customHeight="1">
      <c r="A233" s="437" t="s">
        <v>195</v>
      </c>
      <c r="B233" s="368" t="s">
        <v>59</v>
      </c>
      <c r="C233" s="368" t="s">
        <v>296</v>
      </c>
      <c r="D233" s="395">
        <v>160</v>
      </c>
      <c r="E233" s="395">
        <v>160</v>
      </c>
      <c r="F233" s="395">
        <v>150</v>
      </c>
      <c r="G233" s="395">
        <v>145</v>
      </c>
      <c r="H233" s="395">
        <v>145</v>
      </c>
      <c r="I233" s="395">
        <v>150</v>
      </c>
      <c r="J233" s="395">
        <v>130</v>
      </c>
      <c r="K233" s="395">
        <v>125</v>
      </c>
      <c r="L233" s="395">
        <v>120</v>
      </c>
      <c r="M233" s="395">
        <v>115</v>
      </c>
      <c r="N233" s="395">
        <v>115</v>
      </c>
      <c r="O233" s="395">
        <v>125</v>
      </c>
      <c r="P233" s="395">
        <v>130</v>
      </c>
      <c r="Q233" s="395">
        <v>115</v>
      </c>
      <c r="R233" s="395">
        <v>130</v>
      </c>
      <c r="S233" s="395">
        <v>110</v>
      </c>
      <c r="T233" s="395">
        <v>130</v>
      </c>
    </row>
    <row r="234" spans="1:20" ht="12.95" hidden="1" customHeight="1">
      <c r="A234" s="437" t="s">
        <v>195</v>
      </c>
      <c r="B234" s="368" t="s">
        <v>59</v>
      </c>
      <c r="C234" s="368" t="s">
        <v>297</v>
      </c>
      <c r="D234" s="395">
        <v>55</v>
      </c>
      <c r="E234" s="395">
        <v>55</v>
      </c>
      <c r="F234" s="395">
        <v>70</v>
      </c>
      <c r="G234" s="395">
        <v>75</v>
      </c>
      <c r="H234" s="395">
        <v>70</v>
      </c>
      <c r="I234" s="395">
        <v>80</v>
      </c>
      <c r="J234" s="395">
        <v>95</v>
      </c>
      <c r="K234" s="395">
        <v>90</v>
      </c>
      <c r="L234" s="395">
        <v>90</v>
      </c>
      <c r="M234" s="395">
        <v>90</v>
      </c>
      <c r="N234" s="395">
        <v>90</v>
      </c>
      <c r="O234" s="395">
        <v>90</v>
      </c>
      <c r="P234" s="395">
        <v>95</v>
      </c>
      <c r="Q234" s="395">
        <v>105</v>
      </c>
      <c r="R234" s="395">
        <v>95</v>
      </c>
      <c r="S234" s="395">
        <v>110</v>
      </c>
      <c r="T234" s="395">
        <v>90</v>
      </c>
    </row>
    <row r="235" spans="1:20" ht="12.95" hidden="1" customHeight="1">
      <c r="A235" s="437" t="s">
        <v>195</v>
      </c>
      <c r="B235" s="368" t="s">
        <v>59</v>
      </c>
      <c r="C235" s="368" t="s">
        <v>298</v>
      </c>
      <c r="D235" s="395">
        <v>40</v>
      </c>
      <c r="E235" s="395">
        <v>30</v>
      </c>
      <c r="F235" s="395">
        <v>35</v>
      </c>
      <c r="G235" s="395">
        <v>30</v>
      </c>
      <c r="H235" s="395">
        <v>30</v>
      </c>
      <c r="I235" s="395">
        <v>40</v>
      </c>
      <c r="J235" s="395">
        <v>45</v>
      </c>
      <c r="K235" s="395">
        <v>50</v>
      </c>
      <c r="L235" s="395">
        <v>40</v>
      </c>
      <c r="M235" s="395">
        <v>40</v>
      </c>
      <c r="N235" s="395">
        <v>45</v>
      </c>
      <c r="O235" s="395">
        <v>50</v>
      </c>
      <c r="P235" s="395">
        <v>45</v>
      </c>
      <c r="Q235" s="395">
        <v>45</v>
      </c>
      <c r="R235" s="395">
        <v>45</v>
      </c>
      <c r="S235" s="395">
        <v>45</v>
      </c>
      <c r="T235" s="395">
        <v>45</v>
      </c>
    </row>
    <row r="236" spans="1:20" ht="12.95" hidden="1" customHeight="1">
      <c r="A236" s="437" t="s">
        <v>195</v>
      </c>
      <c r="B236" s="368" t="s">
        <v>59</v>
      </c>
      <c r="C236" s="368" t="s">
        <v>299</v>
      </c>
      <c r="D236" s="395">
        <v>10</v>
      </c>
      <c r="E236" s="395">
        <v>15</v>
      </c>
      <c r="F236" s="395">
        <v>15</v>
      </c>
      <c r="G236" s="395">
        <v>15</v>
      </c>
      <c r="H236" s="395">
        <v>15</v>
      </c>
      <c r="I236" s="395">
        <v>10</v>
      </c>
      <c r="J236" s="395">
        <v>10</v>
      </c>
      <c r="K236" s="395">
        <v>15</v>
      </c>
      <c r="L236" s="395">
        <v>20</v>
      </c>
      <c r="M236" s="395">
        <v>20</v>
      </c>
      <c r="N236" s="395">
        <v>20</v>
      </c>
      <c r="O236" s="395">
        <v>20</v>
      </c>
      <c r="P236" s="395">
        <v>20</v>
      </c>
      <c r="Q236" s="395">
        <v>20</v>
      </c>
      <c r="R236" s="395">
        <v>15</v>
      </c>
      <c r="S236" s="395">
        <v>15</v>
      </c>
      <c r="T236" s="395">
        <v>20</v>
      </c>
    </row>
    <row r="237" spans="1:20" ht="12.95" hidden="1" customHeight="1">
      <c r="A237" s="437" t="s">
        <v>195</v>
      </c>
      <c r="B237" s="368" t="s">
        <v>59</v>
      </c>
      <c r="C237" s="368" t="s">
        <v>300</v>
      </c>
      <c r="D237" s="395">
        <v>260</v>
      </c>
      <c r="E237" s="395">
        <v>260</v>
      </c>
      <c r="F237" s="395">
        <v>265</v>
      </c>
      <c r="G237" s="395">
        <v>260</v>
      </c>
      <c r="H237" s="395">
        <v>260</v>
      </c>
      <c r="I237" s="395">
        <v>280</v>
      </c>
      <c r="J237" s="395">
        <v>280</v>
      </c>
      <c r="K237" s="395">
        <v>285</v>
      </c>
      <c r="L237" s="395">
        <v>270</v>
      </c>
      <c r="M237" s="395">
        <v>260</v>
      </c>
      <c r="N237" s="395">
        <v>275</v>
      </c>
      <c r="O237" s="395">
        <v>285</v>
      </c>
      <c r="P237" s="395">
        <v>290</v>
      </c>
      <c r="Q237" s="395">
        <v>285</v>
      </c>
      <c r="R237" s="395">
        <v>285</v>
      </c>
      <c r="S237" s="395">
        <v>280</v>
      </c>
      <c r="T237" s="395">
        <v>285</v>
      </c>
    </row>
    <row r="238" spans="1:20" ht="12.95" hidden="1" customHeight="1">
      <c r="A238" s="437" t="s">
        <v>195</v>
      </c>
      <c r="B238" s="368" t="s">
        <v>59</v>
      </c>
      <c r="C238" s="368" t="s">
        <v>301</v>
      </c>
      <c r="D238" s="395">
        <v>5</v>
      </c>
      <c r="E238" s="395">
        <v>5</v>
      </c>
      <c r="F238" s="395">
        <v>5</v>
      </c>
      <c r="G238" s="395">
        <v>5</v>
      </c>
      <c r="H238" s="395">
        <v>5</v>
      </c>
      <c r="I238" s="395">
        <v>10</v>
      </c>
      <c r="J238" s="395">
        <v>5</v>
      </c>
      <c r="K238" s="395">
        <v>5</v>
      </c>
      <c r="L238" s="395">
        <v>5</v>
      </c>
      <c r="M238" s="395">
        <v>5</v>
      </c>
      <c r="N238" s="395">
        <v>10</v>
      </c>
      <c r="O238" s="395">
        <v>10</v>
      </c>
      <c r="P238" s="395">
        <v>10</v>
      </c>
      <c r="Q238" s="395">
        <v>5</v>
      </c>
      <c r="R238" s="395">
        <v>5</v>
      </c>
      <c r="S238" s="395">
        <v>5</v>
      </c>
      <c r="T238" s="395">
        <v>5</v>
      </c>
    </row>
    <row r="239" spans="1:20" ht="12.95" hidden="1" customHeight="1">
      <c r="A239" s="437" t="s">
        <v>195</v>
      </c>
      <c r="B239" s="368" t="s">
        <v>59</v>
      </c>
      <c r="C239" s="368" t="s">
        <v>302</v>
      </c>
      <c r="D239" s="395">
        <v>5</v>
      </c>
      <c r="E239" s="395">
        <v>5</v>
      </c>
      <c r="F239" s="395">
        <v>5</v>
      </c>
      <c r="G239" s="395">
        <v>5</v>
      </c>
      <c r="H239" s="395">
        <v>5</v>
      </c>
      <c r="I239" s="395">
        <v>5</v>
      </c>
      <c r="J239" s="395">
        <v>5</v>
      </c>
      <c r="K239" s="395">
        <v>10</v>
      </c>
      <c r="L239" s="395">
        <v>10</v>
      </c>
      <c r="M239" s="395">
        <v>10</v>
      </c>
      <c r="N239" s="395">
        <v>10</v>
      </c>
      <c r="O239" s="395">
        <v>10</v>
      </c>
      <c r="P239" s="395">
        <v>10</v>
      </c>
      <c r="Q239" s="395">
        <v>10</v>
      </c>
      <c r="R239" s="395">
        <v>10</v>
      </c>
      <c r="S239" s="395">
        <v>10</v>
      </c>
      <c r="T239" s="395">
        <v>15</v>
      </c>
    </row>
    <row r="240" spans="1:20" ht="12.95" customHeight="1">
      <c r="A240" s="437" t="s">
        <v>195</v>
      </c>
      <c r="B240" s="368" t="s">
        <v>59</v>
      </c>
      <c r="C240" s="368" t="s">
        <v>303</v>
      </c>
      <c r="D240" s="395">
        <v>315</v>
      </c>
      <c r="E240" s="395">
        <v>300</v>
      </c>
      <c r="F240" s="395">
        <v>300</v>
      </c>
      <c r="G240" s="395">
        <v>290</v>
      </c>
      <c r="H240" s="395">
        <v>295</v>
      </c>
      <c r="I240" s="395">
        <v>310</v>
      </c>
      <c r="J240" s="395">
        <v>310</v>
      </c>
      <c r="K240" s="395">
        <v>315</v>
      </c>
      <c r="L240" s="395">
        <v>305</v>
      </c>
      <c r="M240" s="395">
        <v>295</v>
      </c>
      <c r="N240" s="395">
        <v>315</v>
      </c>
      <c r="O240" s="395">
        <v>330</v>
      </c>
      <c r="P240" s="395">
        <v>335</v>
      </c>
      <c r="Q240" s="395">
        <v>325</v>
      </c>
      <c r="R240" s="395">
        <v>330</v>
      </c>
      <c r="S240" s="395">
        <v>330</v>
      </c>
      <c r="T240" s="395">
        <v>330</v>
      </c>
    </row>
    <row r="241" spans="1:20" ht="12.95" hidden="1" customHeight="1">
      <c r="A241" s="437" t="s">
        <v>195</v>
      </c>
      <c r="B241" s="368" t="s">
        <v>90</v>
      </c>
      <c r="C241" s="368" t="s">
        <v>295</v>
      </c>
      <c r="D241" s="395">
        <v>75</v>
      </c>
      <c r="E241" s="395">
        <v>80</v>
      </c>
      <c r="F241" s="395">
        <v>85</v>
      </c>
      <c r="G241" s="395">
        <v>75</v>
      </c>
      <c r="H241" s="395">
        <v>80</v>
      </c>
      <c r="I241" s="395">
        <v>90</v>
      </c>
      <c r="J241" s="395">
        <v>85</v>
      </c>
      <c r="K241" s="395">
        <v>95</v>
      </c>
      <c r="L241" s="395">
        <v>115</v>
      </c>
      <c r="M241" s="395">
        <v>115</v>
      </c>
      <c r="N241" s="395">
        <v>105</v>
      </c>
      <c r="O241" s="395">
        <v>100</v>
      </c>
      <c r="P241" s="395">
        <v>95</v>
      </c>
      <c r="Q241" s="395">
        <v>95</v>
      </c>
      <c r="R241" s="395">
        <v>90</v>
      </c>
      <c r="S241" s="395">
        <v>90</v>
      </c>
      <c r="T241" s="395">
        <v>95</v>
      </c>
    </row>
    <row r="242" spans="1:20" ht="12.95" hidden="1" customHeight="1">
      <c r="A242" s="437" t="s">
        <v>195</v>
      </c>
      <c r="B242" s="368" t="s">
        <v>90</v>
      </c>
      <c r="C242" s="368" t="s">
        <v>296</v>
      </c>
      <c r="D242" s="395">
        <v>50</v>
      </c>
      <c r="E242" s="395">
        <v>50</v>
      </c>
      <c r="F242" s="395">
        <v>55</v>
      </c>
      <c r="G242" s="395">
        <v>60</v>
      </c>
      <c r="H242" s="395">
        <v>75</v>
      </c>
      <c r="I242" s="395">
        <v>70</v>
      </c>
      <c r="J242" s="395">
        <v>80</v>
      </c>
      <c r="K242" s="395">
        <v>75</v>
      </c>
      <c r="L242" s="395">
        <v>65</v>
      </c>
      <c r="M242" s="395">
        <v>65</v>
      </c>
      <c r="N242" s="395">
        <v>65</v>
      </c>
      <c r="O242" s="395">
        <v>55</v>
      </c>
      <c r="P242" s="395">
        <v>65</v>
      </c>
      <c r="Q242" s="395">
        <v>65</v>
      </c>
      <c r="R242" s="395">
        <v>65</v>
      </c>
      <c r="S242" s="395">
        <v>55</v>
      </c>
      <c r="T242" s="395">
        <v>55</v>
      </c>
    </row>
    <row r="243" spans="1:20" ht="12.95" hidden="1" customHeight="1">
      <c r="A243" s="437" t="s">
        <v>195</v>
      </c>
      <c r="B243" s="368" t="s">
        <v>90</v>
      </c>
      <c r="C243" s="368" t="s">
        <v>297</v>
      </c>
      <c r="D243" s="395">
        <v>10</v>
      </c>
      <c r="E243" s="395">
        <v>10</v>
      </c>
      <c r="F243" s="395">
        <v>10</v>
      </c>
      <c r="G243" s="395">
        <v>10</v>
      </c>
      <c r="H243" s="395">
        <v>5</v>
      </c>
      <c r="I243" s="395">
        <v>10</v>
      </c>
      <c r="J243" s="395">
        <v>10</v>
      </c>
      <c r="K243" s="395">
        <v>10</v>
      </c>
      <c r="L243" s="395">
        <v>5</v>
      </c>
      <c r="M243" s="395">
        <v>10</v>
      </c>
      <c r="N243" s="395">
        <v>10</v>
      </c>
      <c r="O243" s="395">
        <v>15</v>
      </c>
      <c r="P243" s="395">
        <v>10</v>
      </c>
      <c r="Q243" s="395">
        <v>10</v>
      </c>
      <c r="R243" s="395">
        <v>10</v>
      </c>
      <c r="S243" s="395">
        <v>10</v>
      </c>
      <c r="T243" s="395">
        <v>10</v>
      </c>
    </row>
    <row r="244" spans="1:20" ht="12.95" hidden="1" customHeight="1">
      <c r="A244" s="437" t="s">
        <v>195</v>
      </c>
      <c r="B244" s="368" t="s">
        <v>90</v>
      </c>
      <c r="C244" s="368" t="s">
        <v>298</v>
      </c>
      <c r="D244" s="395">
        <v>5</v>
      </c>
      <c r="E244" s="395">
        <v>5</v>
      </c>
      <c r="F244" s="395">
        <v>5</v>
      </c>
      <c r="G244" s="395">
        <v>0</v>
      </c>
      <c r="H244" s="395">
        <v>0</v>
      </c>
      <c r="I244" s="395">
        <v>5</v>
      </c>
      <c r="J244" s="395">
        <v>5</v>
      </c>
      <c r="K244" s="395">
        <v>0</v>
      </c>
      <c r="L244" s="395">
        <v>5</v>
      </c>
      <c r="M244" s="395">
        <v>0</v>
      </c>
      <c r="N244" s="395">
        <v>0</v>
      </c>
      <c r="O244" s="395">
        <v>0</v>
      </c>
      <c r="P244" s="395">
        <v>0</v>
      </c>
      <c r="Q244" s="395">
        <v>0</v>
      </c>
      <c r="R244" s="395">
        <v>0</v>
      </c>
      <c r="S244" s="395">
        <v>5</v>
      </c>
      <c r="T244" s="395">
        <v>5</v>
      </c>
    </row>
    <row r="245" spans="1:20" ht="12.95" hidden="1" customHeight="1">
      <c r="A245" s="437" t="s">
        <v>195</v>
      </c>
      <c r="B245" s="368" t="s">
        <v>90</v>
      </c>
      <c r="C245" s="368" t="s">
        <v>299</v>
      </c>
      <c r="D245" s="395">
        <v>0</v>
      </c>
      <c r="E245" s="395">
        <v>0</v>
      </c>
      <c r="F245" s="395">
        <v>0</v>
      </c>
      <c r="G245" s="395">
        <v>0</v>
      </c>
      <c r="H245" s="395">
        <v>0</v>
      </c>
      <c r="I245" s="395">
        <v>0</v>
      </c>
      <c r="J245" s="395">
        <v>0</v>
      </c>
      <c r="K245" s="395">
        <v>0</v>
      </c>
      <c r="L245" s="395">
        <v>0</v>
      </c>
      <c r="M245" s="395">
        <v>0</v>
      </c>
      <c r="N245" s="395">
        <v>0</v>
      </c>
      <c r="O245" s="395">
        <v>0</v>
      </c>
      <c r="P245" s="395">
        <v>5</v>
      </c>
      <c r="Q245" s="395">
        <v>5</v>
      </c>
      <c r="R245" s="395">
        <v>0</v>
      </c>
      <c r="S245" s="395">
        <v>0</v>
      </c>
      <c r="T245" s="395">
        <v>0</v>
      </c>
    </row>
    <row r="246" spans="1:20" ht="12.95" hidden="1" customHeight="1">
      <c r="A246" s="437" t="s">
        <v>195</v>
      </c>
      <c r="B246" s="368" t="s">
        <v>90</v>
      </c>
      <c r="C246" s="368" t="s">
        <v>300</v>
      </c>
      <c r="D246" s="395">
        <v>65</v>
      </c>
      <c r="E246" s="395">
        <v>65</v>
      </c>
      <c r="F246" s="395">
        <v>70</v>
      </c>
      <c r="G246" s="395">
        <v>75</v>
      </c>
      <c r="H246" s="395">
        <v>85</v>
      </c>
      <c r="I246" s="395">
        <v>85</v>
      </c>
      <c r="J246" s="395">
        <v>95</v>
      </c>
      <c r="K246" s="395">
        <v>90</v>
      </c>
      <c r="L246" s="395">
        <v>80</v>
      </c>
      <c r="M246" s="395">
        <v>80</v>
      </c>
      <c r="N246" s="395">
        <v>75</v>
      </c>
      <c r="O246" s="395">
        <v>70</v>
      </c>
      <c r="P246" s="395">
        <v>80</v>
      </c>
      <c r="Q246" s="395">
        <v>80</v>
      </c>
      <c r="R246" s="395">
        <v>80</v>
      </c>
      <c r="S246" s="395">
        <v>70</v>
      </c>
      <c r="T246" s="395">
        <v>65</v>
      </c>
    </row>
    <row r="247" spans="1:20" ht="12.95" hidden="1" customHeight="1">
      <c r="A247" s="437" t="s">
        <v>195</v>
      </c>
      <c r="B247" s="368" t="s">
        <v>90</v>
      </c>
      <c r="C247" s="368" t="s">
        <v>301</v>
      </c>
      <c r="D247" s="395">
        <v>0</v>
      </c>
      <c r="E247" s="395">
        <v>0</v>
      </c>
      <c r="F247" s="395">
        <v>0</v>
      </c>
      <c r="G247" s="395">
        <v>0</v>
      </c>
      <c r="H247" s="395">
        <v>0</v>
      </c>
      <c r="I247" s="395">
        <v>0</v>
      </c>
      <c r="J247" s="395">
        <v>0</v>
      </c>
      <c r="K247" s="395">
        <v>0</v>
      </c>
      <c r="L247" s="395">
        <v>0</v>
      </c>
      <c r="M247" s="395">
        <v>0</v>
      </c>
      <c r="N247" s="395">
        <v>0</v>
      </c>
      <c r="O247" s="395">
        <v>0</v>
      </c>
      <c r="P247" s="395">
        <v>0</v>
      </c>
      <c r="Q247" s="395">
        <v>0</v>
      </c>
      <c r="R247" s="395">
        <v>0</v>
      </c>
      <c r="S247" s="395">
        <v>0</v>
      </c>
      <c r="T247" s="395">
        <v>0</v>
      </c>
    </row>
    <row r="248" spans="1:20" ht="12.95" hidden="1" customHeight="1">
      <c r="A248" s="437" t="s">
        <v>195</v>
      </c>
      <c r="B248" s="368" t="s">
        <v>90</v>
      </c>
      <c r="C248" s="368" t="s">
        <v>302</v>
      </c>
      <c r="D248" s="395">
        <v>5</v>
      </c>
      <c r="E248" s="395">
        <v>5</v>
      </c>
      <c r="F248" s="395">
        <v>5</v>
      </c>
      <c r="G248" s="395">
        <v>5</v>
      </c>
      <c r="H248" s="395">
        <v>5</v>
      </c>
      <c r="I248" s="395">
        <v>5</v>
      </c>
      <c r="J248" s="395">
        <v>5</v>
      </c>
      <c r="K248" s="395">
        <v>5</v>
      </c>
      <c r="L248" s="395">
        <v>5</v>
      </c>
      <c r="M248" s="395">
        <v>0</v>
      </c>
      <c r="N248" s="395">
        <v>0</v>
      </c>
      <c r="O248" s="395">
        <v>0</v>
      </c>
      <c r="P248" s="395">
        <v>0</v>
      </c>
      <c r="Q248" s="395">
        <v>0</v>
      </c>
      <c r="R248" s="395">
        <v>0</v>
      </c>
      <c r="S248" s="395">
        <v>0</v>
      </c>
      <c r="T248" s="395">
        <v>0</v>
      </c>
    </row>
    <row r="249" spans="1:20" ht="12.95" customHeight="1">
      <c r="A249" s="437" t="s">
        <v>195</v>
      </c>
      <c r="B249" s="368" t="s">
        <v>90</v>
      </c>
      <c r="C249" s="368" t="s">
        <v>303</v>
      </c>
      <c r="D249" s="395">
        <v>140</v>
      </c>
      <c r="E249" s="395">
        <v>150</v>
      </c>
      <c r="F249" s="395">
        <v>160</v>
      </c>
      <c r="G249" s="395">
        <v>155</v>
      </c>
      <c r="H249" s="395">
        <v>170</v>
      </c>
      <c r="I249" s="395">
        <v>180</v>
      </c>
      <c r="J249" s="395">
        <v>185</v>
      </c>
      <c r="K249" s="395">
        <v>185</v>
      </c>
      <c r="L249" s="395">
        <v>195</v>
      </c>
      <c r="M249" s="395">
        <v>195</v>
      </c>
      <c r="N249" s="395">
        <v>180</v>
      </c>
      <c r="O249" s="395">
        <v>175</v>
      </c>
      <c r="P249" s="395">
        <v>180</v>
      </c>
      <c r="Q249" s="395">
        <v>180</v>
      </c>
      <c r="R249" s="395">
        <v>170</v>
      </c>
      <c r="S249" s="395">
        <v>165</v>
      </c>
      <c r="T249" s="395">
        <v>165</v>
      </c>
    </row>
    <row r="250" spans="1:20" ht="12.95" hidden="1" customHeight="1">
      <c r="A250" s="440" t="s">
        <v>195</v>
      </c>
      <c r="B250" s="376" t="s">
        <v>184</v>
      </c>
      <c r="C250" s="376" t="s">
        <v>295</v>
      </c>
      <c r="D250" s="536">
        <v>660</v>
      </c>
      <c r="E250" s="536">
        <v>640</v>
      </c>
      <c r="F250" s="536">
        <v>620</v>
      </c>
      <c r="G250" s="536">
        <v>655</v>
      </c>
      <c r="H250" s="536">
        <v>670</v>
      </c>
      <c r="I250" s="536">
        <v>700</v>
      </c>
      <c r="J250" s="536">
        <v>740</v>
      </c>
      <c r="K250" s="536">
        <v>765</v>
      </c>
      <c r="L250" s="536">
        <v>840</v>
      </c>
      <c r="M250" s="536">
        <v>820</v>
      </c>
      <c r="N250" s="536">
        <v>815</v>
      </c>
      <c r="O250" s="536">
        <v>825</v>
      </c>
      <c r="P250" s="536">
        <v>805</v>
      </c>
      <c r="Q250" s="536">
        <v>780</v>
      </c>
      <c r="R250" s="536">
        <v>730</v>
      </c>
      <c r="S250" s="536">
        <v>705</v>
      </c>
      <c r="T250" s="536">
        <v>695</v>
      </c>
    </row>
    <row r="251" spans="1:20" ht="12.95" hidden="1" customHeight="1">
      <c r="A251" s="440" t="s">
        <v>195</v>
      </c>
      <c r="B251" s="376" t="s">
        <v>184</v>
      </c>
      <c r="C251" s="376" t="s">
        <v>296</v>
      </c>
      <c r="D251" s="536">
        <v>655</v>
      </c>
      <c r="E251" s="536">
        <v>640</v>
      </c>
      <c r="F251" s="536">
        <v>650</v>
      </c>
      <c r="G251" s="536">
        <v>625</v>
      </c>
      <c r="H251" s="536">
        <v>680</v>
      </c>
      <c r="I251" s="536">
        <v>680</v>
      </c>
      <c r="J251" s="536">
        <v>685</v>
      </c>
      <c r="K251" s="536">
        <v>715</v>
      </c>
      <c r="L251" s="536">
        <v>705</v>
      </c>
      <c r="M251" s="536">
        <v>660</v>
      </c>
      <c r="N251" s="536">
        <v>645</v>
      </c>
      <c r="O251" s="536">
        <v>655</v>
      </c>
      <c r="P251" s="536">
        <v>680</v>
      </c>
      <c r="Q251" s="536">
        <v>635</v>
      </c>
      <c r="R251" s="536">
        <v>635</v>
      </c>
      <c r="S251" s="536">
        <v>595</v>
      </c>
      <c r="T251" s="536">
        <v>615</v>
      </c>
    </row>
    <row r="252" spans="1:20" ht="12.95" hidden="1" customHeight="1">
      <c r="A252" s="440" t="s">
        <v>195</v>
      </c>
      <c r="B252" s="376" t="s">
        <v>184</v>
      </c>
      <c r="C252" s="376" t="s">
        <v>297</v>
      </c>
      <c r="D252" s="536">
        <v>155</v>
      </c>
      <c r="E252" s="536">
        <v>145</v>
      </c>
      <c r="F252" s="536">
        <v>165</v>
      </c>
      <c r="G252" s="536">
        <v>175</v>
      </c>
      <c r="H252" s="536">
        <v>175</v>
      </c>
      <c r="I252" s="536">
        <v>180</v>
      </c>
      <c r="J252" s="536">
        <v>215</v>
      </c>
      <c r="K252" s="536">
        <v>210</v>
      </c>
      <c r="L252" s="536">
        <v>195</v>
      </c>
      <c r="M252" s="536">
        <v>195</v>
      </c>
      <c r="N252" s="536">
        <v>205</v>
      </c>
      <c r="O252" s="536">
        <v>205</v>
      </c>
      <c r="P252" s="536">
        <v>200</v>
      </c>
      <c r="Q252" s="536">
        <v>215</v>
      </c>
      <c r="R252" s="536">
        <v>200</v>
      </c>
      <c r="S252" s="536">
        <v>210</v>
      </c>
      <c r="T252" s="536">
        <v>190</v>
      </c>
    </row>
    <row r="253" spans="1:20" ht="12.95" hidden="1" customHeight="1">
      <c r="A253" s="440" t="s">
        <v>195</v>
      </c>
      <c r="B253" s="376" t="s">
        <v>184</v>
      </c>
      <c r="C253" s="376" t="s">
        <v>298</v>
      </c>
      <c r="D253" s="536">
        <v>90</v>
      </c>
      <c r="E253" s="536">
        <v>85</v>
      </c>
      <c r="F253" s="536">
        <v>85</v>
      </c>
      <c r="G253" s="536">
        <v>80</v>
      </c>
      <c r="H253" s="536">
        <v>80</v>
      </c>
      <c r="I253" s="536">
        <v>85</v>
      </c>
      <c r="J253" s="536">
        <v>95</v>
      </c>
      <c r="K253" s="536">
        <v>95</v>
      </c>
      <c r="L253" s="536">
        <v>85</v>
      </c>
      <c r="M253" s="536">
        <v>80</v>
      </c>
      <c r="N253" s="536">
        <v>90</v>
      </c>
      <c r="O253" s="536">
        <v>95</v>
      </c>
      <c r="P253" s="536">
        <v>95</v>
      </c>
      <c r="Q253" s="536">
        <v>95</v>
      </c>
      <c r="R253" s="536">
        <v>90</v>
      </c>
      <c r="S253" s="536">
        <v>100</v>
      </c>
      <c r="T253" s="536">
        <v>100</v>
      </c>
    </row>
    <row r="254" spans="1:20" ht="12.95" hidden="1" customHeight="1">
      <c r="A254" s="440" t="s">
        <v>195</v>
      </c>
      <c r="B254" s="376" t="s">
        <v>184</v>
      </c>
      <c r="C254" s="376" t="s">
        <v>299</v>
      </c>
      <c r="D254" s="536">
        <v>20</v>
      </c>
      <c r="E254" s="536">
        <v>30</v>
      </c>
      <c r="F254" s="536">
        <v>35</v>
      </c>
      <c r="G254" s="536">
        <v>35</v>
      </c>
      <c r="H254" s="536">
        <v>35</v>
      </c>
      <c r="I254" s="536">
        <v>30</v>
      </c>
      <c r="J254" s="536">
        <v>30</v>
      </c>
      <c r="K254" s="536">
        <v>35</v>
      </c>
      <c r="L254" s="536">
        <v>35</v>
      </c>
      <c r="M254" s="536">
        <v>35</v>
      </c>
      <c r="N254" s="536">
        <v>40</v>
      </c>
      <c r="O254" s="536">
        <v>35</v>
      </c>
      <c r="P254" s="536">
        <v>40</v>
      </c>
      <c r="Q254" s="536">
        <v>35</v>
      </c>
      <c r="R254" s="536">
        <v>35</v>
      </c>
      <c r="S254" s="536">
        <v>35</v>
      </c>
      <c r="T254" s="536">
        <v>40</v>
      </c>
    </row>
    <row r="255" spans="1:20" ht="12.95" hidden="1" customHeight="1">
      <c r="A255" s="440" t="s">
        <v>195</v>
      </c>
      <c r="B255" s="376" t="s">
        <v>184</v>
      </c>
      <c r="C255" s="376" t="s">
        <v>300</v>
      </c>
      <c r="D255" s="536">
        <v>920</v>
      </c>
      <c r="E255" s="536">
        <v>905</v>
      </c>
      <c r="F255" s="536">
        <v>940</v>
      </c>
      <c r="G255" s="536">
        <v>915</v>
      </c>
      <c r="H255" s="536">
        <v>970</v>
      </c>
      <c r="I255" s="536">
        <v>975</v>
      </c>
      <c r="J255" s="535">
        <v>1025</v>
      </c>
      <c r="K255" s="535">
        <v>1060</v>
      </c>
      <c r="L255" s="535">
        <v>1020</v>
      </c>
      <c r="M255" s="536">
        <v>975</v>
      </c>
      <c r="N255" s="536">
        <v>980</v>
      </c>
      <c r="O255" s="536">
        <v>985</v>
      </c>
      <c r="P255" s="535">
        <v>1015</v>
      </c>
      <c r="Q255" s="536">
        <v>975</v>
      </c>
      <c r="R255" s="536">
        <v>960</v>
      </c>
      <c r="S255" s="536">
        <v>940</v>
      </c>
      <c r="T255" s="536">
        <v>950</v>
      </c>
    </row>
    <row r="256" spans="1:20" ht="12.95" hidden="1" customHeight="1">
      <c r="A256" s="440" t="s">
        <v>195</v>
      </c>
      <c r="B256" s="376" t="s">
        <v>184</v>
      </c>
      <c r="C256" s="376" t="s">
        <v>301</v>
      </c>
      <c r="D256" s="536">
        <v>20</v>
      </c>
      <c r="E256" s="536">
        <v>20</v>
      </c>
      <c r="F256" s="536">
        <v>20</v>
      </c>
      <c r="G256" s="536">
        <v>20</v>
      </c>
      <c r="H256" s="536">
        <v>20</v>
      </c>
      <c r="I256" s="536">
        <v>25</v>
      </c>
      <c r="J256" s="536">
        <v>25</v>
      </c>
      <c r="K256" s="536">
        <v>20</v>
      </c>
      <c r="L256" s="536">
        <v>30</v>
      </c>
      <c r="M256" s="536">
        <v>30</v>
      </c>
      <c r="N256" s="536">
        <v>30</v>
      </c>
      <c r="O256" s="536">
        <v>30</v>
      </c>
      <c r="P256" s="536">
        <v>30</v>
      </c>
      <c r="Q256" s="536">
        <v>25</v>
      </c>
      <c r="R256" s="536">
        <v>30</v>
      </c>
      <c r="S256" s="536">
        <v>25</v>
      </c>
      <c r="T256" s="536">
        <v>25</v>
      </c>
    </row>
    <row r="257" spans="1:20" ht="12.95" hidden="1" customHeight="1">
      <c r="A257" s="440" t="s">
        <v>195</v>
      </c>
      <c r="B257" s="376" t="s">
        <v>184</v>
      </c>
      <c r="C257" s="376" t="s">
        <v>302</v>
      </c>
      <c r="D257" s="536">
        <v>30</v>
      </c>
      <c r="E257" s="536">
        <v>35</v>
      </c>
      <c r="F257" s="536">
        <v>30</v>
      </c>
      <c r="G257" s="536">
        <v>35</v>
      </c>
      <c r="H257" s="536">
        <v>30</v>
      </c>
      <c r="I257" s="536">
        <v>30</v>
      </c>
      <c r="J257" s="536">
        <v>35</v>
      </c>
      <c r="K257" s="536">
        <v>35</v>
      </c>
      <c r="L257" s="536">
        <v>40</v>
      </c>
      <c r="M257" s="536">
        <v>40</v>
      </c>
      <c r="N257" s="536">
        <v>40</v>
      </c>
      <c r="O257" s="536">
        <v>40</v>
      </c>
      <c r="P257" s="536">
        <v>45</v>
      </c>
      <c r="Q257" s="536">
        <v>40</v>
      </c>
      <c r="R257" s="536">
        <v>40</v>
      </c>
      <c r="S257" s="536">
        <v>40</v>
      </c>
      <c r="T257" s="536">
        <v>45</v>
      </c>
    </row>
    <row r="258" spans="1:20" ht="12.95" customHeight="1">
      <c r="A258" s="537" t="s">
        <v>195</v>
      </c>
      <c r="B258" s="538" t="s">
        <v>184</v>
      </c>
      <c r="C258" s="538" t="s">
        <v>303</v>
      </c>
      <c r="D258" s="539">
        <v>1630</v>
      </c>
      <c r="E258" s="539">
        <v>1600</v>
      </c>
      <c r="F258" s="539">
        <v>1610</v>
      </c>
      <c r="G258" s="539">
        <v>1625</v>
      </c>
      <c r="H258" s="539">
        <v>1690</v>
      </c>
      <c r="I258" s="539">
        <v>1735</v>
      </c>
      <c r="J258" s="539">
        <v>1830</v>
      </c>
      <c r="K258" s="539">
        <v>1885</v>
      </c>
      <c r="L258" s="539">
        <v>1925</v>
      </c>
      <c r="M258" s="539">
        <v>1865</v>
      </c>
      <c r="N258" s="539">
        <v>1865</v>
      </c>
      <c r="O258" s="539">
        <v>1880</v>
      </c>
      <c r="P258" s="539">
        <v>1890</v>
      </c>
      <c r="Q258" s="539">
        <v>1825</v>
      </c>
      <c r="R258" s="539">
        <v>1765</v>
      </c>
      <c r="S258" s="539">
        <v>1715</v>
      </c>
      <c r="T258" s="539">
        <v>1715</v>
      </c>
    </row>
    <row r="259" spans="1:20" ht="12.95" hidden="1" customHeight="1">
      <c r="A259" s="437" t="s">
        <v>304</v>
      </c>
      <c r="B259" s="368" t="s">
        <v>10</v>
      </c>
      <c r="C259" s="368" t="s">
        <v>295</v>
      </c>
      <c r="D259" s="442">
        <v>530</v>
      </c>
      <c r="E259" s="442">
        <v>535</v>
      </c>
      <c r="F259" s="442">
        <v>500</v>
      </c>
      <c r="G259" s="442">
        <v>540</v>
      </c>
      <c r="H259" s="442">
        <v>545</v>
      </c>
      <c r="I259" s="442">
        <v>540</v>
      </c>
      <c r="J259" s="442">
        <v>540</v>
      </c>
      <c r="K259" s="442">
        <v>530</v>
      </c>
      <c r="L259" s="442">
        <v>520</v>
      </c>
      <c r="M259" s="442">
        <v>550</v>
      </c>
      <c r="N259" s="442">
        <v>530</v>
      </c>
      <c r="O259" s="442">
        <v>525</v>
      </c>
      <c r="P259" s="442">
        <v>540</v>
      </c>
      <c r="Q259" s="442">
        <v>530</v>
      </c>
      <c r="R259" s="442">
        <v>540</v>
      </c>
      <c r="S259" s="442">
        <v>545</v>
      </c>
      <c r="T259" s="442">
        <v>545</v>
      </c>
    </row>
    <row r="260" spans="1:20" ht="12.95" hidden="1" customHeight="1">
      <c r="A260" s="437" t="s">
        <v>304</v>
      </c>
      <c r="B260" s="368" t="s">
        <v>10</v>
      </c>
      <c r="C260" s="368" t="s">
        <v>296</v>
      </c>
      <c r="D260" s="442">
        <v>270</v>
      </c>
      <c r="E260" s="442">
        <v>260</v>
      </c>
      <c r="F260" s="442">
        <v>255</v>
      </c>
      <c r="G260" s="442">
        <v>240</v>
      </c>
      <c r="H260" s="442">
        <v>235</v>
      </c>
      <c r="I260" s="442">
        <v>240</v>
      </c>
      <c r="J260" s="442">
        <v>245</v>
      </c>
      <c r="K260" s="442">
        <v>235</v>
      </c>
      <c r="L260" s="442">
        <v>235</v>
      </c>
      <c r="M260" s="442">
        <v>215</v>
      </c>
      <c r="N260" s="442">
        <v>230</v>
      </c>
      <c r="O260" s="442">
        <v>235</v>
      </c>
      <c r="P260" s="442">
        <v>235</v>
      </c>
      <c r="Q260" s="442">
        <v>225</v>
      </c>
      <c r="R260" s="442">
        <v>225</v>
      </c>
      <c r="S260" s="442">
        <v>215</v>
      </c>
      <c r="T260" s="442">
        <v>210</v>
      </c>
    </row>
    <row r="261" spans="1:20" ht="12.95" hidden="1" customHeight="1">
      <c r="A261" s="437" t="s">
        <v>304</v>
      </c>
      <c r="B261" s="368" t="s">
        <v>10</v>
      </c>
      <c r="C261" s="368" t="s">
        <v>297</v>
      </c>
      <c r="D261" s="442">
        <v>25</v>
      </c>
      <c r="E261" s="442">
        <v>25</v>
      </c>
      <c r="F261" s="442">
        <v>35</v>
      </c>
      <c r="G261" s="442">
        <v>35</v>
      </c>
      <c r="H261" s="442">
        <v>35</v>
      </c>
      <c r="I261" s="442">
        <v>30</v>
      </c>
      <c r="J261" s="442">
        <v>25</v>
      </c>
      <c r="K261" s="442">
        <v>30</v>
      </c>
      <c r="L261" s="442">
        <v>25</v>
      </c>
      <c r="M261" s="442">
        <v>20</v>
      </c>
      <c r="N261" s="442">
        <v>25</v>
      </c>
      <c r="O261" s="442">
        <v>20</v>
      </c>
      <c r="P261" s="442">
        <v>30</v>
      </c>
      <c r="Q261" s="442">
        <v>25</v>
      </c>
      <c r="R261" s="442">
        <v>30</v>
      </c>
      <c r="S261" s="442">
        <v>30</v>
      </c>
      <c r="T261" s="442">
        <v>30</v>
      </c>
    </row>
    <row r="262" spans="1:20" ht="12.95" hidden="1" customHeight="1">
      <c r="A262" s="437" t="s">
        <v>304</v>
      </c>
      <c r="B262" s="368" t="s">
        <v>10</v>
      </c>
      <c r="C262" s="368" t="s">
        <v>298</v>
      </c>
      <c r="D262" s="442">
        <v>10</v>
      </c>
      <c r="E262" s="442">
        <v>5</v>
      </c>
      <c r="F262" s="442">
        <v>10</v>
      </c>
      <c r="G262" s="442">
        <v>5</v>
      </c>
      <c r="H262" s="442">
        <v>5</v>
      </c>
      <c r="I262" s="442">
        <v>5</v>
      </c>
      <c r="J262" s="442">
        <v>10</v>
      </c>
      <c r="K262" s="442">
        <v>10</v>
      </c>
      <c r="L262" s="442">
        <v>15</v>
      </c>
      <c r="M262" s="442">
        <v>10</v>
      </c>
      <c r="N262" s="442">
        <v>10</v>
      </c>
      <c r="O262" s="442">
        <v>15</v>
      </c>
      <c r="P262" s="442">
        <v>15</v>
      </c>
      <c r="Q262" s="442">
        <v>15</v>
      </c>
      <c r="R262" s="442">
        <v>10</v>
      </c>
      <c r="S262" s="442">
        <v>10</v>
      </c>
      <c r="T262" s="442">
        <v>10</v>
      </c>
    </row>
    <row r="263" spans="1:20" ht="12.95" hidden="1" customHeight="1">
      <c r="A263" s="437" t="s">
        <v>304</v>
      </c>
      <c r="B263" s="368" t="s">
        <v>10</v>
      </c>
      <c r="C263" s="368" t="s">
        <v>299</v>
      </c>
      <c r="D263" s="442">
        <v>10</v>
      </c>
      <c r="E263" s="442">
        <v>5</v>
      </c>
      <c r="F263" s="442">
        <v>5</v>
      </c>
      <c r="G263" s="442">
        <v>5</v>
      </c>
      <c r="H263" s="442">
        <v>5</v>
      </c>
      <c r="I263" s="442">
        <v>5</v>
      </c>
      <c r="J263" s="442">
        <v>5</v>
      </c>
      <c r="K263" s="442">
        <v>5</v>
      </c>
      <c r="L263" s="442">
        <v>5</v>
      </c>
      <c r="M263" s="442">
        <v>5</v>
      </c>
      <c r="N263" s="442">
        <v>5</v>
      </c>
      <c r="O263" s="442">
        <v>5</v>
      </c>
      <c r="P263" s="442">
        <v>5</v>
      </c>
      <c r="Q263" s="442">
        <v>10</v>
      </c>
      <c r="R263" s="442">
        <v>10</v>
      </c>
      <c r="S263" s="442">
        <v>5</v>
      </c>
      <c r="T263" s="442">
        <v>5</v>
      </c>
    </row>
    <row r="264" spans="1:20" ht="12.95" hidden="1" customHeight="1">
      <c r="A264" s="437" t="s">
        <v>304</v>
      </c>
      <c r="B264" s="368" t="s">
        <v>10</v>
      </c>
      <c r="C264" s="368" t="s">
        <v>300</v>
      </c>
      <c r="D264" s="442">
        <v>310</v>
      </c>
      <c r="E264" s="442">
        <v>295</v>
      </c>
      <c r="F264" s="442">
        <v>305</v>
      </c>
      <c r="G264" s="442">
        <v>285</v>
      </c>
      <c r="H264" s="442">
        <v>280</v>
      </c>
      <c r="I264" s="442">
        <v>285</v>
      </c>
      <c r="J264" s="442">
        <v>285</v>
      </c>
      <c r="K264" s="442">
        <v>275</v>
      </c>
      <c r="L264" s="442">
        <v>280</v>
      </c>
      <c r="M264" s="442">
        <v>255</v>
      </c>
      <c r="N264" s="442">
        <v>270</v>
      </c>
      <c r="O264" s="442">
        <v>275</v>
      </c>
      <c r="P264" s="442">
        <v>280</v>
      </c>
      <c r="Q264" s="442">
        <v>275</v>
      </c>
      <c r="R264" s="442">
        <v>275</v>
      </c>
      <c r="S264" s="442">
        <v>260</v>
      </c>
      <c r="T264" s="442">
        <v>255</v>
      </c>
    </row>
    <row r="265" spans="1:20" ht="12.95" hidden="1" customHeight="1">
      <c r="A265" s="437" t="s">
        <v>304</v>
      </c>
      <c r="B265" s="368" t="s">
        <v>10</v>
      </c>
      <c r="C265" s="368" t="s">
        <v>301</v>
      </c>
      <c r="D265" s="442">
        <v>10</v>
      </c>
      <c r="E265" s="442">
        <v>10</v>
      </c>
      <c r="F265" s="442">
        <v>10</v>
      </c>
      <c r="G265" s="442">
        <v>10</v>
      </c>
      <c r="H265" s="442">
        <v>10</v>
      </c>
      <c r="I265" s="442">
        <v>10</v>
      </c>
      <c r="J265" s="442">
        <v>10</v>
      </c>
      <c r="K265" s="442">
        <v>10</v>
      </c>
      <c r="L265" s="442">
        <v>10</v>
      </c>
      <c r="M265" s="442">
        <v>10</v>
      </c>
      <c r="N265" s="442">
        <v>10</v>
      </c>
      <c r="O265" s="442">
        <v>5</v>
      </c>
      <c r="P265" s="442">
        <v>5</v>
      </c>
      <c r="Q265" s="442">
        <v>5</v>
      </c>
      <c r="R265" s="442">
        <v>5</v>
      </c>
      <c r="S265" s="442">
        <v>5</v>
      </c>
      <c r="T265" s="442">
        <v>5</v>
      </c>
    </row>
    <row r="266" spans="1:20" ht="12.95" hidden="1" customHeight="1">
      <c r="A266" s="437" t="s">
        <v>304</v>
      </c>
      <c r="B266" s="368" t="s">
        <v>10</v>
      </c>
      <c r="C266" s="368" t="s">
        <v>302</v>
      </c>
      <c r="D266" s="442">
        <v>10</v>
      </c>
      <c r="E266" s="442">
        <v>5</v>
      </c>
      <c r="F266" s="442">
        <v>5</v>
      </c>
      <c r="G266" s="442">
        <v>5</v>
      </c>
      <c r="H266" s="442">
        <v>5</v>
      </c>
      <c r="I266" s="442">
        <v>10</v>
      </c>
      <c r="J266" s="442">
        <v>5</v>
      </c>
      <c r="K266" s="442">
        <v>10</v>
      </c>
      <c r="L266" s="442">
        <v>5</v>
      </c>
      <c r="M266" s="442">
        <v>5</v>
      </c>
      <c r="N266" s="442">
        <v>5</v>
      </c>
      <c r="O266" s="442">
        <v>10</v>
      </c>
      <c r="P266" s="442">
        <v>10</v>
      </c>
      <c r="Q266" s="442">
        <v>10</v>
      </c>
      <c r="R266" s="442">
        <v>10</v>
      </c>
      <c r="S266" s="442">
        <v>10</v>
      </c>
      <c r="T266" s="442">
        <v>10</v>
      </c>
    </row>
    <row r="267" spans="1:20" ht="12.95" customHeight="1">
      <c r="A267" s="437" t="s">
        <v>304</v>
      </c>
      <c r="B267" s="368" t="s">
        <v>10</v>
      </c>
      <c r="C267" s="368" t="s">
        <v>303</v>
      </c>
      <c r="D267" s="442">
        <v>855</v>
      </c>
      <c r="E267" s="442">
        <v>850</v>
      </c>
      <c r="F267" s="442">
        <v>820</v>
      </c>
      <c r="G267" s="442">
        <v>840</v>
      </c>
      <c r="H267" s="442">
        <v>845</v>
      </c>
      <c r="I267" s="442">
        <v>840</v>
      </c>
      <c r="J267" s="442">
        <v>840</v>
      </c>
      <c r="K267" s="442">
        <v>825</v>
      </c>
      <c r="L267" s="442">
        <v>815</v>
      </c>
      <c r="M267" s="442">
        <v>820</v>
      </c>
      <c r="N267" s="442">
        <v>820</v>
      </c>
      <c r="O267" s="442">
        <v>815</v>
      </c>
      <c r="P267" s="442">
        <v>835</v>
      </c>
      <c r="Q267" s="442">
        <v>820</v>
      </c>
      <c r="R267" s="442">
        <v>825</v>
      </c>
      <c r="S267" s="442">
        <v>825</v>
      </c>
      <c r="T267" s="442">
        <v>815</v>
      </c>
    </row>
    <row r="268" spans="1:20" ht="12.95" hidden="1" customHeight="1">
      <c r="A268" s="437" t="s">
        <v>304</v>
      </c>
      <c r="B268" s="368" t="s">
        <v>11</v>
      </c>
      <c r="C268" s="368" t="s">
        <v>295</v>
      </c>
      <c r="D268" s="395">
        <v>150</v>
      </c>
      <c r="E268" s="395">
        <v>140</v>
      </c>
      <c r="F268" s="395">
        <v>140</v>
      </c>
      <c r="G268" s="395">
        <v>140</v>
      </c>
      <c r="H268" s="395">
        <v>135</v>
      </c>
      <c r="I268" s="395">
        <v>135</v>
      </c>
      <c r="J268" s="395">
        <v>145</v>
      </c>
      <c r="K268" s="395">
        <v>150</v>
      </c>
      <c r="L268" s="395">
        <v>160</v>
      </c>
      <c r="M268" s="395">
        <v>175</v>
      </c>
      <c r="N268" s="395">
        <v>150</v>
      </c>
      <c r="O268" s="395">
        <v>150</v>
      </c>
      <c r="P268" s="395">
        <v>145</v>
      </c>
      <c r="Q268" s="395">
        <v>155</v>
      </c>
      <c r="R268" s="395">
        <v>145</v>
      </c>
      <c r="S268" s="395">
        <v>135</v>
      </c>
      <c r="T268" s="395">
        <v>135</v>
      </c>
    </row>
    <row r="269" spans="1:20" ht="12.95" hidden="1" customHeight="1">
      <c r="A269" s="437" t="s">
        <v>304</v>
      </c>
      <c r="B269" s="368" t="s">
        <v>11</v>
      </c>
      <c r="C269" s="368" t="s">
        <v>296</v>
      </c>
      <c r="D269" s="395">
        <v>115</v>
      </c>
      <c r="E269" s="395">
        <v>100</v>
      </c>
      <c r="F269" s="395">
        <v>105</v>
      </c>
      <c r="G269" s="395">
        <v>110</v>
      </c>
      <c r="H269" s="395">
        <v>120</v>
      </c>
      <c r="I269" s="395">
        <v>110</v>
      </c>
      <c r="J269" s="395">
        <v>130</v>
      </c>
      <c r="K269" s="395">
        <v>130</v>
      </c>
      <c r="L269" s="395">
        <v>135</v>
      </c>
      <c r="M269" s="395">
        <v>145</v>
      </c>
      <c r="N269" s="395">
        <v>130</v>
      </c>
      <c r="O269" s="395">
        <v>135</v>
      </c>
      <c r="P269" s="395">
        <v>145</v>
      </c>
      <c r="Q269" s="395">
        <v>145</v>
      </c>
      <c r="R269" s="395">
        <v>140</v>
      </c>
      <c r="S269" s="395">
        <v>140</v>
      </c>
      <c r="T269" s="395">
        <v>125</v>
      </c>
    </row>
    <row r="270" spans="1:20" ht="12.95" hidden="1" customHeight="1">
      <c r="A270" s="437" t="s">
        <v>304</v>
      </c>
      <c r="B270" s="368" t="s">
        <v>11</v>
      </c>
      <c r="C270" s="368" t="s">
        <v>297</v>
      </c>
      <c r="D270" s="395">
        <v>15</v>
      </c>
      <c r="E270" s="395">
        <v>15</v>
      </c>
      <c r="F270" s="395">
        <v>25</v>
      </c>
      <c r="G270" s="395">
        <v>20</v>
      </c>
      <c r="H270" s="395">
        <v>20</v>
      </c>
      <c r="I270" s="395">
        <v>25</v>
      </c>
      <c r="J270" s="395">
        <v>25</v>
      </c>
      <c r="K270" s="395">
        <v>25</v>
      </c>
      <c r="L270" s="395">
        <v>25</v>
      </c>
      <c r="M270" s="395">
        <v>25</v>
      </c>
      <c r="N270" s="395">
        <v>25</v>
      </c>
      <c r="O270" s="395">
        <v>25</v>
      </c>
      <c r="P270" s="395">
        <v>25</v>
      </c>
      <c r="Q270" s="395">
        <v>25</v>
      </c>
      <c r="R270" s="395">
        <v>25</v>
      </c>
      <c r="S270" s="395">
        <v>30</v>
      </c>
      <c r="T270" s="395">
        <v>30</v>
      </c>
    </row>
    <row r="271" spans="1:20" ht="12.95" hidden="1" customHeight="1">
      <c r="A271" s="437" t="s">
        <v>304</v>
      </c>
      <c r="B271" s="368" t="s">
        <v>11</v>
      </c>
      <c r="C271" s="368" t="s">
        <v>298</v>
      </c>
      <c r="D271" s="395">
        <v>5</v>
      </c>
      <c r="E271" s="395">
        <v>10</v>
      </c>
      <c r="F271" s="395">
        <v>10</v>
      </c>
      <c r="G271" s="395">
        <v>10</v>
      </c>
      <c r="H271" s="395">
        <v>10</v>
      </c>
      <c r="I271" s="395">
        <v>5</v>
      </c>
      <c r="J271" s="395">
        <v>10</v>
      </c>
      <c r="K271" s="395">
        <v>10</v>
      </c>
      <c r="L271" s="395">
        <v>15</v>
      </c>
      <c r="M271" s="395">
        <v>15</v>
      </c>
      <c r="N271" s="395">
        <v>15</v>
      </c>
      <c r="O271" s="395">
        <v>15</v>
      </c>
      <c r="P271" s="395">
        <v>15</v>
      </c>
      <c r="Q271" s="395">
        <v>15</v>
      </c>
      <c r="R271" s="395">
        <v>15</v>
      </c>
      <c r="S271" s="395">
        <v>15</v>
      </c>
      <c r="T271" s="395">
        <v>15</v>
      </c>
    </row>
    <row r="272" spans="1:20" ht="12.95" hidden="1" customHeight="1">
      <c r="A272" s="437" t="s">
        <v>304</v>
      </c>
      <c r="B272" s="368" t="s">
        <v>11</v>
      </c>
      <c r="C272" s="368" t="s">
        <v>299</v>
      </c>
      <c r="D272" s="395">
        <v>10</v>
      </c>
      <c r="E272" s="395">
        <v>5</v>
      </c>
      <c r="F272" s="395">
        <v>5</v>
      </c>
      <c r="G272" s="395">
        <v>5</v>
      </c>
      <c r="H272" s="395">
        <v>5</v>
      </c>
      <c r="I272" s="395">
        <v>5</v>
      </c>
      <c r="J272" s="395">
        <v>5</v>
      </c>
      <c r="K272" s="395">
        <v>5</v>
      </c>
      <c r="L272" s="395">
        <v>5</v>
      </c>
      <c r="M272" s="395">
        <v>10</v>
      </c>
      <c r="N272" s="395">
        <v>5</v>
      </c>
      <c r="O272" s="395">
        <v>5</v>
      </c>
      <c r="P272" s="395">
        <v>5</v>
      </c>
      <c r="Q272" s="395">
        <v>10</v>
      </c>
      <c r="R272" s="395">
        <v>5</v>
      </c>
      <c r="S272" s="395">
        <v>5</v>
      </c>
      <c r="T272" s="395">
        <v>5</v>
      </c>
    </row>
    <row r="273" spans="1:20" ht="12.95" hidden="1" customHeight="1">
      <c r="A273" s="437" t="s">
        <v>304</v>
      </c>
      <c r="B273" s="368" t="s">
        <v>11</v>
      </c>
      <c r="C273" s="368" t="s">
        <v>300</v>
      </c>
      <c r="D273" s="395">
        <v>145</v>
      </c>
      <c r="E273" s="395">
        <v>135</v>
      </c>
      <c r="F273" s="395">
        <v>145</v>
      </c>
      <c r="G273" s="395">
        <v>145</v>
      </c>
      <c r="H273" s="395">
        <v>160</v>
      </c>
      <c r="I273" s="395">
        <v>145</v>
      </c>
      <c r="J273" s="395">
        <v>170</v>
      </c>
      <c r="K273" s="395">
        <v>175</v>
      </c>
      <c r="L273" s="395">
        <v>185</v>
      </c>
      <c r="M273" s="395">
        <v>190</v>
      </c>
      <c r="N273" s="395">
        <v>180</v>
      </c>
      <c r="O273" s="395">
        <v>180</v>
      </c>
      <c r="P273" s="395">
        <v>195</v>
      </c>
      <c r="Q273" s="395">
        <v>190</v>
      </c>
      <c r="R273" s="395">
        <v>185</v>
      </c>
      <c r="S273" s="395">
        <v>190</v>
      </c>
      <c r="T273" s="395">
        <v>180</v>
      </c>
    </row>
    <row r="274" spans="1:20" ht="12.95" hidden="1" customHeight="1">
      <c r="A274" s="437" t="s">
        <v>304</v>
      </c>
      <c r="B274" s="368" t="s">
        <v>11</v>
      </c>
      <c r="C274" s="368" t="s">
        <v>301</v>
      </c>
      <c r="D274" s="395">
        <v>5</v>
      </c>
      <c r="E274" s="395">
        <v>10</v>
      </c>
      <c r="F274" s="395">
        <v>5</v>
      </c>
      <c r="G274" s="395">
        <v>5</v>
      </c>
      <c r="H274" s="395">
        <v>5</v>
      </c>
      <c r="I274" s="395">
        <v>5</v>
      </c>
      <c r="J274" s="395">
        <v>5</v>
      </c>
      <c r="K274" s="395">
        <v>5</v>
      </c>
      <c r="L274" s="395">
        <v>5</v>
      </c>
      <c r="M274" s="395">
        <v>5</v>
      </c>
      <c r="N274" s="395">
        <v>5</v>
      </c>
      <c r="O274" s="395">
        <v>5</v>
      </c>
      <c r="P274" s="395">
        <v>5</v>
      </c>
      <c r="Q274" s="395">
        <v>5</v>
      </c>
      <c r="R274" s="395">
        <v>5</v>
      </c>
      <c r="S274" s="395">
        <v>10</v>
      </c>
      <c r="T274" s="395">
        <v>5</v>
      </c>
    </row>
    <row r="275" spans="1:20" ht="12.95" hidden="1" customHeight="1">
      <c r="A275" s="437" t="s">
        <v>304</v>
      </c>
      <c r="B275" s="368" t="s">
        <v>11</v>
      </c>
      <c r="C275" s="368" t="s">
        <v>302</v>
      </c>
      <c r="D275" s="395">
        <v>10</v>
      </c>
      <c r="E275" s="395">
        <v>10</v>
      </c>
      <c r="F275" s="395">
        <v>10</v>
      </c>
      <c r="G275" s="395">
        <v>10</v>
      </c>
      <c r="H275" s="395">
        <v>10</v>
      </c>
      <c r="I275" s="395">
        <v>10</v>
      </c>
      <c r="J275" s="395">
        <v>10</v>
      </c>
      <c r="K275" s="395">
        <v>10</v>
      </c>
      <c r="L275" s="395">
        <v>15</v>
      </c>
      <c r="M275" s="395">
        <v>15</v>
      </c>
      <c r="N275" s="395">
        <v>10</v>
      </c>
      <c r="O275" s="395">
        <v>10</v>
      </c>
      <c r="P275" s="395">
        <v>10</v>
      </c>
      <c r="Q275" s="395">
        <v>10</v>
      </c>
      <c r="R275" s="395">
        <v>10</v>
      </c>
      <c r="S275" s="395">
        <v>10</v>
      </c>
      <c r="T275" s="395">
        <v>10</v>
      </c>
    </row>
    <row r="276" spans="1:20" ht="12.95" customHeight="1">
      <c r="A276" s="437" t="s">
        <v>304</v>
      </c>
      <c r="B276" s="368" t="s">
        <v>11</v>
      </c>
      <c r="C276" s="368" t="s">
        <v>303</v>
      </c>
      <c r="D276" s="395">
        <v>315</v>
      </c>
      <c r="E276" s="395">
        <v>295</v>
      </c>
      <c r="F276" s="395">
        <v>305</v>
      </c>
      <c r="G276" s="395">
        <v>305</v>
      </c>
      <c r="H276" s="395">
        <v>310</v>
      </c>
      <c r="I276" s="395">
        <v>295</v>
      </c>
      <c r="J276" s="395">
        <v>330</v>
      </c>
      <c r="K276" s="395">
        <v>340</v>
      </c>
      <c r="L276" s="395">
        <v>365</v>
      </c>
      <c r="M276" s="395">
        <v>385</v>
      </c>
      <c r="N276" s="395">
        <v>350</v>
      </c>
      <c r="O276" s="395">
        <v>345</v>
      </c>
      <c r="P276" s="395">
        <v>355</v>
      </c>
      <c r="Q276" s="395">
        <v>360</v>
      </c>
      <c r="R276" s="395">
        <v>345</v>
      </c>
      <c r="S276" s="395">
        <v>345</v>
      </c>
      <c r="T276" s="395">
        <v>325</v>
      </c>
    </row>
    <row r="277" spans="1:20" ht="12.95" hidden="1" customHeight="1">
      <c r="A277" s="437" t="s">
        <v>304</v>
      </c>
      <c r="B277" s="368" t="s">
        <v>12</v>
      </c>
      <c r="C277" s="368" t="s">
        <v>295</v>
      </c>
      <c r="D277" s="395">
        <v>5</v>
      </c>
      <c r="E277" s="395">
        <v>5</v>
      </c>
      <c r="F277" s="395">
        <v>0</v>
      </c>
      <c r="G277" s="395">
        <v>0</v>
      </c>
      <c r="H277" s="395">
        <v>0</v>
      </c>
      <c r="I277" s="395">
        <v>0</v>
      </c>
      <c r="J277" s="395">
        <v>0</v>
      </c>
      <c r="K277" s="395">
        <v>0</v>
      </c>
      <c r="L277" s="395">
        <v>0</v>
      </c>
      <c r="M277" s="395">
        <v>0</v>
      </c>
      <c r="N277" s="395">
        <v>0</v>
      </c>
      <c r="O277" s="395">
        <v>0</v>
      </c>
      <c r="P277" s="395">
        <v>0</v>
      </c>
      <c r="Q277" s="395">
        <v>0</v>
      </c>
      <c r="R277" s="395">
        <v>5</v>
      </c>
      <c r="S277" s="395">
        <v>0</v>
      </c>
      <c r="T277" s="395">
        <v>5</v>
      </c>
    </row>
    <row r="278" spans="1:20" ht="12.95" hidden="1" customHeight="1">
      <c r="A278" s="437" t="s">
        <v>304</v>
      </c>
      <c r="B278" s="368" t="s">
        <v>12</v>
      </c>
      <c r="C278" s="368" t="s">
        <v>296</v>
      </c>
      <c r="D278" s="395">
        <v>0</v>
      </c>
      <c r="E278" s="395">
        <v>0</v>
      </c>
      <c r="F278" s="395">
        <v>0</v>
      </c>
      <c r="G278" s="395">
        <v>0</v>
      </c>
      <c r="H278" s="395">
        <v>0</v>
      </c>
      <c r="I278" s="395">
        <v>0</v>
      </c>
      <c r="J278" s="395">
        <v>0</v>
      </c>
      <c r="K278" s="395">
        <v>0</v>
      </c>
      <c r="L278" s="395">
        <v>5</v>
      </c>
      <c r="M278" s="395">
        <v>0</v>
      </c>
      <c r="N278" s="395">
        <v>0</v>
      </c>
      <c r="O278" s="395">
        <v>0</v>
      </c>
      <c r="P278" s="395">
        <v>5</v>
      </c>
      <c r="Q278" s="395">
        <v>0</v>
      </c>
      <c r="R278" s="395">
        <v>0</v>
      </c>
      <c r="S278" s="395">
        <v>0</v>
      </c>
      <c r="T278" s="395">
        <v>0</v>
      </c>
    </row>
    <row r="279" spans="1:20" ht="12.95" hidden="1" customHeight="1">
      <c r="A279" s="437" t="s">
        <v>304</v>
      </c>
      <c r="B279" s="368" t="s">
        <v>12</v>
      </c>
      <c r="C279" s="368" t="s">
        <v>297</v>
      </c>
      <c r="D279" s="395">
        <v>0</v>
      </c>
      <c r="E279" s="395">
        <v>0</v>
      </c>
      <c r="F279" s="395">
        <v>0</v>
      </c>
      <c r="G279" s="395">
        <v>0</v>
      </c>
      <c r="H279" s="395">
        <v>0</v>
      </c>
      <c r="I279" s="395">
        <v>0</v>
      </c>
      <c r="J279" s="395">
        <v>0</v>
      </c>
      <c r="K279" s="395">
        <v>0</v>
      </c>
      <c r="L279" s="395">
        <v>0</v>
      </c>
      <c r="M279" s="395">
        <v>0</v>
      </c>
      <c r="N279" s="395">
        <v>0</v>
      </c>
      <c r="O279" s="395">
        <v>0</v>
      </c>
      <c r="P279" s="395">
        <v>0</v>
      </c>
      <c r="Q279" s="395">
        <v>0</v>
      </c>
      <c r="R279" s="395">
        <v>0</v>
      </c>
      <c r="S279" s="395">
        <v>0</v>
      </c>
      <c r="T279" s="395">
        <v>0</v>
      </c>
    </row>
    <row r="280" spans="1:20" ht="12.95" hidden="1" customHeight="1">
      <c r="A280" s="437" t="s">
        <v>304</v>
      </c>
      <c r="B280" s="368" t="s">
        <v>12</v>
      </c>
      <c r="C280" s="368" t="s">
        <v>298</v>
      </c>
      <c r="D280" s="395">
        <v>0</v>
      </c>
      <c r="E280" s="395">
        <v>0</v>
      </c>
      <c r="F280" s="395">
        <v>0</v>
      </c>
      <c r="G280" s="395">
        <v>0</v>
      </c>
      <c r="H280" s="395">
        <v>0</v>
      </c>
      <c r="I280" s="395">
        <v>0</v>
      </c>
      <c r="J280" s="395">
        <v>0</v>
      </c>
      <c r="K280" s="395">
        <v>0</v>
      </c>
      <c r="L280" s="395">
        <v>0</v>
      </c>
      <c r="M280" s="395">
        <v>0</v>
      </c>
      <c r="N280" s="395">
        <v>0</v>
      </c>
      <c r="O280" s="395">
        <v>0</v>
      </c>
      <c r="P280" s="395">
        <v>0</v>
      </c>
      <c r="Q280" s="395">
        <v>0</v>
      </c>
      <c r="R280" s="395">
        <v>0</v>
      </c>
      <c r="S280" s="395">
        <v>0</v>
      </c>
      <c r="T280" s="395">
        <v>5</v>
      </c>
    </row>
    <row r="281" spans="1:20" ht="12.95" hidden="1" customHeight="1">
      <c r="A281" s="437" t="s">
        <v>304</v>
      </c>
      <c r="B281" s="368" t="s">
        <v>12</v>
      </c>
      <c r="C281" s="368" t="s">
        <v>299</v>
      </c>
      <c r="D281" s="395">
        <v>0</v>
      </c>
      <c r="E281" s="395">
        <v>0</v>
      </c>
      <c r="F281" s="395">
        <v>0</v>
      </c>
      <c r="G281" s="395">
        <v>0</v>
      </c>
      <c r="H281" s="395">
        <v>0</v>
      </c>
      <c r="I281" s="395">
        <v>0</v>
      </c>
      <c r="J281" s="395">
        <v>0</v>
      </c>
      <c r="K281" s="395">
        <v>0</v>
      </c>
      <c r="L281" s="395">
        <v>0</v>
      </c>
      <c r="M281" s="395">
        <v>0</v>
      </c>
      <c r="N281" s="395">
        <v>0</v>
      </c>
      <c r="O281" s="395">
        <v>0</v>
      </c>
      <c r="P281" s="395">
        <v>0</v>
      </c>
      <c r="Q281" s="395">
        <v>0</v>
      </c>
      <c r="R281" s="395">
        <v>0</v>
      </c>
      <c r="S281" s="395">
        <v>0</v>
      </c>
      <c r="T281" s="395">
        <v>0</v>
      </c>
    </row>
    <row r="282" spans="1:20" ht="12.95" hidden="1" customHeight="1">
      <c r="A282" s="437" t="s">
        <v>304</v>
      </c>
      <c r="B282" s="368" t="s">
        <v>12</v>
      </c>
      <c r="C282" s="368" t="s">
        <v>300</v>
      </c>
      <c r="D282" s="395">
        <v>5</v>
      </c>
      <c r="E282" s="395">
        <v>5</v>
      </c>
      <c r="F282" s="395">
        <v>0</v>
      </c>
      <c r="G282" s="395">
        <v>0</v>
      </c>
      <c r="H282" s="395">
        <v>5</v>
      </c>
      <c r="I282" s="395">
        <v>5</v>
      </c>
      <c r="J282" s="395">
        <v>0</v>
      </c>
      <c r="K282" s="395">
        <v>0</v>
      </c>
      <c r="L282" s="395">
        <v>5</v>
      </c>
      <c r="M282" s="395">
        <v>5</v>
      </c>
      <c r="N282" s="395">
        <v>0</v>
      </c>
      <c r="O282" s="395">
        <v>5</v>
      </c>
      <c r="P282" s="395">
        <v>5</v>
      </c>
      <c r="Q282" s="395">
        <v>5</v>
      </c>
      <c r="R282" s="395">
        <v>5</v>
      </c>
      <c r="S282" s="395">
        <v>5</v>
      </c>
      <c r="T282" s="395">
        <v>5</v>
      </c>
    </row>
    <row r="283" spans="1:20" ht="12.95" hidden="1" customHeight="1">
      <c r="A283" s="437" t="s">
        <v>304</v>
      </c>
      <c r="B283" s="368" t="s">
        <v>12</v>
      </c>
      <c r="C283" s="368" t="s">
        <v>301</v>
      </c>
      <c r="D283" s="395">
        <v>0</v>
      </c>
      <c r="E283" s="395">
        <v>0</v>
      </c>
      <c r="F283" s="395">
        <v>0</v>
      </c>
      <c r="G283" s="395">
        <v>0</v>
      </c>
      <c r="H283" s="395">
        <v>0</v>
      </c>
      <c r="I283" s="395">
        <v>0</v>
      </c>
      <c r="J283" s="395">
        <v>0</v>
      </c>
      <c r="K283" s="395">
        <v>0</v>
      </c>
      <c r="L283" s="395">
        <v>0</v>
      </c>
      <c r="M283" s="395">
        <v>0</v>
      </c>
      <c r="N283" s="395">
        <v>0</v>
      </c>
      <c r="O283" s="395">
        <v>0</v>
      </c>
      <c r="P283" s="395">
        <v>0</v>
      </c>
      <c r="Q283" s="395">
        <v>0</v>
      </c>
      <c r="R283" s="395">
        <v>0</v>
      </c>
      <c r="S283" s="395">
        <v>0</v>
      </c>
      <c r="T283" s="395">
        <v>0</v>
      </c>
    </row>
    <row r="284" spans="1:20" ht="12.95" hidden="1" customHeight="1">
      <c r="A284" s="437" t="s">
        <v>304</v>
      </c>
      <c r="B284" s="368" t="s">
        <v>12</v>
      </c>
      <c r="C284" s="368" t="s">
        <v>302</v>
      </c>
      <c r="D284" s="395">
        <v>0</v>
      </c>
      <c r="E284" s="395">
        <v>0</v>
      </c>
      <c r="F284" s="395">
        <v>0</v>
      </c>
      <c r="G284" s="395">
        <v>0</v>
      </c>
      <c r="H284" s="395">
        <v>0</v>
      </c>
      <c r="I284" s="395">
        <v>0</v>
      </c>
      <c r="J284" s="395">
        <v>0</v>
      </c>
      <c r="K284" s="395">
        <v>0</v>
      </c>
      <c r="L284" s="395">
        <v>0</v>
      </c>
      <c r="M284" s="395">
        <v>0</v>
      </c>
      <c r="N284" s="395">
        <v>0</v>
      </c>
      <c r="O284" s="395">
        <v>0</v>
      </c>
      <c r="P284" s="395">
        <v>0</v>
      </c>
      <c r="Q284" s="395">
        <v>0</v>
      </c>
      <c r="R284" s="395">
        <v>0</v>
      </c>
      <c r="S284" s="395">
        <v>0</v>
      </c>
      <c r="T284" s="395">
        <v>0</v>
      </c>
    </row>
    <row r="285" spans="1:20" ht="12.95" customHeight="1">
      <c r="A285" s="437" t="s">
        <v>304</v>
      </c>
      <c r="B285" s="368" t="s">
        <v>12</v>
      </c>
      <c r="C285" s="368" t="s">
        <v>303</v>
      </c>
      <c r="D285" s="395">
        <v>10</v>
      </c>
      <c r="E285" s="395">
        <v>5</v>
      </c>
      <c r="F285" s="395">
        <v>5</v>
      </c>
      <c r="G285" s="395">
        <v>5</v>
      </c>
      <c r="H285" s="395">
        <v>5</v>
      </c>
      <c r="I285" s="395">
        <v>5</v>
      </c>
      <c r="J285" s="395">
        <v>5</v>
      </c>
      <c r="K285" s="395">
        <v>5</v>
      </c>
      <c r="L285" s="395">
        <v>5</v>
      </c>
      <c r="M285" s="395">
        <v>5</v>
      </c>
      <c r="N285" s="395">
        <v>5</v>
      </c>
      <c r="O285" s="395">
        <v>5</v>
      </c>
      <c r="P285" s="395">
        <v>5</v>
      </c>
      <c r="Q285" s="395">
        <v>5</v>
      </c>
      <c r="R285" s="395">
        <v>5</v>
      </c>
      <c r="S285" s="395">
        <v>5</v>
      </c>
      <c r="T285" s="395">
        <v>10</v>
      </c>
    </row>
    <row r="286" spans="1:20" ht="12.95" hidden="1" customHeight="1">
      <c r="A286" s="437" t="s">
        <v>304</v>
      </c>
      <c r="B286" s="368" t="s">
        <v>91</v>
      </c>
      <c r="C286" s="368" t="s">
        <v>295</v>
      </c>
      <c r="D286" s="395">
        <v>10</v>
      </c>
      <c r="E286" s="395">
        <v>15</v>
      </c>
      <c r="F286" s="395">
        <v>15</v>
      </c>
      <c r="G286" s="395">
        <v>20</v>
      </c>
      <c r="H286" s="395">
        <v>25</v>
      </c>
      <c r="I286" s="395">
        <v>30</v>
      </c>
      <c r="J286" s="395">
        <v>40</v>
      </c>
      <c r="K286" s="395">
        <v>40</v>
      </c>
      <c r="L286" s="395">
        <v>45</v>
      </c>
      <c r="M286" s="395">
        <v>45</v>
      </c>
      <c r="N286" s="395">
        <v>45</v>
      </c>
      <c r="O286" s="395">
        <v>45</v>
      </c>
      <c r="P286" s="395">
        <v>45</v>
      </c>
      <c r="Q286" s="395">
        <v>50</v>
      </c>
      <c r="R286" s="395">
        <v>50</v>
      </c>
      <c r="S286" s="395">
        <v>45</v>
      </c>
      <c r="T286" s="395">
        <v>45</v>
      </c>
    </row>
    <row r="287" spans="1:20" ht="12.95" hidden="1" customHeight="1">
      <c r="A287" s="437" t="s">
        <v>304</v>
      </c>
      <c r="B287" s="368" t="s">
        <v>91</v>
      </c>
      <c r="C287" s="368" t="s">
        <v>296</v>
      </c>
      <c r="D287" s="395">
        <v>10</v>
      </c>
      <c r="E287" s="395">
        <v>10</v>
      </c>
      <c r="F287" s="395">
        <v>10</v>
      </c>
      <c r="G287" s="395">
        <v>5</v>
      </c>
      <c r="H287" s="395">
        <v>10</v>
      </c>
      <c r="I287" s="395">
        <v>10</v>
      </c>
      <c r="J287" s="395">
        <v>15</v>
      </c>
      <c r="K287" s="395">
        <v>20</v>
      </c>
      <c r="L287" s="395">
        <v>20</v>
      </c>
      <c r="M287" s="395">
        <v>20</v>
      </c>
      <c r="N287" s="395">
        <v>20</v>
      </c>
      <c r="O287" s="395">
        <v>25</v>
      </c>
      <c r="P287" s="395">
        <v>30</v>
      </c>
      <c r="Q287" s="395">
        <v>25</v>
      </c>
      <c r="R287" s="395">
        <v>30</v>
      </c>
      <c r="S287" s="395">
        <v>30</v>
      </c>
      <c r="T287" s="395">
        <v>30</v>
      </c>
    </row>
    <row r="288" spans="1:20" ht="12.95" hidden="1" customHeight="1">
      <c r="A288" s="437" t="s">
        <v>304</v>
      </c>
      <c r="B288" s="368" t="s">
        <v>91</v>
      </c>
      <c r="C288" s="368" t="s">
        <v>297</v>
      </c>
      <c r="D288" s="395">
        <v>0</v>
      </c>
      <c r="E288" s="395">
        <v>0</v>
      </c>
      <c r="F288" s="395">
        <v>0</v>
      </c>
      <c r="G288" s="395">
        <v>0</v>
      </c>
      <c r="H288" s="395">
        <v>0</v>
      </c>
      <c r="I288" s="395">
        <v>0</v>
      </c>
      <c r="J288" s="395">
        <v>0</v>
      </c>
      <c r="K288" s="395">
        <v>5</v>
      </c>
      <c r="L288" s="395">
        <v>0</v>
      </c>
      <c r="M288" s="395">
        <v>5</v>
      </c>
      <c r="N288" s="395">
        <v>0</v>
      </c>
      <c r="O288" s="395">
        <v>0</v>
      </c>
      <c r="P288" s="395">
        <v>5</v>
      </c>
      <c r="Q288" s="395">
        <v>5</v>
      </c>
      <c r="R288" s="395">
        <v>5</v>
      </c>
      <c r="S288" s="395">
        <v>5</v>
      </c>
      <c r="T288" s="395">
        <v>5</v>
      </c>
    </row>
    <row r="289" spans="1:20" ht="12.95" hidden="1" customHeight="1">
      <c r="A289" s="437" t="s">
        <v>304</v>
      </c>
      <c r="B289" s="368" t="s">
        <v>91</v>
      </c>
      <c r="C289" s="368" t="s">
        <v>298</v>
      </c>
      <c r="D289" s="395">
        <v>0</v>
      </c>
      <c r="E289" s="395">
        <v>0</v>
      </c>
      <c r="F289" s="395">
        <v>0</v>
      </c>
      <c r="G289" s="395">
        <v>0</v>
      </c>
      <c r="H289" s="395">
        <v>0</v>
      </c>
      <c r="I289" s="395">
        <v>0</v>
      </c>
      <c r="J289" s="395">
        <v>0</v>
      </c>
      <c r="K289" s="395">
        <v>0</v>
      </c>
      <c r="L289" s="395">
        <v>0</v>
      </c>
      <c r="M289" s="395">
        <v>0</v>
      </c>
      <c r="N289" s="395">
        <v>0</v>
      </c>
      <c r="O289" s="395">
        <v>0</v>
      </c>
      <c r="P289" s="395">
        <v>0</v>
      </c>
      <c r="Q289" s="395">
        <v>0</v>
      </c>
      <c r="R289" s="395">
        <v>0</v>
      </c>
      <c r="S289" s="395">
        <v>0</v>
      </c>
      <c r="T289" s="395">
        <v>0</v>
      </c>
    </row>
    <row r="290" spans="1:20" ht="12.95" hidden="1" customHeight="1">
      <c r="A290" s="437" t="s">
        <v>304</v>
      </c>
      <c r="B290" s="368" t="s">
        <v>91</v>
      </c>
      <c r="C290" s="368" t="s">
        <v>299</v>
      </c>
      <c r="D290" s="395">
        <v>0</v>
      </c>
      <c r="E290" s="395">
        <v>0</v>
      </c>
      <c r="F290" s="395">
        <v>0</v>
      </c>
      <c r="G290" s="395">
        <v>0</v>
      </c>
      <c r="H290" s="395">
        <v>0</v>
      </c>
      <c r="I290" s="395">
        <v>0</v>
      </c>
      <c r="J290" s="395">
        <v>0</v>
      </c>
      <c r="K290" s="395">
        <v>0</v>
      </c>
      <c r="L290" s="395">
        <v>0</v>
      </c>
      <c r="M290" s="395">
        <v>0</v>
      </c>
      <c r="N290" s="395">
        <v>0</v>
      </c>
      <c r="O290" s="395">
        <v>0</v>
      </c>
      <c r="P290" s="395">
        <v>0</v>
      </c>
      <c r="Q290" s="395">
        <v>0</v>
      </c>
      <c r="R290" s="395">
        <v>0</v>
      </c>
      <c r="S290" s="395">
        <v>0</v>
      </c>
      <c r="T290" s="395">
        <v>0</v>
      </c>
    </row>
    <row r="291" spans="1:20" ht="12.95" hidden="1" customHeight="1">
      <c r="A291" s="437" t="s">
        <v>304</v>
      </c>
      <c r="B291" s="368" t="s">
        <v>91</v>
      </c>
      <c r="C291" s="368" t="s">
        <v>300</v>
      </c>
      <c r="D291" s="395">
        <v>10</v>
      </c>
      <c r="E291" s="395">
        <v>10</v>
      </c>
      <c r="F291" s="395">
        <v>15</v>
      </c>
      <c r="G291" s="395">
        <v>10</v>
      </c>
      <c r="H291" s="395">
        <v>15</v>
      </c>
      <c r="I291" s="395">
        <v>15</v>
      </c>
      <c r="J291" s="395">
        <v>20</v>
      </c>
      <c r="K291" s="395">
        <v>20</v>
      </c>
      <c r="L291" s="395">
        <v>25</v>
      </c>
      <c r="M291" s="395">
        <v>25</v>
      </c>
      <c r="N291" s="395">
        <v>25</v>
      </c>
      <c r="O291" s="395">
        <v>30</v>
      </c>
      <c r="P291" s="395">
        <v>30</v>
      </c>
      <c r="Q291" s="395">
        <v>30</v>
      </c>
      <c r="R291" s="395">
        <v>30</v>
      </c>
      <c r="S291" s="395">
        <v>35</v>
      </c>
      <c r="T291" s="395">
        <v>35</v>
      </c>
    </row>
    <row r="292" spans="1:20" ht="12.95" hidden="1" customHeight="1">
      <c r="A292" s="437" t="s">
        <v>304</v>
      </c>
      <c r="B292" s="368" t="s">
        <v>91</v>
      </c>
      <c r="C292" s="368" t="s">
        <v>301</v>
      </c>
      <c r="D292" s="395">
        <v>5</v>
      </c>
      <c r="E292" s="395">
        <v>5</v>
      </c>
      <c r="F292" s="395">
        <v>5</v>
      </c>
      <c r="G292" s="395">
        <v>5</v>
      </c>
      <c r="H292" s="395">
        <v>0</v>
      </c>
      <c r="I292" s="395">
        <v>5</v>
      </c>
      <c r="J292" s="395">
        <v>5</v>
      </c>
      <c r="K292" s="395">
        <v>5</v>
      </c>
      <c r="L292" s="395">
        <v>0</v>
      </c>
      <c r="M292" s="395">
        <v>0</v>
      </c>
      <c r="N292" s="395">
        <v>5</v>
      </c>
      <c r="O292" s="395">
        <v>5</v>
      </c>
      <c r="P292" s="395">
        <v>5</v>
      </c>
      <c r="Q292" s="395">
        <v>5</v>
      </c>
      <c r="R292" s="395">
        <v>5</v>
      </c>
      <c r="S292" s="395">
        <v>5</v>
      </c>
      <c r="T292" s="395">
        <v>5</v>
      </c>
    </row>
    <row r="293" spans="1:20" ht="12.95" hidden="1" customHeight="1">
      <c r="A293" s="437" t="s">
        <v>304</v>
      </c>
      <c r="B293" s="368" t="s">
        <v>91</v>
      </c>
      <c r="C293" s="368" t="s">
        <v>302</v>
      </c>
      <c r="D293" s="395">
        <v>5</v>
      </c>
      <c r="E293" s="395">
        <v>5</v>
      </c>
      <c r="F293" s="395">
        <v>5</v>
      </c>
      <c r="G293" s="395">
        <v>5</v>
      </c>
      <c r="H293" s="395">
        <v>5</v>
      </c>
      <c r="I293" s="395">
        <v>5</v>
      </c>
      <c r="J293" s="395">
        <v>5</v>
      </c>
      <c r="K293" s="395">
        <v>5</v>
      </c>
      <c r="L293" s="395">
        <v>5</v>
      </c>
      <c r="M293" s="395">
        <v>5</v>
      </c>
      <c r="N293" s="395">
        <v>5</v>
      </c>
      <c r="O293" s="395">
        <v>5</v>
      </c>
      <c r="P293" s="395">
        <v>5</v>
      </c>
      <c r="Q293" s="395">
        <v>5</v>
      </c>
      <c r="R293" s="395">
        <v>5</v>
      </c>
      <c r="S293" s="395">
        <v>5</v>
      </c>
      <c r="T293" s="395">
        <v>5</v>
      </c>
    </row>
    <row r="294" spans="1:20" ht="12.95" customHeight="1">
      <c r="A294" s="437" t="s">
        <v>304</v>
      </c>
      <c r="B294" s="368" t="s">
        <v>91</v>
      </c>
      <c r="C294" s="368" t="s">
        <v>303</v>
      </c>
      <c r="D294" s="395">
        <v>25</v>
      </c>
      <c r="E294" s="395">
        <v>35</v>
      </c>
      <c r="F294" s="395">
        <v>35</v>
      </c>
      <c r="G294" s="395">
        <v>40</v>
      </c>
      <c r="H294" s="395">
        <v>40</v>
      </c>
      <c r="I294" s="395">
        <v>50</v>
      </c>
      <c r="J294" s="395">
        <v>70</v>
      </c>
      <c r="K294" s="395">
        <v>70</v>
      </c>
      <c r="L294" s="395">
        <v>75</v>
      </c>
      <c r="M294" s="395">
        <v>80</v>
      </c>
      <c r="N294" s="395">
        <v>75</v>
      </c>
      <c r="O294" s="395">
        <v>80</v>
      </c>
      <c r="P294" s="395">
        <v>85</v>
      </c>
      <c r="Q294" s="395">
        <v>90</v>
      </c>
      <c r="R294" s="395">
        <v>90</v>
      </c>
      <c r="S294" s="395">
        <v>90</v>
      </c>
      <c r="T294" s="395">
        <v>90</v>
      </c>
    </row>
    <row r="295" spans="1:20" ht="12.95" hidden="1" customHeight="1">
      <c r="A295" s="437" t="s">
        <v>304</v>
      </c>
      <c r="B295" s="368" t="s">
        <v>59</v>
      </c>
      <c r="C295" s="368" t="s">
        <v>295</v>
      </c>
      <c r="D295" s="395">
        <v>55</v>
      </c>
      <c r="E295" s="395">
        <v>65</v>
      </c>
      <c r="F295" s="395">
        <v>50</v>
      </c>
      <c r="G295" s="395">
        <v>50</v>
      </c>
      <c r="H295" s="395">
        <v>45</v>
      </c>
      <c r="I295" s="395">
        <v>40</v>
      </c>
      <c r="J295" s="395">
        <v>40</v>
      </c>
      <c r="K295" s="395">
        <v>45</v>
      </c>
      <c r="L295" s="395">
        <v>30</v>
      </c>
      <c r="M295" s="395">
        <v>40</v>
      </c>
      <c r="N295" s="395">
        <v>50</v>
      </c>
      <c r="O295" s="395">
        <v>50</v>
      </c>
      <c r="P295" s="395">
        <v>65</v>
      </c>
      <c r="Q295" s="395">
        <v>60</v>
      </c>
      <c r="R295" s="395">
        <v>75</v>
      </c>
      <c r="S295" s="395">
        <v>85</v>
      </c>
      <c r="T295" s="395">
        <v>90</v>
      </c>
    </row>
    <row r="296" spans="1:20" ht="12.95" hidden="1" customHeight="1">
      <c r="A296" s="437" t="s">
        <v>304</v>
      </c>
      <c r="B296" s="368" t="s">
        <v>59</v>
      </c>
      <c r="C296" s="368" t="s">
        <v>296</v>
      </c>
      <c r="D296" s="395">
        <v>250</v>
      </c>
      <c r="E296" s="395">
        <v>270</v>
      </c>
      <c r="F296" s="395">
        <v>285</v>
      </c>
      <c r="G296" s="395">
        <v>260</v>
      </c>
      <c r="H296" s="395">
        <v>270</v>
      </c>
      <c r="I296" s="395">
        <v>245</v>
      </c>
      <c r="J296" s="395">
        <v>210</v>
      </c>
      <c r="K296" s="395">
        <v>210</v>
      </c>
      <c r="L296" s="395">
        <v>225</v>
      </c>
      <c r="M296" s="395">
        <v>225</v>
      </c>
      <c r="N296" s="395">
        <v>225</v>
      </c>
      <c r="O296" s="395">
        <v>235</v>
      </c>
      <c r="P296" s="395">
        <v>230</v>
      </c>
      <c r="Q296" s="395">
        <v>245</v>
      </c>
      <c r="R296" s="395">
        <v>245</v>
      </c>
      <c r="S296" s="395">
        <v>235</v>
      </c>
      <c r="T296" s="395">
        <v>235</v>
      </c>
    </row>
    <row r="297" spans="1:20" ht="12.95" hidden="1" customHeight="1">
      <c r="A297" s="437" t="s">
        <v>304</v>
      </c>
      <c r="B297" s="368" t="s">
        <v>59</v>
      </c>
      <c r="C297" s="368" t="s">
        <v>297</v>
      </c>
      <c r="D297" s="395">
        <v>100</v>
      </c>
      <c r="E297" s="395">
        <v>105</v>
      </c>
      <c r="F297" s="395">
        <v>100</v>
      </c>
      <c r="G297" s="395">
        <v>105</v>
      </c>
      <c r="H297" s="395">
        <v>105</v>
      </c>
      <c r="I297" s="395">
        <v>115</v>
      </c>
      <c r="J297" s="395">
        <v>135</v>
      </c>
      <c r="K297" s="395">
        <v>120</v>
      </c>
      <c r="L297" s="395">
        <v>115</v>
      </c>
      <c r="M297" s="395">
        <v>120</v>
      </c>
      <c r="N297" s="395">
        <v>120</v>
      </c>
      <c r="O297" s="395">
        <v>125</v>
      </c>
      <c r="P297" s="395">
        <v>120</v>
      </c>
      <c r="Q297" s="395">
        <v>115</v>
      </c>
      <c r="R297" s="395">
        <v>125</v>
      </c>
      <c r="S297" s="395">
        <v>120</v>
      </c>
      <c r="T297" s="395">
        <v>120</v>
      </c>
    </row>
    <row r="298" spans="1:20" ht="12.95" hidden="1" customHeight="1">
      <c r="A298" s="437" t="s">
        <v>304</v>
      </c>
      <c r="B298" s="368" t="s">
        <v>59</v>
      </c>
      <c r="C298" s="368" t="s">
        <v>298</v>
      </c>
      <c r="D298" s="395">
        <v>55</v>
      </c>
      <c r="E298" s="395">
        <v>55</v>
      </c>
      <c r="F298" s="395">
        <v>55</v>
      </c>
      <c r="G298" s="395">
        <v>55</v>
      </c>
      <c r="H298" s="395">
        <v>65</v>
      </c>
      <c r="I298" s="395">
        <v>75</v>
      </c>
      <c r="J298" s="395">
        <v>85</v>
      </c>
      <c r="K298" s="395">
        <v>95</v>
      </c>
      <c r="L298" s="395">
        <v>90</v>
      </c>
      <c r="M298" s="395">
        <v>85</v>
      </c>
      <c r="N298" s="395">
        <v>80</v>
      </c>
      <c r="O298" s="395">
        <v>80</v>
      </c>
      <c r="P298" s="395">
        <v>80</v>
      </c>
      <c r="Q298" s="395">
        <v>70</v>
      </c>
      <c r="R298" s="395">
        <v>70</v>
      </c>
      <c r="S298" s="395">
        <v>80</v>
      </c>
      <c r="T298" s="395">
        <v>90</v>
      </c>
    </row>
    <row r="299" spans="1:20" ht="12.95" hidden="1" customHeight="1">
      <c r="A299" s="437" t="s">
        <v>304</v>
      </c>
      <c r="B299" s="368" t="s">
        <v>59</v>
      </c>
      <c r="C299" s="368" t="s">
        <v>299</v>
      </c>
      <c r="D299" s="395">
        <v>25</v>
      </c>
      <c r="E299" s="395">
        <v>25</v>
      </c>
      <c r="F299" s="395">
        <v>20</v>
      </c>
      <c r="G299" s="395">
        <v>20</v>
      </c>
      <c r="H299" s="395">
        <v>20</v>
      </c>
      <c r="I299" s="395">
        <v>25</v>
      </c>
      <c r="J299" s="395">
        <v>25</v>
      </c>
      <c r="K299" s="395">
        <v>25</v>
      </c>
      <c r="L299" s="395">
        <v>25</v>
      </c>
      <c r="M299" s="395">
        <v>25</v>
      </c>
      <c r="N299" s="395">
        <v>35</v>
      </c>
      <c r="O299" s="395">
        <v>40</v>
      </c>
      <c r="P299" s="395">
        <v>40</v>
      </c>
      <c r="Q299" s="395">
        <v>40</v>
      </c>
      <c r="R299" s="395">
        <v>35</v>
      </c>
      <c r="S299" s="395">
        <v>35</v>
      </c>
      <c r="T299" s="395">
        <v>30</v>
      </c>
    </row>
    <row r="300" spans="1:20" ht="12.95" hidden="1" customHeight="1">
      <c r="A300" s="437" t="s">
        <v>304</v>
      </c>
      <c r="B300" s="368" t="s">
        <v>59</v>
      </c>
      <c r="C300" s="368" t="s">
        <v>300</v>
      </c>
      <c r="D300" s="395">
        <v>430</v>
      </c>
      <c r="E300" s="395">
        <v>455</v>
      </c>
      <c r="F300" s="395">
        <v>460</v>
      </c>
      <c r="G300" s="395">
        <v>440</v>
      </c>
      <c r="H300" s="395">
        <v>460</v>
      </c>
      <c r="I300" s="395">
        <v>460</v>
      </c>
      <c r="J300" s="395">
        <v>455</v>
      </c>
      <c r="K300" s="395">
        <v>450</v>
      </c>
      <c r="L300" s="395">
        <v>455</v>
      </c>
      <c r="M300" s="395">
        <v>460</v>
      </c>
      <c r="N300" s="395">
        <v>465</v>
      </c>
      <c r="O300" s="395">
        <v>485</v>
      </c>
      <c r="P300" s="395">
        <v>475</v>
      </c>
      <c r="Q300" s="395">
        <v>470</v>
      </c>
      <c r="R300" s="395">
        <v>475</v>
      </c>
      <c r="S300" s="395">
        <v>470</v>
      </c>
      <c r="T300" s="395">
        <v>475</v>
      </c>
    </row>
    <row r="301" spans="1:20" ht="12.95" hidden="1" customHeight="1">
      <c r="A301" s="437" t="s">
        <v>304</v>
      </c>
      <c r="B301" s="368" t="s">
        <v>59</v>
      </c>
      <c r="C301" s="368" t="s">
        <v>301</v>
      </c>
      <c r="D301" s="395">
        <v>10</v>
      </c>
      <c r="E301" s="395">
        <v>10</v>
      </c>
      <c r="F301" s="395">
        <v>15</v>
      </c>
      <c r="G301" s="395">
        <v>15</v>
      </c>
      <c r="H301" s="395">
        <v>15</v>
      </c>
      <c r="I301" s="395">
        <v>15</v>
      </c>
      <c r="J301" s="395">
        <v>15</v>
      </c>
      <c r="K301" s="395">
        <v>15</v>
      </c>
      <c r="L301" s="395">
        <v>20</v>
      </c>
      <c r="M301" s="395">
        <v>20</v>
      </c>
      <c r="N301" s="395">
        <v>15</v>
      </c>
      <c r="O301" s="395">
        <v>15</v>
      </c>
      <c r="P301" s="395">
        <v>20</v>
      </c>
      <c r="Q301" s="395">
        <v>20</v>
      </c>
      <c r="R301" s="395">
        <v>20</v>
      </c>
      <c r="S301" s="395">
        <v>20</v>
      </c>
      <c r="T301" s="395">
        <v>20</v>
      </c>
    </row>
    <row r="302" spans="1:20" ht="12.95" hidden="1" customHeight="1">
      <c r="A302" s="437" t="s">
        <v>304</v>
      </c>
      <c r="B302" s="368" t="s">
        <v>59</v>
      </c>
      <c r="C302" s="368" t="s">
        <v>302</v>
      </c>
      <c r="D302" s="395">
        <v>15</v>
      </c>
      <c r="E302" s="395">
        <v>15</v>
      </c>
      <c r="F302" s="395">
        <v>15</v>
      </c>
      <c r="G302" s="395">
        <v>15</v>
      </c>
      <c r="H302" s="395">
        <v>15</v>
      </c>
      <c r="I302" s="395">
        <v>20</v>
      </c>
      <c r="J302" s="395">
        <v>15</v>
      </c>
      <c r="K302" s="395">
        <v>15</v>
      </c>
      <c r="L302" s="395">
        <v>15</v>
      </c>
      <c r="M302" s="395">
        <v>20</v>
      </c>
      <c r="N302" s="395">
        <v>20</v>
      </c>
      <c r="O302" s="395">
        <v>15</v>
      </c>
      <c r="P302" s="395">
        <v>15</v>
      </c>
      <c r="Q302" s="395">
        <v>15</v>
      </c>
      <c r="R302" s="395">
        <v>15</v>
      </c>
      <c r="S302" s="395">
        <v>15</v>
      </c>
      <c r="T302" s="395">
        <v>20</v>
      </c>
    </row>
    <row r="303" spans="1:20" ht="12.95" customHeight="1">
      <c r="A303" s="437" t="s">
        <v>304</v>
      </c>
      <c r="B303" s="368" t="s">
        <v>59</v>
      </c>
      <c r="C303" s="368" t="s">
        <v>303</v>
      </c>
      <c r="D303" s="395">
        <v>510</v>
      </c>
      <c r="E303" s="395">
        <v>550</v>
      </c>
      <c r="F303" s="395">
        <v>540</v>
      </c>
      <c r="G303" s="395">
        <v>520</v>
      </c>
      <c r="H303" s="395">
        <v>535</v>
      </c>
      <c r="I303" s="395">
        <v>535</v>
      </c>
      <c r="J303" s="395">
        <v>530</v>
      </c>
      <c r="K303" s="395">
        <v>525</v>
      </c>
      <c r="L303" s="395">
        <v>520</v>
      </c>
      <c r="M303" s="395">
        <v>540</v>
      </c>
      <c r="N303" s="395">
        <v>550</v>
      </c>
      <c r="O303" s="395">
        <v>570</v>
      </c>
      <c r="P303" s="395">
        <v>575</v>
      </c>
      <c r="Q303" s="395">
        <v>570</v>
      </c>
      <c r="R303" s="395">
        <v>585</v>
      </c>
      <c r="S303" s="395">
        <v>590</v>
      </c>
      <c r="T303" s="395">
        <v>605</v>
      </c>
    </row>
    <row r="304" spans="1:20" ht="12.95" hidden="1" customHeight="1">
      <c r="A304" s="437" t="s">
        <v>304</v>
      </c>
      <c r="B304" s="368" t="s">
        <v>90</v>
      </c>
      <c r="C304" s="368" t="s">
        <v>295</v>
      </c>
      <c r="D304" s="395">
        <v>95</v>
      </c>
      <c r="E304" s="395">
        <v>100</v>
      </c>
      <c r="F304" s="395">
        <v>85</v>
      </c>
      <c r="G304" s="395">
        <v>85</v>
      </c>
      <c r="H304" s="395">
        <v>90</v>
      </c>
      <c r="I304" s="395">
        <v>95</v>
      </c>
      <c r="J304" s="395">
        <v>95</v>
      </c>
      <c r="K304" s="395">
        <v>95</v>
      </c>
      <c r="L304" s="395">
        <v>100</v>
      </c>
      <c r="M304" s="395">
        <v>90</v>
      </c>
      <c r="N304" s="395">
        <v>90</v>
      </c>
      <c r="O304" s="395">
        <v>105</v>
      </c>
      <c r="P304" s="395">
        <v>100</v>
      </c>
      <c r="Q304" s="395">
        <v>100</v>
      </c>
      <c r="R304" s="395">
        <v>100</v>
      </c>
      <c r="S304" s="395">
        <v>95</v>
      </c>
      <c r="T304" s="395">
        <v>100</v>
      </c>
    </row>
    <row r="305" spans="1:20" ht="12.95" hidden="1" customHeight="1">
      <c r="A305" s="437" t="s">
        <v>304</v>
      </c>
      <c r="B305" s="368" t="s">
        <v>90</v>
      </c>
      <c r="C305" s="368" t="s">
        <v>296</v>
      </c>
      <c r="D305" s="395">
        <v>70</v>
      </c>
      <c r="E305" s="395">
        <v>70</v>
      </c>
      <c r="F305" s="395">
        <v>65</v>
      </c>
      <c r="G305" s="395">
        <v>70</v>
      </c>
      <c r="H305" s="395">
        <v>65</v>
      </c>
      <c r="I305" s="395">
        <v>50</v>
      </c>
      <c r="J305" s="395">
        <v>55</v>
      </c>
      <c r="K305" s="395">
        <v>60</v>
      </c>
      <c r="L305" s="395">
        <v>60</v>
      </c>
      <c r="M305" s="395">
        <v>60</v>
      </c>
      <c r="N305" s="395">
        <v>60</v>
      </c>
      <c r="O305" s="395">
        <v>55</v>
      </c>
      <c r="P305" s="395">
        <v>60</v>
      </c>
      <c r="Q305" s="395">
        <v>60</v>
      </c>
      <c r="R305" s="395">
        <v>65</v>
      </c>
      <c r="S305" s="395">
        <v>65</v>
      </c>
      <c r="T305" s="395">
        <v>60</v>
      </c>
    </row>
    <row r="306" spans="1:20" ht="12.95" hidden="1" customHeight="1">
      <c r="A306" s="437" t="s">
        <v>304</v>
      </c>
      <c r="B306" s="368" t="s">
        <v>90</v>
      </c>
      <c r="C306" s="368" t="s">
        <v>297</v>
      </c>
      <c r="D306" s="395">
        <v>10</v>
      </c>
      <c r="E306" s="395">
        <v>10</v>
      </c>
      <c r="F306" s="395">
        <v>10</v>
      </c>
      <c r="G306" s="395">
        <v>10</v>
      </c>
      <c r="H306" s="395">
        <v>10</v>
      </c>
      <c r="I306" s="395">
        <v>10</v>
      </c>
      <c r="J306" s="395">
        <v>15</v>
      </c>
      <c r="K306" s="395">
        <v>10</v>
      </c>
      <c r="L306" s="395">
        <v>10</v>
      </c>
      <c r="M306" s="395">
        <v>15</v>
      </c>
      <c r="N306" s="395">
        <v>15</v>
      </c>
      <c r="O306" s="395">
        <v>15</v>
      </c>
      <c r="P306" s="395">
        <v>10</v>
      </c>
      <c r="Q306" s="395">
        <v>15</v>
      </c>
      <c r="R306" s="395">
        <v>15</v>
      </c>
      <c r="S306" s="395">
        <v>10</v>
      </c>
      <c r="T306" s="395">
        <v>15</v>
      </c>
    </row>
    <row r="307" spans="1:20" ht="12.95" hidden="1" customHeight="1">
      <c r="A307" s="437" t="s">
        <v>304</v>
      </c>
      <c r="B307" s="368" t="s">
        <v>90</v>
      </c>
      <c r="C307" s="368" t="s">
        <v>298</v>
      </c>
      <c r="D307" s="395">
        <v>0</v>
      </c>
      <c r="E307" s="395">
        <v>0</v>
      </c>
      <c r="F307" s="395">
        <v>0</v>
      </c>
      <c r="G307" s="395">
        <v>0</v>
      </c>
      <c r="H307" s="395">
        <v>0</v>
      </c>
      <c r="I307" s="395">
        <v>0</v>
      </c>
      <c r="J307" s="395">
        <v>0</v>
      </c>
      <c r="K307" s="395">
        <v>5</v>
      </c>
      <c r="L307" s="395">
        <v>5</v>
      </c>
      <c r="M307" s="395">
        <v>5</v>
      </c>
      <c r="N307" s="395">
        <v>5</v>
      </c>
      <c r="O307" s="395">
        <v>5</v>
      </c>
      <c r="P307" s="395">
        <v>5</v>
      </c>
      <c r="Q307" s="395">
        <v>5</v>
      </c>
      <c r="R307" s="395">
        <v>5</v>
      </c>
      <c r="S307" s="395">
        <v>5</v>
      </c>
      <c r="T307" s="395">
        <v>5</v>
      </c>
    </row>
    <row r="308" spans="1:20" ht="12.95" hidden="1" customHeight="1">
      <c r="A308" s="437" t="s">
        <v>304</v>
      </c>
      <c r="B308" s="368" t="s">
        <v>90</v>
      </c>
      <c r="C308" s="368" t="s">
        <v>299</v>
      </c>
      <c r="D308" s="395">
        <v>0</v>
      </c>
      <c r="E308" s="395">
        <v>0</v>
      </c>
      <c r="F308" s="395">
        <v>0</v>
      </c>
      <c r="G308" s="395">
        <v>0</v>
      </c>
      <c r="H308" s="395">
        <v>0</v>
      </c>
      <c r="I308" s="395">
        <v>0</v>
      </c>
      <c r="J308" s="395">
        <v>0</v>
      </c>
      <c r="K308" s="395">
        <v>5</v>
      </c>
      <c r="L308" s="395">
        <v>5</v>
      </c>
      <c r="M308" s="395">
        <v>0</v>
      </c>
      <c r="N308" s="395">
        <v>0</v>
      </c>
      <c r="O308" s="395">
        <v>0</v>
      </c>
      <c r="P308" s="395">
        <v>0</v>
      </c>
      <c r="Q308" s="395">
        <v>0</v>
      </c>
      <c r="R308" s="395">
        <v>5</v>
      </c>
      <c r="S308" s="395">
        <v>5</v>
      </c>
      <c r="T308" s="395">
        <v>5</v>
      </c>
    </row>
    <row r="309" spans="1:20" ht="12.95" hidden="1" customHeight="1">
      <c r="A309" s="437" t="s">
        <v>304</v>
      </c>
      <c r="B309" s="368" t="s">
        <v>90</v>
      </c>
      <c r="C309" s="368" t="s">
        <v>300</v>
      </c>
      <c r="D309" s="395">
        <v>80</v>
      </c>
      <c r="E309" s="395">
        <v>80</v>
      </c>
      <c r="F309" s="395">
        <v>75</v>
      </c>
      <c r="G309" s="395">
        <v>80</v>
      </c>
      <c r="H309" s="395">
        <v>80</v>
      </c>
      <c r="I309" s="395">
        <v>65</v>
      </c>
      <c r="J309" s="395">
        <v>70</v>
      </c>
      <c r="K309" s="395">
        <v>75</v>
      </c>
      <c r="L309" s="395">
        <v>75</v>
      </c>
      <c r="M309" s="395">
        <v>80</v>
      </c>
      <c r="N309" s="395">
        <v>80</v>
      </c>
      <c r="O309" s="395">
        <v>75</v>
      </c>
      <c r="P309" s="395">
        <v>75</v>
      </c>
      <c r="Q309" s="395">
        <v>80</v>
      </c>
      <c r="R309" s="395">
        <v>85</v>
      </c>
      <c r="S309" s="395">
        <v>90</v>
      </c>
      <c r="T309" s="395">
        <v>80</v>
      </c>
    </row>
    <row r="310" spans="1:20" ht="12.95" hidden="1" customHeight="1">
      <c r="A310" s="437" t="s">
        <v>304</v>
      </c>
      <c r="B310" s="368" t="s">
        <v>90</v>
      </c>
      <c r="C310" s="368" t="s">
        <v>301</v>
      </c>
      <c r="D310" s="395">
        <v>0</v>
      </c>
      <c r="E310" s="395">
        <v>0</v>
      </c>
      <c r="F310" s="395">
        <v>0</v>
      </c>
      <c r="G310" s="395">
        <v>0</v>
      </c>
      <c r="H310" s="395">
        <v>0</v>
      </c>
      <c r="I310" s="395">
        <v>0</v>
      </c>
      <c r="J310" s="395">
        <v>0</v>
      </c>
      <c r="K310" s="395">
        <v>0</v>
      </c>
      <c r="L310" s="395">
        <v>0</v>
      </c>
      <c r="M310" s="395">
        <v>0</v>
      </c>
      <c r="N310" s="395">
        <v>0</v>
      </c>
      <c r="O310" s="395">
        <v>0</v>
      </c>
      <c r="P310" s="395">
        <v>0</v>
      </c>
      <c r="Q310" s="395">
        <v>0</v>
      </c>
      <c r="R310" s="395">
        <v>0</v>
      </c>
      <c r="S310" s="395">
        <v>0</v>
      </c>
      <c r="T310" s="395">
        <v>0</v>
      </c>
    </row>
    <row r="311" spans="1:20" ht="12.95" hidden="1" customHeight="1">
      <c r="A311" s="437" t="s">
        <v>304</v>
      </c>
      <c r="B311" s="368" t="s">
        <v>90</v>
      </c>
      <c r="C311" s="368" t="s">
        <v>302</v>
      </c>
      <c r="D311" s="395">
        <v>0</v>
      </c>
      <c r="E311" s="395">
        <v>0</v>
      </c>
      <c r="F311" s="395">
        <v>0</v>
      </c>
      <c r="G311" s="395">
        <v>0</v>
      </c>
      <c r="H311" s="395">
        <v>0</v>
      </c>
      <c r="I311" s="395">
        <v>0</v>
      </c>
      <c r="J311" s="395">
        <v>0</v>
      </c>
      <c r="K311" s="395">
        <v>0</v>
      </c>
      <c r="L311" s="395">
        <v>0</v>
      </c>
      <c r="M311" s="395">
        <v>0</v>
      </c>
      <c r="N311" s="395">
        <v>0</v>
      </c>
      <c r="O311" s="395">
        <v>0</v>
      </c>
      <c r="P311" s="395">
        <v>0</v>
      </c>
      <c r="Q311" s="395">
        <v>0</v>
      </c>
      <c r="R311" s="395">
        <v>0</v>
      </c>
      <c r="S311" s="395">
        <v>5</v>
      </c>
      <c r="T311" s="395">
        <v>5</v>
      </c>
    </row>
    <row r="312" spans="1:20" ht="12.95" customHeight="1">
      <c r="A312" s="437" t="s">
        <v>304</v>
      </c>
      <c r="B312" s="368" t="s">
        <v>90</v>
      </c>
      <c r="C312" s="368" t="s">
        <v>303</v>
      </c>
      <c r="D312" s="395">
        <v>175</v>
      </c>
      <c r="E312" s="395">
        <v>180</v>
      </c>
      <c r="F312" s="395">
        <v>170</v>
      </c>
      <c r="G312" s="395">
        <v>170</v>
      </c>
      <c r="H312" s="395">
        <v>170</v>
      </c>
      <c r="I312" s="395">
        <v>165</v>
      </c>
      <c r="J312" s="395">
        <v>170</v>
      </c>
      <c r="K312" s="395">
        <v>170</v>
      </c>
      <c r="L312" s="395">
        <v>175</v>
      </c>
      <c r="M312" s="395">
        <v>175</v>
      </c>
      <c r="N312" s="395">
        <v>170</v>
      </c>
      <c r="O312" s="395">
        <v>180</v>
      </c>
      <c r="P312" s="395">
        <v>175</v>
      </c>
      <c r="Q312" s="395">
        <v>180</v>
      </c>
      <c r="R312" s="395">
        <v>185</v>
      </c>
      <c r="S312" s="395">
        <v>185</v>
      </c>
      <c r="T312" s="395">
        <v>185</v>
      </c>
    </row>
    <row r="313" spans="1:20" ht="12.95" hidden="1" customHeight="1">
      <c r="A313" s="440" t="s">
        <v>304</v>
      </c>
      <c r="B313" s="376" t="s">
        <v>184</v>
      </c>
      <c r="C313" s="376" t="s">
        <v>295</v>
      </c>
      <c r="D313" s="536">
        <v>840</v>
      </c>
      <c r="E313" s="536">
        <v>860</v>
      </c>
      <c r="F313" s="536">
        <v>790</v>
      </c>
      <c r="G313" s="536">
        <v>840</v>
      </c>
      <c r="H313" s="536">
        <v>835</v>
      </c>
      <c r="I313" s="536">
        <v>840</v>
      </c>
      <c r="J313" s="536">
        <v>870</v>
      </c>
      <c r="K313" s="536">
        <v>855</v>
      </c>
      <c r="L313" s="536">
        <v>855</v>
      </c>
      <c r="M313" s="536">
        <v>905</v>
      </c>
      <c r="N313" s="536">
        <v>865</v>
      </c>
      <c r="O313" s="536">
        <v>870</v>
      </c>
      <c r="P313" s="536">
        <v>895</v>
      </c>
      <c r="Q313" s="536">
        <v>900</v>
      </c>
      <c r="R313" s="536">
        <v>910</v>
      </c>
      <c r="S313" s="536">
        <v>905</v>
      </c>
      <c r="T313" s="536">
        <v>925</v>
      </c>
    </row>
    <row r="314" spans="1:20" ht="12.95" hidden="1" customHeight="1">
      <c r="A314" s="440" t="s">
        <v>304</v>
      </c>
      <c r="B314" s="376" t="s">
        <v>184</v>
      </c>
      <c r="C314" s="376" t="s">
        <v>296</v>
      </c>
      <c r="D314" s="536">
        <v>710</v>
      </c>
      <c r="E314" s="536">
        <v>710</v>
      </c>
      <c r="F314" s="536">
        <v>725</v>
      </c>
      <c r="G314" s="536">
        <v>690</v>
      </c>
      <c r="H314" s="536">
        <v>705</v>
      </c>
      <c r="I314" s="536">
        <v>660</v>
      </c>
      <c r="J314" s="536">
        <v>655</v>
      </c>
      <c r="K314" s="536">
        <v>650</v>
      </c>
      <c r="L314" s="536">
        <v>680</v>
      </c>
      <c r="M314" s="536">
        <v>670</v>
      </c>
      <c r="N314" s="536">
        <v>670</v>
      </c>
      <c r="O314" s="536">
        <v>690</v>
      </c>
      <c r="P314" s="536">
        <v>705</v>
      </c>
      <c r="Q314" s="536">
        <v>700</v>
      </c>
      <c r="R314" s="536">
        <v>700</v>
      </c>
      <c r="S314" s="536">
        <v>690</v>
      </c>
      <c r="T314" s="536">
        <v>660</v>
      </c>
    </row>
    <row r="315" spans="1:20" ht="12.95" hidden="1" customHeight="1">
      <c r="A315" s="440" t="s">
        <v>304</v>
      </c>
      <c r="B315" s="376" t="s">
        <v>184</v>
      </c>
      <c r="C315" s="376" t="s">
        <v>297</v>
      </c>
      <c r="D315" s="536">
        <v>145</v>
      </c>
      <c r="E315" s="536">
        <v>155</v>
      </c>
      <c r="F315" s="536">
        <v>170</v>
      </c>
      <c r="G315" s="536">
        <v>165</v>
      </c>
      <c r="H315" s="536">
        <v>170</v>
      </c>
      <c r="I315" s="536">
        <v>185</v>
      </c>
      <c r="J315" s="536">
        <v>200</v>
      </c>
      <c r="K315" s="536">
        <v>190</v>
      </c>
      <c r="L315" s="536">
        <v>180</v>
      </c>
      <c r="M315" s="536">
        <v>180</v>
      </c>
      <c r="N315" s="536">
        <v>185</v>
      </c>
      <c r="O315" s="536">
        <v>190</v>
      </c>
      <c r="P315" s="536">
        <v>190</v>
      </c>
      <c r="Q315" s="536">
        <v>190</v>
      </c>
      <c r="R315" s="536">
        <v>195</v>
      </c>
      <c r="S315" s="536">
        <v>195</v>
      </c>
      <c r="T315" s="536">
        <v>200</v>
      </c>
    </row>
    <row r="316" spans="1:20" ht="12.95" hidden="1" customHeight="1">
      <c r="A316" s="440" t="s">
        <v>304</v>
      </c>
      <c r="B316" s="376" t="s">
        <v>184</v>
      </c>
      <c r="C316" s="376" t="s">
        <v>298</v>
      </c>
      <c r="D316" s="536">
        <v>75</v>
      </c>
      <c r="E316" s="536">
        <v>70</v>
      </c>
      <c r="F316" s="536">
        <v>80</v>
      </c>
      <c r="G316" s="536">
        <v>75</v>
      </c>
      <c r="H316" s="536">
        <v>85</v>
      </c>
      <c r="I316" s="536">
        <v>90</v>
      </c>
      <c r="J316" s="536">
        <v>110</v>
      </c>
      <c r="K316" s="536">
        <v>120</v>
      </c>
      <c r="L316" s="536">
        <v>120</v>
      </c>
      <c r="M316" s="536">
        <v>120</v>
      </c>
      <c r="N316" s="536">
        <v>115</v>
      </c>
      <c r="O316" s="536">
        <v>115</v>
      </c>
      <c r="P316" s="536">
        <v>115</v>
      </c>
      <c r="Q316" s="536">
        <v>105</v>
      </c>
      <c r="R316" s="536">
        <v>105</v>
      </c>
      <c r="S316" s="536">
        <v>110</v>
      </c>
      <c r="T316" s="536">
        <v>120</v>
      </c>
    </row>
    <row r="317" spans="1:20" ht="12.95" hidden="1" customHeight="1">
      <c r="A317" s="440" t="s">
        <v>304</v>
      </c>
      <c r="B317" s="376" t="s">
        <v>184</v>
      </c>
      <c r="C317" s="376" t="s">
        <v>299</v>
      </c>
      <c r="D317" s="536">
        <v>45</v>
      </c>
      <c r="E317" s="536">
        <v>40</v>
      </c>
      <c r="F317" s="536">
        <v>30</v>
      </c>
      <c r="G317" s="536">
        <v>35</v>
      </c>
      <c r="H317" s="536">
        <v>35</v>
      </c>
      <c r="I317" s="536">
        <v>40</v>
      </c>
      <c r="J317" s="536">
        <v>40</v>
      </c>
      <c r="K317" s="536">
        <v>40</v>
      </c>
      <c r="L317" s="536">
        <v>40</v>
      </c>
      <c r="M317" s="536">
        <v>45</v>
      </c>
      <c r="N317" s="536">
        <v>50</v>
      </c>
      <c r="O317" s="536">
        <v>60</v>
      </c>
      <c r="P317" s="536">
        <v>60</v>
      </c>
      <c r="Q317" s="536">
        <v>60</v>
      </c>
      <c r="R317" s="536">
        <v>55</v>
      </c>
      <c r="S317" s="536">
        <v>55</v>
      </c>
      <c r="T317" s="536">
        <v>45</v>
      </c>
    </row>
    <row r="318" spans="1:20" ht="12.95" hidden="1" customHeight="1">
      <c r="A318" s="440" t="s">
        <v>304</v>
      </c>
      <c r="B318" s="376" t="s">
        <v>184</v>
      </c>
      <c r="C318" s="376" t="s">
        <v>300</v>
      </c>
      <c r="D318" s="536">
        <v>980</v>
      </c>
      <c r="E318" s="536">
        <v>980</v>
      </c>
      <c r="F318" s="535">
        <v>1005</v>
      </c>
      <c r="G318" s="536">
        <v>965</v>
      </c>
      <c r="H318" s="536">
        <v>995</v>
      </c>
      <c r="I318" s="536">
        <v>975</v>
      </c>
      <c r="J318" s="535">
        <v>1005</v>
      </c>
      <c r="K318" s="535">
        <v>1000</v>
      </c>
      <c r="L318" s="535">
        <v>1020</v>
      </c>
      <c r="M318" s="535">
        <v>1015</v>
      </c>
      <c r="N318" s="535">
        <v>1020</v>
      </c>
      <c r="O318" s="535">
        <v>1050</v>
      </c>
      <c r="P318" s="535">
        <v>1065</v>
      </c>
      <c r="Q318" s="535">
        <v>1050</v>
      </c>
      <c r="R318" s="535">
        <v>1055</v>
      </c>
      <c r="S318" s="535">
        <v>1050</v>
      </c>
      <c r="T318" s="535">
        <v>1030</v>
      </c>
    </row>
    <row r="319" spans="1:20" ht="12.95" hidden="1" customHeight="1">
      <c r="A319" s="440" t="s">
        <v>304</v>
      </c>
      <c r="B319" s="376" t="s">
        <v>184</v>
      </c>
      <c r="C319" s="376" t="s">
        <v>301</v>
      </c>
      <c r="D319" s="536">
        <v>30</v>
      </c>
      <c r="E319" s="536">
        <v>35</v>
      </c>
      <c r="F319" s="536">
        <v>40</v>
      </c>
      <c r="G319" s="536">
        <v>35</v>
      </c>
      <c r="H319" s="536">
        <v>35</v>
      </c>
      <c r="I319" s="536">
        <v>30</v>
      </c>
      <c r="J319" s="536">
        <v>35</v>
      </c>
      <c r="K319" s="536">
        <v>35</v>
      </c>
      <c r="L319" s="536">
        <v>35</v>
      </c>
      <c r="M319" s="536">
        <v>35</v>
      </c>
      <c r="N319" s="536">
        <v>35</v>
      </c>
      <c r="O319" s="536">
        <v>30</v>
      </c>
      <c r="P319" s="536">
        <v>35</v>
      </c>
      <c r="Q319" s="536">
        <v>35</v>
      </c>
      <c r="R319" s="536">
        <v>30</v>
      </c>
      <c r="S319" s="536">
        <v>35</v>
      </c>
      <c r="T319" s="536">
        <v>35</v>
      </c>
    </row>
    <row r="320" spans="1:20" ht="12.95" hidden="1" customHeight="1">
      <c r="A320" s="440" t="s">
        <v>304</v>
      </c>
      <c r="B320" s="376" t="s">
        <v>184</v>
      </c>
      <c r="C320" s="376" t="s">
        <v>302</v>
      </c>
      <c r="D320" s="536">
        <v>40</v>
      </c>
      <c r="E320" s="536">
        <v>40</v>
      </c>
      <c r="F320" s="536">
        <v>35</v>
      </c>
      <c r="G320" s="536">
        <v>40</v>
      </c>
      <c r="H320" s="536">
        <v>40</v>
      </c>
      <c r="I320" s="536">
        <v>40</v>
      </c>
      <c r="J320" s="536">
        <v>40</v>
      </c>
      <c r="K320" s="536">
        <v>45</v>
      </c>
      <c r="L320" s="536">
        <v>45</v>
      </c>
      <c r="M320" s="536">
        <v>45</v>
      </c>
      <c r="N320" s="536">
        <v>40</v>
      </c>
      <c r="O320" s="536">
        <v>40</v>
      </c>
      <c r="P320" s="536">
        <v>40</v>
      </c>
      <c r="Q320" s="536">
        <v>40</v>
      </c>
      <c r="R320" s="536">
        <v>40</v>
      </c>
      <c r="S320" s="536">
        <v>45</v>
      </c>
      <c r="T320" s="536">
        <v>50</v>
      </c>
    </row>
    <row r="321" spans="1:20" ht="12.95" customHeight="1">
      <c r="A321" s="537" t="s">
        <v>304</v>
      </c>
      <c r="B321" s="538" t="s">
        <v>184</v>
      </c>
      <c r="C321" s="538" t="s">
        <v>303</v>
      </c>
      <c r="D321" s="539">
        <v>1890</v>
      </c>
      <c r="E321" s="539">
        <v>1920</v>
      </c>
      <c r="F321" s="539">
        <v>1870</v>
      </c>
      <c r="G321" s="539">
        <v>1880</v>
      </c>
      <c r="H321" s="539">
        <v>1905</v>
      </c>
      <c r="I321" s="539">
        <v>1885</v>
      </c>
      <c r="J321" s="539">
        <v>1945</v>
      </c>
      <c r="K321" s="539">
        <v>1935</v>
      </c>
      <c r="L321" s="539">
        <v>1960</v>
      </c>
      <c r="M321" s="539">
        <v>2005</v>
      </c>
      <c r="N321" s="539">
        <v>1965</v>
      </c>
      <c r="O321" s="539">
        <v>1995</v>
      </c>
      <c r="P321" s="539">
        <v>2035</v>
      </c>
      <c r="Q321" s="539">
        <v>2030</v>
      </c>
      <c r="R321" s="539">
        <v>2040</v>
      </c>
      <c r="S321" s="539">
        <v>2035</v>
      </c>
      <c r="T321" s="539">
        <v>2035</v>
      </c>
    </row>
    <row r="322" spans="1:20" ht="12.95" hidden="1" customHeight="1">
      <c r="A322" s="437" t="s">
        <v>250</v>
      </c>
      <c r="B322" s="368" t="s">
        <v>10</v>
      </c>
      <c r="C322" s="368" t="s">
        <v>295</v>
      </c>
      <c r="D322" s="442">
        <v>35</v>
      </c>
      <c r="E322" s="442">
        <v>35</v>
      </c>
      <c r="F322" s="442">
        <v>30</v>
      </c>
      <c r="G322" s="442">
        <v>35</v>
      </c>
      <c r="H322" s="442">
        <v>35</v>
      </c>
      <c r="I322" s="442">
        <v>40</v>
      </c>
      <c r="J322" s="442">
        <v>55</v>
      </c>
      <c r="K322" s="442">
        <v>55</v>
      </c>
      <c r="L322" s="442">
        <v>60</v>
      </c>
      <c r="M322" s="442">
        <v>75</v>
      </c>
      <c r="N322" s="442">
        <v>70</v>
      </c>
      <c r="O322" s="442">
        <v>65</v>
      </c>
      <c r="P322" s="442">
        <v>70</v>
      </c>
      <c r="Q322" s="442">
        <v>80</v>
      </c>
      <c r="R322" s="442">
        <v>90</v>
      </c>
      <c r="S322" s="442">
        <v>85</v>
      </c>
      <c r="T322" s="442">
        <v>85</v>
      </c>
    </row>
    <row r="323" spans="1:20" ht="12.95" hidden="1" customHeight="1">
      <c r="A323" s="437" t="s">
        <v>250</v>
      </c>
      <c r="B323" s="368" t="s">
        <v>10</v>
      </c>
      <c r="C323" s="368" t="s">
        <v>296</v>
      </c>
      <c r="D323" s="442">
        <v>75</v>
      </c>
      <c r="E323" s="442">
        <v>75</v>
      </c>
      <c r="F323" s="442">
        <v>65</v>
      </c>
      <c r="G323" s="442">
        <v>60</v>
      </c>
      <c r="H323" s="442">
        <v>65</v>
      </c>
      <c r="I323" s="442">
        <v>60</v>
      </c>
      <c r="J323" s="442">
        <v>65</v>
      </c>
      <c r="K323" s="442">
        <v>70</v>
      </c>
      <c r="L323" s="442">
        <v>75</v>
      </c>
      <c r="M323" s="442">
        <v>75</v>
      </c>
      <c r="N323" s="442">
        <v>75</v>
      </c>
      <c r="O323" s="442">
        <v>80</v>
      </c>
      <c r="P323" s="442">
        <v>85</v>
      </c>
      <c r="Q323" s="442">
        <v>85</v>
      </c>
      <c r="R323" s="442">
        <v>90</v>
      </c>
      <c r="S323" s="442">
        <v>100</v>
      </c>
      <c r="T323" s="442">
        <v>95</v>
      </c>
    </row>
    <row r="324" spans="1:20" ht="12.95" hidden="1" customHeight="1">
      <c r="A324" s="437" t="s">
        <v>250</v>
      </c>
      <c r="B324" s="368" t="s">
        <v>10</v>
      </c>
      <c r="C324" s="368" t="s">
        <v>297</v>
      </c>
      <c r="D324" s="442">
        <v>10</v>
      </c>
      <c r="E324" s="442">
        <v>15</v>
      </c>
      <c r="F324" s="442">
        <v>20</v>
      </c>
      <c r="G324" s="442">
        <v>15</v>
      </c>
      <c r="H324" s="442">
        <v>15</v>
      </c>
      <c r="I324" s="442">
        <v>20</v>
      </c>
      <c r="J324" s="442">
        <v>20</v>
      </c>
      <c r="K324" s="442">
        <v>20</v>
      </c>
      <c r="L324" s="442">
        <v>20</v>
      </c>
      <c r="M324" s="442">
        <v>20</v>
      </c>
      <c r="N324" s="442">
        <v>20</v>
      </c>
      <c r="O324" s="442">
        <v>30</v>
      </c>
      <c r="P324" s="442">
        <v>25</v>
      </c>
      <c r="Q324" s="442">
        <v>15</v>
      </c>
      <c r="R324" s="442">
        <v>30</v>
      </c>
      <c r="S324" s="442">
        <v>30</v>
      </c>
      <c r="T324" s="442">
        <v>40</v>
      </c>
    </row>
    <row r="325" spans="1:20" ht="12.95" hidden="1" customHeight="1">
      <c r="A325" s="437" t="s">
        <v>250</v>
      </c>
      <c r="B325" s="368" t="s">
        <v>10</v>
      </c>
      <c r="C325" s="368" t="s">
        <v>298</v>
      </c>
      <c r="D325" s="442">
        <v>10</v>
      </c>
      <c r="E325" s="442">
        <v>10</v>
      </c>
      <c r="F325" s="442">
        <v>10</v>
      </c>
      <c r="G325" s="442">
        <v>10</v>
      </c>
      <c r="H325" s="442">
        <v>10</v>
      </c>
      <c r="I325" s="442">
        <v>10</v>
      </c>
      <c r="J325" s="442">
        <v>10</v>
      </c>
      <c r="K325" s="442">
        <v>10</v>
      </c>
      <c r="L325" s="442">
        <v>15</v>
      </c>
      <c r="M325" s="442">
        <v>15</v>
      </c>
      <c r="N325" s="442">
        <v>20</v>
      </c>
      <c r="O325" s="442">
        <v>15</v>
      </c>
      <c r="P325" s="442">
        <v>20</v>
      </c>
      <c r="Q325" s="442">
        <v>25</v>
      </c>
      <c r="R325" s="442">
        <v>20</v>
      </c>
      <c r="S325" s="442">
        <v>20</v>
      </c>
      <c r="T325" s="442">
        <v>15</v>
      </c>
    </row>
    <row r="326" spans="1:20" ht="12.95" hidden="1" customHeight="1">
      <c r="A326" s="437" t="s">
        <v>250</v>
      </c>
      <c r="B326" s="368" t="s">
        <v>10</v>
      </c>
      <c r="C326" s="368" t="s">
        <v>299</v>
      </c>
      <c r="D326" s="442">
        <v>5</v>
      </c>
      <c r="E326" s="442">
        <v>5</v>
      </c>
      <c r="F326" s="442">
        <v>5</v>
      </c>
      <c r="G326" s="442">
        <v>5</v>
      </c>
      <c r="H326" s="442">
        <v>5</v>
      </c>
      <c r="I326" s="442">
        <v>5</v>
      </c>
      <c r="J326" s="442">
        <v>10</v>
      </c>
      <c r="K326" s="442">
        <v>10</v>
      </c>
      <c r="L326" s="442">
        <v>10</v>
      </c>
      <c r="M326" s="442">
        <v>10</v>
      </c>
      <c r="N326" s="442">
        <v>10</v>
      </c>
      <c r="O326" s="442">
        <v>10</v>
      </c>
      <c r="P326" s="442">
        <v>10</v>
      </c>
      <c r="Q326" s="442">
        <v>15</v>
      </c>
      <c r="R326" s="442">
        <v>15</v>
      </c>
      <c r="S326" s="442">
        <v>10</v>
      </c>
      <c r="T326" s="442">
        <v>15</v>
      </c>
    </row>
    <row r="327" spans="1:20" ht="12.95" hidden="1" customHeight="1">
      <c r="A327" s="437" t="s">
        <v>250</v>
      </c>
      <c r="B327" s="368" t="s">
        <v>10</v>
      </c>
      <c r="C327" s="368" t="s">
        <v>300</v>
      </c>
      <c r="D327" s="442">
        <v>100</v>
      </c>
      <c r="E327" s="442">
        <v>110</v>
      </c>
      <c r="F327" s="442">
        <v>100</v>
      </c>
      <c r="G327" s="442">
        <v>90</v>
      </c>
      <c r="H327" s="442">
        <v>95</v>
      </c>
      <c r="I327" s="442">
        <v>95</v>
      </c>
      <c r="J327" s="442">
        <v>100</v>
      </c>
      <c r="K327" s="442">
        <v>110</v>
      </c>
      <c r="L327" s="442">
        <v>115</v>
      </c>
      <c r="M327" s="442">
        <v>120</v>
      </c>
      <c r="N327" s="442">
        <v>130</v>
      </c>
      <c r="O327" s="442">
        <v>135</v>
      </c>
      <c r="P327" s="442">
        <v>135</v>
      </c>
      <c r="Q327" s="442">
        <v>135</v>
      </c>
      <c r="R327" s="442">
        <v>155</v>
      </c>
      <c r="S327" s="442">
        <v>165</v>
      </c>
      <c r="T327" s="442">
        <v>160</v>
      </c>
    </row>
    <row r="328" spans="1:20" ht="12.95" hidden="1" customHeight="1">
      <c r="A328" s="437" t="s">
        <v>250</v>
      </c>
      <c r="B328" s="368" t="s">
        <v>10</v>
      </c>
      <c r="C328" s="368" t="s">
        <v>301</v>
      </c>
      <c r="D328" s="442">
        <v>5</v>
      </c>
      <c r="E328" s="442">
        <v>5</v>
      </c>
      <c r="F328" s="442">
        <v>5</v>
      </c>
      <c r="G328" s="442">
        <v>5</v>
      </c>
      <c r="H328" s="442">
        <v>5</v>
      </c>
      <c r="I328" s="442">
        <v>5</v>
      </c>
      <c r="J328" s="442">
        <v>5</v>
      </c>
      <c r="K328" s="442">
        <v>10</v>
      </c>
      <c r="L328" s="442">
        <v>10</v>
      </c>
      <c r="M328" s="442">
        <v>15</v>
      </c>
      <c r="N328" s="442">
        <v>10</v>
      </c>
      <c r="O328" s="442">
        <v>10</v>
      </c>
      <c r="P328" s="442">
        <v>10</v>
      </c>
      <c r="Q328" s="442">
        <v>10</v>
      </c>
      <c r="R328" s="442">
        <v>10</v>
      </c>
      <c r="S328" s="442">
        <v>15</v>
      </c>
      <c r="T328" s="442">
        <v>15</v>
      </c>
    </row>
    <row r="329" spans="1:20" ht="12.95" hidden="1" customHeight="1">
      <c r="A329" s="437" t="s">
        <v>250</v>
      </c>
      <c r="B329" s="368" t="s">
        <v>10</v>
      </c>
      <c r="C329" s="368" t="s">
        <v>302</v>
      </c>
      <c r="D329" s="442">
        <v>15</v>
      </c>
      <c r="E329" s="442">
        <v>15</v>
      </c>
      <c r="F329" s="442">
        <v>15</v>
      </c>
      <c r="G329" s="442">
        <v>15</v>
      </c>
      <c r="H329" s="442">
        <v>10</v>
      </c>
      <c r="I329" s="442">
        <v>10</v>
      </c>
      <c r="J329" s="442">
        <v>10</v>
      </c>
      <c r="K329" s="442">
        <v>10</v>
      </c>
      <c r="L329" s="442">
        <v>10</v>
      </c>
      <c r="M329" s="442">
        <v>10</v>
      </c>
      <c r="N329" s="442">
        <v>10</v>
      </c>
      <c r="O329" s="442">
        <v>10</v>
      </c>
      <c r="P329" s="442">
        <v>10</v>
      </c>
      <c r="Q329" s="442">
        <v>10</v>
      </c>
      <c r="R329" s="442">
        <v>10</v>
      </c>
      <c r="S329" s="442">
        <v>10</v>
      </c>
      <c r="T329" s="442">
        <v>10</v>
      </c>
    </row>
    <row r="330" spans="1:20" ht="12.95" customHeight="1">
      <c r="A330" s="437" t="s">
        <v>250</v>
      </c>
      <c r="B330" s="368" t="s">
        <v>10</v>
      </c>
      <c r="C330" s="368" t="s">
        <v>303</v>
      </c>
      <c r="D330" s="442">
        <v>155</v>
      </c>
      <c r="E330" s="442">
        <v>165</v>
      </c>
      <c r="F330" s="442">
        <v>150</v>
      </c>
      <c r="G330" s="442">
        <v>145</v>
      </c>
      <c r="H330" s="442">
        <v>145</v>
      </c>
      <c r="I330" s="442">
        <v>150</v>
      </c>
      <c r="J330" s="442">
        <v>170</v>
      </c>
      <c r="K330" s="442">
        <v>185</v>
      </c>
      <c r="L330" s="442">
        <v>195</v>
      </c>
      <c r="M330" s="442">
        <v>215</v>
      </c>
      <c r="N330" s="442">
        <v>220</v>
      </c>
      <c r="O330" s="442">
        <v>225</v>
      </c>
      <c r="P330" s="442">
        <v>225</v>
      </c>
      <c r="Q330" s="442">
        <v>235</v>
      </c>
      <c r="R330" s="442">
        <v>260</v>
      </c>
      <c r="S330" s="442">
        <v>275</v>
      </c>
      <c r="T330" s="442">
        <v>270</v>
      </c>
    </row>
    <row r="331" spans="1:20" ht="12.95" hidden="1" customHeight="1">
      <c r="A331" s="437" t="s">
        <v>250</v>
      </c>
      <c r="B331" s="368" t="s">
        <v>11</v>
      </c>
      <c r="C331" s="368" t="s">
        <v>295</v>
      </c>
      <c r="D331" s="534">
        <v>1380</v>
      </c>
      <c r="E331" s="534">
        <v>1315</v>
      </c>
      <c r="F331" s="534">
        <v>1315</v>
      </c>
      <c r="G331" s="534">
        <v>1480</v>
      </c>
      <c r="H331" s="534">
        <v>1615</v>
      </c>
      <c r="I331" s="534">
        <v>1760</v>
      </c>
      <c r="J331" s="534">
        <v>2045</v>
      </c>
      <c r="K331" s="534">
        <v>2250</v>
      </c>
      <c r="L331" s="534">
        <v>2515</v>
      </c>
      <c r="M331" s="534">
        <v>2550</v>
      </c>
      <c r="N331" s="534">
        <v>2500</v>
      </c>
      <c r="O331" s="534">
        <v>2585</v>
      </c>
      <c r="P331" s="534">
        <v>2540</v>
      </c>
      <c r="Q331" s="534">
        <v>2230</v>
      </c>
      <c r="R331" s="534">
        <v>1850</v>
      </c>
      <c r="S331" s="534">
        <v>1750</v>
      </c>
      <c r="T331" s="534">
        <v>1700</v>
      </c>
    </row>
    <row r="332" spans="1:20" ht="12.95" hidden="1" customHeight="1">
      <c r="A332" s="437" t="s">
        <v>250</v>
      </c>
      <c r="B332" s="368" t="s">
        <v>11</v>
      </c>
      <c r="C332" s="368" t="s">
        <v>296</v>
      </c>
      <c r="D332" s="395">
        <v>920</v>
      </c>
      <c r="E332" s="395">
        <v>885</v>
      </c>
      <c r="F332" s="395">
        <v>920</v>
      </c>
      <c r="G332" s="395">
        <v>960</v>
      </c>
      <c r="H332" s="534">
        <v>1045</v>
      </c>
      <c r="I332" s="534">
        <v>1060</v>
      </c>
      <c r="J332" s="534">
        <v>1085</v>
      </c>
      <c r="K332" s="534">
        <v>1185</v>
      </c>
      <c r="L332" s="534">
        <v>1245</v>
      </c>
      <c r="M332" s="534">
        <v>1290</v>
      </c>
      <c r="N332" s="534">
        <v>1360</v>
      </c>
      <c r="O332" s="534">
        <v>1395</v>
      </c>
      <c r="P332" s="534">
        <v>1430</v>
      </c>
      <c r="Q332" s="534">
        <v>1335</v>
      </c>
      <c r="R332" s="534">
        <v>1310</v>
      </c>
      <c r="S332" s="534">
        <v>1245</v>
      </c>
      <c r="T332" s="534">
        <v>1215</v>
      </c>
    </row>
    <row r="333" spans="1:20" ht="12.95" hidden="1" customHeight="1">
      <c r="A333" s="437" t="s">
        <v>250</v>
      </c>
      <c r="B333" s="368" t="s">
        <v>11</v>
      </c>
      <c r="C333" s="368" t="s">
        <v>297</v>
      </c>
      <c r="D333" s="395">
        <v>225</v>
      </c>
      <c r="E333" s="395">
        <v>245</v>
      </c>
      <c r="F333" s="395">
        <v>260</v>
      </c>
      <c r="G333" s="395">
        <v>265</v>
      </c>
      <c r="H333" s="395">
        <v>260</v>
      </c>
      <c r="I333" s="395">
        <v>270</v>
      </c>
      <c r="J333" s="395">
        <v>290</v>
      </c>
      <c r="K333" s="395">
        <v>290</v>
      </c>
      <c r="L333" s="395">
        <v>300</v>
      </c>
      <c r="M333" s="395">
        <v>310</v>
      </c>
      <c r="N333" s="395">
        <v>310</v>
      </c>
      <c r="O333" s="395">
        <v>310</v>
      </c>
      <c r="P333" s="395">
        <v>305</v>
      </c>
      <c r="Q333" s="395">
        <v>315</v>
      </c>
      <c r="R333" s="395">
        <v>320</v>
      </c>
      <c r="S333" s="395">
        <v>340</v>
      </c>
      <c r="T333" s="395">
        <v>325</v>
      </c>
    </row>
    <row r="334" spans="1:20" ht="12.95" hidden="1" customHeight="1">
      <c r="A334" s="437" t="s">
        <v>250</v>
      </c>
      <c r="B334" s="368" t="s">
        <v>11</v>
      </c>
      <c r="C334" s="368" t="s">
        <v>298</v>
      </c>
      <c r="D334" s="395">
        <v>115</v>
      </c>
      <c r="E334" s="395">
        <v>115</v>
      </c>
      <c r="F334" s="395">
        <v>120</v>
      </c>
      <c r="G334" s="395">
        <v>115</v>
      </c>
      <c r="H334" s="395">
        <v>135</v>
      </c>
      <c r="I334" s="395">
        <v>135</v>
      </c>
      <c r="J334" s="395">
        <v>140</v>
      </c>
      <c r="K334" s="395">
        <v>155</v>
      </c>
      <c r="L334" s="395">
        <v>155</v>
      </c>
      <c r="M334" s="395">
        <v>155</v>
      </c>
      <c r="N334" s="395">
        <v>155</v>
      </c>
      <c r="O334" s="395">
        <v>175</v>
      </c>
      <c r="P334" s="395">
        <v>170</v>
      </c>
      <c r="Q334" s="395">
        <v>165</v>
      </c>
      <c r="R334" s="395">
        <v>150</v>
      </c>
      <c r="S334" s="395">
        <v>155</v>
      </c>
      <c r="T334" s="395">
        <v>160</v>
      </c>
    </row>
    <row r="335" spans="1:20" ht="12.95" hidden="1" customHeight="1">
      <c r="A335" s="437" t="s">
        <v>250</v>
      </c>
      <c r="B335" s="368" t="s">
        <v>11</v>
      </c>
      <c r="C335" s="368" t="s">
        <v>299</v>
      </c>
      <c r="D335" s="395">
        <v>105</v>
      </c>
      <c r="E335" s="395">
        <v>95</v>
      </c>
      <c r="F335" s="395">
        <v>85</v>
      </c>
      <c r="G335" s="395">
        <v>85</v>
      </c>
      <c r="H335" s="395">
        <v>75</v>
      </c>
      <c r="I335" s="395">
        <v>75</v>
      </c>
      <c r="J335" s="395">
        <v>70</v>
      </c>
      <c r="K335" s="395">
        <v>70</v>
      </c>
      <c r="L335" s="395">
        <v>80</v>
      </c>
      <c r="M335" s="395">
        <v>90</v>
      </c>
      <c r="N335" s="395">
        <v>80</v>
      </c>
      <c r="O335" s="395">
        <v>90</v>
      </c>
      <c r="P335" s="395">
        <v>85</v>
      </c>
      <c r="Q335" s="395">
        <v>80</v>
      </c>
      <c r="R335" s="395">
        <v>80</v>
      </c>
      <c r="S335" s="395">
        <v>85</v>
      </c>
      <c r="T335" s="395">
        <v>80</v>
      </c>
    </row>
    <row r="336" spans="1:20" ht="12.95" hidden="1" customHeight="1">
      <c r="A336" s="437" t="s">
        <v>250</v>
      </c>
      <c r="B336" s="368" t="s">
        <v>11</v>
      </c>
      <c r="C336" s="368" t="s">
        <v>300</v>
      </c>
      <c r="D336" s="534">
        <v>1370</v>
      </c>
      <c r="E336" s="534">
        <v>1340</v>
      </c>
      <c r="F336" s="534">
        <v>1385</v>
      </c>
      <c r="G336" s="534">
        <v>1430</v>
      </c>
      <c r="H336" s="534">
        <v>1515</v>
      </c>
      <c r="I336" s="534">
        <v>1535</v>
      </c>
      <c r="J336" s="534">
        <v>1590</v>
      </c>
      <c r="K336" s="534">
        <v>1695</v>
      </c>
      <c r="L336" s="534">
        <v>1775</v>
      </c>
      <c r="M336" s="534">
        <v>1850</v>
      </c>
      <c r="N336" s="534">
        <v>1905</v>
      </c>
      <c r="O336" s="534">
        <v>1965</v>
      </c>
      <c r="P336" s="534">
        <v>1990</v>
      </c>
      <c r="Q336" s="534">
        <v>1890</v>
      </c>
      <c r="R336" s="534">
        <v>1855</v>
      </c>
      <c r="S336" s="534">
        <v>1825</v>
      </c>
      <c r="T336" s="534">
        <v>1775</v>
      </c>
    </row>
    <row r="337" spans="1:20" ht="12.95" hidden="1" customHeight="1">
      <c r="A337" s="437" t="s">
        <v>250</v>
      </c>
      <c r="B337" s="368" t="s">
        <v>11</v>
      </c>
      <c r="C337" s="368" t="s">
        <v>301</v>
      </c>
      <c r="D337" s="395">
        <v>120</v>
      </c>
      <c r="E337" s="395">
        <v>120</v>
      </c>
      <c r="F337" s="395">
        <v>125</v>
      </c>
      <c r="G337" s="395">
        <v>120</v>
      </c>
      <c r="H337" s="395">
        <v>110</v>
      </c>
      <c r="I337" s="395">
        <v>115</v>
      </c>
      <c r="J337" s="395">
        <v>110</v>
      </c>
      <c r="K337" s="395">
        <v>110</v>
      </c>
      <c r="L337" s="395">
        <v>120</v>
      </c>
      <c r="M337" s="395">
        <v>115</v>
      </c>
      <c r="N337" s="395">
        <v>125</v>
      </c>
      <c r="O337" s="395">
        <v>135</v>
      </c>
      <c r="P337" s="395">
        <v>155</v>
      </c>
      <c r="Q337" s="395">
        <v>145</v>
      </c>
      <c r="R337" s="395">
        <v>150</v>
      </c>
      <c r="S337" s="395">
        <v>140</v>
      </c>
      <c r="T337" s="395">
        <v>150</v>
      </c>
    </row>
    <row r="338" spans="1:20" ht="12.95" hidden="1" customHeight="1">
      <c r="A338" s="437" t="s">
        <v>250</v>
      </c>
      <c r="B338" s="368" t="s">
        <v>11</v>
      </c>
      <c r="C338" s="368" t="s">
        <v>302</v>
      </c>
      <c r="D338" s="395">
        <v>165</v>
      </c>
      <c r="E338" s="395">
        <v>160</v>
      </c>
      <c r="F338" s="395">
        <v>150</v>
      </c>
      <c r="G338" s="395">
        <v>160</v>
      </c>
      <c r="H338" s="395">
        <v>160</v>
      </c>
      <c r="I338" s="395">
        <v>155</v>
      </c>
      <c r="J338" s="395">
        <v>160</v>
      </c>
      <c r="K338" s="395">
        <v>155</v>
      </c>
      <c r="L338" s="395">
        <v>165</v>
      </c>
      <c r="M338" s="395">
        <v>165</v>
      </c>
      <c r="N338" s="395">
        <v>165</v>
      </c>
      <c r="O338" s="395">
        <v>170</v>
      </c>
      <c r="P338" s="395">
        <v>175</v>
      </c>
      <c r="Q338" s="395">
        <v>170</v>
      </c>
      <c r="R338" s="395">
        <v>170</v>
      </c>
      <c r="S338" s="395">
        <v>175</v>
      </c>
      <c r="T338" s="395">
        <v>170</v>
      </c>
    </row>
    <row r="339" spans="1:20" ht="12.95" customHeight="1">
      <c r="A339" s="437" t="s">
        <v>250</v>
      </c>
      <c r="B339" s="368" t="s">
        <v>11</v>
      </c>
      <c r="C339" s="368" t="s">
        <v>303</v>
      </c>
      <c r="D339" s="534">
        <v>3040</v>
      </c>
      <c r="E339" s="534">
        <v>2940</v>
      </c>
      <c r="F339" s="534">
        <v>2975</v>
      </c>
      <c r="G339" s="534">
        <v>3185</v>
      </c>
      <c r="H339" s="534">
        <v>3395</v>
      </c>
      <c r="I339" s="534">
        <v>3565</v>
      </c>
      <c r="J339" s="534">
        <v>3900</v>
      </c>
      <c r="K339" s="534">
        <v>4215</v>
      </c>
      <c r="L339" s="534">
        <v>4570</v>
      </c>
      <c r="M339" s="534">
        <v>4675</v>
      </c>
      <c r="N339" s="534">
        <v>4695</v>
      </c>
      <c r="O339" s="534">
        <v>4855</v>
      </c>
      <c r="P339" s="534">
        <v>4860</v>
      </c>
      <c r="Q339" s="534">
        <v>4440</v>
      </c>
      <c r="R339" s="534">
        <v>4030</v>
      </c>
      <c r="S339" s="534">
        <v>3895</v>
      </c>
      <c r="T339" s="534">
        <v>3795</v>
      </c>
    </row>
    <row r="340" spans="1:20" ht="12.95" hidden="1" customHeight="1">
      <c r="A340" s="437" t="s">
        <v>250</v>
      </c>
      <c r="B340" s="368" t="s">
        <v>12</v>
      </c>
      <c r="C340" s="368" t="s">
        <v>295</v>
      </c>
      <c r="D340" s="395">
        <v>15</v>
      </c>
      <c r="E340" s="395">
        <v>15</v>
      </c>
      <c r="F340" s="395">
        <v>20</v>
      </c>
      <c r="G340" s="395">
        <v>15</v>
      </c>
      <c r="H340" s="395">
        <v>20</v>
      </c>
      <c r="I340" s="395">
        <v>20</v>
      </c>
      <c r="J340" s="395">
        <v>25</v>
      </c>
      <c r="K340" s="395">
        <v>30</v>
      </c>
      <c r="L340" s="395">
        <v>35</v>
      </c>
      <c r="M340" s="395">
        <v>30</v>
      </c>
      <c r="N340" s="395">
        <v>30</v>
      </c>
      <c r="O340" s="395">
        <v>45</v>
      </c>
      <c r="P340" s="395">
        <v>40</v>
      </c>
      <c r="Q340" s="395">
        <v>35</v>
      </c>
      <c r="R340" s="395">
        <v>30</v>
      </c>
      <c r="S340" s="395">
        <v>30</v>
      </c>
      <c r="T340" s="395">
        <v>35</v>
      </c>
    </row>
    <row r="341" spans="1:20" ht="12.95" hidden="1" customHeight="1">
      <c r="A341" s="437" t="s">
        <v>250</v>
      </c>
      <c r="B341" s="368" t="s">
        <v>12</v>
      </c>
      <c r="C341" s="368" t="s">
        <v>296</v>
      </c>
      <c r="D341" s="395">
        <v>15</v>
      </c>
      <c r="E341" s="395">
        <v>15</v>
      </c>
      <c r="F341" s="395">
        <v>20</v>
      </c>
      <c r="G341" s="395">
        <v>20</v>
      </c>
      <c r="H341" s="395">
        <v>25</v>
      </c>
      <c r="I341" s="395">
        <v>25</v>
      </c>
      <c r="J341" s="395">
        <v>25</v>
      </c>
      <c r="K341" s="395">
        <v>30</v>
      </c>
      <c r="L341" s="395">
        <v>25</v>
      </c>
      <c r="M341" s="395">
        <v>25</v>
      </c>
      <c r="N341" s="395">
        <v>25</v>
      </c>
      <c r="O341" s="395">
        <v>30</v>
      </c>
      <c r="P341" s="395">
        <v>30</v>
      </c>
      <c r="Q341" s="395">
        <v>35</v>
      </c>
      <c r="R341" s="395">
        <v>40</v>
      </c>
      <c r="S341" s="395">
        <v>35</v>
      </c>
      <c r="T341" s="395">
        <v>35</v>
      </c>
    </row>
    <row r="342" spans="1:20" ht="12.95" hidden="1" customHeight="1">
      <c r="A342" s="437" t="s">
        <v>250</v>
      </c>
      <c r="B342" s="368" t="s">
        <v>12</v>
      </c>
      <c r="C342" s="368" t="s">
        <v>297</v>
      </c>
      <c r="D342" s="395">
        <v>10</v>
      </c>
      <c r="E342" s="395">
        <v>10</v>
      </c>
      <c r="F342" s="395">
        <v>5</v>
      </c>
      <c r="G342" s="395">
        <v>5</v>
      </c>
      <c r="H342" s="395">
        <v>10</v>
      </c>
      <c r="I342" s="395">
        <v>10</v>
      </c>
      <c r="J342" s="395">
        <v>10</v>
      </c>
      <c r="K342" s="395">
        <v>10</v>
      </c>
      <c r="L342" s="395">
        <v>15</v>
      </c>
      <c r="M342" s="395">
        <v>20</v>
      </c>
      <c r="N342" s="395">
        <v>15</v>
      </c>
      <c r="O342" s="395">
        <v>15</v>
      </c>
      <c r="P342" s="395">
        <v>15</v>
      </c>
      <c r="Q342" s="395">
        <v>25</v>
      </c>
      <c r="R342" s="395">
        <v>25</v>
      </c>
      <c r="S342" s="395">
        <v>20</v>
      </c>
      <c r="T342" s="395">
        <v>15</v>
      </c>
    </row>
    <row r="343" spans="1:20" ht="12.95" hidden="1" customHeight="1">
      <c r="A343" s="437" t="s">
        <v>250</v>
      </c>
      <c r="B343" s="368" t="s">
        <v>12</v>
      </c>
      <c r="C343" s="368" t="s">
        <v>298</v>
      </c>
      <c r="D343" s="395">
        <v>5</v>
      </c>
      <c r="E343" s="395">
        <v>10</v>
      </c>
      <c r="F343" s="395">
        <v>10</v>
      </c>
      <c r="G343" s="395">
        <v>10</v>
      </c>
      <c r="H343" s="395">
        <v>5</v>
      </c>
      <c r="I343" s="395">
        <v>5</v>
      </c>
      <c r="J343" s="395">
        <v>5</v>
      </c>
      <c r="K343" s="395">
        <v>10</v>
      </c>
      <c r="L343" s="395">
        <v>10</v>
      </c>
      <c r="M343" s="395">
        <v>10</v>
      </c>
      <c r="N343" s="395">
        <v>10</v>
      </c>
      <c r="O343" s="395">
        <v>10</v>
      </c>
      <c r="P343" s="395">
        <v>10</v>
      </c>
      <c r="Q343" s="395">
        <v>10</v>
      </c>
      <c r="R343" s="395">
        <v>15</v>
      </c>
      <c r="S343" s="395">
        <v>15</v>
      </c>
      <c r="T343" s="395">
        <v>15</v>
      </c>
    </row>
    <row r="344" spans="1:20" ht="12.95" hidden="1" customHeight="1">
      <c r="A344" s="437" t="s">
        <v>250</v>
      </c>
      <c r="B344" s="368" t="s">
        <v>12</v>
      </c>
      <c r="C344" s="368" t="s">
        <v>299</v>
      </c>
      <c r="D344" s="395">
        <v>5</v>
      </c>
      <c r="E344" s="395">
        <v>5</v>
      </c>
      <c r="F344" s="395">
        <v>5</v>
      </c>
      <c r="G344" s="395">
        <v>0</v>
      </c>
      <c r="H344" s="395">
        <v>5</v>
      </c>
      <c r="I344" s="395">
        <v>5</v>
      </c>
      <c r="J344" s="395">
        <v>5</v>
      </c>
      <c r="K344" s="395">
        <v>0</v>
      </c>
      <c r="L344" s="395">
        <v>5</v>
      </c>
      <c r="M344" s="395">
        <v>5</v>
      </c>
      <c r="N344" s="395">
        <v>5</v>
      </c>
      <c r="O344" s="395">
        <v>5</v>
      </c>
      <c r="P344" s="395">
        <v>10</v>
      </c>
      <c r="Q344" s="395">
        <v>10</v>
      </c>
      <c r="R344" s="395">
        <v>5</v>
      </c>
      <c r="S344" s="395">
        <v>10</v>
      </c>
      <c r="T344" s="395">
        <v>5</v>
      </c>
    </row>
    <row r="345" spans="1:20" ht="12.95" hidden="1" customHeight="1">
      <c r="A345" s="437" t="s">
        <v>250</v>
      </c>
      <c r="B345" s="368" t="s">
        <v>12</v>
      </c>
      <c r="C345" s="368" t="s">
        <v>300</v>
      </c>
      <c r="D345" s="395">
        <v>35</v>
      </c>
      <c r="E345" s="395">
        <v>35</v>
      </c>
      <c r="F345" s="395">
        <v>35</v>
      </c>
      <c r="G345" s="395">
        <v>35</v>
      </c>
      <c r="H345" s="395">
        <v>45</v>
      </c>
      <c r="I345" s="395">
        <v>45</v>
      </c>
      <c r="J345" s="395">
        <v>45</v>
      </c>
      <c r="K345" s="395">
        <v>50</v>
      </c>
      <c r="L345" s="395">
        <v>50</v>
      </c>
      <c r="M345" s="395">
        <v>60</v>
      </c>
      <c r="N345" s="395">
        <v>60</v>
      </c>
      <c r="O345" s="395">
        <v>65</v>
      </c>
      <c r="P345" s="395">
        <v>65</v>
      </c>
      <c r="Q345" s="395">
        <v>75</v>
      </c>
      <c r="R345" s="395">
        <v>85</v>
      </c>
      <c r="S345" s="395">
        <v>80</v>
      </c>
      <c r="T345" s="395">
        <v>75</v>
      </c>
    </row>
    <row r="346" spans="1:20" ht="12.95" hidden="1" customHeight="1">
      <c r="A346" s="437" t="s">
        <v>250</v>
      </c>
      <c r="B346" s="368" t="s">
        <v>12</v>
      </c>
      <c r="C346" s="368" t="s">
        <v>301</v>
      </c>
      <c r="D346" s="395">
        <v>10</v>
      </c>
      <c r="E346" s="395">
        <v>5</v>
      </c>
      <c r="F346" s="395">
        <v>10</v>
      </c>
      <c r="G346" s="395">
        <v>10</v>
      </c>
      <c r="H346" s="395">
        <v>10</v>
      </c>
      <c r="I346" s="395">
        <v>10</v>
      </c>
      <c r="J346" s="395">
        <v>5</v>
      </c>
      <c r="K346" s="395">
        <v>10</v>
      </c>
      <c r="L346" s="395">
        <v>10</v>
      </c>
      <c r="M346" s="395">
        <v>10</v>
      </c>
      <c r="N346" s="395">
        <v>5</v>
      </c>
      <c r="O346" s="395">
        <v>10</v>
      </c>
      <c r="P346" s="395">
        <v>10</v>
      </c>
      <c r="Q346" s="395">
        <v>10</v>
      </c>
      <c r="R346" s="395">
        <v>10</v>
      </c>
      <c r="S346" s="395">
        <v>10</v>
      </c>
      <c r="T346" s="395">
        <v>5</v>
      </c>
    </row>
    <row r="347" spans="1:20" ht="12.95" hidden="1" customHeight="1">
      <c r="A347" s="437" t="s">
        <v>250</v>
      </c>
      <c r="B347" s="368" t="s">
        <v>12</v>
      </c>
      <c r="C347" s="368" t="s">
        <v>302</v>
      </c>
      <c r="D347" s="395">
        <v>5</v>
      </c>
      <c r="E347" s="395">
        <v>5</v>
      </c>
      <c r="F347" s="395">
        <v>5</v>
      </c>
      <c r="G347" s="395">
        <v>5</v>
      </c>
      <c r="H347" s="395">
        <v>5</v>
      </c>
      <c r="I347" s="395">
        <v>10</v>
      </c>
      <c r="J347" s="395">
        <v>10</v>
      </c>
      <c r="K347" s="395">
        <v>10</v>
      </c>
      <c r="L347" s="395">
        <v>5</v>
      </c>
      <c r="M347" s="395">
        <v>10</v>
      </c>
      <c r="N347" s="395">
        <v>10</v>
      </c>
      <c r="O347" s="395">
        <v>10</v>
      </c>
      <c r="P347" s="395">
        <v>10</v>
      </c>
      <c r="Q347" s="395">
        <v>5</v>
      </c>
      <c r="R347" s="395">
        <v>10</v>
      </c>
      <c r="S347" s="395">
        <v>10</v>
      </c>
      <c r="T347" s="395">
        <v>15</v>
      </c>
    </row>
    <row r="348" spans="1:20" ht="12.95" customHeight="1">
      <c r="A348" s="437" t="s">
        <v>250</v>
      </c>
      <c r="B348" s="368" t="s">
        <v>12</v>
      </c>
      <c r="C348" s="368" t="s">
        <v>303</v>
      </c>
      <c r="D348" s="395">
        <v>65</v>
      </c>
      <c r="E348" s="395">
        <v>65</v>
      </c>
      <c r="F348" s="395">
        <v>70</v>
      </c>
      <c r="G348" s="395">
        <v>70</v>
      </c>
      <c r="H348" s="395">
        <v>80</v>
      </c>
      <c r="I348" s="395">
        <v>85</v>
      </c>
      <c r="J348" s="395">
        <v>90</v>
      </c>
      <c r="K348" s="395">
        <v>100</v>
      </c>
      <c r="L348" s="395">
        <v>105</v>
      </c>
      <c r="M348" s="395">
        <v>105</v>
      </c>
      <c r="N348" s="395">
        <v>105</v>
      </c>
      <c r="O348" s="395">
        <v>125</v>
      </c>
      <c r="P348" s="395">
        <v>125</v>
      </c>
      <c r="Q348" s="395">
        <v>125</v>
      </c>
      <c r="R348" s="395">
        <v>130</v>
      </c>
      <c r="S348" s="395">
        <v>125</v>
      </c>
      <c r="T348" s="395">
        <v>130</v>
      </c>
    </row>
    <row r="349" spans="1:20" ht="12.95" hidden="1" customHeight="1">
      <c r="A349" s="437" t="s">
        <v>250</v>
      </c>
      <c r="B349" s="368" t="s">
        <v>91</v>
      </c>
      <c r="C349" s="368" t="s">
        <v>295</v>
      </c>
      <c r="D349" s="395">
        <v>30</v>
      </c>
      <c r="E349" s="395">
        <v>40</v>
      </c>
      <c r="F349" s="395">
        <v>50</v>
      </c>
      <c r="G349" s="395">
        <v>50</v>
      </c>
      <c r="H349" s="395">
        <v>60</v>
      </c>
      <c r="I349" s="395">
        <v>75</v>
      </c>
      <c r="J349" s="395">
        <v>80</v>
      </c>
      <c r="K349" s="395">
        <v>105</v>
      </c>
      <c r="L349" s="395">
        <v>120</v>
      </c>
      <c r="M349" s="395">
        <v>125</v>
      </c>
      <c r="N349" s="395">
        <v>115</v>
      </c>
      <c r="O349" s="395">
        <v>115</v>
      </c>
      <c r="P349" s="395">
        <v>110</v>
      </c>
      <c r="Q349" s="395">
        <v>115</v>
      </c>
      <c r="R349" s="395">
        <v>105</v>
      </c>
      <c r="S349" s="395">
        <v>110</v>
      </c>
      <c r="T349" s="395">
        <v>105</v>
      </c>
    </row>
    <row r="350" spans="1:20" ht="12.95" hidden="1" customHeight="1">
      <c r="A350" s="437" t="s">
        <v>250</v>
      </c>
      <c r="B350" s="368" t="s">
        <v>91</v>
      </c>
      <c r="C350" s="368" t="s">
        <v>296</v>
      </c>
      <c r="D350" s="395">
        <v>30</v>
      </c>
      <c r="E350" s="395">
        <v>25</v>
      </c>
      <c r="F350" s="395">
        <v>25</v>
      </c>
      <c r="G350" s="395">
        <v>25</v>
      </c>
      <c r="H350" s="395">
        <v>30</v>
      </c>
      <c r="I350" s="395">
        <v>40</v>
      </c>
      <c r="J350" s="395">
        <v>55</v>
      </c>
      <c r="K350" s="395">
        <v>60</v>
      </c>
      <c r="L350" s="395">
        <v>85</v>
      </c>
      <c r="M350" s="395">
        <v>85</v>
      </c>
      <c r="N350" s="395">
        <v>95</v>
      </c>
      <c r="O350" s="395">
        <v>100</v>
      </c>
      <c r="P350" s="395">
        <v>130</v>
      </c>
      <c r="Q350" s="395">
        <v>140</v>
      </c>
      <c r="R350" s="395">
        <v>150</v>
      </c>
      <c r="S350" s="395">
        <v>130</v>
      </c>
      <c r="T350" s="395">
        <v>135</v>
      </c>
    </row>
    <row r="351" spans="1:20" ht="12.95" hidden="1" customHeight="1">
      <c r="A351" s="437" t="s">
        <v>250</v>
      </c>
      <c r="B351" s="368" t="s">
        <v>91</v>
      </c>
      <c r="C351" s="368" t="s">
        <v>297</v>
      </c>
      <c r="D351" s="395">
        <v>5</v>
      </c>
      <c r="E351" s="395">
        <v>10</v>
      </c>
      <c r="F351" s="395">
        <v>10</v>
      </c>
      <c r="G351" s="395">
        <v>10</v>
      </c>
      <c r="H351" s="395">
        <v>10</v>
      </c>
      <c r="I351" s="395">
        <v>10</v>
      </c>
      <c r="J351" s="395">
        <v>15</v>
      </c>
      <c r="K351" s="395">
        <v>15</v>
      </c>
      <c r="L351" s="395">
        <v>20</v>
      </c>
      <c r="M351" s="395">
        <v>15</v>
      </c>
      <c r="N351" s="395">
        <v>20</v>
      </c>
      <c r="O351" s="395">
        <v>25</v>
      </c>
      <c r="P351" s="395">
        <v>25</v>
      </c>
      <c r="Q351" s="395">
        <v>25</v>
      </c>
      <c r="R351" s="395">
        <v>30</v>
      </c>
      <c r="S351" s="395">
        <v>30</v>
      </c>
      <c r="T351" s="395">
        <v>30</v>
      </c>
    </row>
    <row r="352" spans="1:20" ht="12.95" hidden="1" customHeight="1">
      <c r="A352" s="437" t="s">
        <v>250</v>
      </c>
      <c r="B352" s="368" t="s">
        <v>91</v>
      </c>
      <c r="C352" s="368" t="s">
        <v>298</v>
      </c>
      <c r="D352" s="395">
        <v>0</v>
      </c>
      <c r="E352" s="395">
        <v>5</v>
      </c>
      <c r="F352" s="395">
        <v>5</v>
      </c>
      <c r="G352" s="395">
        <v>10</v>
      </c>
      <c r="H352" s="395">
        <v>10</v>
      </c>
      <c r="I352" s="395">
        <v>10</v>
      </c>
      <c r="J352" s="395">
        <v>15</v>
      </c>
      <c r="K352" s="395">
        <v>15</v>
      </c>
      <c r="L352" s="395">
        <v>15</v>
      </c>
      <c r="M352" s="395">
        <v>10</v>
      </c>
      <c r="N352" s="395">
        <v>5</v>
      </c>
      <c r="O352" s="395">
        <v>5</v>
      </c>
      <c r="P352" s="395">
        <v>5</v>
      </c>
      <c r="Q352" s="395">
        <v>5</v>
      </c>
      <c r="R352" s="395">
        <v>10</v>
      </c>
      <c r="S352" s="395">
        <v>20</v>
      </c>
      <c r="T352" s="395">
        <v>10</v>
      </c>
    </row>
    <row r="353" spans="1:20" ht="12.95" hidden="1" customHeight="1">
      <c r="A353" s="437" t="s">
        <v>250</v>
      </c>
      <c r="B353" s="368" t="s">
        <v>91</v>
      </c>
      <c r="C353" s="368" t="s">
        <v>299</v>
      </c>
      <c r="D353" s="395">
        <v>5</v>
      </c>
      <c r="E353" s="395">
        <v>5</v>
      </c>
      <c r="F353" s="395">
        <v>10</v>
      </c>
      <c r="G353" s="395">
        <v>10</v>
      </c>
      <c r="H353" s="395">
        <v>10</v>
      </c>
      <c r="I353" s="395">
        <v>10</v>
      </c>
      <c r="J353" s="395">
        <v>10</v>
      </c>
      <c r="K353" s="395">
        <v>10</v>
      </c>
      <c r="L353" s="395">
        <v>10</v>
      </c>
      <c r="M353" s="395">
        <v>10</v>
      </c>
      <c r="N353" s="395">
        <v>5</v>
      </c>
      <c r="O353" s="395">
        <v>5</v>
      </c>
      <c r="P353" s="395">
        <v>5</v>
      </c>
      <c r="Q353" s="395">
        <v>10</v>
      </c>
      <c r="R353" s="395">
        <v>5</v>
      </c>
      <c r="S353" s="395">
        <v>5</v>
      </c>
      <c r="T353" s="395">
        <v>10</v>
      </c>
    </row>
    <row r="354" spans="1:20" ht="12.95" hidden="1" customHeight="1">
      <c r="A354" s="437" t="s">
        <v>250</v>
      </c>
      <c r="B354" s="368" t="s">
        <v>91</v>
      </c>
      <c r="C354" s="368" t="s">
        <v>300</v>
      </c>
      <c r="D354" s="395">
        <v>40</v>
      </c>
      <c r="E354" s="395">
        <v>45</v>
      </c>
      <c r="F354" s="395">
        <v>50</v>
      </c>
      <c r="G354" s="395">
        <v>50</v>
      </c>
      <c r="H354" s="395">
        <v>60</v>
      </c>
      <c r="I354" s="395">
        <v>70</v>
      </c>
      <c r="J354" s="395">
        <v>90</v>
      </c>
      <c r="K354" s="395">
        <v>90</v>
      </c>
      <c r="L354" s="395">
        <v>125</v>
      </c>
      <c r="M354" s="395">
        <v>115</v>
      </c>
      <c r="N354" s="395">
        <v>125</v>
      </c>
      <c r="O354" s="395">
        <v>140</v>
      </c>
      <c r="P354" s="395">
        <v>165</v>
      </c>
      <c r="Q354" s="395">
        <v>180</v>
      </c>
      <c r="R354" s="395">
        <v>200</v>
      </c>
      <c r="S354" s="395">
        <v>185</v>
      </c>
      <c r="T354" s="395">
        <v>185</v>
      </c>
    </row>
    <row r="355" spans="1:20" ht="12.95" hidden="1" customHeight="1">
      <c r="A355" s="437" t="s">
        <v>250</v>
      </c>
      <c r="B355" s="368" t="s">
        <v>91</v>
      </c>
      <c r="C355" s="368" t="s">
        <v>301</v>
      </c>
      <c r="D355" s="395">
        <v>15</v>
      </c>
      <c r="E355" s="395">
        <v>15</v>
      </c>
      <c r="F355" s="395">
        <v>15</v>
      </c>
      <c r="G355" s="395">
        <v>15</v>
      </c>
      <c r="H355" s="395">
        <v>15</v>
      </c>
      <c r="I355" s="395">
        <v>20</v>
      </c>
      <c r="J355" s="395">
        <v>15</v>
      </c>
      <c r="K355" s="395">
        <v>15</v>
      </c>
      <c r="L355" s="395">
        <v>10</v>
      </c>
      <c r="M355" s="395">
        <v>15</v>
      </c>
      <c r="N355" s="395">
        <v>15</v>
      </c>
      <c r="O355" s="395">
        <v>15</v>
      </c>
      <c r="P355" s="395">
        <v>15</v>
      </c>
      <c r="Q355" s="395">
        <v>15</v>
      </c>
      <c r="R355" s="395">
        <v>15</v>
      </c>
      <c r="S355" s="395">
        <v>15</v>
      </c>
      <c r="T355" s="395">
        <v>15</v>
      </c>
    </row>
    <row r="356" spans="1:20" ht="12.95" hidden="1" customHeight="1">
      <c r="A356" s="437" t="s">
        <v>250</v>
      </c>
      <c r="B356" s="368" t="s">
        <v>91</v>
      </c>
      <c r="C356" s="368" t="s">
        <v>302</v>
      </c>
      <c r="D356" s="395">
        <v>15</v>
      </c>
      <c r="E356" s="395">
        <v>15</v>
      </c>
      <c r="F356" s="395">
        <v>15</v>
      </c>
      <c r="G356" s="395">
        <v>15</v>
      </c>
      <c r="H356" s="395">
        <v>15</v>
      </c>
      <c r="I356" s="395">
        <v>15</v>
      </c>
      <c r="J356" s="395">
        <v>15</v>
      </c>
      <c r="K356" s="395">
        <v>15</v>
      </c>
      <c r="L356" s="395">
        <v>15</v>
      </c>
      <c r="M356" s="395">
        <v>15</v>
      </c>
      <c r="N356" s="395">
        <v>20</v>
      </c>
      <c r="O356" s="395">
        <v>20</v>
      </c>
      <c r="P356" s="395">
        <v>20</v>
      </c>
      <c r="Q356" s="395">
        <v>20</v>
      </c>
      <c r="R356" s="395">
        <v>20</v>
      </c>
      <c r="S356" s="395">
        <v>15</v>
      </c>
      <c r="T356" s="395">
        <v>20</v>
      </c>
    </row>
    <row r="357" spans="1:20" ht="12.95" customHeight="1">
      <c r="A357" s="437" t="s">
        <v>250</v>
      </c>
      <c r="B357" s="368" t="s">
        <v>91</v>
      </c>
      <c r="C357" s="368" t="s">
        <v>303</v>
      </c>
      <c r="D357" s="395">
        <v>95</v>
      </c>
      <c r="E357" s="395">
        <v>115</v>
      </c>
      <c r="F357" s="395">
        <v>130</v>
      </c>
      <c r="G357" s="395">
        <v>135</v>
      </c>
      <c r="H357" s="395">
        <v>150</v>
      </c>
      <c r="I357" s="395">
        <v>175</v>
      </c>
      <c r="J357" s="395">
        <v>200</v>
      </c>
      <c r="K357" s="395">
        <v>225</v>
      </c>
      <c r="L357" s="395">
        <v>275</v>
      </c>
      <c r="M357" s="395">
        <v>275</v>
      </c>
      <c r="N357" s="395">
        <v>275</v>
      </c>
      <c r="O357" s="395">
        <v>285</v>
      </c>
      <c r="P357" s="395">
        <v>310</v>
      </c>
      <c r="Q357" s="395">
        <v>330</v>
      </c>
      <c r="R357" s="395">
        <v>335</v>
      </c>
      <c r="S357" s="395">
        <v>325</v>
      </c>
      <c r="T357" s="395">
        <v>325</v>
      </c>
    </row>
    <row r="358" spans="1:20" ht="12.95" hidden="1" customHeight="1">
      <c r="A358" s="437" t="s">
        <v>250</v>
      </c>
      <c r="B358" s="368" t="s">
        <v>59</v>
      </c>
      <c r="C358" s="368" t="s">
        <v>295</v>
      </c>
      <c r="D358" s="395">
        <v>160</v>
      </c>
      <c r="E358" s="395">
        <v>155</v>
      </c>
      <c r="F358" s="395">
        <v>140</v>
      </c>
      <c r="G358" s="395">
        <v>130</v>
      </c>
      <c r="H358" s="395">
        <v>110</v>
      </c>
      <c r="I358" s="395">
        <v>115</v>
      </c>
      <c r="J358" s="395">
        <v>125</v>
      </c>
      <c r="K358" s="395">
        <v>135</v>
      </c>
      <c r="L358" s="395">
        <v>160</v>
      </c>
      <c r="M358" s="395">
        <v>150</v>
      </c>
      <c r="N358" s="395">
        <v>150</v>
      </c>
      <c r="O358" s="395">
        <v>175</v>
      </c>
      <c r="P358" s="395">
        <v>170</v>
      </c>
      <c r="Q358" s="395">
        <v>200</v>
      </c>
      <c r="R358" s="395">
        <v>210</v>
      </c>
      <c r="S358" s="395">
        <v>200</v>
      </c>
      <c r="T358" s="395">
        <v>215</v>
      </c>
    </row>
    <row r="359" spans="1:20" ht="12.95" hidden="1" customHeight="1">
      <c r="A359" s="437" t="s">
        <v>250</v>
      </c>
      <c r="B359" s="368" t="s">
        <v>59</v>
      </c>
      <c r="C359" s="368" t="s">
        <v>296</v>
      </c>
      <c r="D359" s="395">
        <v>625</v>
      </c>
      <c r="E359" s="395">
        <v>620</v>
      </c>
      <c r="F359" s="395">
        <v>640</v>
      </c>
      <c r="G359" s="395">
        <v>640</v>
      </c>
      <c r="H359" s="395">
        <v>655</v>
      </c>
      <c r="I359" s="395">
        <v>625</v>
      </c>
      <c r="J359" s="395">
        <v>650</v>
      </c>
      <c r="K359" s="395">
        <v>600</v>
      </c>
      <c r="L359" s="395">
        <v>650</v>
      </c>
      <c r="M359" s="395">
        <v>655</v>
      </c>
      <c r="N359" s="395">
        <v>660</v>
      </c>
      <c r="O359" s="395">
        <v>665</v>
      </c>
      <c r="P359" s="395">
        <v>715</v>
      </c>
      <c r="Q359" s="395">
        <v>720</v>
      </c>
      <c r="R359" s="395">
        <v>775</v>
      </c>
      <c r="S359" s="395">
        <v>685</v>
      </c>
      <c r="T359" s="395">
        <v>715</v>
      </c>
    </row>
    <row r="360" spans="1:20" ht="12.95" hidden="1" customHeight="1">
      <c r="A360" s="437" t="s">
        <v>250</v>
      </c>
      <c r="B360" s="368" t="s">
        <v>59</v>
      </c>
      <c r="C360" s="368" t="s">
        <v>297</v>
      </c>
      <c r="D360" s="395">
        <v>285</v>
      </c>
      <c r="E360" s="395">
        <v>315</v>
      </c>
      <c r="F360" s="395">
        <v>320</v>
      </c>
      <c r="G360" s="395">
        <v>315</v>
      </c>
      <c r="H360" s="395">
        <v>330</v>
      </c>
      <c r="I360" s="395">
        <v>360</v>
      </c>
      <c r="J360" s="395">
        <v>400</v>
      </c>
      <c r="K360" s="395">
        <v>420</v>
      </c>
      <c r="L360" s="395">
        <v>395</v>
      </c>
      <c r="M360" s="395">
        <v>445</v>
      </c>
      <c r="N360" s="395">
        <v>450</v>
      </c>
      <c r="O360" s="395">
        <v>480</v>
      </c>
      <c r="P360" s="395">
        <v>460</v>
      </c>
      <c r="Q360" s="395">
        <v>435</v>
      </c>
      <c r="R360" s="395">
        <v>475</v>
      </c>
      <c r="S360" s="395">
        <v>480</v>
      </c>
      <c r="T360" s="395">
        <v>460</v>
      </c>
    </row>
    <row r="361" spans="1:20" ht="12.95" hidden="1" customHeight="1">
      <c r="A361" s="437" t="s">
        <v>250</v>
      </c>
      <c r="B361" s="368" t="s">
        <v>59</v>
      </c>
      <c r="C361" s="368" t="s">
        <v>298</v>
      </c>
      <c r="D361" s="395">
        <v>180</v>
      </c>
      <c r="E361" s="395">
        <v>175</v>
      </c>
      <c r="F361" s="395">
        <v>205</v>
      </c>
      <c r="G361" s="395">
        <v>210</v>
      </c>
      <c r="H361" s="395">
        <v>210</v>
      </c>
      <c r="I361" s="395">
        <v>205</v>
      </c>
      <c r="J361" s="395">
        <v>255</v>
      </c>
      <c r="K361" s="395">
        <v>285</v>
      </c>
      <c r="L361" s="395">
        <v>295</v>
      </c>
      <c r="M361" s="395">
        <v>295</v>
      </c>
      <c r="N361" s="395">
        <v>310</v>
      </c>
      <c r="O361" s="395">
        <v>310</v>
      </c>
      <c r="P361" s="395">
        <v>320</v>
      </c>
      <c r="Q361" s="395">
        <v>305</v>
      </c>
      <c r="R361" s="395">
        <v>280</v>
      </c>
      <c r="S361" s="395">
        <v>325</v>
      </c>
      <c r="T361" s="395">
        <v>350</v>
      </c>
    </row>
    <row r="362" spans="1:20" ht="12.95" hidden="1" customHeight="1">
      <c r="A362" s="437" t="s">
        <v>250</v>
      </c>
      <c r="B362" s="368" t="s">
        <v>59</v>
      </c>
      <c r="C362" s="368" t="s">
        <v>299</v>
      </c>
      <c r="D362" s="395">
        <v>80</v>
      </c>
      <c r="E362" s="395">
        <v>85</v>
      </c>
      <c r="F362" s="395">
        <v>80</v>
      </c>
      <c r="G362" s="395">
        <v>80</v>
      </c>
      <c r="H362" s="395">
        <v>95</v>
      </c>
      <c r="I362" s="395">
        <v>120</v>
      </c>
      <c r="J362" s="395">
        <v>125</v>
      </c>
      <c r="K362" s="395">
        <v>115</v>
      </c>
      <c r="L362" s="395">
        <v>125</v>
      </c>
      <c r="M362" s="395">
        <v>125</v>
      </c>
      <c r="N362" s="395">
        <v>120</v>
      </c>
      <c r="O362" s="395">
        <v>130</v>
      </c>
      <c r="P362" s="395">
        <v>140</v>
      </c>
      <c r="Q362" s="395">
        <v>140</v>
      </c>
      <c r="R362" s="395">
        <v>135</v>
      </c>
      <c r="S362" s="395">
        <v>135</v>
      </c>
      <c r="T362" s="395">
        <v>130</v>
      </c>
    </row>
    <row r="363" spans="1:20" ht="12.95" hidden="1" customHeight="1">
      <c r="A363" s="437" t="s">
        <v>250</v>
      </c>
      <c r="B363" s="368" t="s">
        <v>59</v>
      </c>
      <c r="C363" s="368" t="s">
        <v>300</v>
      </c>
      <c r="D363" s="534">
        <v>1175</v>
      </c>
      <c r="E363" s="534">
        <v>1200</v>
      </c>
      <c r="F363" s="534">
        <v>1240</v>
      </c>
      <c r="G363" s="534">
        <v>1245</v>
      </c>
      <c r="H363" s="534">
        <v>1295</v>
      </c>
      <c r="I363" s="534">
        <v>1310</v>
      </c>
      <c r="J363" s="534">
        <v>1430</v>
      </c>
      <c r="K363" s="534">
        <v>1425</v>
      </c>
      <c r="L363" s="534">
        <v>1460</v>
      </c>
      <c r="M363" s="534">
        <v>1520</v>
      </c>
      <c r="N363" s="534">
        <v>1540</v>
      </c>
      <c r="O363" s="534">
        <v>1585</v>
      </c>
      <c r="P363" s="534">
        <v>1630</v>
      </c>
      <c r="Q363" s="534">
        <v>1600</v>
      </c>
      <c r="R363" s="534">
        <v>1665</v>
      </c>
      <c r="S363" s="534">
        <v>1625</v>
      </c>
      <c r="T363" s="534">
        <v>1655</v>
      </c>
    </row>
    <row r="364" spans="1:20" ht="12.95" hidden="1" customHeight="1">
      <c r="A364" s="437" t="s">
        <v>250</v>
      </c>
      <c r="B364" s="368" t="s">
        <v>59</v>
      </c>
      <c r="C364" s="368" t="s">
        <v>301</v>
      </c>
      <c r="D364" s="395">
        <v>45</v>
      </c>
      <c r="E364" s="395">
        <v>50</v>
      </c>
      <c r="F364" s="395">
        <v>55</v>
      </c>
      <c r="G364" s="395">
        <v>55</v>
      </c>
      <c r="H364" s="395">
        <v>55</v>
      </c>
      <c r="I364" s="395">
        <v>65</v>
      </c>
      <c r="J364" s="395">
        <v>70</v>
      </c>
      <c r="K364" s="395">
        <v>75</v>
      </c>
      <c r="L364" s="395">
        <v>80</v>
      </c>
      <c r="M364" s="395">
        <v>70</v>
      </c>
      <c r="N364" s="395">
        <v>85</v>
      </c>
      <c r="O364" s="395">
        <v>90</v>
      </c>
      <c r="P364" s="395">
        <v>90</v>
      </c>
      <c r="Q364" s="395">
        <v>75</v>
      </c>
      <c r="R364" s="395">
        <v>75</v>
      </c>
      <c r="S364" s="395">
        <v>80</v>
      </c>
      <c r="T364" s="395">
        <v>80</v>
      </c>
    </row>
    <row r="365" spans="1:20" ht="12.95" hidden="1" customHeight="1">
      <c r="A365" s="437" t="s">
        <v>250</v>
      </c>
      <c r="B365" s="368" t="s">
        <v>59</v>
      </c>
      <c r="C365" s="368" t="s">
        <v>302</v>
      </c>
      <c r="D365" s="395">
        <v>70</v>
      </c>
      <c r="E365" s="395">
        <v>75</v>
      </c>
      <c r="F365" s="395">
        <v>70</v>
      </c>
      <c r="G365" s="395">
        <v>75</v>
      </c>
      <c r="H365" s="395">
        <v>75</v>
      </c>
      <c r="I365" s="395">
        <v>75</v>
      </c>
      <c r="J365" s="395">
        <v>75</v>
      </c>
      <c r="K365" s="395">
        <v>80</v>
      </c>
      <c r="L365" s="395">
        <v>80</v>
      </c>
      <c r="M365" s="395">
        <v>85</v>
      </c>
      <c r="N365" s="395">
        <v>85</v>
      </c>
      <c r="O365" s="395">
        <v>90</v>
      </c>
      <c r="P365" s="395">
        <v>95</v>
      </c>
      <c r="Q365" s="395">
        <v>90</v>
      </c>
      <c r="R365" s="395">
        <v>85</v>
      </c>
      <c r="S365" s="395">
        <v>90</v>
      </c>
      <c r="T365" s="395">
        <v>105</v>
      </c>
    </row>
    <row r="366" spans="1:20" ht="12.95" customHeight="1">
      <c r="A366" s="437" t="s">
        <v>250</v>
      </c>
      <c r="B366" s="368" t="s">
        <v>59</v>
      </c>
      <c r="C366" s="368" t="s">
        <v>303</v>
      </c>
      <c r="D366" s="534">
        <v>1450</v>
      </c>
      <c r="E366" s="534">
        <v>1480</v>
      </c>
      <c r="F366" s="534">
        <v>1510</v>
      </c>
      <c r="G366" s="534">
        <v>1505</v>
      </c>
      <c r="H366" s="534">
        <v>1535</v>
      </c>
      <c r="I366" s="534">
        <v>1560</v>
      </c>
      <c r="J366" s="534">
        <v>1705</v>
      </c>
      <c r="K366" s="534">
        <v>1715</v>
      </c>
      <c r="L366" s="534">
        <v>1780</v>
      </c>
      <c r="M366" s="534">
        <v>1825</v>
      </c>
      <c r="N366" s="534">
        <v>1860</v>
      </c>
      <c r="O366" s="534">
        <v>1940</v>
      </c>
      <c r="P366" s="534">
        <v>1985</v>
      </c>
      <c r="Q366" s="534">
        <v>1965</v>
      </c>
      <c r="R366" s="534">
        <v>2035</v>
      </c>
      <c r="S366" s="534">
        <v>1995</v>
      </c>
      <c r="T366" s="534">
        <v>2060</v>
      </c>
    </row>
    <row r="367" spans="1:20" ht="12.95" hidden="1" customHeight="1">
      <c r="A367" s="437" t="s">
        <v>250</v>
      </c>
      <c r="B367" s="368" t="s">
        <v>90</v>
      </c>
      <c r="C367" s="368" t="s">
        <v>295</v>
      </c>
      <c r="D367" s="534">
        <v>1100</v>
      </c>
      <c r="E367" s="534">
        <v>1125</v>
      </c>
      <c r="F367" s="534">
        <v>1145</v>
      </c>
      <c r="G367" s="534">
        <v>1340</v>
      </c>
      <c r="H367" s="534">
        <v>1450</v>
      </c>
      <c r="I367" s="534">
        <v>1520</v>
      </c>
      <c r="J367" s="534">
        <v>1600</v>
      </c>
      <c r="K367" s="534">
        <v>1645</v>
      </c>
      <c r="L367" s="534">
        <v>1890</v>
      </c>
      <c r="M367" s="534">
        <v>1950</v>
      </c>
      <c r="N367" s="534">
        <v>1905</v>
      </c>
      <c r="O367" s="534">
        <v>1965</v>
      </c>
      <c r="P367" s="534">
        <v>1970</v>
      </c>
      <c r="Q367" s="534">
        <v>1750</v>
      </c>
      <c r="R367" s="534">
        <v>1380</v>
      </c>
      <c r="S367" s="534">
        <v>1285</v>
      </c>
      <c r="T367" s="534">
        <v>1260</v>
      </c>
    </row>
    <row r="368" spans="1:20" ht="12.95" hidden="1" customHeight="1">
      <c r="A368" s="437" t="s">
        <v>250</v>
      </c>
      <c r="B368" s="368" t="s">
        <v>90</v>
      </c>
      <c r="C368" s="368" t="s">
        <v>296</v>
      </c>
      <c r="D368" s="395">
        <v>525</v>
      </c>
      <c r="E368" s="395">
        <v>540</v>
      </c>
      <c r="F368" s="395">
        <v>565</v>
      </c>
      <c r="G368" s="395">
        <v>570</v>
      </c>
      <c r="H368" s="395">
        <v>635</v>
      </c>
      <c r="I368" s="395">
        <v>655</v>
      </c>
      <c r="J368" s="395">
        <v>740</v>
      </c>
      <c r="K368" s="395">
        <v>785</v>
      </c>
      <c r="L368" s="395">
        <v>795</v>
      </c>
      <c r="M368" s="395">
        <v>880</v>
      </c>
      <c r="N368" s="395">
        <v>915</v>
      </c>
      <c r="O368" s="395">
        <v>940</v>
      </c>
      <c r="P368" s="395">
        <v>955</v>
      </c>
      <c r="Q368" s="395">
        <v>800</v>
      </c>
      <c r="R368" s="395">
        <v>745</v>
      </c>
      <c r="S368" s="395">
        <v>755</v>
      </c>
      <c r="T368" s="395">
        <v>775</v>
      </c>
    </row>
    <row r="369" spans="1:20" ht="12.95" hidden="1" customHeight="1">
      <c r="A369" s="437" t="s">
        <v>250</v>
      </c>
      <c r="B369" s="368" t="s">
        <v>90</v>
      </c>
      <c r="C369" s="368" t="s">
        <v>297</v>
      </c>
      <c r="D369" s="395">
        <v>140</v>
      </c>
      <c r="E369" s="395">
        <v>150</v>
      </c>
      <c r="F369" s="395">
        <v>145</v>
      </c>
      <c r="G369" s="395">
        <v>135</v>
      </c>
      <c r="H369" s="395">
        <v>155</v>
      </c>
      <c r="I369" s="395">
        <v>160</v>
      </c>
      <c r="J369" s="395">
        <v>180</v>
      </c>
      <c r="K369" s="395">
        <v>195</v>
      </c>
      <c r="L369" s="395">
        <v>180</v>
      </c>
      <c r="M369" s="395">
        <v>170</v>
      </c>
      <c r="N369" s="395">
        <v>185</v>
      </c>
      <c r="O369" s="395">
        <v>185</v>
      </c>
      <c r="P369" s="395">
        <v>180</v>
      </c>
      <c r="Q369" s="395">
        <v>175</v>
      </c>
      <c r="R369" s="395">
        <v>185</v>
      </c>
      <c r="S369" s="395">
        <v>195</v>
      </c>
      <c r="T369" s="395">
        <v>180</v>
      </c>
    </row>
    <row r="370" spans="1:20" ht="12.95" hidden="1" customHeight="1">
      <c r="A370" s="437" t="s">
        <v>250</v>
      </c>
      <c r="B370" s="368" t="s">
        <v>90</v>
      </c>
      <c r="C370" s="368" t="s">
        <v>298</v>
      </c>
      <c r="D370" s="395">
        <v>75</v>
      </c>
      <c r="E370" s="395">
        <v>80</v>
      </c>
      <c r="F370" s="395">
        <v>95</v>
      </c>
      <c r="G370" s="395">
        <v>100</v>
      </c>
      <c r="H370" s="395">
        <v>100</v>
      </c>
      <c r="I370" s="395">
        <v>105</v>
      </c>
      <c r="J370" s="395">
        <v>105</v>
      </c>
      <c r="K370" s="395">
        <v>120</v>
      </c>
      <c r="L370" s="395">
        <v>115</v>
      </c>
      <c r="M370" s="395">
        <v>120</v>
      </c>
      <c r="N370" s="395">
        <v>125</v>
      </c>
      <c r="O370" s="395">
        <v>115</v>
      </c>
      <c r="P370" s="395">
        <v>110</v>
      </c>
      <c r="Q370" s="395">
        <v>115</v>
      </c>
      <c r="R370" s="395">
        <v>130</v>
      </c>
      <c r="S370" s="395">
        <v>125</v>
      </c>
      <c r="T370" s="395">
        <v>110</v>
      </c>
    </row>
    <row r="371" spans="1:20" ht="12.95" hidden="1" customHeight="1">
      <c r="A371" s="437" t="s">
        <v>250</v>
      </c>
      <c r="B371" s="368" t="s">
        <v>90</v>
      </c>
      <c r="C371" s="368" t="s">
        <v>299</v>
      </c>
      <c r="D371" s="395">
        <v>65</v>
      </c>
      <c r="E371" s="395">
        <v>65</v>
      </c>
      <c r="F371" s="395">
        <v>65</v>
      </c>
      <c r="G371" s="395">
        <v>55</v>
      </c>
      <c r="H371" s="395">
        <v>55</v>
      </c>
      <c r="I371" s="395">
        <v>60</v>
      </c>
      <c r="J371" s="395">
        <v>65</v>
      </c>
      <c r="K371" s="395">
        <v>65</v>
      </c>
      <c r="L371" s="395">
        <v>65</v>
      </c>
      <c r="M371" s="395">
        <v>65</v>
      </c>
      <c r="N371" s="395">
        <v>70</v>
      </c>
      <c r="O371" s="395">
        <v>75</v>
      </c>
      <c r="P371" s="395">
        <v>80</v>
      </c>
      <c r="Q371" s="395">
        <v>85</v>
      </c>
      <c r="R371" s="395">
        <v>80</v>
      </c>
      <c r="S371" s="395">
        <v>80</v>
      </c>
      <c r="T371" s="395">
        <v>85</v>
      </c>
    </row>
    <row r="372" spans="1:20" ht="12.95" hidden="1" customHeight="1">
      <c r="A372" s="437" t="s">
        <v>250</v>
      </c>
      <c r="B372" s="368" t="s">
        <v>90</v>
      </c>
      <c r="C372" s="368" t="s">
        <v>300</v>
      </c>
      <c r="D372" s="395">
        <v>805</v>
      </c>
      <c r="E372" s="395">
        <v>835</v>
      </c>
      <c r="F372" s="395">
        <v>870</v>
      </c>
      <c r="G372" s="395">
        <v>855</v>
      </c>
      <c r="H372" s="395">
        <v>945</v>
      </c>
      <c r="I372" s="395">
        <v>980</v>
      </c>
      <c r="J372" s="534">
        <v>1095</v>
      </c>
      <c r="K372" s="534">
        <v>1165</v>
      </c>
      <c r="L372" s="534">
        <v>1155</v>
      </c>
      <c r="M372" s="534">
        <v>1240</v>
      </c>
      <c r="N372" s="534">
        <v>1295</v>
      </c>
      <c r="O372" s="534">
        <v>1320</v>
      </c>
      <c r="P372" s="534">
        <v>1330</v>
      </c>
      <c r="Q372" s="534">
        <v>1175</v>
      </c>
      <c r="R372" s="534">
        <v>1140</v>
      </c>
      <c r="S372" s="534">
        <v>1150</v>
      </c>
      <c r="T372" s="534">
        <v>1150</v>
      </c>
    </row>
    <row r="373" spans="1:20" ht="12.95" hidden="1" customHeight="1">
      <c r="A373" s="437" t="s">
        <v>250</v>
      </c>
      <c r="B373" s="368" t="s">
        <v>90</v>
      </c>
      <c r="C373" s="368" t="s">
        <v>301</v>
      </c>
      <c r="D373" s="395">
        <v>65</v>
      </c>
      <c r="E373" s="395">
        <v>65</v>
      </c>
      <c r="F373" s="395">
        <v>60</v>
      </c>
      <c r="G373" s="395">
        <v>65</v>
      </c>
      <c r="H373" s="395">
        <v>65</v>
      </c>
      <c r="I373" s="395">
        <v>75</v>
      </c>
      <c r="J373" s="395">
        <v>75</v>
      </c>
      <c r="K373" s="395">
        <v>80</v>
      </c>
      <c r="L373" s="395">
        <v>80</v>
      </c>
      <c r="M373" s="395">
        <v>85</v>
      </c>
      <c r="N373" s="395">
        <v>90</v>
      </c>
      <c r="O373" s="395">
        <v>90</v>
      </c>
      <c r="P373" s="395">
        <v>100</v>
      </c>
      <c r="Q373" s="395">
        <v>90</v>
      </c>
      <c r="R373" s="395">
        <v>95</v>
      </c>
      <c r="S373" s="395">
        <v>100</v>
      </c>
      <c r="T373" s="395">
        <v>100</v>
      </c>
    </row>
    <row r="374" spans="1:20" ht="12.95" hidden="1" customHeight="1">
      <c r="A374" s="437" t="s">
        <v>250</v>
      </c>
      <c r="B374" s="368" t="s">
        <v>90</v>
      </c>
      <c r="C374" s="368" t="s">
        <v>302</v>
      </c>
      <c r="D374" s="395">
        <v>55</v>
      </c>
      <c r="E374" s="395">
        <v>65</v>
      </c>
      <c r="F374" s="395">
        <v>50</v>
      </c>
      <c r="G374" s="395">
        <v>45</v>
      </c>
      <c r="H374" s="395">
        <v>45</v>
      </c>
      <c r="I374" s="395">
        <v>45</v>
      </c>
      <c r="J374" s="395">
        <v>45</v>
      </c>
      <c r="K374" s="395">
        <v>40</v>
      </c>
      <c r="L374" s="395">
        <v>55</v>
      </c>
      <c r="M374" s="395">
        <v>50</v>
      </c>
      <c r="N374" s="395">
        <v>45</v>
      </c>
      <c r="O374" s="395">
        <v>50</v>
      </c>
      <c r="P374" s="395">
        <v>50</v>
      </c>
      <c r="Q374" s="395">
        <v>50</v>
      </c>
      <c r="R374" s="395">
        <v>50</v>
      </c>
      <c r="S374" s="395">
        <v>60</v>
      </c>
      <c r="T374" s="395">
        <v>65</v>
      </c>
    </row>
    <row r="375" spans="1:20" ht="12.95" customHeight="1">
      <c r="A375" s="437" t="s">
        <v>250</v>
      </c>
      <c r="B375" s="368" t="s">
        <v>90</v>
      </c>
      <c r="C375" s="368" t="s">
        <v>303</v>
      </c>
      <c r="D375" s="534">
        <v>2025</v>
      </c>
      <c r="E375" s="534">
        <v>2085</v>
      </c>
      <c r="F375" s="534">
        <v>2125</v>
      </c>
      <c r="G375" s="534">
        <v>2305</v>
      </c>
      <c r="H375" s="534">
        <v>2505</v>
      </c>
      <c r="I375" s="534">
        <v>2615</v>
      </c>
      <c r="J375" s="534">
        <v>2815</v>
      </c>
      <c r="K375" s="534">
        <v>2930</v>
      </c>
      <c r="L375" s="534">
        <v>3180</v>
      </c>
      <c r="M375" s="534">
        <v>3320</v>
      </c>
      <c r="N375" s="534">
        <v>3335</v>
      </c>
      <c r="O375" s="534">
        <v>3430</v>
      </c>
      <c r="P375" s="534">
        <v>3450</v>
      </c>
      <c r="Q375" s="534">
        <v>3065</v>
      </c>
      <c r="R375" s="534">
        <v>2665</v>
      </c>
      <c r="S375" s="534">
        <v>2595</v>
      </c>
      <c r="T375" s="534">
        <v>2570</v>
      </c>
    </row>
    <row r="376" spans="1:20" ht="12.95" hidden="1" customHeight="1">
      <c r="A376" s="440" t="s">
        <v>250</v>
      </c>
      <c r="B376" s="376" t="s">
        <v>184</v>
      </c>
      <c r="C376" s="376" t="s">
        <v>295</v>
      </c>
      <c r="D376" s="535">
        <v>2725</v>
      </c>
      <c r="E376" s="535">
        <v>2685</v>
      </c>
      <c r="F376" s="535">
        <v>2700</v>
      </c>
      <c r="G376" s="535">
        <v>3055</v>
      </c>
      <c r="H376" s="535">
        <v>3285</v>
      </c>
      <c r="I376" s="535">
        <v>3525</v>
      </c>
      <c r="J376" s="535">
        <v>3930</v>
      </c>
      <c r="K376" s="535">
        <v>4220</v>
      </c>
      <c r="L376" s="535">
        <v>4780</v>
      </c>
      <c r="M376" s="535">
        <v>4875</v>
      </c>
      <c r="N376" s="535">
        <v>4770</v>
      </c>
      <c r="O376" s="535">
        <v>4950</v>
      </c>
      <c r="P376" s="535">
        <v>4905</v>
      </c>
      <c r="Q376" s="535">
        <v>4410</v>
      </c>
      <c r="R376" s="535">
        <v>3660</v>
      </c>
      <c r="S376" s="535">
        <v>3455</v>
      </c>
      <c r="T376" s="535">
        <v>3395</v>
      </c>
    </row>
    <row r="377" spans="1:20" ht="12.95" hidden="1" customHeight="1">
      <c r="A377" s="440" t="s">
        <v>250</v>
      </c>
      <c r="B377" s="376" t="s">
        <v>184</v>
      </c>
      <c r="C377" s="376" t="s">
        <v>296</v>
      </c>
      <c r="D377" s="535">
        <v>2185</v>
      </c>
      <c r="E377" s="535">
        <v>2160</v>
      </c>
      <c r="F377" s="535">
        <v>2235</v>
      </c>
      <c r="G377" s="535">
        <v>2280</v>
      </c>
      <c r="H377" s="535">
        <v>2460</v>
      </c>
      <c r="I377" s="535">
        <v>2465</v>
      </c>
      <c r="J377" s="535">
        <v>2625</v>
      </c>
      <c r="K377" s="535">
        <v>2725</v>
      </c>
      <c r="L377" s="535">
        <v>2875</v>
      </c>
      <c r="M377" s="535">
        <v>3010</v>
      </c>
      <c r="N377" s="535">
        <v>3130</v>
      </c>
      <c r="O377" s="535">
        <v>3210</v>
      </c>
      <c r="P377" s="535">
        <v>3345</v>
      </c>
      <c r="Q377" s="535">
        <v>3110</v>
      </c>
      <c r="R377" s="535">
        <v>3110</v>
      </c>
      <c r="S377" s="535">
        <v>2955</v>
      </c>
      <c r="T377" s="535">
        <v>2970</v>
      </c>
    </row>
    <row r="378" spans="1:20" ht="12.95" hidden="1" customHeight="1">
      <c r="A378" s="440" t="s">
        <v>250</v>
      </c>
      <c r="B378" s="376" t="s">
        <v>184</v>
      </c>
      <c r="C378" s="376" t="s">
        <v>297</v>
      </c>
      <c r="D378" s="536">
        <v>680</v>
      </c>
      <c r="E378" s="536">
        <v>745</v>
      </c>
      <c r="F378" s="536">
        <v>760</v>
      </c>
      <c r="G378" s="536">
        <v>740</v>
      </c>
      <c r="H378" s="536">
        <v>780</v>
      </c>
      <c r="I378" s="536">
        <v>830</v>
      </c>
      <c r="J378" s="536">
        <v>920</v>
      </c>
      <c r="K378" s="536">
        <v>950</v>
      </c>
      <c r="L378" s="536">
        <v>925</v>
      </c>
      <c r="M378" s="536">
        <v>980</v>
      </c>
      <c r="N378" s="535">
        <v>1005</v>
      </c>
      <c r="O378" s="535">
        <v>1050</v>
      </c>
      <c r="P378" s="535">
        <v>1010</v>
      </c>
      <c r="Q378" s="536">
        <v>990</v>
      </c>
      <c r="R378" s="535">
        <v>1065</v>
      </c>
      <c r="S378" s="535">
        <v>1095</v>
      </c>
      <c r="T378" s="535">
        <v>1050</v>
      </c>
    </row>
    <row r="379" spans="1:20" ht="12.95" hidden="1" customHeight="1">
      <c r="A379" s="440" t="s">
        <v>250</v>
      </c>
      <c r="B379" s="376" t="s">
        <v>184</v>
      </c>
      <c r="C379" s="376" t="s">
        <v>298</v>
      </c>
      <c r="D379" s="536">
        <v>390</v>
      </c>
      <c r="E379" s="536">
        <v>395</v>
      </c>
      <c r="F379" s="536">
        <v>445</v>
      </c>
      <c r="G379" s="536">
        <v>450</v>
      </c>
      <c r="H379" s="536">
        <v>470</v>
      </c>
      <c r="I379" s="536">
        <v>470</v>
      </c>
      <c r="J379" s="536">
        <v>530</v>
      </c>
      <c r="K379" s="536">
        <v>595</v>
      </c>
      <c r="L379" s="536">
        <v>595</v>
      </c>
      <c r="M379" s="536">
        <v>610</v>
      </c>
      <c r="N379" s="536">
        <v>630</v>
      </c>
      <c r="O379" s="536">
        <v>635</v>
      </c>
      <c r="P379" s="536">
        <v>635</v>
      </c>
      <c r="Q379" s="536">
        <v>625</v>
      </c>
      <c r="R379" s="536">
        <v>605</v>
      </c>
      <c r="S379" s="536">
        <v>655</v>
      </c>
      <c r="T379" s="536">
        <v>660</v>
      </c>
    </row>
    <row r="380" spans="1:20" ht="12.95" hidden="1" customHeight="1">
      <c r="A380" s="440" t="s">
        <v>250</v>
      </c>
      <c r="B380" s="376" t="s">
        <v>184</v>
      </c>
      <c r="C380" s="376" t="s">
        <v>299</v>
      </c>
      <c r="D380" s="536">
        <v>270</v>
      </c>
      <c r="E380" s="536">
        <v>265</v>
      </c>
      <c r="F380" s="536">
        <v>245</v>
      </c>
      <c r="G380" s="536">
        <v>235</v>
      </c>
      <c r="H380" s="536">
        <v>240</v>
      </c>
      <c r="I380" s="536">
        <v>275</v>
      </c>
      <c r="J380" s="536">
        <v>280</v>
      </c>
      <c r="K380" s="536">
        <v>270</v>
      </c>
      <c r="L380" s="536">
        <v>290</v>
      </c>
      <c r="M380" s="536">
        <v>300</v>
      </c>
      <c r="N380" s="536">
        <v>290</v>
      </c>
      <c r="O380" s="536">
        <v>315</v>
      </c>
      <c r="P380" s="536">
        <v>330</v>
      </c>
      <c r="Q380" s="536">
        <v>330</v>
      </c>
      <c r="R380" s="536">
        <v>320</v>
      </c>
      <c r="S380" s="536">
        <v>325</v>
      </c>
      <c r="T380" s="536">
        <v>325</v>
      </c>
    </row>
    <row r="381" spans="1:20" ht="12.95" hidden="1" customHeight="1">
      <c r="A381" s="440" t="s">
        <v>250</v>
      </c>
      <c r="B381" s="376" t="s">
        <v>184</v>
      </c>
      <c r="C381" s="376" t="s">
        <v>300</v>
      </c>
      <c r="D381" s="535">
        <v>3520</v>
      </c>
      <c r="E381" s="535">
        <v>3565</v>
      </c>
      <c r="F381" s="535">
        <v>3685</v>
      </c>
      <c r="G381" s="535">
        <v>3705</v>
      </c>
      <c r="H381" s="535">
        <v>3950</v>
      </c>
      <c r="I381" s="535">
        <v>4035</v>
      </c>
      <c r="J381" s="535">
        <v>4350</v>
      </c>
      <c r="K381" s="535">
        <v>4540</v>
      </c>
      <c r="L381" s="535">
        <v>4685</v>
      </c>
      <c r="M381" s="535">
        <v>4900</v>
      </c>
      <c r="N381" s="535">
        <v>5055</v>
      </c>
      <c r="O381" s="535">
        <v>5210</v>
      </c>
      <c r="P381" s="535">
        <v>5320</v>
      </c>
      <c r="Q381" s="535">
        <v>5055</v>
      </c>
      <c r="R381" s="535">
        <v>5100</v>
      </c>
      <c r="S381" s="535">
        <v>5035</v>
      </c>
      <c r="T381" s="535">
        <v>5005</v>
      </c>
    </row>
    <row r="382" spans="1:20" ht="12.95" hidden="1" customHeight="1">
      <c r="A382" s="440" t="s">
        <v>250</v>
      </c>
      <c r="B382" s="376" t="s">
        <v>184</v>
      </c>
      <c r="C382" s="376" t="s">
        <v>301</v>
      </c>
      <c r="D382" s="536">
        <v>260</v>
      </c>
      <c r="E382" s="536">
        <v>260</v>
      </c>
      <c r="F382" s="536">
        <v>265</v>
      </c>
      <c r="G382" s="536">
        <v>270</v>
      </c>
      <c r="H382" s="536">
        <v>265</v>
      </c>
      <c r="I382" s="536">
        <v>285</v>
      </c>
      <c r="J382" s="536">
        <v>280</v>
      </c>
      <c r="K382" s="536">
        <v>295</v>
      </c>
      <c r="L382" s="536">
        <v>310</v>
      </c>
      <c r="M382" s="536">
        <v>305</v>
      </c>
      <c r="N382" s="536">
        <v>330</v>
      </c>
      <c r="O382" s="536">
        <v>350</v>
      </c>
      <c r="P382" s="536">
        <v>375</v>
      </c>
      <c r="Q382" s="536">
        <v>345</v>
      </c>
      <c r="R382" s="536">
        <v>350</v>
      </c>
      <c r="S382" s="536">
        <v>355</v>
      </c>
      <c r="T382" s="536">
        <v>365</v>
      </c>
    </row>
    <row r="383" spans="1:20" ht="12.95" hidden="1" customHeight="1">
      <c r="A383" s="440" t="s">
        <v>250</v>
      </c>
      <c r="B383" s="376" t="s">
        <v>184</v>
      </c>
      <c r="C383" s="376" t="s">
        <v>302</v>
      </c>
      <c r="D383" s="536">
        <v>320</v>
      </c>
      <c r="E383" s="536">
        <v>335</v>
      </c>
      <c r="F383" s="536">
        <v>310</v>
      </c>
      <c r="G383" s="536">
        <v>315</v>
      </c>
      <c r="H383" s="536">
        <v>310</v>
      </c>
      <c r="I383" s="536">
        <v>310</v>
      </c>
      <c r="J383" s="536">
        <v>315</v>
      </c>
      <c r="K383" s="536">
        <v>310</v>
      </c>
      <c r="L383" s="536">
        <v>330</v>
      </c>
      <c r="M383" s="536">
        <v>330</v>
      </c>
      <c r="N383" s="536">
        <v>340</v>
      </c>
      <c r="O383" s="536">
        <v>350</v>
      </c>
      <c r="P383" s="536">
        <v>360</v>
      </c>
      <c r="Q383" s="536">
        <v>350</v>
      </c>
      <c r="R383" s="536">
        <v>345</v>
      </c>
      <c r="S383" s="536">
        <v>360</v>
      </c>
      <c r="T383" s="536">
        <v>380</v>
      </c>
    </row>
    <row r="384" spans="1:20" ht="12.95" customHeight="1">
      <c r="A384" s="537" t="s">
        <v>250</v>
      </c>
      <c r="B384" s="538" t="s">
        <v>184</v>
      </c>
      <c r="C384" s="538" t="s">
        <v>303</v>
      </c>
      <c r="D384" s="539">
        <v>6830</v>
      </c>
      <c r="E384" s="539">
        <v>6850</v>
      </c>
      <c r="F384" s="539">
        <v>6960</v>
      </c>
      <c r="G384" s="539">
        <v>7345</v>
      </c>
      <c r="H384" s="539">
        <v>7815</v>
      </c>
      <c r="I384" s="539">
        <v>8155</v>
      </c>
      <c r="J384" s="539">
        <v>8880</v>
      </c>
      <c r="K384" s="539">
        <v>9370</v>
      </c>
      <c r="L384" s="539">
        <v>10105</v>
      </c>
      <c r="M384" s="539">
        <v>10410</v>
      </c>
      <c r="N384" s="539">
        <v>10490</v>
      </c>
      <c r="O384" s="539">
        <v>10860</v>
      </c>
      <c r="P384" s="539">
        <v>10960</v>
      </c>
      <c r="Q384" s="539">
        <v>10160</v>
      </c>
      <c r="R384" s="539">
        <v>9460</v>
      </c>
      <c r="S384" s="539">
        <v>9210</v>
      </c>
      <c r="T384" s="539">
        <v>9145</v>
      </c>
    </row>
    <row r="385" spans="1:20" ht="12.95" hidden="1" customHeight="1">
      <c r="A385" s="437" t="s">
        <v>196</v>
      </c>
      <c r="B385" s="368" t="s">
        <v>10</v>
      </c>
      <c r="C385" s="368" t="s">
        <v>295</v>
      </c>
      <c r="D385" s="442">
        <v>20</v>
      </c>
      <c r="E385" s="442">
        <v>25</v>
      </c>
      <c r="F385" s="442">
        <v>20</v>
      </c>
      <c r="G385" s="442">
        <v>20</v>
      </c>
      <c r="H385" s="442">
        <v>25</v>
      </c>
      <c r="I385" s="442">
        <v>25</v>
      </c>
      <c r="J385" s="442">
        <v>20</v>
      </c>
      <c r="K385" s="442">
        <v>20</v>
      </c>
      <c r="L385" s="442">
        <v>25</v>
      </c>
      <c r="M385" s="442">
        <v>25</v>
      </c>
      <c r="N385" s="442">
        <v>25</v>
      </c>
      <c r="O385" s="442">
        <v>25</v>
      </c>
      <c r="P385" s="442">
        <v>25</v>
      </c>
      <c r="Q385" s="442">
        <v>25</v>
      </c>
      <c r="R385" s="442">
        <v>30</v>
      </c>
      <c r="S385" s="442">
        <v>35</v>
      </c>
      <c r="T385" s="442">
        <v>30</v>
      </c>
    </row>
    <row r="386" spans="1:20" ht="12.95" hidden="1" customHeight="1">
      <c r="A386" s="437" t="s">
        <v>196</v>
      </c>
      <c r="B386" s="368" t="s">
        <v>10</v>
      </c>
      <c r="C386" s="368" t="s">
        <v>296</v>
      </c>
      <c r="D386" s="442">
        <v>20</v>
      </c>
      <c r="E386" s="442">
        <v>20</v>
      </c>
      <c r="F386" s="442">
        <v>20</v>
      </c>
      <c r="G386" s="442">
        <v>20</v>
      </c>
      <c r="H386" s="442">
        <v>15</v>
      </c>
      <c r="I386" s="442">
        <v>15</v>
      </c>
      <c r="J386" s="442">
        <v>20</v>
      </c>
      <c r="K386" s="442">
        <v>20</v>
      </c>
      <c r="L386" s="442">
        <v>20</v>
      </c>
      <c r="M386" s="442">
        <v>20</v>
      </c>
      <c r="N386" s="442">
        <v>25</v>
      </c>
      <c r="O386" s="442">
        <v>20</v>
      </c>
      <c r="P386" s="442">
        <v>20</v>
      </c>
      <c r="Q386" s="442">
        <v>20</v>
      </c>
      <c r="R386" s="442">
        <v>15</v>
      </c>
      <c r="S386" s="442">
        <v>15</v>
      </c>
      <c r="T386" s="442">
        <v>15</v>
      </c>
    </row>
    <row r="387" spans="1:20" ht="12.95" hidden="1" customHeight="1">
      <c r="A387" s="437" t="s">
        <v>196</v>
      </c>
      <c r="B387" s="368" t="s">
        <v>10</v>
      </c>
      <c r="C387" s="368" t="s">
        <v>297</v>
      </c>
      <c r="D387" s="442">
        <v>5</v>
      </c>
      <c r="E387" s="442">
        <v>10</v>
      </c>
      <c r="F387" s="442">
        <v>10</v>
      </c>
      <c r="G387" s="442">
        <v>5</v>
      </c>
      <c r="H387" s="442">
        <v>5</v>
      </c>
      <c r="I387" s="442">
        <v>5</v>
      </c>
      <c r="J387" s="442">
        <v>5</v>
      </c>
      <c r="K387" s="442">
        <v>5</v>
      </c>
      <c r="L387" s="442">
        <v>5</v>
      </c>
      <c r="M387" s="442">
        <v>5</v>
      </c>
      <c r="N387" s="442">
        <v>5</v>
      </c>
      <c r="O387" s="442">
        <v>5</v>
      </c>
      <c r="P387" s="442">
        <v>5</v>
      </c>
      <c r="Q387" s="442">
        <v>0</v>
      </c>
      <c r="R387" s="442">
        <v>5</v>
      </c>
      <c r="S387" s="442">
        <v>0</v>
      </c>
      <c r="T387" s="442">
        <v>5</v>
      </c>
    </row>
    <row r="388" spans="1:20" ht="12.95" hidden="1" customHeight="1">
      <c r="A388" s="437" t="s">
        <v>196</v>
      </c>
      <c r="B388" s="368" t="s">
        <v>10</v>
      </c>
      <c r="C388" s="368" t="s">
        <v>298</v>
      </c>
      <c r="D388" s="442">
        <v>0</v>
      </c>
      <c r="E388" s="442">
        <v>0</v>
      </c>
      <c r="F388" s="442">
        <v>0</v>
      </c>
      <c r="G388" s="442">
        <v>0</v>
      </c>
      <c r="H388" s="442">
        <v>5</v>
      </c>
      <c r="I388" s="442">
        <v>0</v>
      </c>
      <c r="J388" s="442">
        <v>0</v>
      </c>
      <c r="K388" s="442">
        <v>0</v>
      </c>
      <c r="L388" s="442">
        <v>0</v>
      </c>
      <c r="M388" s="442">
        <v>0</v>
      </c>
      <c r="N388" s="442">
        <v>0</v>
      </c>
      <c r="O388" s="442">
        <v>0</v>
      </c>
      <c r="P388" s="442">
        <v>0</v>
      </c>
      <c r="Q388" s="442">
        <v>0</v>
      </c>
      <c r="R388" s="442">
        <v>0</v>
      </c>
      <c r="S388" s="442">
        <v>5</v>
      </c>
      <c r="T388" s="442">
        <v>0</v>
      </c>
    </row>
    <row r="389" spans="1:20" ht="12.95" hidden="1" customHeight="1">
      <c r="A389" s="437" t="s">
        <v>196</v>
      </c>
      <c r="B389" s="368" t="s">
        <v>10</v>
      </c>
      <c r="C389" s="368" t="s">
        <v>299</v>
      </c>
      <c r="D389" s="442">
        <v>0</v>
      </c>
      <c r="E389" s="442">
        <v>0</v>
      </c>
      <c r="F389" s="442">
        <v>0</v>
      </c>
      <c r="G389" s="442">
        <v>0</v>
      </c>
      <c r="H389" s="442">
        <v>0</v>
      </c>
      <c r="I389" s="442">
        <v>0</v>
      </c>
      <c r="J389" s="442">
        <v>0</v>
      </c>
      <c r="K389" s="442">
        <v>0</v>
      </c>
      <c r="L389" s="442">
        <v>0</v>
      </c>
      <c r="M389" s="442">
        <v>0</v>
      </c>
      <c r="N389" s="442">
        <v>0</v>
      </c>
      <c r="O389" s="442">
        <v>0</v>
      </c>
      <c r="P389" s="442">
        <v>0</v>
      </c>
      <c r="Q389" s="442">
        <v>0</v>
      </c>
      <c r="R389" s="442">
        <v>0</v>
      </c>
      <c r="S389" s="442">
        <v>0</v>
      </c>
      <c r="T389" s="442">
        <v>0</v>
      </c>
    </row>
    <row r="390" spans="1:20" ht="12.95" hidden="1" customHeight="1">
      <c r="A390" s="437" t="s">
        <v>196</v>
      </c>
      <c r="B390" s="368" t="s">
        <v>10</v>
      </c>
      <c r="C390" s="368" t="s">
        <v>300</v>
      </c>
      <c r="D390" s="442">
        <v>25</v>
      </c>
      <c r="E390" s="442">
        <v>30</v>
      </c>
      <c r="F390" s="442">
        <v>30</v>
      </c>
      <c r="G390" s="442">
        <v>25</v>
      </c>
      <c r="H390" s="442">
        <v>25</v>
      </c>
      <c r="I390" s="442">
        <v>25</v>
      </c>
      <c r="J390" s="442">
        <v>25</v>
      </c>
      <c r="K390" s="442">
        <v>25</v>
      </c>
      <c r="L390" s="442">
        <v>30</v>
      </c>
      <c r="M390" s="442">
        <v>30</v>
      </c>
      <c r="N390" s="442">
        <v>30</v>
      </c>
      <c r="O390" s="442">
        <v>30</v>
      </c>
      <c r="P390" s="442">
        <v>25</v>
      </c>
      <c r="Q390" s="442">
        <v>25</v>
      </c>
      <c r="R390" s="442">
        <v>20</v>
      </c>
      <c r="S390" s="442">
        <v>20</v>
      </c>
      <c r="T390" s="442">
        <v>25</v>
      </c>
    </row>
    <row r="391" spans="1:20" ht="12.95" hidden="1" customHeight="1">
      <c r="A391" s="437" t="s">
        <v>196</v>
      </c>
      <c r="B391" s="368" t="s">
        <v>10</v>
      </c>
      <c r="C391" s="368" t="s">
        <v>301</v>
      </c>
      <c r="D391" s="442">
        <v>0</v>
      </c>
      <c r="E391" s="442">
        <v>5</v>
      </c>
      <c r="F391" s="442">
        <v>0</v>
      </c>
      <c r="G391" s="442">
        <v>0</v>
      </c>
      <c r="H391" s="442">
        <v>0</v>
      </c>
      <c r="I391" s="442">
        <v>0</v>
      </c>
      <c r="J391" s="442">
        <v>0</v>
      </c>
      <c r="K391" s="442">
        <v>0</v>
      </c>
      <c r="L391" s="442">
        <v>0</v>
      </c>
      <c r="M391" s="442">
        <v>0</v>
      </c>
      <c r="N391" s="442">
        <v>0</v>
      </c>
      <c r="O391" s="442">
        <v>0</v>
      </c>
      <c r="P391" s="442">
        <v>0</v>
      </c>
      <c r="Q391" s="442">
        <v>0</v>
      </c>
      <c r="R391" s="442">
        <v>0</v>
      </c>
      <c r="S391" s="442">
        <v>0</v>
      </c>
      <c r="T391" s="442">
        <v>0</v>
      </c>
    </row>
    <row r="392" spans="1:20" ht="12.95" hidden="1" customHeight="1">
      <c r="A392" s="437" t="s">
        <v>196</v>
      </c>
      <c r="B392" s="368" t="s">
        <v>10</v>
      </c>
      <c r="C392" s="368" t="s">
        <v>302</v>
      </c>
      <c r="D392" s="442">
        <v>5</v>
      </c>
      <c r="E392" s="442">
        <v>5</v>
      </c>
      <c r="F392" s="442">
        <v>5</v>
      </c>
      <c r="G392" s="442">
        <v>5</v>
      </c>
      <c r="H392" s="442">
        <v>5</v>
      </c>
      <c r="I392" s="442">
        <v>5</v>
      </c>
      <c r="J392" s="442">
        <v>5</v>
      </c>
      <c r="K392" s="442">
        <v>5</v>
      </c>
      <c r="L392" s="442">
        <v>5</v>
      </c>
      <c r="M392" s="442">
        <v>5</v>
      </c>
      <c r="N392" s="442">
        <v>5</v>
      </c>
      <c r="O392" s="442">
        <v>5</v>
      </c>
      <c r="P392" s="442">
        <v>5</v>
      </c>
      <c r="Q392" s="442">
        <v>5</v>
      </c>
      <c r="R392" s="442">
        <v>5</v>
      </c>
      <c r="S392" s="442">
        <v>5</v>
      </c>
      <c r="T392" s="442">
        <v>5</v>
      </c>
    </row>
    <row r="393" spans="1:20" ht="12.95" customHeight="1">
      <c r="A393" s="437" t="s">
        <v>196</v>
      </c>
      <c r="B393" s="368" t="s">
        <v>10</v>
      </c>
      <c r="C393" s="368" t="s">
        <v>303</v>
      </c>
      <c r="D393" s="442">
        <v>50</v>
      </c>
      <c r="E393" s="442">
        <v>60</v>
      </c>
      <c r="F393" s="442">
        <v>55</v>
      </c>
      <c r="G393" s="442">
        <v>55</v>
      </c>
      <c r="H393" s="442">
        <v>55</v>
      </c>
      <c r="I393" s="442">
        <v>55</v>
      </c>
      <c r="J393" s="442">
        <v>55</v>
      </c>
      <c r="K393" s="442">
        <v>50</v>
      </c>
      <c r="L393" s="442">
        <v>55</v>
      </c>
      <c r="M393" s="442">
        <v>60</v>
      </c>
      <c r="N393" s="442">
        <v>60</v>
      </c>
      <c r="O393" s="442">
        <v>55</v>
      </c>
      <c r="P393" s="442">
        <v>55</v>
      </c>
      <c r="Q393" s="442">
        <v>55</v>
      </c>
      <c r="R393" s="442">
        <v>50</v>
      </c>
      <c r="S393" s="442">
        <v>60</v>
      </c>
      <c r="T393" s="442">
        <v>60</v>
      </c>
    </row>
    <row r="394" spans="1:20" ht="12.95" hidden="1" customHeight="1">
      <c r="A394" s="437" t="s">
        <v>196</v>
      </c>
      <c r="B394" s="368" t="s">
        <v>11</v>
      </c>
      <c r="C394" s="368" t="s">
        <v>295</v>
      </c>
      <c r="D394" s="395">
        <v>85</v>
      </c>
      <c r="E394" s="395">
        <v>80</v>
      </c>
      <c r="F394" s="395">
        <v>80</v>
      </c>
      <c r="G394" s="395">
        <v>80</v>
      </c>
      <c r="H394" s="395">
        <v>70</v>
      </c>
      <c r="I394" s="395">
        <v>70</v>
      </c>
      <c r="J394" s="395">
        <v>80</v>
      </c>
      <c r="K394" s="395">
        <v>80</v>
      </c>
      <c r="L394" s="395">
        <v>95</v>
      </c>
      <c r="M394" s="395">
        <v>95</v>
      </c>
      <c r="N394" s="395">
        <v>90</v>
      </c>
      <c r="O394" s="395">
        <v>100</v>
      </c>
      <c r="P394" s="395">
        <v>95</v>
      </c>
      <c r="Q394" s="395">
        <v>85</v>
      </c>
      <c r="R394" s="395">
        <v>85</v>
      </c>
      <c r="S394" s="395">
        <v>80</v>
      </c>
      <c r="T394" s="395">
        <v>85</v>
      </c>
    </row>
    <row r="395" spans="1:20" ht="12.95" hidden="1" customHeight="1">
      <c r="A395" s="437" t="s">
        <v>196</v>
      </c>
      <c r="B395" s="368" t="s">
        <v>11</v>
      </c>
      <c r="C395" s="368" t="s">
        <v>296</v>
      </c>
      <c r="D395" s="395">
        <v>50</v>
      </c>
      <c r="E395" s="395">
        <v>50</v>
      </c>
      <c r="F395" s="395">
        <v>50</v>
      </c>
      <c r="G395" s="395">
        <v>55</v>
      </c>
      <c r="H395" s="395">
        <v>65</v>
      </c>
      <c r="I395" s="395">
        <v>65</v>
      </c>
      <c r="J395" s="395">
        <v>70</v>
      </c>
      <c r="K395" s="395">
        <v>80</v>
      </c>
      <c r="L395" s="395">
        <v>75</v>
      </c>
      <c r="M395" s="395">
        <v>70</v>
      </c>
      <c r="N395" s="395">
        <v>70</v>
      </c>
      <c r="O395" s="395">
        <v>65</v>
      </c>
      <c r="P395" s="395">
        <v>55</v>
      </c>
      <c r="Q395" s="395">
        <v>55</v>
      </c>
      <c r="R395" s="395">
        <v>50</v>
      </c>
      <c r="S395" s="395">
        <v>55</v>
      </c>
      <c r="T395" s="395">
        <v>50</v>
      </c>
    </row>
    <row r="396" spans="1:20" ht="12.95" hidden="1" customHeight="1">
      <c r="A396" s="437" t="s">
        <v>196</v>
      </c>
      <c r="B396" s="368" t="s">
        <v>11</v>
      </c>
      <c r="C396" s="368" t="s">
        <v>297</v>
      </c>
      <c r="D396" s="395">
        <v>15</v>
      </c>
      <c r="E396" s="395">
        <v>10</v>
      </c>
      <c r="F396" s="395">
        <v>10</v>
      </c>
      <c r="G396" s="395">
        <v>5</v>
      </c>
      <c r="H396" s="395">
        <v>5</v>
      </c>
      <c r="I396" s="395">
        <v>5</v>
      </c>
      <c r="J396" s="395">
        <v>5</v>
      </c>
      <c r="K396" s="395">
        <v>10</v>
      </c>
      <c r="L396" s="395">
        <v>5</v>
      </c>
      <c r="M396" s="395">
        <v>5</v>
      </c>
      <c r="N396" s="395">
        <v>5</v>
      </c>
      <c r="O396" s="395">
        <v>10</v>
      </c>
      <c r="P396" s="395">
        <v>10</v>
      </c>
      <c r="Q396" s="395">
        <v>10</v>
      </c>
      <c r="R396" s="395">
        <v>10</v>
      </c>
      <c r="S396" s="395">
        <v>5</v>
      </c>
      <c r="T396" s="395">
        <v>10</v>
      </c>
    </row>
    <row r="397" spans="1:20" ht="12.95" hidden="1" customHeight="1">
      <c r="A397" s="437" t="s">
        <v>196</v>
      </c>
      <c r="B397" s="368" t="s">
        <v>11</v>
      </c>
      <c r="C397" s="368" t="s">
        <v>298</v>
      </c>
      <c r="D397" s="395">
        <v>5</v>
      </c>
      <c r="E397" s="395">
        <v>10</v>
      </c>
      <c r="F397" s="395">
        <v>10</v>
      </c>
      <c r="G397" s="395">
        <v>5</v>
      </c>
      <c r="H397" s="395">
        <v>5</v>
      </c>
      <c r="I397" s="395">
        <v>5</v>
      </c>
      <c r="J397" s="395">
        <v>5</v>
      </c>
      <c r="K397" s="395">
        <v>5</v>
      </c>
      <c r="L397" s="395">
        <v>5</v>
      </c>
      <c r="M397" s="395">
        <v>5</v>
      </c>
      <c r="N397" s="395">
        <v>5</v>
      </c>
      <c r="O397" s="395">
        <v>5</v>
      </c>
      <c r="P397" s="395">
        <v>5</v>
      </c>
      <c r="Q397" s="395">
        <v>5</v>
      </c>
      <c r="R397" s="395">
        <v>5</v>
      </c>
      <c r="S397" s="395">
        <v>5</v>
      </c>
      <c r="T397" s="395">
        <v>5</v>
      </c>
    </row>
    <row r="398" spans="1:20" ht="12.95" hidden="1" customHeight="1">
      <c r="A398" s="437" t="s">
        <v>196</v>
      </c>
      <c r="B398" s="368" t="s">
        <v>11</v>
      </c>
      <c r="C398" s="368" t="s">
        <v>299</v>
      </c>
      <c r="D398" s="395">
        <v>5</v>
      </c>
      <c r="E398" s="395">
        <v>5</v>
      </c>
      <c r="F398" s="395">
        <v>0</v>
      </c>
      <c r="G398" s="395">
        <v>0</v>
      </c>
      <c r="H398" s="395">
        <v>5</v>
      </c>
      <c r="I398" s="395">
        <v>0</v>
      </c>
      <c r="J398" s="395">
        <v>0</v>
      </c>
      <c r="K398" s="395">
        <v>0</v>
      </c>
      <c r="L398" s="395">
        <v>0</v>
      </c>
      <c r="M398" s="395">
        <v>0</v>
      </c>
      <c r="N398" s="395">
        <v>0</v>
      </c>
      <c r="O398" s="395">
        <v>0</v>
      </c>
      <c r="P398" s="395">
        <v>5</v>
      </c>
      <c r="Q398" s="395">
        <v>5</v>
      </c>
      <c r="R398" s="395">
        <v>0</v>
      </c>
      <c r="S398" s="395">
        <v>5</v>
      </c>
      <c r="T398" s="395">
        <v>0</v>
      </c>
    </row>
    <row r="399" spans="1:20" ht="12.95" hidden="1" customHeight="1">
      <c r="A399" s="437" t="s">
        <v>196</v>
      </c>
      <c r="B399" s="368" t="s">
        <v>11</v>
      </c>
      <c r="C399" s="368" t="s">
        <v>300</v>
      </c>
      <c r="D399" s="395">
        <v>70</v>
      </c>
      <c r="E399" s="395">
        <v>75</v>
      </c>
      <c r="F399" s="395">
        <v>65</v>
      </c>
      <c r="G399" s="395">
        <v>65</v>
      </c>
      <c r="H399" s="395">
        <v>75</v>
      </c>
      <c r="I399" s="395">
        <v>80</v>
      </c>
      <c r="J399" s="395">
        <v>85</v>
      </c>
      <c r="K399" s="395">
        <v>95</v>
      </c>
      <c r="L399" s="395">
        <v>90</v>
      </c>
      <c r="M399" s="395">
        <v>80</v>
      </c>
      <c r="N399" s="395">
        <v>80</v>
      </c>
      <c r="O399" s="395">
        <v>80</v>
      </c>
      <c r="P399" s="395">
        <v>75</v>
      </c>
      <c r="Q399" s="395">
        <v>75</v>
      </c>
      <c r="R399" s="395">
        <v>70</v>
      </c>
      <c r="S399" s="395">
        <v>75</v>
      </c>
      <c r="T399" s="395">
        <v>65</v>
      </c>
    </row>
    <row r="400" spans="1:20" ht="12.95" hidden="1" customHeight="1">
      <c r="A400" s="437" t="s">
        <v>196</v>
      </c>
      <c r="B400" s="368" t="s">
        <v>11</v>
      </c>
      <c r="C400" s="368" t="s">
        <v>301</v>
      </c>
      <c r="D400" s="395">
        <v>0</v>
      </c>
      <c r="E400" s="395">
        <v>0</v>
      </c>
      <c r="F400" s="395">
        <v>0</v>
      </c>
      <c r="G400" s="395">
        <v>0</v>
      </c>
      <c r="H400" s="395">
        <v>0</v>
      </c>
      <c r="I400" s="395">
        <v>5</v>
      </c>
      <c r="J400" s="395">
        <v>5</v>
      </c>
      <c r="K400" s="395">
        <v>5</v>
      </c>
      <c r="L400" s="395">
        <v>5</v>
      </c>
      <c r="M400" s="395">
        <v>5</v>
      </c>
      <c r="N400" s="395">
        <v>5</v>
      </c>
      <c r="O400" s="395">
        <v>5</v>
      </c>
      <c r="P400" s="395">
        <v>5</v>
      </c>
      <c r="Q400" s="395">
        <v>0</v>
      </c>
      <c r="R400" s="395">
        <v>5</v>
      </c>
      <c r="S400" s="395">
        <v>0</v>
      </c>
      <c r="T400" s="395">
        <v>0</v>
      </c>
    </row>
    <row r="401" spans="1:20" ht="12.95" hidden="1" customHeight="1">
      <c r="A401" s="437" t="s">
        <v>196</v>
      </c>
      <c r="B401" s="368" t="s">
        <v>11</v>
      </c>
      <c r="C401" s="368" t="s">
        <v>302</v>
      </c>
      <c r="D401" s="395">
        <v>5</v>
      </c>
      <c r="E401" s="395">
        <v>10</v>
      </c>
      <c r="F401" s="395">
        <v>10</v>
      </c>
      <c r="G401" s="395">
        <v>10</v>
      </c>
      <c r="H401" s="395">
        <v>10</v>
      </c>
      <c r="I401" s="395">
        <v>10</v>
      </c>
      <c r="J401" s="395">
        <v>10</v>
      </c>
      <c r="K401" s="395">
        <v>10</v>
      </c>
      <c r="L401" s="395">
        <v>10</v>
      </c>
      <c r="M401" s="395">
        <v>10</v>
      </c>
      <c r="N401" s="395">
        <v>10</v>
      </c>
      <c r="O401" s="395">
        <v>5</v>
      </c>
      <c r="P401" s="395">
        <v>5</v>
      </c>
      <c r="Q401" s="395">
        <v>5</v>
      </c>
      <c r="R401" s="395">
        <v>5</v>
      </c>
      <c r="S401" s="395">
        <v>5</v>
      </c>
      <c r="T401" s="395">
        <v>5</v>
      </c>
    </row>
    <row r="402" spans="1:20" ht="12.95" customHeight="1">
      <c r="A402" s="437" t="s">
        <v>196</v>
      </c>
      <c r="B402" s="368" t="s">
        <v>11</v>
      </c>
      <c r="C402" s="368" t="s">
        <v>303</v>
      </c>
      <c r="D402" s="395">
        <v>165</v>
      </c>
      <c r="E402" s="395">
        <v>165</v>
      </c>
      <c r="F402" s="395">
        <v>160</v>
      </c>
      <c r="G402" s="395">
        <v>160</v>
      </c>
      <c r="H402" s="395">
        <v>160</v>
      </c>
      <c r="I402" s="395">
        <v>160</v>
      </c>
      <c r="J402" s="395">
        <v>180</v>
      </c>
      <c r="K402" s="395">
        <v>190</v>
      </c>
      <c r="L402" s="395">
        <v>195</v>
      </c>
      <c r="M402" s="395">
        <v>185</v>
      </c>
      <c r="N402" s="395">
        <v>185</v>
      </c>
      <c r="O402" s="395">
        <v>190</v>
      </c>
      <c r="P402" s="395">
        <v>175</v>
      </c>
      <c r="Q402" s="395">
        <v>165</v>
      </c>
      <c r="R402" s="395">
        <v>160</v>
      </c>
      <c r="S402" s="395">
        <v>160</v>
      </c>
      <c r="T402" s="395">
        <v>160</v>
      </c>
    </row>
    <row r="403" spans="1:20" ht="12.95" hidden="1" customHeight="1">
      <c r="A403" s="437" t="s">
        <v>196</v>
      </c>
      <c r="B403" s="368" t="s">
        <v>12</v>
      </c>
      <c r="C403" s="368" t="s">
        <v>295</v>
      </c>
      <c r="D403" s="395">
        <v>0</v>
      </c>
      <c r="E403" s="395">
        <v>5</v>
      </c>
      <c r="F403" s="395">
        <v>0</v>
      </c>
      <c r="G403" s="395">
        <v>0</v>
      </c>
      <c r="H403" s="395">
        <v>0</v>
      </c>
      <c r="I403" s="395">
        <v>0</v>
      </c>
      <c r="J403" s="395">
        <v>0</v>
      </c>
      <c r="K403" s="395">
        <v>0</v>
      </c>
      <c r="L403" s="395">
        <v>0</v>
      </c>
      <c r="M403" s="395">
        <v>0</v>
      </c>
      <c r="N403" s="395">
        <v>0</v>
      </c>
      <c r="O403" s="395">
        <v>0</v>
      </c>
      <c r="P403" s="395">
        <v>0</v>
      </c>
      <c r="Q403" s="395">
        <v>0</v>
      </c>
      <c r="R403" s="395">
        <v>0</v>
      </c>
      <c r="S403" s="395">
        <v>0</v>
      </c>
      <c r="T403" s="395">
        <v>0</v>
      </c>
    </row>
    <row r="404" spans="1:20" ht="12.95" hidden="1" customHeight="1">
      <c r="A404" s="437" t="s">
        <v>196</v>
      </c>
      <c r="B404" s="368" t="s">
        <v>12</v>
      </c>
      <c r="C404" s="368" t="s">
        <v>296</v>
      </c>
      <c r="D404" s="395">
        <v>0</v>
      </c>
      <c r="E404" s="395">
        <v>0</v>
      </c>
      <c r="F404" s="395">
        <v>0</v>
      </c>
      <c r="G404" s="395">
        <v>0</v>
      </c>
      <c r="H404" s="395">
        <v>0</v>
      </c>
      <c r="I404" s="395">
        <v>0</v>
      </c>
      <c r="J404" s="395">
        <v>0</v>
      </c>
      <c r="K404" s="395">
        <v>0</v>
      </c>
      <c r="L404" s="395">
        <v>0</v>
      </c>
      <c r="M404" s="395">
        <v>0</v>
      </c>
      <c r="N404" s="395">
        <v>0</v>
      </c>
      <c r="O404" s="395">
        <v>0</v>
      </c>
      <c r="P404" s="395">
        <v>0</v>
      </c>
      <c r="Q404" s="395">
        <v>0</v>
      </c>
      <c r="R404" s="395">
        <v>0</v>
      </c>
      <c r="S404" s="395">
        <v>0</v>
      </c>
      <c r="T404" s="395">
        <v>0</v>
      </c>
    </row>
    <row r="405" spans="1:20" ht="12.95" hidden="1" customHeight="1">
      <c r="A405" s="437" t="s">
        <v>196</v>
      </c>
      <c r="B405" s="368" t="s">
        <v>12</v>
      </c>
      <c r="C405" s="368" t="s">
        <v>297</v>
      </c>
      <c r="D405" s="395">
        <v>0</v>
      </c>
      <c r="E405" s="395">
        <v>0</v>
      </c>
      <c r="F405" s="395">
        <v>0</v>
      </c>
      <c r="G405" s="395">
        <v>0</v>
      </c>
      <c r="H405" s="395">
        <v>0</v>
      </c>
      <c r="I405" s="395">
        <v>0</v>
      </c>
      <c r="J405" s="395">
        <v>0</v>
      </c>
      <c r="K405" s="395">
        <v>0</v>
      </c>
      <c r="L405" s="395">
        <v>0</v>
      </c>
      <c r="M405" s="395">
        <v>0</v>
      </c>
      <c r="N405" s="395">
        <v>0</v>
      </c>
      <c r="O405" s="395">
        <v>0</v>
      </c>
      <c r="P405" s="395">
        <v>0</v>
      </c>
      <c r="Q405" s="395">
        <v>0</v>
      </c>
      <c r="R405" s="395">
        <v>0</v>
      </c>
      <c r="S405" s="395">
        <v>0</v>
      </c>
      <c r="T405" s="395">
        <v>0</v>
      </c>
    </row>
    <row r="406" spans="1:20" ht="12.95" hidden="1" customHeight="1">
      <c r="A406" s="437" t="s">
        <v>196</v>
      </c>
      <c r="B406" s="368" t="s">
        <v>12</v>
      </c>
      <c r="C406" s="368" t="s">
        <v>298</v>
      </c>
      <c r="D406" s="395">
        <v>0</v>
      </c>
      <c r="E406" s="395">
        <v>0</v>
      </c>
      <c r="F406" s="395">
        <v>0</v>
      </c>
      <c r="G406" s="395">
        <v>0</v>
      </c>
      <c r="H406" s="395">
        <v>0</v>
      </c>
      <c r="I406" s="395">
        <v>0</v>
      </c>
      <c r="J406" s="395">
        <v>0</v>
      </c>
      <c r="K406" s="395">
        <v>0</v>
      </c>
      <c r="L406" s="395">
        <v>0</v>
      </c>
      <c r="M406" s="395">
        <v>0</v>
      </c>
      <c r="N406" s="395">
        <v>0</v>
      </c>
      <c r="O406" s="395">
        <v>0</v>
      </c>
      <c r="P406" s="395">
        <v>0</v>
      </c>
      <c r="Q406" s="395">
        <v>0</v>
      </c>
      <c r="R406" s="395">
        <v>0</v>
      </c>
      <c r="S406" s="395">
        <v>0</v>
      </c>
      <c r="T406" s="395">
        <v>0</v>
      </c>
    </row>
    <row r="407" spans="1:20" ht="12.95" hidden="1" customHeight="1">
      <c r="A407" s="437" t="s">
        <v>196</v>
      </c>
      <c r="B407" s="368" t="s">
        <v>12</v>
      </c>
      <c r="C407" s="368" t="s">
        <v>299</v>
      </c>
      <c r="D407" s="395">
        <v>0</v>
      </c>
      <c r="E407" s="395">
        <v>0</v>
      </c>
      <c r="F407" s="395">
        <v>0</v>
      </c>
      <c r="G407" s="395">
        <v>0</v>
      </c>
      <c r="H407" s="395">
        <v>0</v>
      </c>
      <c r="I407" s="395">
        <v>0</v>
      </c>
      <c r="J407" s="395">
        <v>0</v>
      </c>
      <c r="K407" s="395">
        <v>0</v>
      </c>
      <c r="L407" s="395">
        <v>0</v>
      </c>
      <c r="M407" s="395">
        <v>0</v>
      </c>
      <c r="N407" s="395">
        <v>0</v>
      </c>
      <c r="O407" s="395">
        <v>0</v>
      </c>
      <c r="P407" s="395">
        <v>0</v>
      </c>
      <c r="Q407" s="395">
        <v>0</v>
      </c>
      <c r="R407" s="395">
        <v>0</v>
      </c>
      <c r="S407" s="395">
        <v>0</v>
      </c>
      <c r="T407" s="395">
        <v>0</v>
      </c>
    </row>
    <row r="408" spans="1:20" ht="12.95" hidden="1" customHeight="1">
      <c r="A408" s="437" t="s">
        <v>196</v>
      </c>
      <c r="B408" s="368" t="s">
        <v>12</v>
      </c>
      <c r="C408" s="368" t="s">
        <v>300</v>
      </c>
      <c r="D408" s="395">
        <v>5</v>
      </c>
      <c r="E408" s="395">
        <v>5</v>
      </c>
      <c r="F408" s="395">
        <v>5</v>
      </c>
      <c r="G408" s="395">
        <v>0</v>
      </c>
      <c r="H408" s="395">
        <v>5</v>
      </c>
      <c r="I408" s="395">
        <v>5</v>
      </c>
      <c r="J408" s="395">
        <v>0</v>
      </c>
      <c r="K408" s="395">
        <v>0</v>
      </c>
      <c r="L408" s="395">
        <v>0</v>
      </c>
      <c r="M408" s="395">
        <v>0</v>
      </c>
      <c r="N408" s="395">
        <v>0</v>
      </c>
      <c r="O408" s="395">
        <v>0</v>
      </c>
      <c r="P408" s="395">
        <v>0</v>
      </c>
      <c r="Q408" s="395">
        <v>0</v>
      </c>
      <c r="R408" s="395">
        <v>5</v>
      </c>
      <c r="S408" s="395">
        <v>0</v>
      </c>
      <c r="T408" s="395">
        <v>0</v>
      </c>
    </row>
    <row r="409" spans="1:20" ht="12.95" hidden="1" customHeight="1">
      <c r="A409" s="437" t="s">
        <v>196</v>
      </c>
      <c r="B409" s="368" t="s">
        <v>12</v>
      </c>
      <c r="C409" s="368" t="s">
        <v>301</v>
      </c>
      <c r="D409" s="395">
        <v>0</v>
      </c>
      <c r="E409" s="395">
        <v>0</v>
      </c>
      <c r="F409" s="395">
        <v>0</v>
      </c>
      <c r="G409" s="395">
        <v>0</v>
      </c>
      <c r="H409" s="395">
        <v>0</v>
      </c>
      <c r="I409" s="395">
        <v>0</v>
      </c>
      <c r="J409" s="395">
        <v>0</v>
      </c>
      <c r="K409" s="395">
        <v>0</v>
      </c>
      <c r="L409" s="395">
        <v>0</v>
      </c>
      <c r="M409" s="395">
        <v>0</v>
      </c>
      <c r="N409" s="395">
        <v>0</v>
      </c>
      <c r="O409" s="395">
        <v>0</v>
      </c>
      <c r="P409" s="395">
        <v>0</v>
      </c>
      <c r="Q409" s="395">
        <v>0</v>
      </c>
      <c r="R409" s="395">
        <v>0</v>
      </c>
      <c r="S409" s="395">
        <v>0</v>
      </c>
      <c r="T409" s="395">
        <v>0</v>
      </c>
    </row>
    <row r="410" spans="1:20" ht="12.95" hidden="1" customHeight="1">
      <c r="A410" s="437" t="s">
        <v>196</v>
      </c>
      <c r="B410" s="368" t="s">
        <v>12</v>
      </c>
      <c r="C410" s="368" t="s">
        <v>302</v>
      </c>
      <c r="D410" s="395">
        <v>0</v>
      </c>
      <c r="E410" s="395">
        <v>0</v>
      </c>
      <c r="F410" s="395">
        <v>0</v>
      </c>
      <c r="G410" s="395">
        <v>0</v>
      </c>
      <c r="H410" s="395">
        <v>0</v>
      </c>
      <c r="I410" s="395">
        <v>0</v>
      </c>
      <c r="J410" s="395">
        <v>0</v>
      </c>
      <c r="K410" s="395">
        <v>0</v>
      </c>
      <c r="L410" s="395">
        <v>0</v>
      </c>
      <c r="M410" s="395">
        <v>0</v>
      </c>
      <c r="N410" s="395">
        <v>0</v>
      </c>
      <c r="O410" s="395">
        <v>0</v>
      </c>
      <c r="P410" s="395">
        <v>0</v>
      </c>
      <c r="Q410" s="395">
        <v>0</v>
      </c>
      <c r="R410" s="395">
        <v>0</v>
      </c>
      <c r="S410" s="395">
        <v>0</v>
      </c>
      <c r="T410" s="395">
        <v>0</v>
      </c>
    </row>
    <row r="411" spans="1:20" ht="12.95" customHeight="1">
      <c r="A411" s="437" t="s">
        <v>196</v>
      </c>
      <c r="B411" s="368" t="s">
        <v>12</v>
      </c>
      <c r="C411" s="368" t="s">
        <v>303</v>
      </c>
      <c r="D411" s="395">
        <v>5</v>
      </c>
      <c r="E411" s="395">
        <v>5</v>
      </c>
      <c r="F411" s="395">
        <v>5</v>
      </c>
      <c r="G411" s="395">
        <v>5</v>
      </c>
      <c r="H411" s="395">
        <v>5</v>
      </c>
      <c r="I411" s="395">
        <v>5</v>
      </c>
      <c r="J411" s="395">
        <v>0</v>
      </c>
      <c r="K411" s="395">
        <v>0</v>
      </c>
      <c r="L411" s="395">
        <v>5</v>
      </c>
      <c r="M411" s="395">
        <v>5</v>
      </c>
      <c r="N411" s="395">
        <v>5</v>
      </c>
      <c r="O411" s="395">
        <v>5</v>
      </c>
      <c r="P411" s="395">
        <v>5</v>
      </c>
      <c r="Q411" s="395">
        <v>0</v>
      </c>
      <c r="R411" s="395">
        <v>5</v>
      </c>
      <c r="S411" s="395">
        <v>5</v>
      </c>
      <c r="T411" s="395">
        <v>5</v>
      </c>
    </row>
    <row r="412" spans="1:20" ht="12.95" hidden="1" customHeight="1">
      <c r="A412" s="437" t="s">
        <v>196</v>
      </c>
      <c r="B412" s="368" t="s">
        <v>91</v>
      </c>
      <c r="C412" s="368" t="s">
        <v>295</v>
      </c>
      <c r="D412" s="395">
        <v>5</v>
      </c>
      <c r="E412" s="395">
        <v>5</v>
      </c>
      <c r="F412" s="395">
        <v>5</v>
      </c>
      <c r="G412" s="395">
        <v>5</v>
      </c>
      <c r="H412" s="395">
        <v>5</v>
      </c>
      <c r="I412" s="395">
        <v>5</v>
      </c>
      <c r="J412" s="395">
        <v>5</v>
      </c>
      <c r="K412" s="395">
        <v>5</v>
      </c>
      <c r="L412" s="395">
        <v>5</v>
      </c>
      <c r="M412" s="395">
        <v>5</v>
      </c>
      <c r="N412" s="395">
        <v>10</v>
      </c>
      <c r="O412" s="395">
        <v>10</v>
      </c>
      <c r="P412" s="395">
        <v>10</v>
      </c>
      <c r="Q412" s="395">
        <v>5</v>
      </c>
      <c r="R412" s="395">
        <v>5</v>
      </c>
      <c r="S412" s="395">
        <v>10</v>
      </c>
      <c r="T412" s="395">
        <v>10</v>
      </c>
    </row>
    <row r="413" spans="1:20" ht="12.95" hidden="1" customHeight="1">
      <c r="A413" s="437" t="s">
        <v>196</v>
      </c>
      <c r="B413" s="368" t="s">
        <v>91</v>
      </c>
      <c r="C413" s="368" t="s">
        <v>296</v>
      </c>
      <c r="D413" s="395">
        <v>5</v>
      </c>
      <c r="E413" s="395">
        <v>5</v>
      </c>
      <c r="F413" s="395">
        <v>5</v>
      </c>
      <c r="G413" s="395">
        <v>5</v>
      </c>
      <c r="H413" s="395">
        <v>5</v>
      </c>
      <c r="I413" s="395">
        <v>5</v>
      </c>
      <c r="J413" s="395">
        <v>5</v>
      </c>
      <c r="K413" s="395">
        <v>5</v>
      </c>
      <c r="L413" s="395">
        <v>5</v>
      </c>
      <c r="M413" s="395">
        <v>5</v>
      </c>
      <c r="N413" s="395">
        <v>5</v>
      </c>
      <c r="O413" s="395">
        <v>10</v>
      </c>
      <c r="P413" s="395">
        <v>10</v>
      </c>
      <c r="Q413" s="395">
        <v>10</v>
      </c>
      <c r="R413" s="395">
        <v>10</v>
      </c>
      <c r="S413" s="395">
        <v>10</v>
      </c>
      <c r="T413" s="395">
        <v>10</v>
      </c>
    </row>
    <row r="414" spans="1:20" ht="12.95" hidden="1" customHeight="1">
      <c r="A414" s="437" t="s">
        <v>196</v>
      </c>
      <c r="B414" s="368" t="s">
        <v>91</v>
      </c>
      <c r="C414" s="368" t="s">
        <v>297</v>
      </c>
      <c r="D414" s="395">
        <v>0</v>
      </c>
      <c r="E414" s="395">
        <v>0</v>
      </c>
      <c r="F414" s="395">
        <v>0</v>
      </c>
      <c r="G414" s="395">
        <v>0</v>
      </c>
      <c r="H414" s="395">
        <v>0</v>
      </c>
      <c r="I414" s="395">
        <v>0</v>
      </c>
      <c r="J414" s="395">
        <v>0</v>
      </c>
      <c r="K414" s="395">
        <v>0</v>
      </c>
      <c r="L414" s="395">
        <v>0</v>
      </c>
      <c r="M414" s="395">
        <v>0</v>
      </c>
      <c r="N414" s="395">
        <v>0</v>
      </c>
      <c r="O414" s="395">
        <v>0</v>
      </c>
      <c r="P414" s="395">
        <v>0</v>
      </c>
      <c r="Q414" s="395">
        <v>0</v>
      </c>
      <c r="R414" s="395">
        <v>0</v>
      </c>
      <c r="S414" s="395">
        <v>0</v>
      </c>
      <c r="T414" s="395">
        <v>0</v>
      </c>
    </row>
    <row r="415" spans="1:20" ht="12.95" hidden="1" customHeight="1">
      <c r="A415" s="437" t="s">
        <v>196</v>
      </c>
      <c r="B415" s="368" t="s">
        <v>91</v>
      </c>
      <c r="C415" s="368" t="s">
        <v>298</v>
      </c>
      <c r="D415" s="395">
        <v>0</v>
      </c>
      <c r="E415" s="395">
        <v>0</v>
      </c>
      <c r="F415" s="395">
        <v>0</v>
      </c>
      <c r="G415" s="395">
        <v>0</v>
      </c>
      <c r="H415" s="395">
        <v>0</v>
      </c>
      <c r="I415" s="395">
        <v>0</v>
      </c>
      <c r="J415" s="395">
        <v>0</v>
      </c>
      <c r="K415" s="395">
        <v>0</v>
      </c>
      <c r="L415" s="395">
        <v>0</v>
      </c>
      <c r="M415" s="395">
        <v>0</v>
      </c>
      <c r="N415" s="395">
        <v>0</v>
      </c>
      <c r="O415" s="395">
        <v>0</v>
      </c>
      <c r="P415" s="395">
        <v>0</v>
      </c>
      <c r="Q415" s="395">
        <v>0</v>
      </c>
      <c r="R415" s="395">
        <v>0</v>
      </c>
      <c r="S415" s="395">
        <v>0</v>
      </c>
      <c r="T415" s="395">
        <v>0</v>
      </c>
    </row>
    <row r="416" spans="1:20" ht="12.95" hidden="1" customHeight="1">
      <c r="A416" s="437" t="s">
        <v>196</v>
      </c>
      <c r="B416" s="368" t="s">
        <v>91</v>
      </c>
      <c r="C416" s="368" t="s">
        <v>299</v>
      </c>
      <c r="D416" s="395">
        <v>0</v>
      </c>
      <c r="E416" s="395">
        <v>0</v>
      </c>
      <c r="F416" s="395">
        <v>0</v>
      </c>
      <c r="G416" s="395">
        <v>0</v>
      </c>
      <c r="H416" s="395">
        <v>0</v>
      </c>
      <c r="I416" s="395">
        <v>0</v>
      </c>
      <c r="J416" s="395">
        <v>0</v>
      </c>
      <c r="K416" s="395">
        <v>0</v>
      </c>
      <c r="L416" s="395">
        <v>0</v>
      </c>
      <c r="M416" s="395">
        <v>0</v>
      </c>
      <c r="N416" s="395">
        <v>0</v>
      </c>
      <c r="O416" s="395">
        <v>0</v>
      </c>
      <c r="P416" s="395">
        <v>0</v>
      </c>
      <c r="Q416" s="395">
        <v>0</v>
      </c>
      <c r="R416" s="395">
        <v>0</v>
      </c>
      <c r="S416" s="395">
        <v>0</v>
      </c>
      <c r="T416" s="395">
        <v>0</v>
      </c>
    </row>
    <row r="417" spans="1:20" ht="12.95" hidden="1" customHeight="1">
      <c r="A417" s="437" t="s">
        <v>196</v>
      </c>
      <c r="B417" s="368" t="s">
        <v>91</v>
      </c>
      <c r="C417" s="368" t="s">
        <v>300</v>
      </c>
      <c r="D417" s="395">
        <v>5</v>
      </c>
      <c r="E417" s="395">
        <v>5</v>
      </c>
      <c r="F417" s="395">
        <v>5</v>
      </c>
      <c r="G417" s="395">
        <v>5</v>
      </c>
      <c r="H417" s="395">
        <v>5</v>
      </c>
      <c r="I417" s="395">
        <v>5</v>
      </c>
      <c r="J417" s="395">
        <v>10</v>
      </c>
      <c r="K417" s="395">
        <v>5</v>
      </c>
      <c r="L417" s="395">
        <v>5</v>
      </c>
      <c r="M417" s="395">
        <v>5</v>
      </c>
      <c r="N417" s="395">
        <v>10</v>
      </c>
      <c r="O417" s="395">
        <v>10</v>
      </c>
      <c r="P417" s="395">
        <v>10</v>
      </c>
      <c r="Q417" s="395">
        <v>15</v>
      </c>
      <c r="R417" s="395">
        <v>15</v>
      </c>
      <c r="S417" s="395">
        <v>15</v>
      </c>
      <c r="T417" s="395">
        <v>15</v>
      </c>
    </row>
    <row r="418" spans="1:20" ht="12.95" hidden="1" customHeight="1">
      <c r="A418" s="437" t="s">
        <v>196</v>
      </c>
      <c r="B418" s="368" t="s">
        <v>91</v>
      </c>
      <c r="C418" s="368" t="s">
        <v>301</v>
      </c>
      <c r="D418" s="395">
        <v>0</v>
      </c>
      <c r="E418" s="395">
        <v>0</v>
      </c>
      <c r="F418" s="395">
        <v>0</v>
      </c>
      <c r="G418" s="395">
        <v>0</v>
      </c>
      <c r="H418" s="395">
        <v>0</v>
      </c>
      <c r="I418" s="395">
        <v>0</v>
      </c>
      <c r="J418" s="395">
        <v>0</v>
      </c>
      <c r="K418" s="395">
        <v>0</v>
      </c>
      <c r="L418" s="395">
        <v>0</v>
      </c>
      <c r="M418" s="395">
        <v>0</v>
      </c>
      <c r="N418" s="395">
        <v>0</v>
      </c>
      <c r="O418" s="395">
        <v>0</v>
      </c>
      <c r="P418" s="395">
        <v>0</v>
      </c>
      <c r="Q418" s="395">
        <v>0</v>
      </c>
      <c r="R418" s="395">
        <v>0</v>
      </c>
      <c r="S418" s="395">
        <v>0</v>
      </c>
      <c r="T418" s="395">
        <v>0</v>
      </c>
    </row>
    <row r="419" spans="1:20" ht="12.95" hidden="1" customHeight="1">
      <c r="A419" s="437" t="s">
        <v>196</v>
      </c>
      <c r="B419" s="368" t="s">
        <v>91</v>
      </c>
      <c r="C419" s="368" t="s">
        <v>302</v>
      </c>
      <c r="D419" s="395">
        <v>0</v>
      </c>
      <c r="E419" s="395">
        <v>0</v>
      </c>
      <c r="F419" s="395">
        <v>0</v>
      </c>
      <c r="G419" s="395">
        <v>0</v>
      </c>
      <c r="H419" s="395">
        <v>0</v>
      </c>
      <c r="I419" s="395">
        <v>0</v>
      </c>
      <c r="J419" s="395">
        <v>0</v>
      </c>
      <c r="K419" s="395">
        <v>0</v>
      </c>
      <c r="L419" s="395">
        <v>0</v>
      </c>
      <c r="M419" s="395">
        <v>0</v>
      </c>
      <c r="N419" s="395">
        <v>0</v>
      </c>
      <c r="O419" s="395">
        <v>0</v>
      </c>
      <c r="P419" s="395">
        <v>0</v>
      </c>
      <c r="Q419" s="395">
        <v>0</v>
      </c>
      <c r="R419" s="395">
        <v>0</v>
      </c>
      <c r="S419" s="395">
        <v>0</v>
      </c>
      <c r="T419" s="395">
        <v>0</v>
      </c>
    </row>
    <row r="420" spans="1:20" ht="12.95" customHeight="1">
      <c r="A420" s="437" t="s">
        <v>196</v>
      </c>
      <c r="B420" s="368" t="s">
        <v>91</v>
      </c>
      <c r="C420" s="368" t="s">
        <v>303</v>
      </c>
      <c r="D420" s="395">
        <v>10</v>
      </c>
      <c r="E420" s="395">
        <v>15</v>
      </c>
      <c r="F420" s="395">
        <v>15</v>
      </c>
      <c r="G420" s="395">
        <v>15</v>
      </c>
      <c r="H420" s="395">
        <v>10</v>
      </c>
      <c r="I420" s="395">
        <v>15</v>
      </c>
      <c r="J420" s="395">
        <v>15</v>
      </c>
      <c r="K420" s="395">
        <v>10</v>
      </c>
      <c r="L420" s="395">
        <v>15</v>
      </c>
      <c r="M420" s="395">
        <v>15</v>
      </c>
      <c r="N420" s="395">
        <v>15</v>
      </c>
      <c r="O420" s="395">
        <v>20</v>
      </c>
      <c r="P420" s="395">
        <v>20</v>
      </c>
      <c r="Q420" s="395">
        <v>20</v>
      </c>
      <c r="R420" s="395">
        <v>20</v>
      </c>
      <c r="S420" s="395">
        <v>25</v>
      </c>
      <c r="T420" s="395">
        <v>20</v>
      </c>
    </row>
    <row r="421" spans="1:20" ht="12.95" hidden="1" customHeight="1">
      <c r="A421" s="437" t="s">
        <v>196</v>
      </c>
      <c r="B421" s="368" t="s">
        <v>59</v>
      </c>
      <c r="C421" s="368" t="s">
        <v>295</v>
      </c>
      <c r="D421" s="395">
        <v>10</v>
      </c>
      <c r="E421" s="395">
        <v>10</v>
      </c>
      <c r="F421" s="395">
        <v>10</v>
      </c>
      <c r="G421" s="395">
        <v>15</v>
      </c>
      <c r="H421" s="395">
        <v>5</v>
      </c>
      <c r="I421" s="395">
        <v>10</v>
      </c>
      <c r="J421" s="395">
        <v>5</v>
      </c>
      <c r="K421" s="395">
        <v>10</v>
      </c>
      <c r="L421" s="395">
        <v>10</v>
      </c>
      <c r="M421" s="395">
        <v>10</v>
      </c>
      <c r="N421" s="395">
        <v>10</v>
      </c>
      <c r="O421" s="395">
        <v>10</v>
      </c>
      <c r="P421" s="395">
        <v>15</v>
      </c>
      <c r="Q421" s="395">
        <v>10</v>
      </c>
      <c r="R421" s="395">
        <v>10</v>
      </c>
      <c r="S421" s="395">
        <v>15</v>
      </c>
      <c r="T421" s="395">
        <v>20</v>
      </c>
    </row>
    <row r="422" spans="1:20" ht="12.95" hidden="1" customHeight="1">
      <c r="A422" s="437" t="s">
        <v>196</v>
      </c>
      <c r="B422" s="368" t="s">
        <v>59</v>
      </c>
      <c r="C422" s="368" t="s">
        <v>296</v>
      </c>
      <c r="D422" s="395">
        <v>65</v>
      </c>
      <c r="E422" s="395">
        <v>55</v>
      </c>
      <c r="F422" s="395">
        <v>60</v>
      </c>
      <c r="G422" s="395">
        <v>50</v>
      </c>
      <c r="H422" s="395">
        <v>55</v>
      </c>
      <c r="I422" s="395">
        <v>50</v>
      </c>
      <c r="J422" s="395">
        <v>45</v>
      </c>
      <c r="K422" s="395">
        <v>40</v>
      </c>
      <c r="L422" s="395">
        <v>45</v>
      </c>
      <c r="M422" s="395">
        <v>40</v>
      </c>
      <c r="N422" s="395">
        <v>45</v>
      </c>
      <c r="O422" s="395">
        <v>40</v>
      </c>
      <c r="P422" s="395">
        <v>35</v>
      </c>
      <c r="Q422" s="395">
        <v>45</v>
      </c>
      <c r="R422" s="395">
        <v>50</v>
      </c>
      <c r="S422" s="395">
        <v>40</v>
      </c>
      <c r="T422" s="395">
        <v>40</v>
      </c>
    </row>
    <row r="423" spans="1:20" ht="12.95" hidden="1" customHeight="1">
      <c r="A423" s="437" t="s">
        <v>196</v>
      </c>
      <c r="B423" s="368" t="s">
        <v>59</v>
      </c>
      <c r="C423" s="368" t="s">
        <v>297</v>
      </c>
      <c r="D423" s="395">
        <v>15</v>
      </c>
      <c r="E423" s="395">
        <v>25</v>
      </c>
      <c r="F423" s="395">
        <v>20</v>
      </c>
      <c r="G423" s="395">
        <v>20</v>
      </c>
      <c r="H423" s="395">
        <v>20</v>
      </c>
      <c r="I423" s="395">
        <v>20</v>
      </c>
      <c r="J423" s="395">
        <v>30</v>
      </c>
      <c r="K423" s="395">
        <v>35</v>
      </c>
      <c r="L423" s="395">
        <v>25</v>
      </c>
      <c r="M423" s="395">
        <v>25</v>
      </c>
      <c r="N423" s="395">
        <v>30</v>
      </c>
      <c r="O423" s="395">
        <v>30</v>
      </c>
      <c r="P423" s="395">
        <v>30</v>
      </c>
      <c r="Q423" s="395">
        <v>30</v>
      </c>
      <c r="R423" s="395">
        <v>25</v>
      </c>
      <c r="S423" s="395">
        <v>25</v>
      </c>
      <c r="T423" s="395">
        <v>20</v>
      </c>
    </row>
    <row r="424" spans="1:20" ht="12.95" hidden="1" customHeight="1">
      <c r="A424" s="437" t="s">
        <v>196</v>
      </c>
      <c r="B424" s="368" t="s">
        <v>59</v>
      </c>
      <c r="C424" s="368" t="s">
        <v>298</v>
      </c>
      <c r="D424" s="395">
        <v>15</v>
      </c>
      <c r="E424" s="395">
        <v>5</v>
      </c>
      <c r="F424" s="395">
        <v>10</v>
      </c>
      <c r="G424" s="395">
        <v>10</v>
      </c>
      <c r="H424" s="395">
        <v>10</v>
      </c>
      <c r="I424" s="395">
        <v>15</v>
      </c>
      <c r="J424" s="395">
        <v>20</v>
      </c>
      <c r="K424" s="395">
        <v>15</v>
      </c>
      <c r="L424" s="395">
        <v>20</v>
      </c>
      <c r="M424" s="395">
        <v>15</v>
      </c>
      <c r="N424" s="395">
        <v>15</v>
      </c>
      <c r="O424" s="395">
        <v>15</v>
      </c>
      <c r="P424" s="395">
        <v>15</v>
      </c>
      <c r="Q424" s="395">
        <v>10</v>
      </c>
      <c r="R424" s="395">
        <v>15</v>
      </c>
      <c r="S424" s="395">
        <v>15</v>
      </c>
      <c r="T424" s="395">
        <v>15</v>
      </c>
    </row>
    <row r="425" spans="1:20" ht="12.95" hidden="1" customHeight="1">
      <c r="A425" s="437" t="s">
        <v>196</v>
      </c>
      <c r="B425" s="368" t="s">
        <v>59</v>
      </c>
      <c r="C425" s="368" t="s">
        <v>299</v>
      </c>
      <c r="D425" s="395">
        <v>0</v>
      </c>
      <c r="E425" s="395">
        <v>5</v>
      </c>
      <c r="F425" s="395">
        <v>5</v>
      </c>
      <c r="G425" s="395">
        <v>5</v>
      </c>
      <c r="H425" s="395">
        <v>5</v>
      </c>
      <c r="I425" s="395">
        <v>5</v>
      </c>
      <c r="J425" s="395">
        <v>5</v>
      </c>
      <c r="K425" s="395">
        <v>5</v>
      </c>
      <c r="L425" s="395">
        <v>5</v>
      </c>
      <c r="M425" s="395">
        <v>5</v>
      </c>
      <c r="N425" s="395">
        <v>5</v>
      </c>
      <c r="O425" s="395">
        <v>5</v>
      </c>
      <c r="P425" s="395">
        <v>5</v>
      </c>
      <c r="Q425" s="395">
        <v>10</v>
      </c>
      <c r="R425" s="395">
        <v>5</v>
      </c>
      <c r="S425" s="395">
        <v>5</v>
      </c>
      <c r="T425" s="395">
        <v>5</v>
      </c>
    </row>
    <row r="426" spans="1:20" ht="12.95" hidden="1" customHeight="1">
      <c r="A426" s="437" t="s">
        <v>196</v>
      </c>
      <c r="B426" s="368" t="s">
        <v>59</v>
      </c>
      <c r="C426" s="368" t="s">
        <v>300</v>
      </c>
      <c r="D426" s="395">
        <v>90</v>
      </c>
      <c r="E426" s="395">
        <v>90</v>
      </c>
      <c r="F426" s="395">
        <v>90</v>
      </c>
      <c r="G426" s="395">
        <v>85</v>
      </c>
      <c r="H426" s="395">
        <v>95</v>
      </c>
      <c r="I426" s="395">
        <v>95</v>
      </c>
      <c r="J426" s="395">
        <v>100</v>
      </c>
      <c r="K426" s="395">
        <v>95</v>
      </c>
      <c r="L426" s="395">
        <v>90</v>
      </c>
      <c r="M426" s="395">
        <v>85</v>
      </c>
      <c r="N426" s="395">
        <v>95</v>
      </c>
      <c r="O426" s="395">
        <v>90</v>
      </c>
      <c r="P426" s="395">
        <v>85</v>
      </c>
      <c r="Q426" s="395">
        <v>90</v>
      </c>
      <c r="R426" s="395">
        <v>90</v>
      </c>
      <c r="S426" s="395">
        <v>85</v>
      </c>
      <c r="T426" s="395">
        <v>80</v>
      </c>
    </row>
    <row r="427" spans="1:20" ht="12.95" hidden="1" customHeight="1">
      <c r="A427" s="437" t="s">
        <v>196</v>
      </c>
      <c r="B427" s="368" t="s">
        <v>59</v>
      </c>
      <c r="C427" s="368" t="s">
        <v>301</v>
      </c>
      <c r="D427" s="395">
        <v>0</v>
      </c>
      <c r="E427" s="395">
        <v>0</v>
      </c>
      <c r="F427" s="395">
        <v>0</v>
      </c>
      <c r="G427" s="395">
        <v>0</v>
      </c>
      <c r="H427" s="395">
        <v>5</v>
      </c>
      <c r="I427" s="395">
        <v>5</v>
      </c>
      <c r="J427" s="395">
        <v>0</v>
      </c>
      <c r="K427" s="395">
        <v>0</v>
      </c>
      <c r="L427" s="395">
        <v>5</v>
      </c>
      <c r="M427" s="395">
        <v>5</v>
      </c>
      <c r="N427" s="395">
        <v>5</v>
      </c>
      <c r="O427" s="395">
        <v>5</v>
      </c>
      <c r="P427" s="395">
        <v>5</v>
      </c>
      <c r="Q427" s="395">
        <v>5</v>
      </c>
      <c r="R427" s="395">
        <v>5</v>
      </c>
      <c r="S427" s="395">
        <v>5</v>
      </c>
      <c r="T427" s="395">
        <v>5</v>
      </c>
    </row>
    <row r="428" spans="1:20" ht="12.95" hidden="1" customHeight="1">
      <c r="A428" s="437" t="s">
        <v>196</v>
      </c>
      <c r="B428" s="368" t="s">
        <v>59</v>
      </c>
      <c r="C428" s="368" t="s">
        <v>302</v>
      </c>
      <c r="D428" s="395">
        <v>5</v>
      </c>
      <c r="E428" s="395">
        <v>5</v>
      </c>
      <c r="F428" s="395">
        <v>5</v>
      </c>
      <c r="G428" s="395">
        <v>5</v>
      </c>
      <c r="H428" s="395">
        <v>5</v>
      </c>
      <c r="I428" s="395">
        <v>5</v>
      </c>
      <c r="J428" s="395">
        <v>5</v>
      </c>
      <c r="K428" s="395">
        <v>5</v>
      </c>
      <c r="L428" s="395">
        <v>5</v>
      </c>
      <c r="M428" s="395">
        <v>5</v>
      </c>
      <c r="N428" s="395">
        <v>5</v>
      </c>
      <c r="O428" s="395">
        <v>5</v>
      </c>
      <c r="P428" s="395">
        <v>5</v>
      </c>
      <c r="Q428" s="395">
        <v>5</v>
      </c>
      <c r="R428" s="395">
        <v>5</v>
      </c>
      <c r="S428" s="395">
        <v>5</v>
      </c>
      <c r="T428" s="395">
        <v>5</v>
      </c>
    </row>
    <row r="429" spans="1:20" ht="12.95" customHeight="1">
      <c r="A429" s="437" t="s">
        <v>196</v>
      </c>
      <c r="B429" s="368" t="s">
        <v>59</v>
      </c>
      <c r="C429" s="368" t="s">
        <v>303</v>
      </c>
      <c r="D429" s="395">
        <v>110</v>
      </c>
      <c r="E429" s="395">
        <v>105</v>
      </c>
      <c r="F429" s="395">
        <v>105</v>
      </c>
      <c r="G429" s="395">
        <v>105</v>
      </c>
      <c r="H429" s="395">
        <v>105</v>
      </c>
      <c r="I429" s="395">
        <v>115</v>
      </c>
      <c r="J429" s="395">
        <v>115</v>
      </c>
      <c r="K429" s="395">
        <v>110</v>
      </c>
      <c r="L429" s="395">
        <v>110</v>
      </c>
      <c r="M429" s="395">
        <v>105</v>
      </c>
      <c r="N429" s="395">
        <v>115</v>
      </c>
      <c r="O429" s="395">
        <v>110</v>
      </c>
      <c r="P429" s="395">
        <v>110</v>
      </c>
      <c r="Q429" s="395">
        <v>110</v>
      </c>
      <c r="R429" s="395">
        <v>115</v>
      </c>
      <c r="S429" s="395">
        <v>110</v>
      </c>
      <c r="T429" s="395">
        <v>110</v>
      </c>
    </row>
    <row r="430" spans="1:20" ht="12.95" hidden="1" customHeight="1">
      <c r="A430" s="437" t="s">
        <v>196</v>
      </c>
      <c r="B430" s="368" t="s">
        <v>90</v>
      </c>
      <c r="C430" s="368" t="s">
        <v>295</v>
      </c>
      <c r="D430" s="395">
        <v>40</v>
      </c>
      <c r="E430" s="395">
        <v>35</v>
      </c>
      <c r="F430" s="395">
        <v>40</v>
      </c>
      <c r="G430" s="395">
        <v>45</v>
      </c>
      <c r="H430" s="395">
        <v>45</v>
      </c>
      <c r="I430" s="395">
        <v>50</v>
      </c>
      <c r="J430" s="395">
        <v>50</v>
      </c>
      <c r="K430" s="395">
        <v>55</v>
      </c>
      <c r="L430" s="395">
        <v>55</v>
      </c>
      <c r="M430" s="395">
        <v>65</v>
      </c>
      <c r="N430" s="395">
        <v>55</v>
      </c>
      <c r="O430" s="395">
        <v>55</v>
      </c>
      <c r="P430" s="395">
        <v>50</v>
      </c>
      <c r="Q430" s="395">
        <v>55</v>
      </c>
      <c r="R430" s="395">
        <v>45</v>
      </c>
      <c r="S430" s="395">
        <v>35</v>
      </c>
      <c r="T430" s="395">
        <v>45</v>
      </c>
    </row>
    <row r="431" spans="1:20" ht="12.95" hidden="1" customHeight="1">
      <c r="A431" s="437" t="s">
        <v>196</v>
      </c>
      <c r="B431" s="368" t="s">
        <v>90</v>
      </c>
      <c r="C431" s="368" t="s">
        <v>296</v>
      </c>
      <c r="D431" s="395">
        <v>25</v>
      </c>
      <c r="E431" s="395">
        <v>25</v>
      </c>
      <c r="F431" s="395">
        <v>15</v>
      </c>
      <c r="G431" s="395">
        <v>15</v>
      </c>
      <c r="H431" s="395">
        <v>20</v>
      </c>
      <c r="I431" s="395">
        <v>20</v>
      </c>
      <c r="J431" s="395">
        <v>25</v>
      </c>
      <c r="K431" s="395">
        <v>20</v>
      </c>
      <c r="L431" s="395">
        <v>20</v>
      </c>
      <c r="M431" s="395">
        <v>20</v>
      </c>
      <c r="N431" s="395">
        <v>25</v>
      </c>
      <c r="O431" s="395">
        <v>25</v>
      </c>
      <c r="P431" s="395">
        <v>30</v>
      </c>
      <c r="Q431" s="395">
        <v>20</v>
      </c>
      <c r="R431" s="395">
        <v>20</v>
      </c>
      <c r="S431" s="395">
        <v>30</v>
      </c>
      <c r="T431" s="395">
        <v>30</v>
      </c>
    </row>
    <row r="432" spans="1:20" ht="12.95" hidden="1" customHeight="1">
      <c r="A432" s="437" t="s">
        <v>196</v>
      </c>
      <c r="B432" s="368" t="s">
        <v>90</v>
      </c>
      <c r="C432" s="368" t="s">
        <v>297</v>
      </c>
      <c r="D432" s="395">
        <v>5</v>
      </c>
      <c r="E432" s="395">
        <v>10</v>
      </c>
      <c r="F432" s="395">
        <v>10</v>
      </c>
      <c r="G432" s="395">
        <v>5</v>
      </c>
      <c r="H432" s="395">
        <v>5</v>
      </c>
      <c r="I432" s="395">
        <v>5</v>
      </c>
      <c r="J432" s="395">
        <v>5</v>
      </c>
      <c r="K432" s="395">
        <v>5</v>
      </c>
      <c r="L432" s="395">
        <v>5</v>
      </c>
      <c r="M432" s="395">
        <v>5</v>
      </c>
      <c r="N432" s="395">
        <v>5</v>
      </c>
      <c r="O432" s="395">
        <v>0</v>
      </c>
      <c r="P432" s="395">
        <v>5</v>
      </c>
      <c r="Q432" s="395">
        <v>0</v>
      </c>
      <c r="R432" s="395">
        <v>0</v>
      </c>
      <c r="S432" s="395">
        <v>0</v>
      </c>
      <c r="T432" s="395">
        <v>0</v>
      </c>
    </row>
    <row r="433" spans="1:20" ht="12.95" hidden="1" customHeight="1">
      <c r="A433" s="437" t="s">
        <v>196</v>
      </c>
      <c r="B433" s="368" t="s">
        <v>90</v>
      </c>
      <c r="C433" s="368" t="s">
        <v>298</v>
      </c>
      <c r="D433" s="395">
        <v>5</v>
      </c>
      <c r="E433" s="395">
        <v>0</v>
      </c>
      <c r="F433" s="395">
        <v>0</v>
      </c>
      <c r="G433" s="395">
        <v>5</v>
      </c>
      <c r="H433" s="395">
        <v>5</v>
      </c>
      <c r="I433" s="395">
        <v>0</v>
      </c>
      <c r="J433" s="395">
        <v>0</v>
      </c>
      <c r="K433" s="395">
        <v>0</v>
      </c>
      <c r="L433" s="395">
        <v>0</v>
      </c>
      <c r="M433" s="395">
        <v>5</v>
      </c>
      <c r="N433" s="395">
        <v>0</v>
      </c>
      <c r="O433" s="395">
        <v>5</v>
      </c>
      <c r="P433" s="395">
        <v>5</v>
      </c>
      <c r="Q433" s="395">
        <v>5</v>
      </c>
      <c r="R433" s="395">
        <v>5</v>
      </c>
      <c r="S433" s="395">
        <v>5</v>
      </c>
      <c r="T433" s="395">
        <v>5</v>
      </c>
    </row>
    <row r="434" spans="1:20" ht="12.95" hidden="1" customHeight="1">
      <c r="A434" s="437" t="s">
        <v>196</v>
      </c>
      <c r="B434" s="368" t="s">
        <v>90</v>
      </c>
      <c r="C434" s="368" t="s">
        <v>299</v>
      </c>
      <c r="D434" s="395">
        <v>0</v>
      </c>
      <c r="E434" s="395">
        <v>5</v>
      </c>
      <c r="F434" s="395">
        <v>5</v>
      </c>
      <c r="G434" s="395">
        <v>0</v>
      </c>
      <c r="H434" s="395">
        <v>0</v>
      </c>
      <c r="I434" s="395">
        <v>0</v>
      </c>
      <c r="J434" s="395">
        <v>0</v>
      </c>
      <c r="K434" s="395">
        <v>0</v>
      </c>
      <c r="L434" s="395">
        <v>0</v>
      </c>
      <c r="M434" s="395">
        <v>0</v>
      </c>
      <c r="N434" s="395">
        <v>0</v>
      </c>
      <c r="O434" s="395">
        <v>0</v>
      </c>
      <c r="P434" s="395">
        <v>0</v>
      </c>
      <c r="Q434" s="395">
        <v>0</v>
      </c>
      <c r="R434" s="395">
        <v>0</v>
      </c>
      <c r="S434" s="395">
        <v>0</v>
      </c>
      <c r="T434" s="395">
        <v>0</v>
      </c>
    </row>
    <row r="435" spans="1:20" ht="12.95" hidden="1" customHeight="1">
      <c r="A435" s="437" t="s">
        <v>196</v>
      </c>
      <c r="B435" s="368" t="s">
        <v>90</v>
      </c>
      <c r="C435" s="368" t="s">
        <v>300</v>
      </c>
      <c r="D435" s="395">
        <v>35</v>
      </c>
      <c r="E435" s="395">
        <v>35</v>
      </c>
      <c r="F435" s="395">
        <v>30</v>
      </c>
      <c r="G435" s="395">
        <v>25</v>
      </c>
      <c r="H435" s="395">
        <v>30</v>
      </c>
      <c r="I435" s="395">
        <v>25</v>
      </c>
      <c r="J435" s="395">
        <v>30</v>
      </c>
      <c r="K435" s="395">
        <v>30</v>
      </c>
      <c r="L435" s="395">
        <v>25</v>
      </c>
      <c r="M435" s="395">
        <v>30</v>
      </c>
      <c r="N435" s="395">
        <v>35</v>
      </c>
      <c r="O435" s="395">
        <v>30</v>
      </c>
      <c r="P435" s="395">
        <v>35</v>
      </c>
      <c r="Q435" s="395">
        <v>25</v>
      </c>
      <c r="R435" s="395">
        <v>30</v>
      </c>
      <c r="S435" s="395">
        <v>35</v>
      </c>
      <c r="T435" s="395">
        <v>35</v>
      </c>
    </row>
    <row r="436" spans="1:20" ht="12.95" hidden="1" customHeight="1">
      <c r="A436" s="437" t="s">
        <v>196</v>
      </c>
      <c r="B436" s="368" t="s">
        <v>90</v>
      </c>
      <c r="C436" s="368" t="s">
        <v>301</v>
      </c>
      <c r="D436" s="395">
        <v>0</v>
      </c>
      <c r="E436" s="395">
        <v>0</v>
      </c>
      <c r="F436" s="395">
        <v>0</v>
      </c>
      <c r="G436" s="395">
        <v>0</v>
      </c>
      <c r="H436" s="395">
        <v>0</v>
      </c>
      <c r="I436" s="395">
        <v>0</v>
      </c>
      <c r="J436" s="395">
        <v>0</v>
      </c>
      <c r="K436" s="395">
        <v>0</v>
      </c>
      <c r="L436" s="395">
        <v>0</v>
      </c>
      <c r="M436" s="395">
        <v>0</v>
      </c>
      <c r="N436" s="395">
        <v>0</v>
      </c>
      <c r="O436" s="395">
        <v>0</v>
      </c>
      <c r="P436" s="395">
        <v>0</v>
      </c>
      <c r="Q436" s="395">
        <v>0</v>
      </c>
      <c r="R436" s="395">
        <v>0</v>
      </c>
      <c r="S436" s="395">
        <v>0</v>
      </c>
      <c r="T436" s="395">
        <v>0</v>
      </c>
    </row>
    <row r="437" spans="1:20" ht="12.95" hidden="1" customHeight="1">
      <c r="A437" s="437" t="s">
        <v>196</v>
      </c>
      <c r="B437" s="368" t="s">
        <v>90</v>
      </c>
      <c r="C437" s="368" t="s">
        <v>302</v>
      </c>
      <c r="D437" s="395">
        <v>0</v>
      </c>
      <c r="E437" s="395">
        <v>0</v>
      </c>
      <c r="F437" s="395">
        <v>0</v>
      </c>
      <c r="G437" s="395">
        <v>0</v>
      </c>
      <c r="H437" s="395">
        <v>0</v>
      </c>
      <c r="I437" s="395">
        <v>0</v>
      </c>
      <c r="J437" s="395">
        <v>0</v>
      </c>
      <c r="K437" s="395">
        <v>0</v>
      </c>
      <c r="L437" s="395">
        <v>0</v>
      </c>
      <c r="M437" s="395">
        <v>0</v>
      </c>
      <c r="N437" s="395">
        <v>0</v>
      </c>
      <c r="O437" s="395">
        <v>0</v>
      </c>
      <c r="P437" s="395">
        <v>0</v>
      </c>
      <c r="Q437" s="395">
        <v>0</v>
      </c>
      <c r="R437" s="395">
        <v>0</v>
      </c>
      <c r="S437" s="395">
        <v>0</v>
      </c>
      <c r="T437" s="395">
        <v>0</v>
      </c>
    </row>
    <row r="438" spans="1:20" ht="12.95" customHeight="1">
      <c r="A438" s="437" t="s">
        <v>196</v>
      </c>
      <c r="B438" s="368" t="s">
        <v>90</v>
      </c>
      <c r="C438" s="368" t="s">
        <v>303</v>
      </c>
      <c r="D438" s="395">
        <v>75</v>
      </c>
      <c r="E438" s="395">
        <v>75</v>
      </c>
      <c r="F438" s="395">
        <v>75</v>
      </c>
      <c r="G438" s="395">
        <v>75</v>
      </c>
      <c r="H438" s="395">
        <v>80</v>
      </c>
      <c r="I438" s="395">
        <v>75</v>
      </c>
      <c r="J438" s="395">
        <v>80</v>
      </c>
      <c r="K438" s="395">
        <v>80</v>
      </c>
      <c r="L438" s="395">
        <v>85</v>
      </c>
      <c r="M438" s="395">
        <v>95</v>
      </c>
      <c r="N438" s="395">
        <v>90</v>
      </c>
      <c r="O438" s="395">
        <v>90</v>
      </c>
      <c r="P438" s="395">
        <v>90</v>
      </c>
      <c r="Q438" s="395">
        <v>80</v>
      </c>
      <c r="R438" s="395">
        <v>75</v>
      </c>
      <c r="S438" s="395">
        <v>75</v>
      </c>
      <c r="T438" s="395">
        <v>80</v>
      </c>
    </row>
    <row r="439" spans="1:20" ht="12.95" hidden="1" customHeight="1">
      <c r="A439" s="440" t="s">
        <v>196</v>
      </c>
      <c r="B439" s="376" t="s">
        <v>184</v>
      </c>
      <c r="C439" s="376" t="s">
        <v>295</v>
      </c>
      <c r="D439" s="536">
        <v>165</v>
      </c>
      <c r="E439" s="536">
        <v>160</v>
      </c>
      <c r="F439" s="536">
        <v>160</v>
      </c>
      <c r="G439" s="536">
        <v>170</v>
      </c>
      <c r="H439" s="536">
        <v>155</v>
      </c>
      <c r="I439" s="536">
        <v>160</v>
      </c>
      <c r="J439" s="536">
        <v>165</v>
      </c>
      <c r="K439" s="536">
        <v>165</v>
      </c>
      <c r="L439" s="536">
        <v>190</v>
      </c>
      <c r="M439" s="536">
        <v>200</v>
      </c>
      <c r="N439" s="536">
        <v>190</v>
      </c>
      <c r="O439" s="536">
        <v>190</v>
      </c>
      <c r="P439" s="536">
        <v>195</v>
      </c>
      <c r="Q439" s="536">
        <v>185</v>
      </c>
      <c r="R439" s="536">
        <v>175</v>
      </c>
      <c r="S439" s="536">
        <v>175</v>
      </c>
      <c r="T439" s="536">
        <v>190</v>
      </c>
    </row>
    <row r="440" spans="1:20" ht="12.95" hidden="1" customHeight="1">
      <c r="A440" s="440" t="s">
        <v>196</v>
      </c>
      <c r="B440" s="376" t="s">
        <v>184</v>
      </c>
      <c r="C440" s="376" t="s">
        <v>296</v>
      </c>
      <c r="D440" s="536">
        <v>165</v>
      </c>
      <c r="E440" s="536">
        <v>155</v>
      </c>
      <c r="F440" s="536">
        <v>150</v>
      </c>
      <c r="G440" s="536">
        <v>140</v>
      </c>
      <c r="H440" s="536">
        <v>165</v>
      </c>
      <c r="I440" s="536">
        <v>155</v>
      </c>
      <c r="J440" s="536">
        <v>165</v>
      </c>
      <c r="K440" s="536">
        <v>165</v>
      </c>
      <c r="L440" s="536">
        <v>165</v>
      </c>
      <c r="M440" s="536">
        <v>155</v>
      </c>
      <c r="N440" s="536">
        <v>170</v>
      </c>
      <c r="O440" s="536">
        <v>165</v>
      </c>
      <c r="P440" s="536">
        <v>150</v>
      </c>
      <c r="Q440" s="536">
        <v>150</v>
      </c>
      <c r="R440" s="536">
        <v>145</v>
      </c>
      <c r="S440" s="536">
        <v>150</v>
      </c>
      <c r="T440" s="536">
        <v>150</v>
      </c>
    </row>
    <row r="441" spans="1:20" ht="12.95" hidden="1" customHeight="1">
      <c r="A441" s="440" t="s">
        <v>196</v>
      </c>
      <c r="B441" s="376" t="s">
        <v>184</v>
      </c>
      <c r="C441" s="376" t="s">
        <v>297</v>
      </c>
      <c r="D441" s="536">
        <v>35</v>
      </c>
      <c r="E441" s="536">
        <v>55</v>
      </c>
      <c r="F441" s="536">
        <v>50</v>
      </c>
      <c r="G441" s="536">
        <v>40</v>
      </c>
      <c r="H441" s="536">
        <v>40</v>
      </c>
      <c r="I441" s="536">
        <v>35</v>
      </c>
      <c r="J441" s="536">
        <v>45</v>
      </c>
      <c r="K441" s="536">
        <v>50</v>
      </c>
      <c r="L441" s="536">
        <v>35</v>
      </c>
      <c r="M441" s="536">
        <v>40</v>
      </c>
      <c r="N441" s="536">
        <v>45</v>
      </c>
      <c r="O441" s="536">
        <v>40</v>
      </c>
      <c r="P441" s="536">
        <v>45</v>
      </c>
      <c r="Q441" s="536">
        <v>40</v>
      </c>
      <c r="R441" s="536">
        <v>40</v>
      </c>
      <c r="S441" s="536">
        <v>35</v>
      </c>
      <c r="T441" s="536">
        <v>35</v>
      </c>
    </row>
    <row r="442" spans="1:20" ht="12.95" hidden="1" customHeight="1">
      <c r="A442" s="440" t="s">
        <v>196</v>
      </c>
      <c r="B442" s="376" t="s">
        <v>184</v>
      </c>
      <c r="C442" s="376" t="s">
        <v>298</v>
      </c>
      <c r="D442" s="536">
        <v>25</v>
      </c>
      <c r="E442" s="536">
        <v>20</v>
      </c>
      <c r="F442" s="536">
        <v>20</v>
      </c>
      <c r="G442" s="536">
        <v>25</v>
      </c>
      <c r="H442" s="536">
        <v>25</v>
      </c>
      <c r="I442" s="536">
        <v>30</v>
      </c>
      <c r="J442" s="536">
        <v>30</v>
      </c>
      <c r="K442" s="536">
        <v>25</v>
      </c>
      <c r="L442" s="536">
        <v>30</v>
      </c>
      <c r="M442" s="536">
        <v>30</v>
      </c>
      <c r="N442" s="536">
        <v>25</v>
      </c>
      <c r="O442" s="536">
        <v>25</v>
      </c>
      <c r="P442" s="536">
        <v>20</v>
      </c>
      <c r="Q442" s="536">
        <v>20</v>
      </c>
      <c r="R442" s="536">
        <v>20</v>
      </c>
      <c r="S442" s="536">
        <v>30</v>
      </c>
      <c r="T442" s="536">
        <v>25</v>
      </c>
    </row>
    <row r="443" spans="1:20" ht="12.95" hidden="1" customHeight="1">
      <c r="A443" s="440" t="s">
        <v>196</v>
      </c>
      <c r="B443" s="376" t="s">
        <v>184</v>
      </c>
      <c r="C443" s="376" t="s">
        <v>299</v>
      </c>
      <c r="D443" s="536">
        <v>5</v>
      </c>
      <c r="E443" s="536">
        <v>10</v>
      </c>
      <c r="F443" s="536">
        <v>10</v>
      </c>
      <c r="G443" s="536">
        <v>10</v>
      </c>
      <c r="H443" s="536">
        <v>5</v>
      </c>
      <c r="I443" s="536">
        <v>10</v>
      </c>
      <c r="J443" s="536">
        <v>10</v>
      </c>
      <c r="K443" s="536">
        <v>10</v>
      </c>
      <c r="L443" s="536">
        <v>10</v>
      </c>
      <c r="M443" s="536">
        <v>10</v>
      </c>
      <c r="N443" s="536">
        <v>10</v>
      </c>
      <c r="O443" s="536">
        <v>10</v>
      </c>
      <c r="P443" s="536">
        <v>15</v>
      </c>
      <c r="Q443" s="536">
        <v>15</v>
      </c>
      <c r="R443" s="536">
        <v>15</v>
      </c>
      <c r="S443" s="536">
        <v>10</v>
      </c>
      <c r="T443" s="536">
        <v>10</v>
      </c>
    </row>
    <row r="444" spans="1:20" ht="12.95" hidden="1" customHeight="1">
      <c r="A444" s="440" t="s">
        <v>196</v>
      </c>
      <c r="B444" s="376" t="s">
        <v>184</v>
      </c>
      <c r="C444" s="376" t="s">
        <v>300</v>
      </c>
      <c r="D444" s="536">
        <v>235</v>
      </c>
      <c r="E444" s="536">
        <v>240</v>
      </c>
      <c r="F444" s="536">
        <v>230</v>
      </c>
      <c r="G444" s="536">
        <v>210</v>
      </c>
      <c r="H444" s="536">
        <v>230</v>
      </c>
      <c r="I444" s="536">
        <v>230</v>
      </c>
      <c r="J444" s="536">
        <v>250</v>
      </c>
      <c r="K444" s="536">
        <v>255</v>
      </c>
      <c r="L444" s="536">
        <v>245</v>
      </c>
      <c r="M444" s="536">
        <v>235</v>
      </c>
      <c r="N444" s="536">
        <v>250</v>
      </c>
      <c r="O444" s="536">
        <v>240</v>
      </c>
      <c r="P444" s="536">
        <v>230</v>
      </c>
      <c r="Q444" s="536">
        <v>225</v>
      </c>
      <c r="R444" s="536">
        <v>225</v>
      </c>
      <c r="S444" s="536">
        <v>230</v>
      </c>
      <c r="T444" s="536">
        <v>220</v>
      </c>
    </row>
    <row r="445" spans="1:20" ht="12.95" hidden="1" customHeight="1">
      <c r="A445" s="440" t="s">
        <v>196</v>
      </c>
      <c r="B445" s="376" t="s">
        <v>184</v>
      </c>
      <c r="C445" s="376" t="s">
        <v>301</v>
      </c>
      <c r="D445" s="536">
        <v>5</v>
      </c>
      <c r="E445" s="536">
        <v>5</v>
      </c>
      <c r="F445" s="536">
        <v>5</v>
      </c>
      <c r="G445" s="536">
        <v>5</v>
      </c>
      <c r="H445" s="536">
        <v>10</v>
      </c>
      <c r="I445" s="536">
        <v>10</v>
      </c>
      <c r="J445" s="536">
        <v>10</v>
      </c>
      <c r="K445" s="536">
        <v>10</v>
      </c>
      <c r="L445" s="536">
        <v>10</v>
      </c>
      <c r="M445" s="536">
        <v>10</v>
      </c>
      <c r="N445" s="536">
        <v>10</v>
      </c>
      <c r="O445" s="536">
        <v>15</v>
      </c>
      <c r="P445" s="536">
        <v>10</v>
      </c>
      <c r="Q445" s="536">
        <v>10</v>
      </c>
      <c r="R445" s="536">
        <v>10</v>
      </c>
      <c r="S445" s="536">
        <v>10</v>
      </c>
      <c r="T445" s="536">
        <v>10</v>
      </c>
    </row>
    <row r="446" spans="1:20" ht="12.95" hidden="1" customHeight="1">
      <c r="A446" s="440" t="s">
        <v>196</v>
      </c>
      <c r="B446" s="376" t="s">
        <v>184</v>
      </c>
      <c r="C446" s="376" t="s">
        <v>302</v>
      </c>
      <c r="D446" s="536">
        <v>20</v>
      </c>
      <c r="E446" s="536">
        <v>20</v>
      </c>
      <c r="F446" s="536">
        <v>15</v>
      </c>
      <c r="G446" s="536">
        <v>15</v>
      </c>
      <c r="H446" s="536">
        <v>15</v>
      </c>
      <c r="I446" s="536">
        <v>15</v>
      </c>
      <c r="J446" s="536">
        <v>15</v>
      </c>
      <c r="K446" s="536">
        <v>15</v>
      </c>
      <c r="L446" s="536">
        <v>20</v>
      </c>
      <c r="M446" s="536">
        <v>20</v>
      </c>
      <c r="N446" s="536">
        <v>20</v>
      </c>
      <c r="O446" s="536">
        <v>20</v>
      </c>
      <c r="P446" s="536">
        <v>15</v>
      </c>
      <c r="Q446" s="536">
        <v>15</v>
      </c>
      <c r="R446" s="536">
        <v>15</v>
      </c>
      <c r="S446" s="536">
        <v>15</v>
      </c>
      <c r="T446" s="536">
        <v>15</v>
      </c>
    </row>
    <row r="447" spans="1:20" ht="12.95" customHeight="1">
      <c r="A447" s="537" t="s">
        <v>196</v>
      </c>
      <c r="B447" s="538" t="s">
        <v>184</v>
      </c>
      <c r="C447" s="538" t="s">
        <v>303</v>
      </c>
      <c r="D447" s="540">
        <v>420</v>
      </c>
      <c r="E447" s="540">
        <v>425</v>
      </c>
      <c r="F447" s="540">
        <v>410</v>
      </c>
      <c r="G447" s="540">
        <v>405</v>
      </c>
      <c r="H447" s="540">
        <v>410</v>
      </c>
      <c r="I447" s="540">
        <v>420</v>
      </c>
      <c r="J447" s="540">
        <v>445</v>
      </c>
      <c r="K447" s="540">
        <v>450</v>
      </c>
      <c r="L447" s="540">
        <v>465</v>
      </c>
      <c r="M447" s="540">
        <v>460</v>
      </c>
      <c r="N447" s="540">
        <v>470</v>
      </c>
      <c r="O447" s="540">
        <v>465</v>
      </c>
      <c r="P447" s="540">
        <v>455</v>
      </c>
      <c r="Q447" s="540">
        <v>430</v>
      </c>
      <c r="R447" s="540">
        <v>425</v>
      </c>
      <c r="S447" s="540">
        <v>430</v>
      </c>
      <c r="T447" s="540">
        <v>435</v>
      </c>
    </row>
    <row r="448" spans="1:20" ht="12.95" hidden="1" customHeight="1">
      <c r="A448" s="437" t="s">
        <v>305</v>
      </c>
      <c r="B448" s="368" t="s">
        <v>10</v>
      </c>
      <c r="C448" s="368" t="s">
        <v>295</v>
      </c>
      <c r="D448" s="442">
        <v>915</v>
      </c>
      <c r="E448" s="442">
        <v>990</v>
      </c>
      <c r="F448" s="442">
        <v>905</v>
      </c>
      <c r="G448" s="442">
        <v>940</v>
      </c>
      <c r="H448" s="442">
        <v>930</v>
      </c>
      <c r="I448" s="442">
        <v>940</v>
      </c>
      <c r="J448" s="442">
        <v>990</v>
      </c>
      <c r="K448" s="442">
        <v>975</v>
      </c>
      <c r="L448" s="443">
        <v>1015</v>
      </c>
      <c r="M448" s="443">
        <v>1055</v>
      </c>
      <c r="N448" s="443">
        <v>1030</v>
      </c>
      <c r="O448" s="443">
        <v>1030</v>
      </c>
      <c r="P448" s="443">
        <v>1050</v>
      </c>
      <c r="Q448" s="443">
        <v>1035</v>
      </c>
      <c r="R448" s="443">
        <v>1020</v>
      </c>
      <c r="S448" s="443">
        <v>1035</v>
      </c>
      <c r="T448" s="443">
        <v>1010</v>
      </c>
    </row>
    <row r="449" spans="1:20" ht="12.95" hidden="1" customHeight="1">
      <c r="A449" s="437" t="s">
        <v>305</v>
      </c>
      <c r="B449" s="368" t="s">
        <v>10</v>
      </c>
      <c r="C449" s="368" t="s">
        <v>296</v>
      </c>
      <c r="D449" s="442">
        <v>940</v>
      </c>
      <c r="E449" s="442">
        <v>875</v>
      </c>
      <c r="F449" s="442">
        <v>890</v>
      </c>
      <c r="G449" s="442">
        <v>895</v>
      </c>
      <c r="H449" s="442">
        <v>885</v>
      </c>
      <c r="I449" s="442">
        <v>880</v>
      </c>
      <c r="J449" s="442">
        <v>830</v>
      </c>
      <c r="K449" s="442">
        <v>800</v>
      </c>
      <c r="L449" s="442">
        <v>760</v>
      </c>
      <c r="M449" s="442">
        <v>710</v>
      </c>
      <c r="N449" s="442">
        <v>710</v>
      </c>
      <c r="O449" s="442">
        <v>710</v>
      </c>
      <c r="P449" s="442">
        <v>680</v>
      </c>
      <c r="Q449" s="442">
        <v>670</v>
      </c>
      <c r="R449" s="442">
        <v>695</v>
      </c>
      <c r="S449" s="442">
        <v>670</v>
      </c>
      <c r="T449" s="442">
        <v>660</v>
      </c>
    </row>
    <row r="450" spans="1:20" ht="12.95" hidden="1" customHeight="1">
      <c r="A450" s="437" t="s">
        <v>305</v>
      </c>
      <c r="B450" s="368" t="s">
        <v>10</v>
      </c>
      <c r="C450" s="368" t="s">
        <v>297</v>
      </c>
      <c r="D450" s="442">
        <v>150</v>
      </c>
      <c r="E450" s="442">
        <v>130</v>
      </c>
      <c r="F450" s="442">
        <v>145</v>
      </c>
      <c r="G450" s="442">
        <v>130</v>
      </c>
      <c r="H450" s="442">
        <v>145</v>
      </c>
      <c r="I450" s="442">
        <v>150</v>
      </c>
      <c r="J450" s="442">
        <v>155</v>
      </c>
      <c r="K450" s="442">
        <v>170</v>
      </c>
      <c r="L450" s="442">
        <v>145</v>
      </c>
      <c r="M450" s="442">
        <v>150</v>
      </c>
      <c r="N450" s="442">
        <v>150</v>
      </c>
      <c r="O450" s="442">
        <v>150</v>
      </c>
      <c r="P450" s="442">
        <v>145</v>
      </c>
      <c r="Q450" s="442">
        <v>155</v>
      </c>
      <c r="R450" s="442">
        <v>160</v>
      </c>
      <c r="S450" s="442">
        <v>140</v>
      </c>
      <c r="T450" s="442">
        <v>155</v>
      </c>
    </row>
    <row r="451" spans="1:20" ht="12.95" hidden="1" customHeight="1">
      <c r="A451" s="437" t="s">
        <v>305</v>
      </c>
      <c r="B451" s="368" t="s">
        <v>10</v>
      </c>
      <c r="C451" s="368" t="s">
        <v>298</v>
      </c>
      <c r="D451" s="442">
        <v>40</v>
      </c>
      <c r="E451" s="442">
        <v>45</v>
      </c>
      <c r="F451" s="442">
        <v>50</v>
      </c>
      <c r="G451" s="442">
        <v>45</v>
      </c>
      <c r="H451" s="442">
        <v>45</v>
      </c>
      <c r="I451" s="442">
        <v>50</v>
      </c>
      <c r="J451" s="442">
        <v>45</v>
      </c>
      <c r="K451" s="442">
        <v>45</v>
      </c>
      <c r="L451" s="442">
        <v>50</v>
      </c>
      <c r="M451" s="442">
        <v>45</v>
      </c>
      <c r="N451" s="442">
        <v>45</v>
      </c>
      <c r="O451" s="442">
        <v>55</v>
      </c>
      <c r="P451" s="442">
        <v>60</v>
      </c>
      <c r="Q451" s="442">
        <v>55</v>
      </c>
      <c r="R451" s="442">
        <v>60</v>
      </c>
      <c r="S451" s="442">
        <v>60</v>
      </c>
      <c r="T451" s="442">
        <v>70</v>
      </c>
    </row>
    <row r="452" spans="1:20" ht="12.95" hidden="1" customHeight="1">
      <c r="A452" s="437" t="s">
        <v>305</v>
      </c>
      <c r="B452" s="368" t="s">
        <v>10</v>
      </c>
      <c r="C452" s="368" t="s">
        <v>299</v>
      </c>
      <c r="D452" s="442">
        <v>10</v>
      </c>
      <c r="E452" s="442">
        <v>5</v>
      </c>
      <c r="F452" s="442">
        <v>10</v>
      </c>
      <c r="G452" s="442">
        <v>10</v>
      </c>
      <c r="H452" s="442">
        <v>10</v>
      </c>
      <c r="I452" s="442">
        <v>5</v>
      </c>
      <c r="J452" s="442">
        <v>5</v>
      </c>
      <c r="K452" s="442">
        <v>5</v>
      </c>
      <c r="L452" s="442">
        <v>5</v>
      </c>
      <c r="M452" s="442">
        <v>10</v>
      </c>
      <c r="N452" s="442">
        <v>5</v>
      </c>
      <c r="O452" s="442">
        <v>10</v>
      </c>
      <c r="P452" s="442">
        <v>5</v>
      </c>
      <c r="Q452" s="442">
        <v>10</v>
      </c>
      <c r="R452" s="442">
        <v>10</v>
      </c>
      <c r="S452" s="442">
        <v>10</v>
      </c>
      <c r="T452" s="442">
        <v>10</v>
      </c>
    </row>
    <row r="453" spans="1:20" ht="12.95" hidden="1" customHeight="1">
      <c r="A453" s="437" t="s">
        <v>305</v>
      </c>
      <c r="B453" s="368" t="s">
        <v>10</v>
      </c>
      <c r="C453" s="368" t="s">
        <v>300</v>
      </c>
      <c r="D453" s="443">
        <v>1140</v>
      </c>
      <c r="E453" s="443">
        <v>1060</v>
      </c>
      <c r="F453" s="443">
        <v>1095</v>
      </c>
      <c r="G453" s="443">
        <v>1085</v>
      </c>
      <c r="H453" s="443">
        <v>1085</v>
      </c>
      <c r="I453" s="443">
        <v>1090</v>
      </c>
      <c r="J453" s="443">
        <v>1040</v>
      </c>
      <c r="K453" s="443">
        <v>1025</v>
      </c>
      <c r="L453" s="442">
        <v>960</v>
      </c>
      <c r="M453" s="442">
        <v>915</v>
      </c>
      <c r="N453" s="442">
        <v>915</v>
      </c>
      <c r="O453" s="442">
        <v>925</v>
      </c>
      <c r="P453" s="442">
        <v>890</v>
      </c>
      <c r="Q453" s="442">
        <v>890</v>
      </c>
      <c r="R453" s="442">
        <v>920</v>
      </c>
      <c r="S453" s="442">
        <v>875</v>
      </c>
      <c r="T453" s="442">
        <v>890</v>
      </c>
    </row>
    <row r="454" spans="1:20" ht="12.95" hidden="1" customHeight="1">
      <c r="A454" s="437" t="s">
        <v>305</v>
      </c>
      <c r="B454" s="368" t="s">
        <v>10</v>
      </c>
      <c r="C454" s="368" t="s">
        <v>301</v>
      </c>
      <c r="D454" s="442">
        <v>10</v>
      </c>
      <c r="E454" s="442">
        <v>10</v>
      </c>
      <c r="F454" s="442">
        <v>10</v>
      </c>
      <c r="G454" s="442">
        <v>5</v>
      </c>
      <c r="H454" s="442">
        <v>5</v>
      </c>
      <c r="I454" s="442">
        <v>5</v>
      </c>
      <c r="J454" s="442">
        <v>5</v>
      </c>
      <c r="K454" s="442">
        <v>10</v>
      </c>
      <c r="L454" s="442">
        <v>5</v>
      </c>
      <c r="M454" s="442">
        <v>10</v>
      </c>
      <c r="N454" s="442">
        <v>10</v>
      </c>
      <c r="O454" s="442">
        <v>10</v>
      </c>
      <c r="P454" s="442">
        <v>10</v>
      </c>
      <c r="Q454" s="442">
        <v>5</v>
      </c>
      <c r="R454" s="442">
        <v>5</v>
      </c>
      <c r="S454" s="442">
        <v>5</v>
      </c>
      <c r="T454" s="442">
        <v>10</v>
      </c>
    </row>
    <row r="455" spans="1:20" ht="12.95" hidden="1" customHeight="1">
      <c r="A455" s="437" t="s">
        <v>305</v>
      </c>
      <c r="B455" s="368" t="s">
        <v>10</v>
      </c>
      <c r="C455" s="368" t="s">
        <v>302</v>
      </c>
      <c r="D455" s="442">
        <v>10</v>
      </c>
      <c r="E455" s="442">
        <v>10</v>
      </c>
      <c r="F455" s="442">
        <v>10</v>
      </c>
      <c r="G455" s="442">
        <v>10</v>
      </c>
      <c r="H455" s="442">
        <v>10</v>
      </c>
      <c r="I455" s="442">
        <v>10</v>
      </c>
      <c r="J455" s="442">
        <v>5</v>
      </c>
      <c r="K455" s="442">
        <v>10</v>
      </c>
      <c r="L455" s="442">
        <v>5</v>
      </c>
      <c r="M455" s="442">
        <v>5</v>
      </c>
      <c r="N455" s="442">
        <v>5</v>
      </c>
      <c r="O455" s="442">
        <v>5</v>
      </c>
      <c r="P455" s="442">
        <v>10</v>
      </c>
      <c r="Q455" s="442">
        <v>10</v>
      </c>
      <c r="R455" s="442">
        <v>10</v>
      </c>
      <c r="S455" s="442">
        <v>5</v>
      </c>
      <c r="T455" s="442">
        <v>5</v>
      </c>
    </row>
    <row r="456" spans="1:20" ht="12.95" customHeight="1">
      <c r="A456" s="437" t="s">
        <v>305</v>
      </c>
      <c r="B456" s="368" t="s">
        <v>10</v>
      </c>
      <c r="C456" s="368" t="s">
        <v>303</v>
      </c>
      <c r="D456" s="443">
        <v>2075</v>
      </c>
      <c r="E456" s="443">
        <v>2070</v>
      </c>
      <c r="F456" s="443">
        <v>2015</v>
      </c>
      <c r="G456" s="443">
        <v>2035</v>
      </c>
      <c r="H456" s="443">
        <v>2030</v>
      </c>
      <c r="I456" s="443">
        <v>2045</v>
      </c>
      <c r="J456" s="443">
        <v>2045</v>
      </c>
      <c r="K456" s="443">
        <v>2015</v>
      </c>
      <c r="L456" s="443">
        <v>1990</v>
      </c>
      <c r="M456" s="443">
        <v>1980</v>
      </c>
      <c r="N456" s="443">
        <v>1960</v>
      </c>
      <c r="O456" s="443">
        <v>1970</v>
      </c>
      <c r="P456" s="443">
        <v>1955</v>
      </c>
      <c r="Q456" s="443">
        <v>1935</v>
      </c>
      <c r="R456" s="443">
        <v>1955</v>
      </c>
      <c r="S456" s="443">
        <v>1925</v>
      </c>
      <c r="T456" s="443">
        <v>1920</v>
      </c>
    </row>
    <row r="457" spans="1:20" ht="12.95" hidden="1" customHeight="1">
      <c r="A457" s="437" t="s">
        <v>305</v>
      </c>
      <c r="B457" s="368" t="s">
        <v>11</v>
      </c>
      <c r="C457" s="368" t="s">
        <v>295</v>
      </c>
      <c r="D457" s="395">
        <v>160</v>
      </c>
      <c r="E457" s="395">
        <v>150</v>
      </c>
      <c r="F457" s="395">
        <v>165</v>
      </c>
      <c r="G457" s="395">
        <v>155</v>
      </c>
      <c r="H457" s="395">
        <v>155</v>
      </c>
      <c r="I457" s="395">
        <v>155</v>
      </c>
      <c r="J457" s="395">
        <v>175</v>
      </c>
      <c r="K457" s="395">
        <v>180</v>
      </c>
      <c r="L457" s="395">
        <v>180</v>
      </c>
      <c r="M457" s="395">
        <v>185</v>
      </c>
      <c r="N457" s="395">
        <v>190</v>
      </c>
      <c r="O457" s="395">
        <v>190</v>
      </c>
      <c r="P457" s="395">
        <v>180</v>
      </c>
      <c r="Q457" s="395">
        <v>155</v>
      </c>
      <c r="R457" s="395">
        <v>135</v>
      </c>
      <c r="S457" s="395">
        <v>140</v>
      </c>
      <c r="T457" s="395">
        <v>145</v>
      </c>
    </row>
    <row r="458" spans="1:20" ht="12.95" hidden="1" customHeight="1">
      <c r="A458" s="437" t="s">
        <v>305</v>
      </c>
      <c r="B458" s="368" t="s">
        <v>11</v>
      </c>
      <c r="C458" s="368" t="s">
        <v>296</v>
      </c>
      <c r="D458" s="395">
        <v>145</v>
      </c>
      <c r="E458" s="395">
        <v>140</v>
      </c>
      <c r="F458" s="395">
        <v>145</v>
      </c>
      <c r="G458" s="395">
        <v>130</v>
      </c>
      <c r="H458" s="395">
        <v>145</v>
      </c>
      <c r="I458" s="395">
        <v>145</v>
      </c>
      <c r="J458" s="395">
        <v>160</v>
      </c>
      <c r="K458" s="395">
        <v>165</v>
      </c>
      <c r="L458" s="395">
        <v>165</v>
      </c>
      <c r="M458" s="395">
        <v>185</v>
      </c>
      <c r="N458" s="395">
        <v>185</v>
      </c>
      <c r="O458" s="395">
        <v>195</v>
      </c>
      <c r="P458" s="395">
        <v>185</v>
      </c>
      <c r="Q458" s="395">
        <v>195</v>
      </c>
      <c r="R458" s="395">
        <v>190</v>
      </c>
      <c r="S458" s="395">
        <v>180</v>
      </c>
      <c r="T458" s="395">
        <v>180</v>
      </c>
    </row>
    <row r="459" spans="1:20" ht="12.95" hidden="1" customHeight="1">
      <c r="A459" s="437" t="s">
        <v>305</v>
      </c>
      <c r="B459" s="368" t="s">
        <v>11</v>
      </c>
      <c r="C459" s="368" t="s">
        <v>297</v>
      </c>
      <c r="D459" s="395">
        <v>30</v>
      </c>
      <c r="E459" s="395">
        <v>30</v>
      </c>
      <c r="F459" s="395">
        <v>40</v>
      </c>
      <c r="G459" s="395">
        <v>40</v>
      </c>
      <c r="H459" s="395">
        <v>45</v>
      </c>
      <c r="I459" s="395">
        <v>45</v>
      </c>
      <c r="J459" s="395">
        <v>45</v>
      </c>
      <c r="K459" s="395">
        <v>45</v>
      </c>
      <c r="L459" s="395">
        <v>40</v>
      </c>
      <c r="M459" s="395">
        <v>45</v>
      </c>
      <c r="N459" s="395">
        <v>40</v>
      </c>
      <c r="O459" s="395">
        <v>40</v>
      </c>
      <c r="P459" s="395">
        <v>35</v>
      </c>
      <c r="Q459" s="395">
        <v>40</v>
      </c>
      <c r="R459" s="395">
        <v>40</v>
      </c>
      <c r="S459" s="395">
        <v>45</v>
      </c>
      <c r="T459" s="395">
        <v>40</v>
      </c>
    </row>
    <row r="460" spans="1:20" ht="12.95" hidden="1" customHeight="1">
      <c r="A460" s="437" t="s">
        <v>305</v>
      </c>
      <c r="B460" s="368" t="s">
        <v>11</v>
      </c>
      <c r="C460" s="368" t="s">
        <v>298</v>
      </c>
      <c r="D460" s="395">
        <v>25</v>
      </c>
      <c r="E460" s="395">
        <v>20</v>
      </c>
      <c r="F460" s="395">
        <v>25</v>
      </c>
      <c r="G460" s="395">
        <v>20</v>
      </c>
      <c r="H460" s="395">
        <v>20</v>
      </c>
      <c r="I460" s="395">
        <v>20</v>
      </c>
      <c r="J460" s="395">
        <v>20</v>
      </c>
      <c r="K460" s="395">
        <v>20</v>
      </c>
      <c r="L460" s="395">
        <v>25</v>
      </c>
      <c r="M460" s="395">
        <v>20</v>
      </c>
      <c r="N460" s="395">
        <v>20</v>
      </c>
      <c r="O460" s="395">
        <v>20</v>
      </c>
      <c r="P460" s="395">
        <v>20</v>
      </c>
      <c r="Q460" s="395">
        <v>25</v>
      </c>
      <c r="R460" s="395">
        <v>20</v>
      </c>
      <c r="S460" s="395">
        <v>20</v>
      </c>
      <c r="T460" s="395">
        <v>20</v>
      </c>
    </row>
    <row r="461" spans="1:20" ht="12.95" hidden="1" customHeight="1">
      <c r="A461" s="437" t="s">
        <v>305</v>
      </c>
      <c r="B461" s="368" t="s">
        <v>11</v>
      </c>
      <c r="C461" s="368" t="s">
        <v>299</v>
      </c>
      <c r="D461" s="395">
        <v>10</v>
      </c>
      <c r="E461" s="395">
        <v>10</v>
      </c>
      <c r="F461" s="395">
        <v>5</v>
      </c>
      <c r="G461" s="395">
        <v>10</v>
      </c>
      <c r="H461" s="395">
        <v>5</v>
      </c>
      <c r="I461" s="395">
        <v>5</v>
      </c>
      <c r="J461" s="395">
        <v>10</v>
      </c>
      <c r="K461" s="395">
        <v>10</v>
      </c>
      <c r="L461" s="395">
        <v>10</v>
      </c>
      <c r="M461" s="395">
        <v>10</v>
      </c>
      <c r="N461" s="395">
        <v>15</v>
      </c>
      <c r="O461" s="395">
        <v>15</v>
      </c>
      <c r="P461" s="395">
        <v>10</v>
      </c>
      <c r="Q461" s="395">
        <v>10</v>
      </c>
      <c r="R461" s="395">
        <v>10</v>
      </c>
      <c r="S461" s="395">
        <v>15</v>
      </c>
      <c r="T461" s="395">
        <v>10</v>
      </c>
    </row>
    <row r="462" spans="1:20" ht="12.95" hidden="1" customHeight="1">
      <c r="A462" s="437" t="s">
        <v>305</v>
      </c>
      <c r="B462" s="368" t="s">
        <v>11</v>
      </c>
      <c r="C462" s="368" t="s">
        <v>300</v>
      </c>
      <c r="D462" s="395">
        <v>210</v>
      </c>
      <c r="E462" s="395">
        <v>205</v>
      </c>
      <c r="F462" s="395">
        <v>215</v>
      </c>
      <c r="G462" s="395">
        <v>200</v>
      </c>
      <c r="H462" s="395">
        <v>220</v>
      </c>
      <c r="I462" s="395">
        <v>220</v>
      </c>
      <c r="J462" s="395">
        <v>235</v>
      </c>
      <c r="K462" s="395">
        <v>240</v>
      </c>
      <c r="L462" s="395">
        <v>240</v>
      </c>
      <c r="M462" s="395">
        <v>260</v>
      </c>
      <c r="N462" s="395">
        <v>260</v>
      </c>
      <c r="O462" s="395">
        <v>265</v>
      </c>
      <c r="P462" s="395">
        <v>250</v>
      </c>
      <c r="Q462" s="395">
        <v>270</v>
      </c>
      <c r="R462" s="395">
        <v>265</v>
      </c>
      <c r="S462" s="395">
        <v>255</v>
      </c>
      <c r="T462" s="395">
        <v>250</v>
      </c>
    </row>
    <row r="463" spans="1:20" ht="12.95" hidden="1" customHeight="1">
      <c r="A463" s="437" t="s">
        <v>305</v>
      </c>
      <c r="B463" s="368" t="s">
        <v>11</v>
      </c>
      <c r="C463" s="368" t="s">
        <v>301</v>
      </c>
      <c r="D463" s="395">
        <v>10</v>
      </c>
      <c r="E463" s="395">
        <v>5</v>
      </c>
      <c r="F463" s="395">
        <v>10</v>
      </c>
      <c r="G463" s="395">
        <v>10</v>
      </c>
      <c r="H463" s="395">
        <v>10</v>
      </c>
      <c r="I463" s="395">
        <v>10</v>
      </c>
      <c r="J463" s="395">
        <v>5</v>
      </c>
      <c r="K463" s="395">
        <v>5</v>
      </c>
      <c r="L463" s="395">
        <v>5</v>
      </c>
      <c r="M463" s="395">
        <v>5</v>
      </c>
      <c r="N463" s="395">
        <v>10</v>
      </c>
      <c r="O463" s="395">
        <v>10</v>
      </c>
      <c r="P463" s="395">
        <v>10</v>
      </c>
      <c r="Q463" s="395">
        <v>10</v>
      </c>
      <c r="R463" s="395">
        <v>10</v>
      </c>
      <c r="S463" s="395">
        <v>10</v>
      </c>
      <c r="T463" s="395">
        <v>10</v>
      </c>
    </row>
    <row r="464" spans="1:20" ht="12.95" hidden="1" customHeight="1">
      <c r="A464" s="437" t="s">
        <v>305</v>
      </c>
      <c r="B464" s="368" t="s">
        <v>11</v>
      </c>
      <c r="C464" s="368" t="s">
        <v>302</v>
      </c>
      <c r="D464" s="395">
        <v>15</v>
      </c>
      <c r="E464" s="395">
        <v>20</v>
      </c>
      <c r="F464" s="395">
        <v>20</v>
      </c>
      <c r="G464" s="395">
        <v>20</v>
      </c>
      <c r="H464" s="395">
        <v>15</v>
      </c>
      <c r="I464" s="395">
        <v>20</v>
      </c>
      <c r="J464" s="395">
        <v>20</v>
      </c>
      <c r="K464" s="395">
        <v>20</v>
      </c>
      <c r="L464" s="395">
        <v>20</v>
      </c>
      <c r="M464" s="395">
        <v>20</v>
      </c>
      <c r="N464" s="395">
        <v>20</v>
      </c>
      <c r="O464" s="395">
        <v>20</v>
      </c>
      <c r="P464" s="395">
        <v>20</v>
      </c>
      <c r="Q464" s="395">
        <v>20</v>
      </c>
      <c r="R464" s="395">
        <v>20</v>
      </c>
      <c r="S464" s="395">
        <v>20</v>
      </c>
      <c r="T464" s="395">
        <v>20</v>
      </c>
    </row>
    <row r="465" spans="1:20" ht="12.95" customHeight="1">
      <c r="A465" s="437" t="s">
        <v>305</v>
      </c>
      <c r="B465" s="368" t="s">
        <v>11</v>
      </c>
      <c r="C465" s="368" t="s">
        <v>303</v>
      </c>
      <c r="D465" s="395">
        <v>395</v>
      </c>
      <c r="E465" s="395">
        <v>385</v>
      </c>
      <c r="F465" s="395">
        <v>405</v>
      </c>
      <c r="G465" s="395">
        <v>380</v>
      </c>
      <c r="H465" s="395">
        <v>400</v>
      </c>
      <c r="I465" s="395">
        <v>400</v>
      </c>
      <c r="J465" s="395">
        <v>435</v>
      </c>
      <c r="K465" s="395">
        <v>445</v>
      </c>
      <c r="L465" s="395">
        <v>445</v>
      </c>
      <c r="M465" s="395">
        <v>470</v>
      </c>
      <c r="N465" s="395">
        <v>475</v>
      </c>
      <c r="O465" s="395">
        <v>490</v>
      </c>
      <c r="P465" s="395">
        <v>465</v>
      </c>
      <c r="Q465" s="395">
        <v>455</v>
      </c>
      <c r="R465" s="395">
        <v>430</v>
      </c>
      <c r="S465" s="395">
        <v>420</v>
      </c>
      <c r="T465" s="395">
        <v>425</v>
      </c>
    </row>
    <row r="466" spans="1:20" ht="12.95" hidden="1" customHeight="1">
      <c r="A466" s="437" t="s">
        <v>305</v>
      </c>
      <c r="B466" s="368" t="s">
        <v>12</v>
      </c>
      <c r="C466" s="368" t="s">
        <v>295</v>
      </c>
      <c r="D466" s="395">
        <v>0</v>
      </c>
      <c r="E466" s="395">
        <v>0</v>
      </c>
      <c r="F466" s="395">
        <v>0</v>
      </c>
      <c r="G466" s="395">
        <v>0</v>
      </c>
      <c r="H466" s="395">
        <v>0</v>
      </c>
      <c r="I466" s="395">
        <v>0</v>
      </c>
      <c r="J466" s="395">
        <v>0</v>
      </c>
      <c r="K466" s="395">
        <v>5</v>
      </c>
      <c r="L466" s="395">
        <v>0</v>
      </c>
      <c r="M466" s="395">
        <v>5</v>
      </c>
      <c r="N466" s="395">
        <v>5</v>
      </c>
      <c r="O466" s="395">
        <v>0</v>
      </c>
      <c r="P466" s="395">
        <v>0</v>
      </c>
      <c r="Q466" s="395">
        <v>0</v>
      </c>
      <c r="R466" s="395">
        <v>0</v>
      </c>
      <c r="S466" s="395">
        <v>0</v>
      </c>
      <c r="T466" s="395">
        <v>0</v>
      </c>
    </row>
    <row r="467" spans="1:20" ht="12.95" hidden="1" customHeight="1">
      <c r="A467" s="437" t="s">
        <v>305</v>
      </c>
      <c r="B467" s="368" t="s">
        <v>12</v>
      </c>
      <c r="C467" s="368" t="s">
        <v>296</v>
      </c>
      <c r="D467" s="395">
        <v>0</v>
      </c>
      <c r="E467" s="395">
        <v>0</v>
      </c>
      <c r="F467" s="395">
        <v>0</v>
      </c>
      <c r="G467" s="395">
        <v>0</v>
      </c>
      <c r="H467" s="395">
        <v>0</v>
      </c>
      <c r="I467" s="395">
        <v>0</v>
      </c>
      <c r="J467" s="395">
        <v>0</v>
      </c>
      <c r="K467" s="395">
        <v>0</v>
      </c>
      <c r="L467" s="395">
        <v>0</v>
      </c>
      <c r="M467" s="395">
        <v>0</v>
      </c>
      <c r="N467" s="395">
        <v>0</v>
      </c>
      <c r="O467" s="395">
        <v>5</v>
      </c>
      <c r="P467" s="395">
        <v>5</v>
      </c>
      <c r="Q467" s="395">
        <v>5</v>
      </c>
      <c r="R467" s="395">
        <v>0</v>
      </c>
      <c r="S467" s="395">
        <v>5</v>
      </c>
      <c r="T467" s="395">
        <v>5</v>
      </c>
    </row>
    <row r="468" spans="1:20" ht="12.95" hidden="1" customHeight="1">
      <c r="A468" s="437" t="s">
        <v>305</v>
      </c>
      <c r="B468" s="368" t="s">
        <v>12</v>
      </c>
      <c r="C468" s="368" t="s">
        <v>297</v>
      </c>
      <c r="D468" s="395">
        <v>0</v>
      </c>
      <c r="E468" s="395">
        <v>0</v>
      </c>
      <c r="F468" s="395">
        <v>0</v>
      </c>
      <c r="G468" s="395">
        <v>0</v>
      </c>
      <c r="H468" s="395">
        <v>0</v>
      </c>
      <c r="I468" s="395">
        <v>0</v>
      </c>
      <c r="J468" s="395">
        <v>0</v>
      </c>
      <c r="K468" s="395">
        <v>0</v>
      </c>
      <c r="L468" s="395">
        <v>0</v>
      </c>
      <c r="M468" s="395">
        <v>0</v>
      </c>
      <c r="N468" s="395">
        <v>0</v>
      </c>
      <c r="O468" s="395">
        <v>0</v>
      </c>
      <c r="P468" s="395">
        <v>0</v>
      </c>
      <c r="Q468" s="395">
        <v>0</v>
      </c>
      <c r="R468" s="395">
        <v>0</v>
      </c>
      <c r="S468" s="395">
        <v>0</v>
      </c>
      <c r="T468" s="395">
        <v>0</v>
      </c>
    </row>
    <row r="469" spans="1:20" ht="12.95" hidden="1" customHeight="1">
      <c r="A469" s="437" t="s">
        <v>305</v>
      </c>
      <c r="B469" s="368" t="s">
        <v>12</v>
      </c>
      <c r="C469" s="368" t="s">
        <v>298</v>
      </c>
      <c r="D469" s="395">
        <v>0</v>
      </c>
      <c r="E469" s="395">
        <v>0</v>
      </c>
      <c r="F469" s="395">
        <v>0</v>
      </c>
      <c r="G469" s="395">
        <v>0</v>
      </c>
      <c r="H469" s="395">
        <v>0</v>
      </c>
      <c r="I469" s="395">
        <v>0</v>
      </c>
      <c r="J469" s="395">
        <v>0</v>
      </c>
      <c r="K469" s="395">
        <v>0</v>
      </c>
      <c r="L469" s="395">
        <v>0</v>
      </c>
      <c r="M469" s="395">
        <v>0</v>
      </c>
      <c r="N469" s="395">
        <v>0</v>
      </c>
      <c r="O469" s="395">
        <v>0</v>
      </c>
      <c r="P469" s="395">
        <v>0</v>
      </c>
      <c r="Q469" s="395">
        <v>0</v>
      </c>
      <c r="R469" s="395">
        <v>0</v>
      </c>
      <c r="S469" s="395">
        <v>0</v>
      </c>
      <c r="T469" s="395">
        <v>0</v>
      </c>
    </row>
    <row r="470" spans="1:20" ht="12.95" hidden="1" customHeight="1">
      <c r="A470" s="437" t="s">
        <v>305</v>
      </c>
      <c r="B470" s="368" t="s">
        <v>12</v>
      </c>
      <c r="C470" s="368" t="s">
        <v>299</v>
      </c>
      <c r="D470" s="395">
        <v>0</v>
      </c>
      <c r="E470" s="395">
        <v>0</v>
      </c>
      <c r="F470" s="395">
        <v>0</v>
      </c>
      <c r="G470" s="395">
        <v>0</v>
      </c>
      <c r="H470" s="395">
        <v>0</v>
      </c>
      <c r="I470" s="395">
        <v>0</v>
      </c>
      <c r="J470" s="395">
        <v>0</v>
      </c>
      <c r="K470" s="395">
        <v>0</v>
      </c>
      <c r="L470" s="395">
        <v>0</v>
      </c>
      <c r="M470" s="395">
        <v>0</v>
      </c>
      <c r="N470" s="395">
        <v>0</v>
      </c>
      <c r="O470" s="395">
        <v>0</v>
      </c>
      <c r="P470" s="395">
        <v>0</v>
      </c>
      <c r="Q470" s="395">
        <v>0</v>
      </c>
      <c r="R470" s="395">
        <v>0</v>
      </c>
      <c r="S470" s="395">
        <v>0</v>
      </c>
      <c r="T470" s="395">
        <v>0</v>
      </c>
    </row>
    <row r="471" spans="1:20" ht="12.95" hidden="1" customHeight="1">
      <c r="A471" s="437" t="s">
        <v>305</v>
      </c>
      <c r="B471" s="368" t="s">
        <v>12</v>
      </c>
      <c r="C471" s="368" t="s">
        <v>300</v>
      </c>
      <c r="D471" s="395">
        <v>0</v>
      </c>
      <c r="E471" s="395">
        <v>0</v>
      </c>
      <c r="F471" s="395">
        <v>0</v>
      </c>
      <c r="G471" s="395">
        <v>0</v>
      </c>
      <c r="H471" s="395">
        <v>5</v>
      </c>
      <c r="I471" s="395">
        <v>5</v>
      </c>
      <c r="J471" s="395">
        <v>5</v>
      </c>
      <c r="K471" s="395">
        <v>0</v>
      </c>
      <c r="L471" s="395">
        <v>5</v>
      </c>
      <c r="M471" s="395">
        <v>5</v>
      </c>
      <c r="N471" s="395">
        <v>5</v>
      </c>
      <c r="O471" s="395">
        <v>5</v>
      </c>
      <c r="P471" s="395">
        <v>5</v>
      </c>
      <c r="Q471" s="395">
        <v>5</v>
      </c>
      <c r="R471" s="395">
        <v>5</v>
      </c>
      <c r="S471" s="395">
        <v>5</v>
      </c>
      <c r="T471" s="395">
        <v>5</v>
      </c>
    </row>
    <row r="472" spans="1:20" ht="12.95" hidden="1" customHeight="1">
      <c r="A472" s="437" t="s">
        <v>305</v>
      </c>
      <c r="B472" s="368" t="s">
        <v>12</v>
      </c>
      <c r="C472" s="368" t="s">
        <v>301</v>
      </c>
      <c r="D472" s="395">
        <v>0</v>
      </c>
      <c r="E472" s="395">
        <v>0</v>
      </c>
      <c r="F472" s="395">
        <v>0</v>
      </c>
      <c r="G472" s="395">
        <v>0</v>
      </c>
      <c r="H472" s="395">
        <v>0</v>
      </c>
      <c r="I472" s="395">
        <v>0</v>
      </c>
      <c r="J472" s="395">
        <v>0</v>
      </c>
      <c r="K472" s="395">
        <v>0</v>
      </c>
      <c r="L472" s="395">
        <v>0</v>
      </c>
      <c r="M472" s="395">
        <v>0</v>
      </c>
      <c r="N472" s="395">
        <v>0</v>
      </c>
      <c r="O472" s="395">
        <v>0</v>
      </c>
      <c r="P472" s="395">
        <v>0</v>
      </c>
      <c r="Q472" s="395">
        <v>0</v>
      </c>
      <c r="R472" s="395">
        <v>0</v>
      </c>
      <c r="S472" s="395">
        <v>0</v>
      </c>
      <c r="T472" s="395">
        <v>0</v>
      </c>
    </row>
    <row r="473" spans="1:20" ht="12.95" hidden="1" customHeight="1">
      <c r="A473" s="437" t="s">
        <v>305</v>
      </c>
      <c r="B473" s="368" t="s">
        <v>12</v>
      </c>
      <c r="C473" s="368" t="s">
        <v>302</v>
      </c>
      <c r="D473" s="395">
        <v>0</v>
      </c>
      <c r="E473" s="395">
        <v>0</v>
      </c>
      <c r="F473" s="395">
        <v>0</v>
      </c>
      <c r="G473" s="395">
        <v>0</v>
      </c>
      <c r="H473" s="395">
        <v>0</v>
      </c>
      <c r="I473" s="395">
        <v>0</v>
      </c>
      <c r="J473" s="395">
        <v>0</v>
      </c>
      <c r="K473" s="395">
        <v>0</v>
      </c>
      <c r="L473" s="395">
        <v>0</v>
      </c>
      <c r="M473" s="395">
        <v>0</v>
      </c>
      <c r="N473" s="395">
        <v>0</v>
      </c>
      <c r="O473" s="395">
        <v>0</v>
      </c>
      <c r="P473" s="395">
        <v>0</v>
      </c>
      <c r="Q473" s="395">
        <v>0</v>
      </c>
      <c r="R473" s="395">
        <v>0</v>
      </c>
      <c r="S473" s="395">
        <v>0</v>
      </c>
      <c r="T473" s="395">
        <v>0</v>
      </c>
    </row>
    <row r="474" spans="1:20" ht="12.95" customHeight="1">
      <c r="A474" s="437" t="s">
        <v>305</v>
      </c>
      <c r="B474" s="368" t="s">
        <v>12</v>
      </c>
      <c r="C474" s="368" t="s">
        <v>303</v>
      </c>
      <c r="D474" s="395">
        <v>5</v>
      </c>
      <c r="E474" s="395">
        <v>5</v>
      </c>
      <c r="F474" s="395">
        <v>5</v>
      </c>
      <c r="G474" s="395">
        <v>5</v>
      </c>
      <c r="H474" s="395">
        <v>10</v>
      </c>
      <c r="I474" s="395">
        <v>5</v>
      </c>
      <c r="J474" s="395">
        <v>5</v>
      </c>
      <c r="K474" s="395">
        <v>10</v>
      </c>
      <c r="L474" s="395">
        <v>5</v>
      </c>
      <c r="M474" s="395">
        <v>10</v>
      </c>
      <c r="N474" s="395">
        <v>10</v>
      </c>
      <c r="O474" s="395">
        <v>10</v>
      </c>
      <c r="P474" s="395">
        <v>10</v>
      </c>
      <c r="Q474" s="395">
        <v>5</v>
      </c>
      <c r="R474" s="395">
        <v>5</v>
      </c>
      <c r="S474" s="395">
        <v>5</v>
      </c>
      <c r="T474" s="395">
        <v>5</v>
      </c>
    </row>
    <row r="475" spans="1:20" ht="12.95" hidden="1" customHeight="1">
      <c r="A475" s="437" t="s">
        <v>305</v>
      </c>
      <c r="B475" s="368" t="s">
        <v>91</v>
      </c>
      <c r="C475" s="368" t="s">
        <v>295</v>
      </c>
      <c r="D475" s="395">
        <v>10</v>
      </c>
      <c r="E475" s="395">
        <v>10</v>
      </c>
      <c r="F475" s="395">
        <v>15</v>
      </c>
      <c r="G475" s="395">
        <v>20</v>
      </c>
      <c r="H475" s="395">
        <v>20</v>
      </c>
      <c r="I475" s="395">
        <v>25</v>
      </c>
      <c r="J475" s="395">
        <v>30</v>
      </c>
      <c r="K475" s="395">
        <v>35</v>
      </c>
      <c r="L475" s="395">
        <v>40</v>
      </c>
      <c r="M475" s="395">
        <v>40</v>
      </c>
      <c r="N475" s="395">
        <v>40</v>
      </c>
      <c r="O475" s="395">
        <v>40</v>
      </c>
      <c r="P475" s="395">
        <v>40</v>
      </c>
      <c r="Q475" s="395">
        <v>40</v>
      </c>
      <c r="R475" s="395">
        <v>35</v>
      </c>
      <c r="S475" s="395">
        <v>35</v>
      </c>
      <c r="T475" s="395">
        <v>35</v>
      </c>
    </row>
    <row r="476" spans="1:20" ht="12.95" hidden="1" customHeight="1">
      <c r="A476" s="437" t="s">
        <v>305</v>
      </c>
      <c r="B476" s="368" t="s">
        <v>91</v>
      </c>
      <c r="C476" s="368" t="s">
        <v>296</v>
      </c>
      <c r="D476" s="395">
        <v>5</v>
      </c>
      <c r="E476" s="395">
        <v>5</v>
      </c>
      <c r="F476" s="395">
        <v>0</v>
      </c>
      <c r="G476" s="395">
        <v>5</v>
      </c>
      <c r="H476" s="395">
        <v>5</v>
      </c>
      <c r="I476" s="395">
        <v>5</v>
      </c>
      <c r="J476" s="395">
        <v>5</v>
      </c>
      <c r="K476" s="395">
        <v>10</v>
      </c>
      <c r="L476" s="395">
        <v>15</v>
      </c>
      <c r="M476" s="395">
        <v>15</v>
      </c>
      <c r="N476" s="395">
        <v>20</v>
      </c>
      <c r="O476" s="395">
        <v>20</v>
      </c>
      <c r="P476" s="395">
        <v>20</v>
      </c>
      <c r="Q476" s="395">
        <v>20</v>
      </c>
      <c r="R476" s="395">
        <v>25</v>
      </c>
      <c r="S476" s="395">
        <v>25</v>
      </c>
      <c r="T476" s="395">
        <v>30</v>
      </c>
    </row>
    <row r="477" spans="1:20" ht="12.95" hidden="1" customHeight="1">
      <c r="A477" s="437" t="s">
        <v>305</v>
      </c>
      <c r="B477" s="368" t="s">
        <v>91</v>
      </c>
      <c r="C477" s="368" t="s">
        <v>297</v>
      </c>
      <c r="D477" s="395">
        <v>0</v>
      </c>
      <c r="E477" s="395">
        <v>0</v>
      </c>
      <c r="F477" s="395">
        <v>0</v>
      </c>
      <c r="G477" s="395">
        <v>0</v>
      </c>
      <c r="H477" s="395">
        <v>0</v>
      </c>
      <c r="I477" s="395">
        <v>0</v>
      </c>
      <c r="J477" s="395">
        <v>0</v>
      </c>
      <c r="K477" s="395">
        <v>5</v>
      </c>
      <c r="L477" s="395">
        <v>5</v>
      </c>
      <c r="M477" s="395">
        <v>5</v>
      </c>
      <c r="N477" s="395">
        <v>5</v>
      </c>
      <c r="O477" s="395">
        <v>5</v>
      </c>
      <c r="P477" s="395">
        <v>5</v>
      </c>
      <c r="Q477" s="395">
        <v>10</v>
      </c>
      <c r="R477" s="395">
        <v>5</v>
      </c>
      <c r="S477" s="395">
        <v>5</v>
      </c>
      <c r="T477" s="395">
        <v>5</v>
      </c>
    </row>
    <row r="478" spans="1:20" ht="12.95" hidden="1" customHeight="1">
      <c r="A478" s="437" t="s">
        <v>305</v>
      </c>
      <c r="B478" s="368" t="s">
        <v>91</v>
      </c>
      <c r="C478" s="368" t="s">
        <v>298</v>
      </c>
      <c r="D478" s="395">
        <v>0</v>
      </c>
      <c r="E478" s="395">
        <v>0</v>
      </c>
      <c r="F478" s="395">
        <v>0</v>
      </c>
      <c r="G478" s="395">
        <v>0</v>
      </c>
      <c r="H478" s="395">
        <v>5</v>
      </c>
      <c r="I478" s="395">
        <v>5</v>
      </c>
      <c r="J478" s="395">
        <v>5</v>
      </c>
      <c r="K478" s="395">
        <v>5</v>
      </c>
      <c r="L478" s="395">
        <v>5</v>
      </c>
      <c r="M478" s="395">
        <v>5</v>
      </c>
      <c r="N478" s="395">
        <v>5</v>
      </c>
      <c r="O478" s="395">
        <v>5</v>
      </c>
      <c r="P478" s="395">
        <v>0</v>
      </c>
      <c r="Q478" s="395">
        <v>0</v>
      </c>
      <c r="R478" s="395">
        <v>5</v>
      </c>
      <c r="S478" s="395">
        <v>5</v>
      </c>
      <c r="T478" s="395">
        <v>5</v>
      </c>
    </row>
    <row r="479" spans="1:20" ht="12.95" hidden="1" customHeight="1">
      <c r="A479" s="437" t="s">
        <v>305</v>
      </c>
      <c r="B479" s="368" t="s">
        <v>91</v>
      </c>
      <c r="C479" s="368" t="s">
        <v>299</v>
      </c>
      <c r="D479" s="395">
        <v>0</v>
      </c>
      <c r="E479" s="395">
        <v>0</v>
      </c>
      <c r="F479" s="395">
        <v>0</v>
      </c>
      <c r="G479" s="395">
        <v>0</v>
      </c>
      <c r="H479" s="395">
        <v>0</v>
      </c>
      <c r="I479" s="395">
        <v>0</v>
      </c>
      <c r="J479" s="395">
        <v>0</v>
      </c>
      <c r="K479" s="395">
        <v>0</v>
      </c>
      <c r="L479" s="395">
        <v>0</v>
      </c>
      <c r="M479" s="395">
        <v>0</v>
      </c>
      <c r="N479" s="395">
        <v>0</v>
      </c>
      <c r="O479" s="395">
        <v>0</v>
      </c>
      <c r="P479" s="395">
        <v>0</v>
      </c>
      <c r="Q479" s="395">
        <v>0</v>
      </c>
      <c r="R479" s="395">
        <v>0</v>
      </c>
      <c r="S479" s="395">
        <v>0</v>
      </c>
      <c r="T479" s="395">
        <v>0</v>
      </c>
    </row>
    <row r="480" spans="1:20" ht="12.95" hidden="1" customHeight="1">
      <c r="A480" s="437" t="s">
        <v>305</v>
      </c>
      <c r="B480" s="368" t="s">
        <v>91</v>
      </c>
      <c r="C480" s="368" t="s">
        <v>300</v>
      </c>
      <c r="D480" s="395">
        <v>5</v>
      </c>
      <c r="E480" s="395">
        <v>5</v>
      </c>
      <c r="F480" s="395">
        <v>5</v>
      </c>
      <c r="G480" s="395">
        <v>5</v>
      </c>
      <c r="H480" s="395">
        <v>10</v>
      </c>
      <c r="I480" s="395">
        <v>10</v>
      </c>
      <c r="J480" s="395">
        <v>10</v>
      </c>
      <c r="K480" s="395">
        <v>20</v>
      </c>
      <c r="L480" s="395">
        <v>20</v>
      </c>
      <c r="M480" s="395">
        <v>25</v>
      </c>
      <c r="N480" s="395">
        <v>25</v>
      </c>
      <c r="O480" s="395">
        <v>25</v>
      </c>
      <c r="P480" s="395">
        <v>30</v>
      </c>
      <c r="Q480" s="395">
        <v>30</v>
      </c>
      <c r="R480" s="395">
        <v>35</v>
      </c>
      <c r="S480" s="395">
        <v>35</v>
      </c>
      <c r="T480" s="395">
        <v>40</v>
      </c>
    </row>
    <row r="481" spans="1:20" ht="12.95" hidden="1" customHeight="1">
      <c r="A481" s="437" t="s">
        <v>305</v>
      </c>
      <c r="B481" s="368" t="s">
        <v>91</v>
      </c>
      <c r="C481" s="368" t="s">
        <v>301</v>
      </c>
      <c r="D481" s="395">
        <v>0</v>
      </c>
      <c r="E481" s="395">
        <v>5</v>
      </c>
      <c r="F481" s="395">
        <v>5</v>
      </c>
      <c r="G481" s="395">
        <v>5</v>
      </c>
      <c r="H481" s="395">
        <v>5</v>
      </c>
      <c r="I481" s="395">
        <v>5</v>
      </c>
      <c r="J481" s="395">
        <v>5</v>
      </c>
      <c r="K481" s="395">
        <v>0</v>
      </c>
      <c r="L481" s="395">
        <v>5</v>
      </c>
      <c r="M481" s="395">
        <v>5</v>
      </c>
      <c r="N481" s="395">
        <v>5</v>
      </c>
      <c r="O481" s="395">
        <v>0</v>
      </c>
      <c r="P481" s="395">
        <v>0</v>
      </c>
      <c r="Q481" s="395">
        <v>0</v>
      </c>
      <c r="R481" s="395">
        <v>0</v>
      </c>
      <c r="S481" s="395">
        <v>0</v>
      </c>
      <c r="T481" s="395">
        <v>0</v>
      </c>
    </row>
    <row r="482" spans="1:20" ht="12.95" hidden="1" customHeight="1">
      <c r="A482" s="437" t="s">
        <v>305</v>
      </c>
      <c r="B482" s="368" t="s">
        <v>91</v>
      </c>
      <c r="C482" s="368" t="s">
        <v>302</v>
      </c>
      <c r="D482" s="395">
        <v>10</v>
      </c>
      <c r="E482" s="395">
        <v>10</v>
      </c>
      <c r="F482" s="395">
        <v>5</v>
      </c>
      <c r="G482" s="395">
        <v>5</v>
      </c>
      <c r="H482" s="395">
        <v>5</v>
      </c>
      <c r="I482" s="395">
        <v>5</v>
      </c>
      <c r="J482" s="395">
        <v>5</v>
      </c>
      <c r="K482" s="395">
        <v>5</v>
      </c>
      <c r="L482" s="395">
        <v>5</v>
      </c>
      <c r="M482" s="395">
        <v>10</v>
      </c>
      <c r="N482" s="395">
        <v>10</v>
      </c>
      <c r="O482" s="395">
        <v>5</v>
      </c>
      <c r="P482" s="395">
        <v>5</v>
      </c>
      <c r="Q482" s="395">
        <v>5</v>
      </c>
      <c r="R482" s="395">
        <v>5</v>
      </c>
      <c r="S482" s="395">
        <v>5</v>
      </c>
      <c r="T482" s="395">
        <v>5</v>
      </c>
    </row>
    <row r="483" spans="1:20" ht="12.95" customHeight="1">
      <c r="A483" s="437" t="s">
        <v>305</v>
      </c>
      <c r="B483" s="368" t="s">
        <v>91</v>
      </c>
      <c r="C483" s="368" t="s">
        <v>303</v>
      </c>
      <c r="D483" s="395">
        <v>25</v>
      </c>
      <c r="E483" s="395">
        <v>25</v>
      </c>
      <c r="F483" s="395">
        <v>30</v>
      </c>
      <c r="G483" s="395">
        <v>35</v>
      </c>
      <c r="H483" s="395">
        <v>40</v>
      </c>
      <c r="I483" s="395">
        <v>45</v>
      </c>
      <c r="J483" s="395">
        <v>50</v>
      </c>
      <c r="K483" s="395">
        <v>65</v>
      </c>
      <c r="L483" s="395">
        <v>70</v>
      </c>
      <c r="M483" s="395">
        <v>75</v>
      </c>
      <c r="N483" s="395">
        <v>75</v>
      </c>
      <c r="O483" s="395">
        <v>75</v>
      </c>
      <c r="P483" s="395">
        <v>75</v>
      </c>
      <c r="Q483" s="395">
        <v>80</v>
      </c>
      <c r="R483" s="395">
        <v>75</v>
      </c>
      <c r="S483" s="395">
        <v>80</v>
      </c>
      <c r="T483" s="395">
        <v>80</v>
      </c>
    </row>
    <row r="484" spans="1:20" ht="12.95" hidden="1" customHeight="1">
      <c r="A484" s="437" t="s">
        <v>305</v>
      </c>
      <c r="B484" s="368" t="s">
        <v>59</v>
      </c>
      <c r="C484" s="368" t="s">
        <v>295</v>
      </c>
      <c r="D484" s="395">
        <v>75</v>
      </c>
      <c r="E484" s="395">
        <v>60</v>
      </c>
      <c r="F484" s="395">
        <v>65</v>
      </c>
      <c r="G484" s="395">
        <v>75</v>
      </c>
      <c r="H484" s="395">
        <v>55</v>
      </c>
      <c r="I484" s="395">
        <v>50</v>
      </c>
      <c r="J484" s="395">
        <v>45</v>
      </c>
      <c r="K484" s="395">
        <v>45</v>
      </c>
      <c r="L484" s="395">
        <v>45</v>
      </c>
      <c r="M484" s="395">
        <v>45</v>
      </c>
      <c r="N484" s="395">
        <v>45</v>
      </c>
      <c r="O484" s="395">
        <v>45</v>
      </c>
      <c r="P484" s="395">
        <v>60</v>
      </c>
      <c r="Q484" s="395">
        <v>60</v>
      </c>
      <c r="R484" s="395">
        <v>65</v>
      </c>
      <c r="S484" s="395">
        <v>60</v>
      </c>
      <c r="T484" s="395">
        <v>65</v>
      </c>
    </row>
    <row r="485" spans="1:20" ht="12.95" hidden="1" customHeight="1">
      <c r="A485" s="437" t="s">
        <v>305</v>
      </c>
      <c r="B485" s="368" t="s">
        <v>59</v>
      </c>
      <c r="C485" s="368" t="s">
        <v>296</v>
      </c>
      <c r="D485" s="395">
        <v>320</v>
      </c>
      <c r="E485" s="395">
        <v>325</v>
      </c>
      <c r="F485" s="395">
        <v>305</v>
      </c>
      <c r="G485" s="395">
        <v>285</v>
      </c>
      <c r="H485" s="395">
        <v>295</v>
      </c>
      <c r="I485" s="395">
        <v>285</v>
      </c>
      <c r="J485" s="395">
        <v>270</v>
      </c>
      <c r="K485" s="395">
        <v>260</v>
      </c>
      <c r="L485" s="395">
        <v>265</v>
      </c>
      <c r="M485" s="395">
        <v>265</v>
      </c>
      <c r="N485" s="395">
        <v>250</v>
      </c>
      <c r="O485" s="395">
        <v>260</v>
      </c>
      <c r="P485" s="395">
        <v>235</v>
      </c>
      <c r="Q485" s="395">
        <v>235</v>
      </c>
      <c r="R485" s="395">
        <v>245</v>
      </c>
      <c r="S485" s="395">
        <v>230</v>
      </c>
      <c r="T485" s="395">
        <v>240</v>
      </c>
    </row>
    <row r="486" spans="1:20" ht="12.95" hidden="1" customHeight="1">
      <c r="A486" s="437" t="s">
        <v>305</v>
      </c>
      <c r="B486" s="368" t="s">
        <v>59</v>
      </c>
      <c r="C486" s="368" t="s">
        <v>297</v>
      </c>
      <c r="D486" s="395">
        <v>100</v>
      </c>
      <c r="E486" s="395">
        <v>100</v>
      </c>
      <c r="F486" s="395">
        <v>115</v>
      </c>
      <c r="G486" s="395">
        <v>115</v>
      </c>
      <c r="H486" s="395">
        <v>125</v>
      </c>
      <c r="I486" s="395">
        <v>105</v>
      </c>
      <c r="J486" s="395">
        <v>135</v>
      </c>
      <c r="K486" s="395">
        <v>125</v>
      </c>
      <c r="L486" s="395">
        <v>115</v>
      </c>
      <c r="M486" s="395">
        <v>125</v>
      </c>
      <c r="N486" s="395">
        <v>130</v>
      </c>
      <c r="O486" s="395">
        <v>135</v>
      </c>
      <c r="P486" s="395">
        <v>145</v>
      </c>
      <c r="Q486" s="395">
        <v>130</v>
      </c>
      <c r="R486" s="395">
        <v>135</v>
      </c>
      <c r="S486" s="395">
        <v>135</v>
      </c>
      <c r="T486" s="395">
        <v>135</v>
      </c>
    </row>
    <row r="487" spans="1:20" ht="12.95" hidden="1" customHeight="1">
      <c r="A487" s="437" t="s">
        <v>305</v>
      </c>
      <c r="B487" s="368" t="s">
        <v>59</v>
      </c>
      <c r="C487" s="368" t="s">
        <v>298</v>
      </c>
      <c r="D487" s="395">
        <v>65</v>
      </c>
      <c r="E487" s="395">
        <v>65</v>
      </c>
      <c r="F487" s="395">
        <v>70</v>
      </c>
      <c r="G487" s="395">
        <v>60</v>
      </c>
      <c r="H487" s="395">
        <v>75</v>
      </c>
      <c r="I487" s="395">
        <v>75</v>
      </c>
      <c r="J487" s="395">
        <v>90</v>
      </c>
      <c r="K487" s="395">
        <v>100</v>
      </c>
      <c r="L487" s="395">
        <v>100</v>
      </c>
      <c r="M487" s="395">
        <v>100</v>
      </c>
      <c r="N487" s="395">
        <v>90</v>
      </c>
      <c r="O487" s="395">
        <v>85</v>
      </c>
      <c r="P487" s="395">
        <v>80</v>
      </c>
      <c r="Q487" s="395">
        <v>85</v>
      </c>
      <c r="R487" s="395">
        <v>90</v>
      </c>
      <c r="S487" s="395">
        <v>105</v>
      </c>
      <c r="T487" s="395">
        <v>95</v>
      </c>
    </row>
    <row r="488" spans="1:20" ht="12.95" hidden="1" customHeight="1">
      <c r="A488" s="437" t="s">
        <v>305</v>
      </c>
      <c r="B488" s="368" t="s">
        <v>59</v>
      </c>
      <c r="C488" s="368" t="s">
        <v>299</v>
      </c>
      <c r="D488" s="395">
        <v>35</v>
      </c>
      <c r="E488" s="395">
        <v>30</v>
      </c>
      <c r="F488" s="395">
        <v>30</v>
      </c>
      <c r="G488" s="395">
        <v>25</v>
      </c>
      <c r="H488" s="395">
        <v>25</v>
      </c>
      <c r="I488" s="395">
        <v>30</v>
      </c>
      <c r="J488" s="395">
        <v>25</v>
      </c>
      <c r="K488" s="395">
        <v>30</v>
      </c>
      <c r="L488" s="395">
        <v>35</v>
      </c>
      <c r="M488" s="395">
        <v>40</v>
      </c>
      <c r="N488" s="395">
        <v>45</v>
      </c>
      <c r="O488" s="395">
        <v>45</v>
      </c>
      <c r="P488" s="395">
        <v>50</v>
      </c>
      <c r="Q488" s="395">
        <v>45</v>
      </c>
      <c r="R488" s="395">
        <v>45</v>
      </c>
      <c r="S488" s="395">
        <v>45</v>
      </c>
      <c r="T488" s="395">
        <v>45</v>
      </c>
    </row>
    <row r="489" spans="1:20" ht="12.95" hidden="1" customHeight="1">
      <c r="A489" s="437" t="s">
        <v>305</v>
      </c>
      <c r="B489" s="368" t="s">
        <v>59</v>
      </c>
      <c r="C489" s="368" t="s">
        <v>300</v>
      </c>
      <c r="D489" s="395">
        <v>515</v>
      </c>
      <c r="E489" s="395">
        <v>520</v>
      </c>
      <c r="F489" s="395">
        <v>520</v>
      </c>
      <c r="G489" s="395">
        <v>485</v>
      </c>
      <c r="H489" s="395">
        <v>520</v>
      </c>
      <c r="I489" s="395">
        <v>500</v>
      </c>
      <c r="J489" s="395">
        <v>515</v>
      </c>
      <c r="K489" s="395">
        <v>515</v>
      </c>
      <c r="L489" s="395">
        <v>520</v>
      </c>
      <c r="M489" s="395">
        <v>525</v>
      </c>
      <c r="N489" s="395">
        <v>515</v>
      </c>
      <c r="O489" s="395">
        <v>525</v>
      </c>
      <c r="P489" s="395">
        <v>510</v>
      </c>
      <c r="Q489" s="395">
        <v>500</v>
      </c>
      <c r="R489" s="395">
        <v>510</v>
      </c>
      <c r="S489" s="395">
        <v>520</v>
      </c>
      <c r="T489" s="395">
        <v>515</v>
      </c>
    </row>
    <row r="490" spans="1:20" ht="12.95" hidden="1" customHeight="1">
      <c r="A490" s="437" t="s">
        <v>305</v>
      </c>
      <c r="B490" s="368" t="s">
        <v>59</v>
      </c>
      <c r="C490" s="368" t="s">
        <v>301</v>
      </c>
      <c r="D490" s="395">
        <v>10</v>
      </c>
      <c r="E490" s="395">
        <v>15</v>
      </c>
      <c r="F490" s="395">
        <v>10</v>
      </c>
      <c r="G490" s="395">
        <v>10</v>
      </c>
      <c r="H490" s="395">
        <v>10</v>
      </c>
      <c r="I490" s="395">
        <v>10</v>
      </c>
      <c r="J490" s="395">
        <v>10</v>
      </c>
      <c r="K490" s="395">
        <v>15</v>
      </c>
      <c r="L490" s="395">
        <v>15</v>
      </c>
      <c r="M490" s="395">
        <v>15</v>
      </c>
      <c r="N490" s="395">
        <v>15</v>
      </c>
      <c r="O490" s="395">
        <v>10</v>
      </c>
      <c r="P490" s="395">
        <v>10</v>
      </c>
      <c r="Q490" s="395">
        <v>10</v>
      </c>
      <c r="R490" s="395">
        <v>10</v>
      </c>
      <c r="S490" s="395">
        <v>10</v>
      </c>
      <c r="T490" s="395">
        <v>10</v>
      </c>
    </row>
    <row r="491" spans="1:20" ht="12.95" hidden="1" customHeight="1">
      <c r="A491" s="437" t="s">
        <v>305</v>
      </c>
      <c r="B491" s="368" t="s">
        <v>59</v>
      </c>
      <c r="C491" s="368" t="s">
        <v>302</v>
      </c>
      <c r="D491" s="395">
        <v>20</v>
      </c>
      <c r="E491" s="395">
        <v>20</v>
      </c>
      <c r="F491" s="395">
        <v>20</v>
      </c>
      <c r="G491" s="395">
        <v>15</v>
      </c>
      <c r="H491" s="395">
        <v>15</v>
      </c>
      <c r="I491" s="395">
        <v>15</v>
      </c>
      <c r="J491" s="395">
        <v>15</v>
      </c>
      <c r="K491" s="395">
        <v>15</v>
      </c>
      <c r="L491" s="395">
        <v>15</v>
      </c>
      <c r="M491" s="395">
        <v>15</v>
      </c>
      <c r="N491" s="395">
        <v>20</v>
      </c>
      <c r="O491" s="395">
        <v>20</v>
      </c>
      <c r="P491" s="395">
        <v>20</v>
      </c>
      <c r="Q491" s="395">
        <v>20</v>
      </c>
      <c r="R491" s="395">
        <v>20</v>
      </c>
      <c r="S491" s="395">
        <v>20</v>
      </c>
      <c r="T491" s="395">
        <v>25</v>
      </c>
    </row>
    <row r="492" spans="1:20" ht="12.95" customHeight="1">
      <c r="A492" s="437" t="s">
        <v>305</v>
      </c>
      <c r="B492" s="368" t="s">
        <v>59</v>
      </c>
      <c r="C492" s="368" t="s">
        <v>303</v>
      </c>
      <c r="D492" s="395">
        <v>620</v>
      </c>
      <c r="E492" s="395">
        <v>615</v>
      </c>
      <c r="F492" s="395">
        <v>610</v>
      </c>
      <c r="G492" s="395">
        <v>585</v>
      </c>
      <c r="H492" s="395">
        <v>605</v>
      </c>
      <c r="I492" s="395">
        <v>580</v>
      </c>
      <c r="J492" s="395">
        <v>590</v>
      </c>
      <c r="K492" s="395">
        <v>590</v>
      </c>
      <c r="L492" s="395">
        <v>595</v>
      </c>
      <c r="M492" s="395">
        <v>605</v>
      </c>
      <c r="N492" s="395">
        <v>595</v>
      </c>
      <c r="O492" s="395">
        <v>605</v>
      </c>
      <c r="P492" s="395">
        <v>600</v>
      </c>
      <c r="Q492" s="395">
        <v>590</v>
      </c>
      <c r="R492" s="395">
        <v>610</v>
      </c>
      <c r="S492" s="395">
        <v>605</v>
      </c>
      <c r="T492" s="395">
        <v>615</v>
      </c>
    </row>
    <row r="493" spans="1:20" ht="12.95" hidden="1" customHeight="1">
      <c r="A493" s="437" t="s">
        <v>305</v>
      </c>
      <c r="B493" s="368" t="s">
        <v>90</v>
      </c>
      <c r="C493" s="368" t="s">
        <v>295</v>
      </c>
      <c r="D493" s="395">
        <v>110</v>
      </c>
      <c r="E493" s="395">
        <v>105</v>
      </c>
      <c r="F493" s="395">
        <v>100</v>
      </c>
      <c r="G493" s="395">
        <v>95</v>
      </c>
      <c r="H493" s="395">
        <v>95</v>
      </c>
      <c r="I493" s="395">
        <v>90</v>
      </c>
      <c r="J493" s="395">
        <v>100</v>
      </c>
      <c r="K493" s="395">
        <v>115</v>
      </c>
      <c r="L493" s="395">
        <v>105</v>
      </c>
      <c r="M493" s="395">
        <v>90</v>
      </c>
      <c r="N493" s="395">
        <v>95</v>
      </c>
      <c r="O493" s="395">
        <v>90</v>
      </c>
      <c r="P493" s="395">
        <v>100</v>
      </c>
      <c r="Q493" s="395">
        <v>100</v>
      </c>
      <c r="R493" s="395">
        <v>110</v>
      </c>
      <c r="S493" s="395">
        <v>105</v>
      </c>
      <c r="T493" s="395">
        <v>105</v>
      </c>
    </row>
    <row r="494" spans="1:20" ht="12.95" hidden="1" customHeight="1">
      <c r="A494" s="437" t="s">
        <v>305</v>
      </c>
      <c r="B494" s="368" t="s">
        <v>90</v>
      </c>
      <c r="C494" s="368" t="s">
        <v>296</v>
      </c>
      <c r="D494" s="395">
        <v>60</v>
      </c>
      <c r="E494" s="395">
        <v>65</v>
      </c>
      <c r="F494" s="395">
        <v>70</v>
      </c>
      <c r="G494" s="395">
        <v>75</v>
      </c>
      <c r="H494" s="395">
        <v>70</v>
      </c>
      <c r="I494" s="395">
        <v>65</v>
      </c>
      <c r="J494" s="395">
        <v>65</v>
      </c>
      <c r="K494" s="395">
        <v>60</v>
      </c>
      <c r="L494" s="395">
        <v>60</v>
      </c>
      <c r="M494" s="395">
        <v>60</v>
      </c>
      <c r="N494" s="395">
        <v>65</v>
      </c>
      <c r="O494" s="395">
        <v>65</v>
      </c>
      <c r="P494" s="395">
        <v>70</v>
      </c>
      <c r="Q494" s="395">
        <v>65</v>
      </c>
      <c r="R494" s="395">
        <v>70</v>
      </c>
      <c r="S494" s="395">
        <v>80</v>
      </c>
      <c r="T494" s="395">
        <v>90</v>
      </c>
    </row>
    <row r="495" spans="1:20" ht="12.95" hidden="1" customHeight="1">
      <c r="A495" s="437" t="s">
        <v>305</v>
      </c>
      <c r="B495" s="368" t="s">
        <v>90</v>
      </c>
      <c r="C495" s="368" t="s">
        <v>297</v>
      </c>
      <c r="D495" s="395">
        <v>5</v>
      </c>
      <c r="E495" s="395">
        <v>10</v>
      </c>
      <c r="F495" s="395">
        <v>10</v>
      </c>
      <c r="G495" s="395">
        <v>10</v>
      </c>
      <c r="H495" s="395">
        <v>10</v>
      </c>
      <c r="I495" s="395">
        <v>10</v>
      </c>
      <c r="J495" s="395">
        <v>10</v>
      </c>
      <c r="K495" s="395">
        <v>10</v>
      </c>
      <c r="L495" s="395">
        <v>15</v>
      </c>
      <c r="M495" s="395">
        <v>15</v>
      </c>
      <c r="N495" s="395">
        <v>15</v>
      </c>
      <c r="O495" s="395">
        <v>10</v>
      </c>
      <c r="P495" s="395">
        <v>15</v>
      </c>
      <c r="Q495" s="395">
        <v>10</v>
      </c>
      <c r="R495" s="395">
        <v>10</v>
      </c>
      <c r="S495" s="395">
        <v>15</v>
      </c>
      <c r="T495" s="395">
        <v>10</v>
      </c>
    </row>
    <row r="496" spans="1:20" ht="12.95" hidden="1" customHeight="1">
      <c r="A496" s="437" t="s">
        <v>305</v>
      </c>
      <c r="B496" s="368" t="s">
        <v>90</v>
      </c>
      <c r="C496" s="368" t="s">
        <v>298</v>
      </c>
      <c r="D496" s="395">
        <v>5</v>
      </c>
      <c r="E496" s="395">
        <v>5</v>
      </c>
      <c r="F496" s="395">
        <v>5</v>
      </c>
      <c r="G496" s="395">
        <v>5</v>
      </c>
      <c r="H496" s="395">
        <v>5</v>
      </c>
      <c r="I496" s="395">
        <v>5</v>
      </c>
      <c r="J496" s="395">
        <v>5</v>
      </c>
      <c r="K496" s="395">
        <v>5</v>
      </c>
      <c r="L496" s="395">
        <v>5</v>
      </c>
      <c r="M496" s="395">
        <v>5</v>
      </c>
      <c r="N496" s="395">
        <v>5</v>
      </c>
      <c r="O496" s="395">
        <v>5</v>
      </c>
      <c r="P496" s="395">
        <v>5</v>
      </c>
      <c r="Q496" s="395">
        <v>5</v>
      </c>
      <c r="R496" s="395">
        <v>5</v>
      </c>
      <c r="S496" s="395">
        <v>5</v>
      </c>
      <c r="T496" s="395">
        <v>5</v>
      </c>
    </row>
    <row r="497" spans="1:20" ht="12.95" hidden="1" customHeight="1">
      <c r="A497" s="437" t="s">
        <v>305</v>
      </c>
      <c r="B497" s="368" t="s">
        <v>90</v>
      </c>
      <c r="C497" s="368" t="s">
        <v>299</v>
      </c>
      <c r="D497" s="395">
        <v>5</v>
      </c>
      <c r="E497" s="395">
        <v>5</v>
      </c>
      <c r="F497" s="395">
        <v>5</v>
      </c>
      <c r="G497" s="395">
        <v>10</v>
      </c>
      <c r="H497" s="395">
        <v>10</v>
      </c>
      <c r="I497" s="395">
        <v>5</v>
      </c>
      <c r="J497" s="395">
        <v>5</v>
      </c>
      <c r="K497" s="395">
        <v>5</v>
      </c>
      <c r="L497" s="395">
        <v>5</v>
      </c>
      <c r="M497" s="395">
        <v>5</v>
      </c>
      <c r="N497" s="395">
        <v>5</v>
      </c>
      <c r="O497" s="395">
        <v>5</v>
      </c>
      <c r="P497" s="395">
        <v>5</v>
      </c>
      <c r="Q497" s="395">
        <v>5</v>
      </c>
      <c r="R497" s="395">
        <v>5</v>
      </c>
      <c r="S497" s="395">
        <v>5</v>
      </c>
      <c r="T497" s="395">
        <v>5</v>
      </c>
    </row>
    <row r="498" spans="1:20" ht="12.95" hidden="1" customHeight="1">
      <c r="A498" s="437" t="s">
        <v>305</v>
      </c>
      <c r="B498" s="368" t="s">
        <v>90</v>
      </c>
      <c r="C498" s="368" t="s">
        <v>300</v>
      </c>
      <c r="D498" s="395">
        <v>80</v>
      </c>
      <c r="E498" s="395">
        <v>85</v>
      </c>
      <c r="F498" s="395">
        <v>95</v>
      </c>
      <c r="G498" s="395">
        <v>95</v>
      </c>
      <c r="H498" s="395">
        <v>95</v>
      </c>
      <c r="I498" s="395">
        <v>85</v>
      </c>
      <c r="J498" s="395">
        <v>85</v>
      </c>
      <c r="K498" s="395">
        <v>80</v>
      </c>
      <c r="L498" s="395">
        <v>80</v>
      </c>
      <c r="M498" s="395">
        <v>90</v>
      </c>
      <c r="N498" s="395">
        <v>85</v>
      </c>
      <c r="O498" s="395">
        <v>90</v>
      </c>
      <c r="P498" s="395">
        <v>95</v>
      </c>
      <c r="Q498" s="395">
        <v>90</v>
      </c>
      <c r="R498" s="395">
        <v>90</v>
      </c>
      <c r="S498" s="395">
        <v>100</v>
      </c>
      <c r="T498" s="395">
        <v>110</v>
      </c>
    </row>
    <row r="499" spans="1:20" ht="12.95" hidden="1" customHeight="1">
      <c r="A499" s="437" t="s">
        <v>305</v>
      </c>
      <c r="B499" s="368" t="s">
        <v>90</v>
      </c>
      <c r="C499" s="368" t="s">
        <v>301</v>
      </c>
      <c r="D499" s="395">
        <v>0</v>
      </c>
      <c r="E499" s="395">
        <v>0</v>
      </c>
      <c r="F499" s="395">
        <v>0</v>
      </c>
      <c r="G499" s="395">
        <v>0</v>
      </c>
      <c r="H499" s="395">
        <v>0</v>
      </c>
      <c r="I499" s="395">
        <v>0</v>
      </c>
      <c r="J499" s="395">
        <v>0</v>
      </c>
      <c r="K499" s="395">
        <v>0</v>
      </c>
      <c r="L499" s="395">
        <v>0</v>
      </c>
      <c r="M499" s="395">
        <v>0</v>
      </c>
      <c r="N499" s="395">
        <v>0</v>
      </c>
      <c r="O499" s="395">
        <v>0</v>
      </c>
      <c r="P499" s="395">
        <v>0</v>
      </c>
      <c r="Q499" s="395">
        <v>0</v>
      </c>
      <c r="R499" s="395">
        <v>0</v>
      </c>
      <c r="S499" s="395">
        <v>0</v>
      </c>
      <c r="T499" s="395">
        <v>0</v>
      </c>
    </row>
    <row r="500" spans="1:20" ht="12.95" hidden="1" customHeight="1">
      <c r="A500" s="437" t="s">
        <v>305</v>
      </c>
      <c r="B500" s="368" t="s">
        <v>90</v>
      </c>
      <c r="C500" s="368" t="s">
        <v>302</v>
      </c>
      <c r="D500" s="395">
        <v>5</v>
      </c>
      <c r="E500" s="395">
        <v>10</v>
      </c>
      <c r="F500" s="395">
        <v>5</v>
      </c>
      <c r="G500" s="395">
        <v>5</v>
      </c>
      <c r="H500" s="395">
        <v>5</v>
      </c>
      <c r="I500" s="395">
        <v>5</v>
      </c>
      <c r="J500" s="395">
        <v>5</v>
      </c>
      <c r="K500" s="395">
        <v>5</v>
      </c>
      <c r="L500" s="395">
        <v>5</v>
      </c>
      <c r="M500" s="395">
        <v>5</v>
      </c>
      <c r="N500" s="395">
        <v>5</v>
      </c>
      <c r="O500" s="395">
        <v>5</v>
      </c>
      <c r="P500" s="395">
        <v>5</v>
      </c>
      <c r="Q500" s="395">
        <v>0</v>
      </c>
      <c r="R500" s="395">
        <v>0</v>
      </c>
      <c r="S500" s="395">
        <v>5</v>
      </c>
      <c r="T500" s="395">
        <v>0</v>
      </c>
    </row>
    <row r="501" spans="1:20" ht="12.95" customHeight="1">
      <c r="A501" s="437" t="s">
        <v>305</v>
      </c>
      <c r="B501" s="368" t="s">
        <v>90</v>
      </c>
      <c r="C501" s="368" t="s">
        <v>303</v>
      </c>
      <c r="D501" s="395">
        <v>195</v>
      </c>
      <c r="E501" s="395">
        <v>200</v>
      </c>
      <c r="F501" s="395">
        <v>200</v>
      </c>
      <c r="G501" s="395">
        <v>195</v>
      </c>
      <c r="H501" s="395">
        <v>195</v>
      </c>
      <c r="I501" s="395">
        <v>185</v>
      </c>
      <c r="J501" s="395">
        <v>195</v>
      </c>
      <c r="K501" s="395">
        <v>205</v>
      </c>
      <c r="L501" s="395">
        <v>190</v>
      </c>
      <c r="M501" s="395">
        <v>185</v>
      </c>
      <c r="N501" s="395">
        <v>190</v>
      </c>
      <c r="O501" s="395">
        <v>185</v>
      </c>
      <c r="P501" s="395">
        <v>200</v>
      </c>
      <c r="Q501" s="395">
        <v>195</v>
      </c>
      <c r="R501" s="395">
        <v>200</v>
      </c>
      <c r="S501" s="395">
        <v>210</v>
      </c>
      <c r="T501" s="395">
        <v>215</v>
      </c>
    </row>
    <row r="502" spans="1:20" ht="12.95" hidden="1" customHeight="1">
      <c r="A502" s="440" t="s">
        <v>305</v>
      </c>
      <c r="B502" s="376" t="s">
        <v>184</v>
      </c>
      <c r="C502" s="376" t="s">
        <v>295</v>
      </c>
      <c r="D502" s="535">
        <v>1270</v>
      </c>
      <c r="E502" s="535">
        <v>1315</v>
      </c>
      <c r="F502" s="535">
        <v>1250</v>
      </c>
      <c r="G502" s="535">
        <v>1280</v>
      </c>
      <c r="H502" s="535">
        <v>1255</v>
      </c>
      <c r="I502" s="535">
        <v>1265</v>
      </c>
      <c r="J502" s="535">
        <v>1340</v>
      </c>
      <c r="K502" s="535">
        <v>1355</v>
      </c>
      <c r="L502" s="535">
        <v>1385</v>
      </c>
      <c r="M502" s="535">
        <v>1415</v>
      </c>
      <c r="N502" s="535">
        <v>1400</v>
      </c>
      <c r="O502" s="535">
        <v>1400</v>
      </c>
      <c r="P502" s="535">
        <v>1435</v>
      </c>
      <c r="Q502" s="535">
        <v>1390</v>
      </c>
      <c r="R502" s="535">
        <v>1370</v>
      </c>
      <c r="S502" s="535">
        <v>1375</v>
      </c>
      <c r="T502" s="535">
        <v>1360</v>
      </c>
    </row>
    <row r="503" spans="1:20" ht="12.95" hidden="1" customHeight="1">
      <c r="A503" s="440" t="s">
        <v>305</v>
      </c>
      <c r="B503" s="376" t="s">
        <v>184</v>
      </c>
      <c r="C503" s="376" t="s">
        <v>296</v>
      </c>
      <c r="D503" s="535">
        <v>1470</v>
      </c>
      <c r="E503" s="535">
        <v>1410</v>
      </c>
      <c r="F503" s="535">
        <v>1415</v>
      </c>
      <c r="G503" s="535">
        <v>1390</v>
      </c>
      <c r="H503" s="535">
        <v>1405</v>
      </c>
      <c r="I503" s="535">
        <v>1380</v>
      </c>
      <c r="J503" s="535">
        <v>1330</v>
      </c>
      <c r="K503" s="535">
        <v>1300</v>
      </c>
      <c r="L503" s="535">
        <v>1260</v>
      </c>
      <c r="M503" s="535">
        <v>1235</v>
      </c>
      <c r="N503" s="535">
        <v>1230</v>
      </c>
      <c r="O503" s="535">
        <v>1250</v>
      </c>
      <c r="P503" s="535">
        <v>1190</v>
      </c>
      <c r="Q503" s="535">
        <v>1190</v>
      </c>
      <c r="R503" s="535">
        <v>1220</v>
      </c>
      <c r="S503" s="535">
        <v>1185</v>
      </c>
      <c r="T503" s="535">
        <v>1200</v>
      </c>
    </row>
    <row r="504" spans="1:20" ht="12.95" hidden="1" customHeight="1">
      <c r="A504" s="440" t="s">
        <v>305</v>
      </c>
      <c r="B504" s="376" t="s">
        <v>184</v>
      </c>
      <c r="C504" s="376" t="s">
        <v>297</v>
      </c>
      <c r="D504" s="536">
        <v>285</v>
      </c>
      <c r="E504" s="536">
        <v>275</v>
      </c>
      <c r="F504" s="536">
        <v>310</v>
      </c>
      <c r="G504" s="536">
        <v>300</v>
      </c>
      <c r="H504" s="536">
        <v>325</v>
      </c>
      <c r="I504" s="536">
        <v>315</v>
      </c>
      <c r="J504" s="536">
        <v>350</v>
      </c>
      <c r="K504" s="536">
        <v>360</v>
      </c>
      <c r="L504" s="536">
        <v>320</v>
      </c>
      <c r="M504" s="536">
        <v>340</v>
      </c>
      <c r="N504" s="536">
        <v>340</v>
      </c>
      <c r="O504" s="536">
        <v>335</v>
      </c>
      <c r="P504" s="536">
        <v>345</v>
      </c>
      <c r="Q504" s="536">
        <v>350</v>
      </c>
      <c r="R504" s="536">
        <v>355</v>
      </c>
      <c r="S504" s="536">
        <v>335</v>
      </c>
      <c r="T504" s="536">
        <v>350</v>
      </c>
    </row>
    <row r="505" spans="1:20" ht="12.95" hidden="1" customHeight="1">
      <c r="A505" s="440" t="s">
        <v>305</v>
      </c>
      <c r="B505" s="376" t="s">
        <v>184</v>
      </c>
      <c r="C505" s="376" t="s">
        <v>298</v>
      </c>
      <c r="D505" s="536">
        <v>135</v>
      </c>
      <c r="E505" s="536">
        <v>140</v>
      </c>
      <c r="F505" s="536">
        <v>150</v>
      </c>
      <c r="G505" s="536">
        <v>135</v>
      </c>
      <c r="H505" s="536">
        <v>155</v>
      </c>
      <c r="I505" s="536">
        <v>160</v>
      </c>
      <c r="J505" s="536">
        <v>165</v>
      </c>
      <c r="K505" s="536">
        <v>175</v>
      </c>
      <c r="L505" s="536">
        <v>180</v>
      </c>
      <c r="M505" s="536">
        <v>170</v>
      </c>
      <c r="N505" s="536">
        <v>160</v>
      </c>
      <c r="O505" s="536">
        <v>165</v>
      </c>
      <c r="P505" s="536">
        <v>170</v>
      </c>
      <c r="Q505" s="536">
        <v>175</v>
      </c>
      <c r="R505" s="536">
        <v>180</v>
      </c>
      <c r="S505" s="536">
        <v>195</v>
      </c>
      <c r="T505" s="536">
        <v>195</v>
      </c>
    </row>
    <row r="506" spans="1:20" ht="12.95" hidden="1" customHeight="1">
      <c r="A506" s="440" t="s">
        <v>305</v>
      </c>
      <c r="B506" s="376" t="s">
        <v>184</v>
      </c>
      <c r="C506" s="376" t="s">
        <v>299</v>
      </c>
      <c r="D506" s="536">
        <v>60</v>
      </c>
      <c r="E506" s="536">
        <v>55</v>
      </c>
      <c r="F506" s="536">
        <v>55</v>
      </c>
      <c r="G506" s="536">
        <v>50</v>
      </c>
      <c r="H506" s="536">
        <v>45</v>
      </c>
      <c r="I506" s="536">
        <v>50</v>
      </c>
      <c r="J506" s="536">
        <v>50</v>
      </c>
      <c r="K506" s="536">
        <v>55</v>
      </c>
      <c r="L506" s="536">
        <v>60</v>
      </c>
      <c r="M506" s="536">
        <v>65</v>
      </c>
      <c r="N506" s="536">
        <v>70</v>
      </c>
      <c r="O506" s="536">
        <v>75</v>
      </c>
      <c r="P506" s="536">
        <v>70</v>
      </c>
      <c r="Q506" s="536">
        <v>70</v>
      </c>
      <c r="R506" s="536">
        <v>70</v>
      </c>
      <c r="S506" s="536">
        <v>75</v>
      </c>
      <c r="T506" s="536">
        <v>70</v>
      </c>
    </row>
    <row r="507" spans="1:20" ht="12.95" hidden="1" customHeight="1">
      <c r="A507" s="440" t="s">
        <v>305</v>
      </c>
      <c r="B507" s="376" t="s">
        <v>184</v>
      </c>
      <c r="C507" s="376" t="s">
        <v>300</v>
      </c>
      <c r="D507" s="535">
        <v>1950</v>
      </c>
      <c r="E507" s="535">
        <v>1885</v>
      </c>
      <c r="F507" s="535">
        <v>1930</v>
      </c>
      <c r="G507" s="535">
        <v>1875</v>
      </c>
      <c r="H507" s="535">
        <v>1935</v>
      </c>
      <c r="I507" s="535">
        <v>1905</v>
      </c>
      <c r="J507" s="535">
        <v>1890</v>
      </c>
      <c r="K507" s="535">
        <v>1885</v>
      </c>
      <c r="L507" s="535">
        <v>1825</v>
      </c>
      <c r="M507" s="535">
        <v>1810</v>
      </c>
      <c r="N507" s="535">
        <v>1805</v>
      </c>
      <c r="O507" s="535">
        <v>1830</v>
      </c>
      <c r="P507" s="535">
        <v>1775</v>
      </c>
      <c r="Q507" s="535">
        <v>1780</v>
      </c>
      <c r="R507" s="535">
        <v>1825</v>
      </c>
      <c r="S507" s="535">
        <v>1790</v>
      </c>
      <c r="T507" s="535">
        <v>1815</v>
      </c>
    </row>
    <row r="508" spans="1:20" ht="12.95" hidden="1" customHeight="1">
      <c r="A508" s="440" t="s">
        <v>305</v>
      </c>
      <c r="B508" s="376" t="s">
        <v>184</v>
      </c>
      <c r="C508" s="376" t="s">
        <v>301</v>
      </c>
      <c r="D508" s="536">
        <v>30</v>
      </c>
      <c r="E508" s="536">
        <v>35</v>
      </c>
      <c r="F508" s="536">
        <v>30</v>
      </c>
      <c r="G508" s="536">
        <v>30</v>
      </c>
      <c r="H508" s="536">
        <v>35</v>
      </c>
      <c r="I508" s="536">
        <v>30</v>
      </c>
      <c r="J508" s="536">
        <v>30</v>
      </c>
      <c r="K508" s="536">
        <v>30</v>
      </c>
      <c r="L508" s="536">
        <v>30</v>
      </c>
      <c r="M508" s="536">
        <v>30</v>
      </c>
      <c r="N508" s="536">
        <v>35</v>
      </c>
      <c r="O508" s="536">
        <v>30</v>
      </c>
      <c r="P508" s="536">
        <v>35</v>
      </c>
      <c r="Q508" s="536">
        <v>30</v>
      </c>
      <c r="R508" s="536">
        <v>25</v>
      </c>
      <c r="S508" s="536">
        <v>25</v>
      </c>
      <c r="T508" s="536">
        <v>30</v>
      </c>
    </row>
    <row r="509" spans="1:20" ht="12.95" hidden="1" customHeight="1">
      <c r="A509" s="440" t="s">
        <v>305</v>
      </c>
      <c r="B509" s="376" t="s">
        <v>184</v>
      </c>
      <c r="C509" s="376" t="s">
        <v>302</v>
      </c>
      <c r="D509" s="536">
        <v>65</v>
      </c>
      <c r="E509" s="536">
        <v>65</v>
      </c>
      <c r="F509" s="536">
        <v>55</v>
      </c>
      <c r="G509" s="536">
        <v>55</v>
      </c>
      <c r="H509" s="536">
        <v>55</v>
      </c>
      <c r="I509" s="536">
        <v>55</v>
      </c>
      <c r="J509" s="536">
        <v>50</v>
      </c>
      <c r="K509" s="536">
        <v>55</v>
      </c>
      <c r="L509" s="536">
        <v>55</v>
      </c>
      <c r="M509" s="536">
        <v>60</v>
      </c>
      <c r="N509" s="536">
        <v>65</v>
      </c>
      <c r="O509" s="536">
        <v>65</v>
      </c>
      <c r="P509" s="536">
        <v>65</v>
      </c>
      <c r="Q509" s="536">
        <v>60</v>
      </c>
      <c r="R509" s="536">
        <v>60</v>
      </c>
      <c r="S509" s="536">
        <v>60</v>
      </c>
      <c r="T509" s="536">
        <v>60</v>
      </c>
    </row>
    <row r="510" spans="1:20" ht="12.95" customHeight="1">
      <c r="A510" s="537" t="s">
        <v>305</v>
      </c>
      <c r="B510" s="538" t="s">
        <v>184</v>
      </c>
      <c r="C510" s="538" t="s">
        <v>303</v>
      </c>
      <c r="D510" s="539">
        <v>3310</v>
      </c>
      <c r="E510" s="539">
        <v>3300</v>
      </c>
      <c r="F510" s="539">
        <v>3265</v>
      </c>
      <c r="G510" s="539">
        <v>3240</v>
      </c>
      <c r="H510" s="539">
        <v>3275</v>
      </c>
      <c r="I510" s="539">
        <v>3260</v>
      </c>
      <c r="J510" s="539">
        <v>3315</v>
      </c>
      <c r="K510" s="539">
        <v>3325</v>
      </c>
      <c r="L510" s="539">
        <v>3295</v>
      </c>
      <c r="M510" s="539">
        <v>3315</v>
      </c>
      <c r="N510" s="539">
        <v>3300</v>
      </c>
      <c r="O510" s="539">
        <v>3325</v>
      </c>
      <c r="P510" s="539">
        <v>3305</v>
      </c>
      <c r="Q510" s="539">
        <v>3260</v>
      </c>
      <c r="R510" s="539">
        <v>3280</v>
      </c>
      <c r="S510" s="539">
        <v>3250</v>
      </c>
      <c r="T510" s="539">
        <v>3260</v>
      </c>
    </row>
    <row r="511" spans="1:20" ht="12.95" hidden="1" customHeight="1">
      <c r="A511" s="437" t="s">
        <v>197</v>
      </c>
      <c r="B511" s="368" t="s">
        <v>10</v>
      </c>
      <c r="C511" s="368" t="s">
        <v>295</v>
      </c>
      <c r="D511" s="442">
        <v>5</v>
      </c>
      <c r="E511" s="442">
        <v>5</v>
      </c>
      <c r="F511" s="442">
        <v>0</v>
      </c>
      <c r="G511" s="442">
        <v>5</v>
      </c>
      <c r="H511" s="442">
        <v>5</v>
      </c>
      <c r="I511" s="442">
        <v>10</v>
      </c>
      <c r="J511" s="442">
        <v>10</v>
      </c>
      <c r="K511" s="442">
        <v>10</v>
      </c>
      <c r="L511" s="442">
        <v>10</v>
      </c>
      <c r="M511" s="442">
        <v>10</v>
      </c>
      <c r="N511" s="442">
        <v>5</v>
      </c>
      <c r="O511" s="442">
        <v>5</v>
      </c>
      <c r="P511" s="442">
        <v>5</v>
      </c>
      <c r="Q511" s="442">
        <v>10</v>
      </c>
      <c r="R511" s="442">
        <v>10</v>
      </c>
      <c r="S511" s="442">
        <v>10</v>
      </c>
      <c r="T511" s="442">
        <v>10</v>
      </c>
    </row>
    <row r="512" spans="1:20" ht="12.95" hidden="1" customHeight="1">
      <c r="A512" s="437" t="s">
        <v>197</v>
      </c>
      <c r="B512" s="368" t="s">
        <v>10</v>
      </c>
      <c r="C512" s="368" t="s">
        <v>296</v>
      </c>
      <c r="D512" s="442">
        <v>10</v>
      </c>
      <c r="E512" s="442">
        <v>10</v>
      </c>
      <c r="F512" s="442">
        <v>5</v>
      </c>
      <c r="G512" s="442">
        <v>5</v>
      </c>
      <c r="H512" s="442">
        <v>10</v>
      </c>
      <c r="I512" s="442">
        <v>10</v>
      </c>
      <c r="J512" s="442">
        <v>10</v>
      </c>
      <c r="K512" s="442">
        <v>10</v>
      </c>
      <c r="L512" s="442">
        <v>10</v>
      </c>
      <c r="M512" s="442">
        <v>10</v>
      </c>
      <c r="N512" s="442">
        <v>10</v>
      </c>
      <c r="O512" s="442">
        <v>10</v>
      </c>
      <c r="P512" s="442">
        <v>10</v>
      </c>
      <c r="Q512" s="442">
        <v>15</v>
      </c>
      <c r="R512" s="442">
        <v>10</v>
      </c>
      <c r="S512" s="442">
        <v>10</v>
      </c>
      <c r="T512" s="442">
        <v>10</v>
      </c>
    </row>
    <row r="513" spans="1:20" ht="12.95" hidden="1" customHeight="1">
      <c r="A513" s="437" t="s">
        <v>197</v>
      </c>
      <c r="B513" s="368" t="s">
        <v>10</v>
      </c>
      <c r="C513" s="368" t="s">
        <v>297</v>
      </c>
      <c r="D513" s="442">
        <v>0</v>
      </c>
      <c r="E513" s="442">
        <v>5</v>
      </c>
      <c r="F513" s="442">
        <v>5</v>
      </c>
      <c r="G513" s="442">
        <v>5</v>
      </c>
      <c r="H513" s="442">
        <v>5</v>
      </c>
      <c r="I513" s="442">
        <v>5</v>
      </c>
      <c r="J513" s="442">
        <v>0</v>
      </c>
      <c r="K513" s="442">
        <v>5</v>
      </c>
      <c r="L513" s="442">
        <v>0</v>
      </c>
      <c r="M513" s="442">
        <v>0</v>
      </c>
      <c r="N513" s="442">
        <v>0</v>
      </c>
      <c r="O513" s="442">
        <v>0</v>
      </c>
      <c r="P513" s="442">
        <v>0</v>
      </c>
      <c r="Q513" s="442">
        <v>5</v>
      </c>
      <c r="R513" s="442">
        <v>5</v>
      </c>
      <c r="S513" s="442">
        <v>0</v>
      </c>
      <c r="T513" s="442">
        <v>0</v>
      </c>
    </row>
    <row r="514" spans="1:20" ht="12.95" hidden="1" customHeight="1">
      <c r="A514" s="437" t="s">
        <v>197</v>
      </c>
      <c r="B514" s="368" t="s">
        <v>10</v>
      </c>
      <c r="C514" s="368" t="s">
        <v>298</v>
      </c>
      <c r="D514" s="442">
        <v>5</v>
      </c>
      <c r="E514" s="442">
        <v>5</v>
      </c>
      <c r="F514" s="442">
        <v>5</v>
      </c>
      <c r="G514" s="442">
        <v>5</v>
      </c>
      <c r="H514" s="442">
        <v>5</v>
      </c>
      <c r="I514" s="442">
        <v>5</v>
      </c>
      <c r="J514" s="442">
        <v>0</v>
      </c>
      <c r="K514" s="442">
        <v>0</v>
      </c>
      <c r="L514" s="442">
        <v>5</v>
      </c>
      <c r="M514" s="442">
        <v>5</v>
      </c>
      <c r="N514" s="442">
        <v>5</v>
      </c>
      <c r="O514" s="442">
        <v>5</v>
      </c>
      <c r="P514" s="442">
        <v>5</v>
      </c>
      <c r="Q514" s="442">
        <v>5</v>
      </c>
      <c r="R514" s="442">
        <v>5</v>
      </c>
      <c r="S514" s="442">
        <v>5</v>
      </c>
      <c r="T514" s="442">
        <v>5</v>
      </c>
    </row>
    <row r="515" spans="1:20" ht="12.95" hidden="1" customHeight="1">
      <c r="A515" s="437" t="s">
        <v>197</v>
      </c>
      <c r="B515" s="368" t="s">
        <v>10</v>
      </c>
      <c r="C515" s="368" t="s">
        <v>299</v>
      </c>
      <c r="D515" s="442">
        <v>5</v>
      </c>
      <c r="E515" s="442">
        <v>5</v>
      </c>
      <c r="F515" s="442">
        <v>5</v>
      </c>
      <c r="G515" s="442">
        <v>5</v>
      </c>
      <c r="H515" s="442">
        <v>5</v>
      </c>
      <c r="I515" s="442">
        <v>5</v>
      </c>
      <c r="J515" s="442">
        <v>5</v>
      </c>
      <c r="K515" s="442">
        <v>5</v>
      </c>
      <c r="L515" s="442">
        <v>5</v>
      </c>
      <c r="M515" s="442">
        <v>5</v>
      </c>
      <c r="N515" s="442">
        <v>5</v>
      </c>
      <c r="O515" s="442">
        <v>5</v>
      </c>
      <c r="P515" s="442">
        <v>5</v>
      </c>
      <c r="Q515" s="442">
        <v>0</v>
      </c>
      <c r="R515" s="442">
        <v>0</v>
      </c>
      <c r="S515" s="442">
        <v>0</v>
      </c>
      <c r="T515" s="442">
        <v>0</v>
      </c>
    </row>
    <row r="516" spans="1:20" ht="12.95" hidden="1" customHeight="1">
      <c r="A516" s="437" t="s">
        <v>197</v>
      </c>
      <c r="B516" s="368" t="s">
        <v>10</v>
      </c>
      <c r="C516" s="368" t="s">
        <v>300</v>
      </c>
      <c r="D516" s="442">
        <v>20</v>
      </c>
      <c r="E516" s="442">
        <v>20</v>
      </c>
      <c r="F516" s="442">
        <v>20</v>
      </c>
      <c r="G516" s="442">
        <v>20</v>
      </c>
      <c r="H516" s="442">
        <v>20</v>
      </c>
      <c r="I516" s="442">
        <v>20</v>
      </c>
      <c r="J516" s="442">
        <v>20</v>
      </c>
      <c r="K516" s="442">
        <v>20</v>
      </c>
      <c r="L516" s="442">
        <v>20</v>
      </c>
      <c r="M516" s="442">
        <v>20</v>
      </c>
      <c r="N516" s="442">
        <v>20</v>
      </c>
      <c r="O516" s="442">
        <v>20</v>
      </c>
      <c r="P516" s="442">
        <v>20</v>
      </c>
      <c r="Q516" s="442">
        <v>20</v>
      </c>
      <c r="R516" s="442">
        <v>20</v>
      </c>
      <c r="S516" s="442">
        <v>20</v>
      </c>
      <c r="T516" s="442">
        <v>20</v>
      </c>
    </row>
    <row r="517" spans="1:20" ht="12.95" hidden="1" customHeight="1">
      <c r="A517" s="437" t="s">
        <v>197</v>
      </c>
      <c r="B517" s="368" t="s">
        <v>10</v>
      </c>
      <c r="C517" s="368" t="s">
        <v>301</v>
      </c>
      <c r="D517" s="442">
        <v>0</v>
      </c>
      <c r="E517" s="442">
        <v>0</v>
      </c>
      <c r="F517" s="442">
        <v>0</v>
      </c>
      <c r="G517" s="442">
        <v>0</v>
      </c>
      <c r="H517" s="442">
        <v>0</v>
      </c>
      <c r="I517" s="442">
        <v>0</v>
      </c>
      <c r="J517" s="442">
        <v>0</v>
      </c>
      <c r="K517" s="442">
        <v>0</v>
      </c>
      <c r="L517" s="442">
        <v>0</v>
      </c>
      <c r="M517" s="442">
        <v>0</v>
      </c>
      <c r="N517" s="442">
        <v>0</v>
      </c>
      <c r="O517" s="442">
        <v>0</v>
      </c>
      <c r="P517" s="442">
        <v>0</v>
      </c>
      <c r="Q517" s="442">
        <v>0</v>
      </c>
      <c r="R517" s="442">
        <v>5</v>
      </c>
      <c r="S517" s="442">
        <v>5</v>
      </c>
      <c r="T517" s="442">
        <v>0</v>
      </c>
    </row>
    <row r="518" spans="1:20" ht="12.95" hidden="1" customHeight="1">
      <c r="A518" s="437" t="s">
        <v>197</v>
      </c>
      <c r="B518" s="368" t="s">
        <v>10</v>
      </c>
      <c r="C518" s="368" t="s">
        <v>302</v>
      </c>
      <c r="D518" s="442">
        <v>5</v>
      </c>
      <c r="E518" s="442">
        <v>0</v>
      </c>
      <c r="F518" s="442">
        <v>0</v>
      </c>
      <c r="G518" s="442">
        <v>0</v>
      </c>
      <c r="H518" s="442">
        <v>0</v>
      </c>
      <c r="I518" s="442">
        <v>0</v>
      </c>
      <c r="J518" s="442">
        <v>0</v>
      </c>
      <c r="K518" s="442">
        <v>0</v>
      </c>
      <c r="L518" s="442">
        <v>0</v>
      </c>
      <c r="M518" s="442">
        <v>0</v>
      </c>
      <c r="N518" s="442">
        <v>0</v>
      </c>
      <c r="O518" s="442">
        <v>0</v>
      </c>
      <c r="P518" s="442">
        <v>0</v>
      </c>
      <c r="Q518" s="442">
        <v>0</v>
      </c>
      <c r="R518" s="442">
        <v>0</v>
      </c>
      <c r="S518" s="442">
        <v>0</v>
      </c>
      <c r="T518" s="442">
        <v>0</v>
      </c>
    </row>
    <row r="519" spans="1:20" ht="12.95" customHeight="1">
      <c r="A519" s="437" t="s">
        <v>197</v>
      </c>
      <c r="B519" s="368" t="s">
        <v>10</v>
      </c>
      <c r="C519" s="368" t="s">
        <v>303</v>
      </c>
      <c r="D519" s="442">
        <v>25</v>
      </c>
      <c r="E519" s="442">
        <v>30</v>
      </c>
      <c r="F519" s="442">
        <v>25</v>
      </c>
      <c r="G519" s="442">
        <v>25</v>
      </c>
      <c r="H519" s="442">
        <v>25</v>
      </c>
      <c r="I519" s="442">
        <v>30</v>
      </c>
      <c r="J519" s="442">
        <v>30</v>
      </c>
      <c r="K519" s="442">
        <v>30</v>
      </c>
      <c r="L519" s="442">
        <v>30</v>
      </c>
      <c r="M519" s="442">
        <v>30</v>
      </c>
      <c r="N519" s="442">
        <v>25</v>
      </c>
      <c r="O519" s="442">
        <v>25</v>
      </c>
      <c r="P519" s="442">
        <v>30</v>
      </c>
      <c r="Q519" s="442">
        <v>35</v>
      </c>
      <c r="R519" s="442">
        <v>35</v>
      </c>
      <c r="S519" s="442">
        <v>35</v>
      </c>
      <c r="T519" s="442">
        <v>30</v>
      </c>
    </row>
    <row r="520" spans="1:20" ht="12.95" hidden="1" customHeight="1">
      <c r="A520" s="437" t="s">
        <v>197</v>
      </c>
      <c r="B520" s="368" t="s">
        <v>11</v>
      </c>
      <c r="C520" s="368" t="s">
        <v>295</v>
      </c>
      <c r="D520" s="395">
        <v>125</v>
      </c>
      <c r="E520" s="395">
        <v>105</v>
      </c>
      <c r="F520" s="395">
        <v>115</v>
      </c>
      <c r="G520" s="395">
        <v>125</v>
      </c>
      <c r="H520" s="395">
        <v>125</v>
      </c>
      <c r="I520" s="395">
        <v>130</v>
      </c>
      <c r="J520" s="395">
        <v>150</v>
      </c>
      <c r="K520" s="395">
        <v>165</v>
      </c>
      <c r="L520" s="395">
        <v>190</v>
      </c>
      <c r="M520" s="395">
        <v>195</v>
      </c>
      <c r="N520" s="395">
        <v>190</v>
      </c>
      <c r="O520" s="395">
        <v>190</v>
      </c>
      <c r="P520" s="395">
        <v>185</v>
      </c>
      <c r="Q520" s="395">
        <v>190</v>
      </c>
      <c r="R520" s="395">
        <v>180</v>
      </c>
      <c r="S520" s="395">
        <v>160</v>
      </c>
      <c r="T520" s="395">
        <v>175</v>
      </c>
    </row>
    <row r="521" spans="1:20" ht="12.95" hidden="1" customHeight="1">
      <c r="A521" s="437" t="s">
        <v>197</v>
      </c>
      <c r="B521" s="368" t="s">
        <v>11</v>
      </c>
      <c r="C521" s="368" t="s">
        <v>296</v>
      </c>
      <c r="D521" s="395">
        <v>110</v>
      </c>
      <c r="E521" s="395">
        <v>110</v>
      </c>
      <c r="F521" s="395">
        <v>110</v>
      </c>
      <c r="G521" s="395">
        <v>125</v>
      </c>
      <c r="H521" s="395">
        <v>130</v>
      </c>
      <c r="I521" s="395">
        <v>120</v>
      </c>
      <c r="J521" s="395">
        <v>140</v>
      </c>
      <c r="K521" s="395">
        <v>155</v>
      </c>
      <c r="L521" s="395">
        <v>155</v>
      </c>
      <c r="M521" s="395">
        <v>165</v>
      </c>
      <c r="N521" s="395">
        <v>180</v>
      </c>
      <c r="O521" s="395">
        <v>190</v>
      </c>
      <c r="P521" s="395">
        <v>185</v>
      </c>
      <c r="Q521" s="395">
        <v>195</v>
      </c>
      <c r="R521" s="395">
        <v>190</v>
      </c>
      <c r="S521" s="395">
        <v>185</v>
      </c>
      <c r="T521" s="395">
        <v>180</v>
      </c>
    </row>
    <row r="522" spans="1:20" ht="12.95" hidden="1" customHeight="1">
      <c r="A522" s="437" t="s">
        <v>197</v>
      </c>
      <c r="B522" s="368" t="s">
        <v>11</v>
      </c>
      <c r="C522" s="368" t="s">
        <v>297</v>
      </c>
      <c r="D522" s="395">
        <v>35</v>
      </c>
      <c r="E522" s="395">
        <v>35</v>
      </c>
      <c r="F522" s="395">
        <v>35</v>
      </c>
      <c r="G522" s="395">
        <v>40</v>
      </c>
      <c r="H522" s="395">
        <v>35</v>
      </c>
      <c r="I522" s="395">
        <v>40</v>
      </c>
      <c r="J522" s="395">
        <v>45</v>
      </c>
      <c r="K522" s="395">
        <v>45</v>
      </c>
      <c r="L522" s="395">
        <v>45</v>
      </c>
      <c r="M522" s="395">
        <v>45</v>
      </c>
      <c r="N522" s="395">
        <v>40</v>
      </c>
      <c r="O522" s="395">
        <v>40</v>
      </c>
      <c r="P522" s="395">
        <v>45</v>
      </c>
      <c r="Q522" s="395">
        <v>40</v>
      </c>
      <c r="R522" s="395">
        <v>50</v>
      </c>
      <c r="S522" s="395">
        <v>40</v>
      </c>
      <c r="T522" s="395">
        <v>40</v>
      </c>
    </row>
    <row r="523" spans="1:20" ht="12.95" hidden="1" customHeight="1">
      <c r="A523" s="437" t="s">
        <v>197</v>
      </c>
      <c r="B523" s="368" t="s">
        <v>11</v>
      </c>
      <c r="C523" s="368" t="s">
        <v>298</v>
      </c>
      <c r="D523" s="395">
        <v>20</v>
      </c>
      <c r="E523" s="395">
        <v>20</v>
      </c>
      <c r="F523" s="395">
        <v>25</v>
      </c>
      <c r="G523" s="395">
        <v>20</v>
      </c>
      <c r="H523" s="395">
        <v>25</v>
      </c>
      <c r="I523" s="395">
        <v>25</v>
      </c>
      <c r="J523" s="395">
        <v>25</v>
      </c>
      <c r="K523" s="395">
        <v>25</v>
      </c>
      <c r="L523" s="395">
        <v>20</v>
      </c>
      <c r="M523" s="395">
        <v>20</v>
      </c>
      <c r="N523" s="395">
        <v>20</v>
      </c>
      <c r="O523" s="395">
        <v>25</v>
      </c>
      <c r="P523" s="395">
        <v>25</v>
      </c>
      <c r="Q523" s="395">
        <v>20</v>
      </c>
      <c r="R523" s="395">
        <v>20</v>
      </c>
      <c r="S523" s="395">
        <v>20</v>
      </c>
      <c r="T523" s="395">
        <v>20</v>
      </c>
    </row>
    <row r="524" spans="1:20" ht="12.95" hidden="1" customHeight="1">
      <c r="A524" s="437" t="s">
        <v>197</v>
      </c>
      <c r="B524" s="368" t="s">
        <v>11</v>
      </c>
      <c r="C524" s="368" t="s">
        <v>299</v>
      </c>
      <c r="D524" s="395">
        <v>15</v>
      </c>
      <c r="E524" s="395">
        <v>20</v>
      </c>
      <c r="F524" s="395">
        <v>20</v>
      </c>
      <c r="G524" s="395">
        <v>15</v>
      </c>
      <c r="H524" s="395">
        <v>15</v>
      </c>
      <c r="I524" s="395">
        <v>15</v>
      </c>
      <c r="J524" s="395">
        <v>15</v>
      </c>
      <c r="K524" s="395">
        <v>15</v>
      </c>
      <c r="L524" s="395">
        <v>15</v>
      </c>
      <c r="M524" s="395">
        <v>15</v>
      </c>
      <c r="N524" s="395">
        <v>15</v>
      </c>
      <c r="O524" s="395">
        <v>15</v>
      </c>
      <c r="P524" s="395">
        <v>15</v>
      </c>
      <c r="Q524" s="395">
        <v>15</v>
      </c>
      <c r="R524" s="395">
        <v>15</v>
      </c>
      <c r="S524" s="395">
        <v>15</v>
      </c>
      <c r="T524" s="395">
        <v>15</v>
      </c>
    </row>
    <row r="525" spans="1:20" ht="12.95" hidden="1" customHeight="1">
      <c r="A525" s="437" t="s">
        <v>197</v>
      </c>
      <c r="B525" s="368" t="s">
        <v>11</v>
      </c>
      <c r="C525" s="368" t="s">
        <v>300</v>
      </c>
      <c r="D525" s="395">
        <v>180</v>
      </c>
      <c r="E525" s="395">
        <v>185</v>
      </c>
      <c r="F525" s="395">
        <v>185</v>
      </c>
      <c r="G525" s="395">
        <v>195</v>
      </c>
      <c r="H525" s="395">
        <v>205</v>
      </c>
      <c r="I525" s="395">
        <v>200</v>
      </c>
      <c r="J525" s="395">
        <v>220</v>
      </c>
      <c r="K525" s="395">
        <v>240</v>
      </c>
      <c r="L525" s="395">
        <v>235</v>
      </c>
      <c r="M525" s="395">
        <v>250</v>
      </c>
      <c r="N525" s="395">
        <v>255</v>
      </c>
      <c r="O525" s="395">
        <v>265</v>
      </c>
      <c r="P525" s="395">
        <v>270</v>
      </c>
      <c r="Q525" s="395">
        <v>275</v>
      </c>
      <c r="R525" s="395">
        <v>270</v>
      </c>
      <c r="S525" s="395">
        <v>260</v>
      </c>
      <c r="T525" s="395">
        <v>250</v>
      </c>
    </row>
    <row r="526" spans="1:20" ht="12.95" hidden="1" customHeight="1">
      <c r="A526" s="437" t="s">
        <v>197</v>
      </c>
      <c r="B526" s="368" t="s">
        <v>11</v>
      </c>
      <c r="C526" s="368" t="s">
        <v>301</v>
      </c>
      <c r="D526" s="395">
        <v>15</v>
      </c>
      <c r="E526" s="395">
        <v>10</v>
      </c>
      <c r="F526" s="395">
        <v>15</v>
      </c>
      <c r="G526" s="395">
        <v>10</v>
      </c>
      <c r="H526" s="395">
        <v>10</v>
      </c>
      <c r="I526" s="395">
        <v>10</v>
      </c>
      <c r="J526" s="395">
        <v>15</v>
      </c>
      <c r="K526" s="395">
        <v>15</v>
      </c>
      <c r="L526" s="395">
        <v>15</v>
      </c>
      <c r="M526" s="395">
        <v>15</v>
      </c>
      <c r="N526" s="395">
        <v>15</v>
      </c>
      <c r="O526" s="395">
        <v>20</v>
      </c>
      <c r="P526" s="395">
        <v>20</v>
      </c>
      <c r="Q526" s="395">
        <v>20</v>
      </c>
      <c r="R526" s="395">
        <v>20</v>
      </c>
      <c r="S526" s="395">
        <v>20</v>
      </c>
      <c r="T526" s="395">
        <v>20</v>
      </c>
    </row>
    <row r="527" spans="1:20" ht="12.95" hidden="1" customHeight="1">
      <c r="A527" s="437" t="s">
        <v>197</v>
      </c>
      <c r="B527" s="368" t="s">
        <v>11</v>
      </c>
      <c r="C527" s="368" t="s">
        <v>302</v>
      </c>
      <c r="D527" s="395">
        <v>35</v>
      </c>
      <c r="E527" s="395">
        <v>35</v>
      </c>
      <c r="F527" s="395">
        <v>35</v>
      </c>
      <c r="G527" s="395">
        <v>35</v>
      </c>
      <c r="H527" s="395">
        <v>30</v>
      </c>
      <c r="I527" s="395">
        <v>30</v>
      </c>
      <c r="J527" s="395">
        <v>30</v>
      </c>
      <c r="K527" s="395">
        <v>30</v>
      </c>
      <c r="L527" s="395">
        <v>35</v>
      </c>
      <c r="M527" s="395">
        <v>30</v>
      </c>
      <c r="N527" s="395">
        <v>30</v>
      </c>
      <c r="O527" s="395">
        <v>30</v>
      </c>
      <c r="P527" s="395">
        <v>30</v>
      </c>
      <c r="Q527" s="395">
        <v>25</v>
      </c>
      <c r="R527" s="395">
        <v>30</v>
      </c>
      <c r="S527" s="395">
        <v>25</v>
      </c>
      <c r="T527" s="395">
        <v>30</v>
      </c>
    </row>
    <row r="528" spans="1:20" ht="12.95" customHeight="1">
      <c r="A528" s="437" t="s">
        <v>197</v>
      </c>
      <c r="B528" s="368" t="s">
        <v>11</v>
      </c>
      <c r="C528" s="368" t="s">
        <v>303</v>
      </c>
      <c r="D528" s="395">
        <v>355</v>
      </c>
      <c r="E528" s="395">
        <v>335</v>
      </c>
      <c r="F528" s="395">
        <v>350</v>
      </c>
      <c r="G528" s="395">
        <v>365</v>
      </c>
      <c r="H528" s="395">
        <v>370</v>
      </c>
      <c r="I528" s="395">
        <v>370</v>
      </c>
      <c r="J528" s="395">
        <v>415</v>
      </c>
      <c r="K528" s="395">
        <v>445</v>
      </c>
      <c r="L528" s="395">
        <v>475</v>
      </c>
      <c r="M528" s="395">
        <v>485</v>
      </c>
      <c r="N528" s="395">
        <v>490</v>
      </c>
      <c r="O528" s="395">
        <v>500</v>
      </c>
      <c r="P528" s="395">
        <v>505</v>
      </c>
      <c r="Q528" s="395">
        <v>510</v>
      </c>
      <c r="R528" s="395">
        <v>500</v>
      </c>
      <c r="S528" s="395">
        <v>470</v>
      </c>
      <c r="T528" s="395">
        <v>475</v>
      </c>
    </row>
    <row r="529" spans="1:20" ht="12.95" hidden="1" customHeight="1">
      <c r="A529" s="437" t="s">
        <v>197</v>
      </c>
      <c r="B529" s="368" t="s">
        <v>12</v>
      </c>
      <c r="C529" s="368" t="s">
        <v>295</v>
      </c>
      <c r="D529" s="395">
        <v>5</v>
      </c>
      <c r="E529" s="395">
        <v>5</v>
      </c>
      <c r="F529" s="395">
        <v>5</v>
      </c>
      <c r="G529" s="395">
        <v>5</v>
      </c>
      <c r="H529" s="395">
        <v>5</v>
      </c>
      <c r="I529" s="395">
        <v>5</v>
      </c>
      <c r="J529" s="395">
        <v>5</v>
      </c>
      <c r="K529" s="395">
        <v>5</v>
      </c>
      <c r="L529" s="395">
        <v>5</v>
      </c>
      <c r="M529" s="395">
        <v>5</v>
      </c>
      <c r="N529" s="395">
        <v>5</v>
      </c>
      <c r="O529" s="395">
        <v>5</v>
      </c>
      <c r="P529" s="395">
        <v>5</v>
      </c>
      <c r="Q529" s="395">
        <v>0</v>
      </c>
      <c r="R529" s="395">
        <v>5</v>
      </c>
      <c r="S529" s="395">
        <v>5</v>
      </c>
      <c r="T529" s="395">
        <v>0</v>
      </c>
    </row>
    <row r="530" spans="1:20" ht="12.95" hidden="1" customHeight="1">
      <c r="A530" s="437" t="s">
        <v>197</v>
      </c>
      <c r="B530" s="368" t="s">
        <v>12</v>
      </c>
      <c r="C530" s="368" t="s">
        <v>296</v>
      </c>
      <c r="D530" s="395">
        <v>5</v>
      </c>
      <c r="E530" s="395">
        <v>5</v>
      </c>
      <c r="F530" s="395">
        <v>5</v>
      </c>
      <c r="G530" s="395">
        <v>5</v>
      </c>
      <c r="H530" s="395">
        <v>5</v>
      </c>
      <c r="I530" s="395">
        <v>5</v>
      </c>
      <c r="J530" s="395">
        <v>5</v>
      </c>
      <c r="K530" s="395">
        <v>5</v>
      </c>
      <c r="L530" s="395">
        <v>5</v>
      </c>
      <c r="M530" s="395">
        <v>5</v>
      </c>
      <c r="N530" s="395">
        <v>5</v>
      </c>
      <c r="O530" s="395">
        <v>5</v>
      </c>
      <c r="P530" s="395">
        <v>5</v>
      </c>
      <c r="Q530" s="395">
        <v>5</v>
      </c>
      <c r="R530" s="395">
        <v>5</v>
      </c>
      <c r="S530" s="395">
        <v>0</v>
      </c>
      <c r="T530" s="395">
        <v>0</v>
      </c>
    </row>
    <row r="531" spans="1:20" ht="12.95" hidden="1" customHeight="1">
      <c r="A531" s="437" t="s">
        <v>197</v>
      </c>
      <c r="B531" s="368" t="s">
        <v>12</v>
      </c>
      <c r="C531" s="368" t="s">
        <v>297</v>
      </c>
      <c r="D531" s="395">
        <v>0</v>
      </c>
      <c r="E531" s="395">
        <v>5</v>
      </c>
      <c r="F531" s="395">
        <v>5</v>
      </c>
      <c r="G531" s="395">
        <v>5</v>
      </c>
      <c r="H531" s="395">
        <v>5</v>
      </c>
      <c r="I531" s="395">
        <v>5</v>
      </c>
      <c r="J531" s="395">
        <v>0</v>
      </c>
      <c r="K531" s="395">
        <v>0</v>
      </c>
      <c r="L531" s="395">
        <v>0</v>
      </c>
      <c r="M531" s="395">
        <v>0</v>
      </c>
      <c r="N531" s="395">
        <v>0</v>
      </c>
      <c r="O531" s="395">
        <v>0</v>
      </c>
      <c r="P531" s="395">
        <v>0</v>
      </c>
      <c r="Q531" s="395">
        <v>5</v>
      </c>
      <c r="R531" s="395">
        <v>5</v>
      </c>
      <c r="S531" s="395">
        <v>5</v>
      </c>
      <c r="T531" s="395">
        <v>0</v>
      </c>
    </row>
    <row r="532" spans="1:20" ht="12.95" hidden="1" customHeight="1">
      <c r="A532" s="437" t="s">
        <v>197</v>
      </c>
      <c r="B532" s="368" t="s">
        <v>12</v>
      </c>
      <c r="C532" s="368" t="s">
        <v>298</v>
      </c>
      <c r="D532" s="395">
        <v>5</v>
      </c>
      <c r="E532" s="395">
        <v>0</v>
      </c>
      <c r="F532" s="395">
        <v>0</v>
      </c>
      <c r="G532" s="395">
        <v>5</v>
      </c>
      <c r="H532" s="395">
        <v>5</v>
      </c>
      <c r="I532" s="395">
        <v>5</v>
      </c>
      <c r="J532" s="395">
        <v>0</v>
      </c>
      <c r="K532" s="395">
        <v>5</v>
      </c>
      <c r="L532" s="395">
        <v>5</v>
      </c>
      <c r="M532" s="395">
        <v>5</v>
      </c>
      <c r="N532" s="395">
        <v>5</v>
      </c>
      <c r="O532" s="395">
        <v>5</v>
      </c>
      <c r="P532" s="395">
        <v>5</v>
      </c>
      <c r="Q532" s="395">
        <v>5</v>
      </c>
      <c r="R532" s="395">
        <v>5</v>
      </c>
      <c r="S532" s="395">
        <v>5</v>
      </c>
      <c r="T532" s="395">
        <v>5</v>
      </c>
    </row>
    <row r="533" spans="1:20" ht="12.95" hidden="1" customHeight="1">
      <c r="A533" s="437" t="s">
        <v>197</v>
      </c>
      <c r="B533" s="368" t="s">
        <v>12</v>
      </c>
      <c r="C533" s="368" t="s">
        <v>299</v>
      </c>
      <c r="D533" s="395">
        <v>5</v>
      </c>
      <c r="E533" s="395">
        <v>5</v>
      </c>
      <c r="F533" s="395">
        <v>5</v>
      </c>
      <c r="G533" s="395">
        <v>0</v>
      </c>
      <c r="H533" s="395">
        <v>0</v>
      </c>
      <c r="I533" s="395">
        <v>0</v>
      </c>
      <c r="J533" s="395">
        <v>0</v>
      </c>
      <c r="K533" s="395">
        <v>0</v>
      </c>
      <c r="L533" s="395">
        <v>0</v>
      </c>
      <c r="M533" s="395">
        <v>0</v>
      </c>
      <c r="N533" s="395">
        <v>0</v>
      </c>
      <c r="O533" s="395">
        <v>0</v>
      </c>
      <c r="P533" s="395">
        <v>0</v>
      </c>
      <c r="Q533" s="395">
        <v>0</v>
      </c>
      <c r="R533" s="395">
        <v>0</v>
      </c>
      <c r="S533" s="395">
        <v>0</v>
      </c>
      <c r="T533" s="395">
        <v>0</v>
      </c>
    </row>
    <row r="534" spans="1:20" ht="12.95" hidden="1" customHeight="1">
      <c r="A534" s="437" t="s">
        <v>197</v>
      </c>
      <c r="B534" s="368" t="s">
        <v>12</v>
      </c>
      <c r="C534" s="368" t="s">
        <v>300</v>
      </c>
      <c r="D534" s="395">
        <v>15</v>
      </c>
      <c r="E534" s="395">
        <v>15</v>
      </c>
      <c r="F534" s="395">
        <v>10</v>
      </c>
      <c r="G534" s="395">
        <v>15</v>
      </c>
      <c r="H534" s="395">
        <v>15</v>
      </c>
      <c r="I534" s="395">
        <v>15</v>
      </c>
      <c r="J534" s="395">
        <v>10</v>
      </c>
      <c r="K534" s="395">
        <v>10</v>
      </c>
      <c r="L534" s="395">
        <v>10</v>
      </c>
      <c r="M534" s="395">
        <v>15</v>
      </c>
      <c r="N534" s="395">
        <v>10</v>
      </c>
      <c r="O534" s="395">
        <v>10</v>
      </c>
      <c r="P534" s="395">
        <v>10</v>
      </c>
      <c r="Q534" s="395">
        <v>10</v>
      </c>
      <c r="R534" s="395">
        <v>10</v>
      </c>
      <c r="S534" s="395">
        <v>10</v>
      </c>
      <c r="T534" s="395">
        <v>10</v>
      </c>
    </row>
    <row r="535" spans="1:20" ht="12.95" hidden="1" customHeight="1">
      <c r="A535" s="437" t="s">
        <v>197</v>
      </c>
      <c r="B535" s="368" t="s">
        <v>12</v>
      </c>
      <c r="C535" s="368" t="s">
        <v>301</v>
      </c>
      <c r="D535" s="395">
        <v>5</v>
      </c>
      <c r="E535" s="395">
        <v>5</v>
      </c>
      <c r="F535" s="395">
        <v>5</v>
      </c>
      <c r="G535" s="395">
        <v>0</v>
      </c>
      <c r="H535" s="395">
        <v>5</v>
      </c>
      <c r="I535" s="395">
        <v>0</v>
      </c>
      <c r="J535" s="395">
        <v>0</v>
      </c>
      <c r="K535" s="395">
        <v>0</v>
      </c>
      <c r="L535" s="395">
        <v>0</v>
      </c>
      <c r="M535" s="395">
        <v>0</v>
      </c>
      <c r="N535" s="395">
        <v>0</v>
      </c>
      <c r="O535" s="395">
        <v>5</v>
      </c>
      <c r="P535" s="395">
        <v>5</v>
      </c>
      <c r="Q535" s="395">
        <v>5</v>
      </c>
      <c r="R535" s="395">
        <v>5</v>
      </c>
      <c r="S535" s="395">
        <v>5</v>
      </c>
      <c r="T535" s="395">
        <v>0</v>
      </c>
    </row>
    <row r="536" spans="1:20" ht="12.95" hidden="1" customHeight="1">
      <c r="A536" s="437" t="s">
        <v>197</v>
      </c>
      <c r="B536" s="368" t="s">
        <v>12</v>
      </c>
      <c r="C536" s="368" t="s">
        <v>302</v>
      </c>
      <c r="D536" s="395">
        <v>0</v>
      </c>
      <c r="E536" s="395">
        <v>5</v>
      </c>
      <c r="F536" s="395">
        <v>5</v>
      </c>
      <c r="G536" s="395">
        <v>0</v>
      </c>
      <c r="H536" s="395">
        <v>0</v>
      </c>
      <c r="I536" s="395">
        <v>0</v>
      </c>
      <c r="J536" s="395">
        <v>0</v>
      </c>
      <c r="K536" s="395">
        <v>0</v>
      </c>
      <c r="L536" s="395">
        <v>0</v>
      </c>
      <c r="M536" s="395">
        <v>0</v>
      </c>
      <c r="N536" s="395">
        <v>0</v>
      </c>
      <c r="O536" s="395">
        <v>0</v>
      </c>
      <c r="P536" s="395">
        <v>0</v>
      </c>
      <c r="Q536" s="395">
        <v>0</v>
      </c>
      <c r="R536" s="395">
        <v>0</v>
      </c>
      <c r="S536" s="395">
        <v>0</v>
      </c>
      <c r="T536" s="395">
        <v>5</v>
      </c>
    </row>
    <row r="537" spans="1:20" ht="12.95" customHeight="1">
      <c r="A537" s="437" t="s">
        <v>197</v>
      </c>
      <c r="B537" s="368" t="s">
        <v>12</v>
      </c>
      <c r="C537" s="368" t="s">
        <v>303</v>
      </c>
      <c r="D537" s="395">
        <v>25</v>
      </c>
      <c r="E537" s="395">
        <v>25</v>
      </c>
      <c r="F537" s="395">
        <v>25</v>
      </c>
      <c r="G537" s="395">
        <v>20</v>
      </c>
      <c r="H537" s="395">
        <v>25</v>
      </c>
      <c r="I537" s="395">
        <v>25</v>
      </c>
      <c r="J537" s="395">
        <v>20</v>
      </c>
      <c r="K537" s="395">
        <v>20</v>
      </c>
      <c r="L537" s="395">
        <v>20</v>
      </c>
      <c r="M537" s="395">
        <v>20</v>
      </c>
      <c r="N537" s="395">
        <v>20</v>
      </c>
      <c r="O537" s="395">
        <v>20</v>
      </c>
      <c r="P537" s="395">
        <v>20</v>
      </c>
      <c r="Q537" s="395">
        <v>20</v>
      </c>
      <c r="R537" s="395">
        <v>20</v>
      </c>
      <c r="S537" s="395">
        <v>15</v>
      </c>
      <c r="T537" s="395">
        <v>15</v>
      </c>
    </row>
    <row r="538" spans="1:20" ht="12.95" hidden="1" customHeight="1">
      <c r="A538" s="437" t="s">
        <v>197</v>
      </c>
      <c r="B538" s="368" t="s">
        <v>91</v>
      </c>
      <c r="C538" s="368" t="s">
        <v>295</v>
      </c>
      <c r="D538" s="395">
        <v>5</v>
      </c>
      <c r="E538" s="395">
        <v>10</v>
      </c>
      <c r="F538" s="395">
        <v>15</v>
      </c>
      <c r="G538" s="395">
        <v>20</v>
      </c>
      <c r="H538" s="395">
        <v>20</v>
      </c>
      <c r="I538" s="395">
        <v>25</v>
      </c>
      <c r="J538" s="395">
        <v>30</v>
      </c>
      <c r="K538" s="395">
        <v>55</v>
      </c>
      <c r="L538" s="395">
        <v>50</v>
      </c>
      <c r="M538" s="395">
        <v>55</v>
      </c>
      <c r="N538" s="395">
        <v>50</v>
      </c>
      <c r="O538" s="395">
        <v>40</v>
      </c>
      <c r="P538" s="395">
        <v>40</v>
      </c>
      <c r="Q538" s="395">
        <v>40</v>
      </c>
      <c r="R538" s="395">
        <v>40</v>
      </c>
      <c r="S538" s="395">
        <v>40</v>
      </c>
      <c r="T538" s="395">
        <v>30</v>
      </c>
    </row>
    <row r="539" spans="1:20" ht="12.95" hidden="1" customHeight="1">
      <c r="A539" s="437" t="s">
        <v>197</v>
      </c>
      <c r="B539" s="368" t="s">
        <v>91</v>
      </c>
      <c r="C539" s="368" t="s">
        <v>296</v>
      </c>
      <c r="D539" s="395">
        <v>0</v>
      </c>
      <c r="E539" s="395">
        <v>0</v>
      </c>
      <c r="F539" s="395">
        <v>5</v>
      </c>
      <c r="G539" s="395">
        <v>5</v>
      </c>
      <c r="H539" s="395">
        <v>5</v>
      </c>
      <c r="I539" s="395">
        <v>5</v>
      </c>
      <c r="J539" s="395">
        <v>10</v>
      </c>
      <c r="K539" s="395">
        <v>10</v>
      </c>
      <c r="L539" s="395">
        <v>5</v>
      </c>
      <c r="M539" s="395">
        <v>5</v>
      </c>
      <c r="N539" s="395">
        <v>10</v>
      </c>
      <c r="O539" s="395">
        <v>10</v>
      </c>
      <c r="P539" s="395">
        <v>10</v>
      </c>
      <c r="Q539" s="395">
        <v>5</v>
      </c>
      <c r="R539" s="395">
        <v>5</v>
      </c>
      <c r="S539" s="395">
        <v>10</v>
      </c>
      <c r="T539" s="395">
        <v>10</v>
      </c>
    </row>
    <row r="540" spans="1:20" ht="12.95" hidden="1" customHeight="1">
      <c r="A540" s="437" t="s">
        <v>197</v>
      </c>
      <c r="B540" s="368" t="s">
        <v>91</v>
      </c>
      <c r="C540" s="368" t="s">
        <v>297</v>
      </c>
      <c r="D540" s="395">
        <v>0</v>
      </c>
      <c r="E540" s="395">
        <v>0</v>
      </c>
      <c r="F540" s="395">
        <v>0</v>
      </c>
      <c r="G540" s="395">
        <v>0</v>
      </c>
      <c r="H540" s="395">
        <v>0</v>
      </c>
      <c r="I540" s="395">
        <v>0</v>
      </c>
      <c r="J540" s="395">
        <v>0</v>
      </c>
      <c r="K540" s="395">
        <v>0</v>
      </c>
      <c r="L540" s="395">
        <v>0</v>
      </c>
      <c r="M540" s="395">
        <v>0</v>
      </c>
      <c r="N540" s="395">
        <v>0</v>
      </c>
      <c r="O540" s="395">
        <v>0</v>
      </c>
      <c r="P540" s="395">
        <v>0</v>
      </c>
      <c r="Q540" s="395">
        <v>5</v>
      </c>
      <c r="R540" s="395">
        <v>0</v>
      </c>
      <c r="S540" s="395">
        <v>0</v>
      </c>
      <c r="T540" s="395">
        <v>0</v>
      </c>
    </row>
    <row r="541" spans="1:20" ht="12.95" hidden="1" customHeight="1">
      <c r="A541" s="437" t="s">
        <v>197</v>
      </c>
      <c r="B541" s="368" t="s">
        <v>91</v>
      </c>
      <c r="C541" s="368" t="s">
        <v>298</v>
      </c>
      <c r="D541" s="395">
        <v>0</v>
      </c>
      <c r="E541" s="395">
        <v>0</v>
      </c>
      <c r="F541" s="395">
        <v>0</v>
      </c>
      <c r="G541" s="395">
        <v>0</v>
      </c>
      <c r="H541" s="395">
        <v>0</v>
      </c>
      <c r="I541" s="395">
        <v>0</v>
      </c>
      <c r="J541" s="395">
        <v>0</v>
      </c>
      <c r="K541" s="395">
        <v>0</v>
      </c>
      <c r="L541" s="395">
        <v>0</v>
      </c>
      <c r="M541" s="395">
        <v>0</v>
      </c>
      <c r="N541" s="395">
        <v>0</v>
      </c>
      <c r="O541" s="395">
        <v>0</v>
      </c>
      <c r="P541" s="395">
        <v>0</v>
      </c>
      <c r="Q541" s="395">
        <v>0</v>
      </c>
      <c r="R541" s="395">
        <v>0</v>
      </c>
      <c r="S541" s="395">
        <v>5</v>
      </c>
      <c r="T541" s="395">
        <v>0</v>
      </c>
    </row>
    <row r="542" spans="1:20" ht="12.95" hidden="1" customHeight="1">
      <c r="A542" s="437" t="s">
        <v>197</v>
      </c>
      <c r="B542" s="368" t="s">
        <v>91</v>
      </c>
      <c r="C542" s="368" t="s">
        <v>299</v>
      </c>
      <c r="D542" s="395">
        <v>0</v>
      </c>
      <c r="E542" s="395">
        <v>0</v>
      </c>
      <c r="F542" s="395">
        <v>0</v>
      </c>
      <c r="G542" s="395">
        <v>0</v>
      </c>
      <c r="H542" s="395">
        <v>0</v>
      </c>
      <c r="I542" s="395">
        <v>0</v>
      </c>
      <c r="J542" s="395">
        <v>0</v>
      </c>
      <c r="K542" s="395">
        <v>0</v>
      </c>
      <c r="L542" s="395">
        <v>0</v>
      </c>
      <c r="M542" s="395">
        <v>0</v>
      </c>
      <c r="N542" s="395">
        <v>0</v>
      </c>
      <c r="O542" s="395">
        <v>0</v>
      </c>
      <c r="P542" s="395">
        <v>0</v>
      </c>
      <c r="Q542" s="395">
        <v>0</v>
      </c>
      <c r="R542" s="395">
        <v>0</v>
      </c>
      <c r="S542" s="395">
        <v>0</v>
      </c>
      <c r="T542" s="395">
        <v>0</v>
      </c>
    </row>
    <row r="543" spans="1:20" ht="12.95" hidden="1" customHeight="1">
      <c r="A543" s="437" t="s">
        <v>197</v>
      </c>
      <c r="B543" s="368" t="s">
        <v>91</v>
      </c>
      <c r="C543" s="368" t="s">
        <v>300</v>
      </c>
      <c r="D543" s="395">
        <v>0</v>
      </c>
      <c r="E543" s="395">
        <v>5</v>
      </c>
      <c r="F543" s="395">
        <v>5</v>
      </c>
      <c r="G543" s="395">
        <v>5</v>
      </c>
      <c r="H543" s="395">
        <v>5</v>
      </c>
      <c r="I543" s="395">
        <v>5</v>
      </c>
      <c r="J543" s="395">
        <v>10</v>
      </c>
      <c r="K543" s="395">
        <v>10</v>
      </c>
      <c r="L543" s="395">
        <v>10</v>
      </c>
      <c r="M543" s="395">
        <v>10</v>
      </c>
      <c r="N543" s="395">
        <v>10</v>
      </c>
      <c r="O543" s="395">
        <v>10</v>
      </c>
      <c r="P543" s="395">
        <v>15</v>
      </c>
      <c r="Q543" s="395">
        <v>10</v>
      </c>
      <c r="R543" s="395">
        <v>10</v>
      </c>
      <c r="S543" s="395">
        <v>15</v>
      </c>
      <c r="T543" s="395">
        <v>15</v>
      </c>
    </row>
    <row r="544" spans="1:20" ht="12.95" hidden="1" customHeight="1">
      <c r="A544" s="437" t="s">
        <v>197</v>
      </c>
      <c r="B544" s="368" t="s">
        <v>91</v>
      </c>
      <c r="C544" s="368" t="s">
        <v>301</v>
      </c>
      <c r="D544" s="395">
        <v>0</v>
      </c>
      <c r="E544" s="395">
        <v>0</v>
      </c>
      <c r="F544" s="395">
        <v>5</v>
      </c>
      <c r="G544" s="395">
        <v>5</v>
      </c>
      <c r="H544" s="395">
        <v>5</v>
      </c>
      <c r="I544" s="395">
        <v>5</v>
      </c>
      <c r="J544" s="395">
        <v>5</v>
      </c>
      <c r="K544" s="395">
        <v>5</v>
      </c>
      <c r="L544" s="395">
        <v>5</v>
      </c>
      <c r="M544" s="395">
        <v>5</v>
      </c>
      <c r="N544" s="395">
        <v>5</v>
      </c>
      <c r="O544" s="395">
        <v>5</v>
      </c>
      <c r="P544" s="395">
        <v>5</v>
      </c>
      <c r="Q544" s="395">
        <v>5</v>
      </c>
      <c r="R544" s="395">
        <v>5</v>
      </c>
      <c r="S544" s="395">
        <v>5</v>
      </c>
      <c r="T544" s="395">
        <v>5</v>
      </c>
    </row>
    <row r="545" spans="1:20" ht="12.95" hidden="1" customHeight="1">
      <c r="A545" s="437" t="s">
        <v>197</v>
      </c>
      <c r="B545" s="368" t="s">
        <v>91</v>
      </c>
      <c r="C545" s="368" t="s">
        <v>302</v>
      </c>
      <c r="D545" s="395">
        <v>5</v>
      </c>
      <c r="E545" s="395">
        <v>5</v>
      </c>
      <c r="F545" s="395">
        <v>5</v>
      </c>
      <c r="G545" s="395">
        <v>5</v>
      </c>
      <c r="H545" s="395">
        <v>5</v>
      </c>
      <c r="I545" s="395">
        <v>5</v>
      </c>
      <c r="J545" s="395">
        <v>5</v>
      </c>
      <c r="K545" s="395">
        <v>5</v>
      </c>
      <c r="L545" s="395">
        <v>5</v>
      </c>
      <c r="M545" s="395">
        <v>5</v>
      </c>
      <c r="N545" s="395">
        <v>5</v>
      </c>
      <c r="O545" s="395">
        <v>5</v>
      </c>
      <c r="P545" s="395">
        <v>5</v>
      </c>
      <c r="Q545" s="395">
        <v>5</v>
      </c>
      <c r="R545" s="395">
        <v>5</v>
      </c>
      <c r="S545" s="395">
        <v>5</v>
      </c>
      <c r="T545" s="395">
        <v>5</v>
      </c>
    </row>
    <row r="546" spans="1:20" ht="12.95" customHeight="1">
      <c r="A546" s="437" t="s">
        <v>197</v>
      </c>
      <c r="B546" s="368" t="s">
        <v>91</v>
      </c>
      <c r="C546" s="368" t="s">
        <v>303</v>
      </c>
      <c r="D546" s="395">
        <v>15</v>
      </c>
      <c r="E546" s="395">
        <v>20</v>
      </c>
      <c r="F546" s="395">
        <v>30</v>
      </c>
      <c r="G546" s="395">
        <v>30</v>
      </c>
      <c r="H546" s="395">
        <v>30</v>
      </c>
      <c r="I546" s="395">
        <v>35</v>
      </c>
      <c r="J546" s="395">
        <v>50</v>
      </c>
      <c r="K546" s="395">
        <v>70</v>
      </c>
      <c r="L546" s="395">
        <v>65</v>
      </c>
      <c r="M546" s="395">
        <v>75</v>
      </c>
      <c r="N546" s="395">
        <v>70</v>
      </c>
      <c r="O546" s="395">
        <v>60</v>
      </c>
      <c r="P546" s="395">
        <v>60</v>
      </c>
      <c r="Q546" s="395">
        <v>60</v>
      </c>
      <c r="R546" s="395">
        <v>60</v>
      </c>
      <c r="S546" s="395">
        <v>60</v>
      </c>
      <c r="T546" s="395">
        <v>50</v>
      </c>
    </row>
    <row r="547" spans="1:20" ht="12.95" hidden="1" customHeight="1">
      <c r="A547" s="437" t="s">
        <v>197</v>
      </c>
      <c r="B547" s="368" t="s">
        <v>59</v>
      </c>
      <c r="C547" s="368" t="s">
        <v>295</v>
      </c>
      <c r="D547" s="395">
        <v>25</v>
      </c>
      <c r="E547" s="395">
        <v>30</v>
      </c>
      <c r="F547" s="395">
        <v>30</v>
      </c>
      <c r="G547" s="395">
        <v>25</v>
      </c>
      <c r="H547" s="395">
        <v>25</v>
      </c>
      <c r="I547" s="395">
        <v>25</v>
      </c>
      <c r="J547" s="395">
        <v>25</v>
      </c>
      <c r="K547" s="395">
        <v>25</v>
      </c>
      <c r="L547" s="395">
        <v>30</v>
      </c>
      <c r="M547" s="395">
        <v>30</v>
      </c>
      <c r="N547" s="395">
        <v>25</v>
      </c>
      <c r="O547" s="395">
        <v>30</v>
      </c>
      <c r="P547" s="395">
        <v>35</v>
      </c>
      <c r="Q547" s="395">
        <v>30</v>
      </c>
      <c r="R547" s="395">
        <v>40</v>
      </c>
      <c r="S547" s="395">
        <v>40</v>
      </c>
      <c r="T547" s="395">
        <v>50</v>
      </c>
    </row>
    <row r="548" spans="1:20" ht="12.95" hidden="1" customHeight="1">
      <c r="A548" s="437" t="s">
        <v>197</v>
      </c>
      <c r="B548" s="368" t="s">
        <v>59</v>
      </c>
      <c r="C548" s="368" t="s">
        <v>296</v>
      </c>
      <c r="D548" s="395">
        <v>185</v>
      </c>
      <c r="E548" s="395">
        <v>175</v>
      </c>
      <c r="F548" s="395">
        <v>160</v>
      </c>
      <c r="G548" s="395">
        <v>150</v>
      </c>
      <c r="H548" s="395">
        <v>170</v>
      </c>
      <c r="I548" s="395">
        <v>165</v>
      </c>
      <c r="J548" s="395">
        <v>150</v>
      </c>
      <c r="K548" s="395">
        <v>145</v>
      </c>
      <c r="L548" s="395">
        <v>150</v>
      </c>
      <c r="M548" s="395">
        <v>165</v>
      </c>
      <c r="N548" s="395">
        <v>155</v>
      </c>
      <c r="O548" s="395">
        <v>155</v>
      </c>
      <c r="P548" s="395">
        <v>155</v>
      </c>
      <c r="Q548" s="395">
        <v>145</v>
      </c>
      <c r="R548" s="395">
        <v>160</v>
      </c>
      <c r="S548" s="395">
        <v>155</v>
      </c>
      <c r="T548" s="395">
        <v>145</v>
      </c>
    </row>
    <row r="549" spans="1:20" ht="12.95" hidden="1" customHeight="1">
      <c r="A549" s="437" t="s">
        <v>197</v>
      </c>
      <c r="B549" s="368" t="s">
        <v>59</v>
      </c>
      <c r="C549" s="368" t="s">
        <v>297</v>
      </c>
      <c r="D549" s="395">
        <v>60</v>
      </c>
      <c r="E549" s="395">
        <v>75</v>
      </c>
      <c r="F549" s="395">
        <v>75</v>
      </c>
      <c r="G549" s="395">
        <v>70</v>
      </c>
      <c r="H549" s="395">
        <v>75</v>
      </c>
      <c r="I549" s="395">
        <v>90</v>
      </c>
      <c r="J549" s="395">
        <v>90</v>
      </c>
      <c r="K549" s="395">
        <v>90</v>
      </c>
      <c r="L549" s="395">
        <v>80</v>
      </c>
      <c r="M549" s="395">
        <v>65</v>
      </c>
      <c r="N549" s="395">
        <v>75</v>
      </c>
      <c r="O549" s="395">
        <v>75</v>
      </c>
      <c r="P549" s="395">
        <v>80</v>
      </c>
      <c r="Q549" s="395">
        <v>85</v>
      </c>
      <c r="R549" s="395">
        <v>75</v>
      </c>
      <c r="S549" s="395">
        <v>85</v>
      </c>
      <c r="T549" s="395">
        <v>80</v>
      </c>
    </row>
    <row r="550" spans="1:20" ht="12.95" hidden="1" customHeight="1">
      <c r="A550" s="437" t="s">
        <v>197</v>
      </c>
      <c r="B550" s="368" t="s">
        <v>59</v>
      </c>
      <c r="C550" s="368" t="s">
        <v>298</v>
      </c>
      <c r="D550" s="395">
        <v>30</v>
      </c>
      <c r="E550" s="395">
        <v>30</v>
      </c>
      <c r="F550" s="395">
        <v>30</v>
      </c>
      <c r="G550" s="395">
        <v>30</v>
      </c>
      <c r="H550" s="395">
        <v>35</v>
      </c>
      <c r="I550" s="395">
        <v>35</v>
      </c>
      <c r="J550" s="395">
        <v>50</v>
      </c>
      <c r="K550" s="395">
        <v>50</v>
      </c>
      <c r="L550" s="395">
        <v>55</v>
      </c>
      <c r="M550" s="395">
        <v>45</v>
      </c>
      <c r="N550" s="395">
        <v>55</v>
      </c>
      <c r="O550" s="395">
        <v>55</v>
      </c>
      <c r="P550" s="395">
        <v>60</v>
      </c>
      <c r="Q550" s="395">
        <v>45</v>
      </c>
      <c r="R550" s="395">
        <v>55</v>
      </c>
      <c r="S550" s="395">
        <v>50</v>
      </c>
      <c r="T550" s="395">
        <v>60</v>
      </c>
    </row>
    <row r="551" spans="1:20" ht="12.95" hidden="1" customHeight="1">
      <c r="A551" s="437" t="s">
        <v>197</v>
      </c>
      <c r="B551" s="368" t="s">
        <v>59</v>
      </c>
      <c r="C551" s="368" t="s">
        <v>299</v>
      </c>
      <c r="D551" s="395">
        <v>15</v>
      </c>
      <c r="E551" s="395">
        <v>15</v>
      </c>
      <c r="F551" s="395">
        <v>15</v>
      </c>
      <c r="G551" s="395">
        <v>20</v>
      </c>
      <c r="H551" s="395">
        <v>20</v>
      </c>
      <c r="I551" s="395">
        <v>15</v>
      </c>
      <c r="J551" s="395">
        <v>15</v>
      </c>
      <c r="K551" s="395">
        <v>20</v>
      </c>
      <c r="L551" s="395">
        <v>25</v>
      </c>
      <c r="M551" s="395">
        <v>25</v>
      </c>
      <c r="N551" s="395">
        <v>30</v>
      </c>
      <c r="O551" s="395">
        <v>35</v>
      </c>
      <c r="P551" s="395">
        <v>35</v>
      </c>
      <c r="Q551" s="395">
        <v>35</v>
      </c>
      <c r="R551" s="395">
        <v>30</v>
      </c>
      <c r="S551" s="395">
        <v>25</v>
      </c>
      <c r="T551" s="395">
        <v>20</v>
      </c>
    </row>
    <row r="552" spans="1:20" ht="12.95" hidden="1" customHeight="1">
      <c r="A552" s="437" t="s">
        <v>197</v>
      </c>
      <c r="B552" s="368" t="s">
        <v>59</v>
      </c>
      <c r="C552" s="368" t="s">
        <v>300</v>
      </c>
      <c r="D552" s="395">
        <v>290</v>
      </c>
      <c r="E552" s="395">
        <v>295</v>
      </c>
      <c r="F552" s="395">
        <v>280</v>
      </c>
      <c r="G552" s="395">
        <v>270</v>
      </c>
      <c r="H552" s="395">
        <v>300</v>
      </c>
      <c r="I552" s="395">
        <v>305</v>
      </c>
      <c r="J552" s="395">
        <v>305</v>
      </c>
      <c r="K552" s="395">
        <v>310</v>
      </c>
      <c r="L552" s="395">
        <v>305</v>
      </c>
      <c r="M552" s="395">
        <v>305</v>
      </c>
      <c r="N552" s="395">
        <v>310</v>
      </c>
      <c r="O552" s="395">
        <v>315</v>
      </c>
      <c r="P552" s="395">
        <v>330</v>
      </c>
      <c r="Q552" s="395">
        <v>310</v>
      </c>
      <c r="R552" s="395">
        <v>320</v>
      </c>
      <c r="S552" s="395">
        <v>315</v>
      </c>
      <c r="T552" s="395">
        <v>305</v>
      </c>
    </row>
    <row r="553" spans="1:20" ht="12.95" hidden="1" customHeight="1">
      <c r="A553" s="437" t="s">
        <v>197</v>
      </c>
      <c r="B553" s="368" t="s">
        <v>59</v>
      </c>
      <c r="C553" s="368" t="s">
        <v>301</v>
      </c>
      <c r="D553" s="395">
        <v>15</v>
      </c>
      <c r="E553" s="395">
        <v>15</v>
      </c>
      <c r="F553" s="395">
        <v>15</v>
      </c>
      <c r="G553" s="395">
        <v>20</v>
      </c>
      <c r="H553" s="395">
        <v>15</v>
      </c>
      <c r="I553" s="395">
        <v>15</v>
      </c>
      <c r="J553" s="395">
        <v>15</v>
      </c>
      <c r="K553" s="395">
        <v>15</v>
      </c>
      <c r="L553" s="395">
        <v>15</v>
      </c>
      <c r="M553" s="395">
        <v>15</v>
      </c>
      <c r="N553" s="395">
        <v>15</v>
      </c>
      <c r="O553" s="395">
        <v>20</v>
      </c>
      <c r="P553" s="395">
        <v>20</v>
      </c>
      <c r="Q553" s="395">
        <v>15</v>
      </c>
      <c r="R553" s="395">
        <v>15</v>
      </c>
      <c r="S553" s="395">
        <v>20</v>
      </c>
      <c r="T553" s="395">
        <v>15</v>
      </c>
    </row>
    <row r="554" spans="1:20" ht="12.95" hidden="1" customHeight="1">
      <c r="A554" s="437" t="s">
        <v>197</v>
      </c>
      <c r="B554" s="368" t="s">
        <v>59</v>
      </c>
      <c r="C554" s="368" t="s">
        <v>302</v>
      </c>
      <c r="D554" s="395">
        <v>20</v>
      </c>
      <c r="E554" s="395">
        <v>25</v>
      </c>
      <c r="F554" s="395">
        <v>20</v>
      </c>
      <c r="G554" s="395">
        <v>20</v>
      </c>
      <c r="H554" s="395">
        <v>20</v>
      </c>
      <c r="I554" s="395">
        <v>20</v>
      </c>
      <c r="J554" s="395">
        <v>20</v>
      </c>
      <c r="K554" s="395">
        <v>20</v>
      </c>
      <c r="L554" s="395">
        <v>20</v>
      </c>
      <c r="M554" s="395">
        <v>25</v>
      </c>
      <c r="N554" s="395">
        <v>25</v>
      </c>
      <c r="O554" s="395">
        <v>25</v>
      </c>
      <c r="P554" s="395">
        <v>25</v>
      </c>
      <c r="Q554" s="395">
        <v>25</v>
      </c>
      <c r="R554" s="395">
        <v>25</v>
      </c>
      <c r="S554" s="395">
        <v>25</v>
      </c>
      <c r="T554" s="395">
        <v>25</v>
      </c>
    </row>
    <row r="555" spans="1:20" ht="12.95" customHeight="1">
      <c r="A555" s="437" t="s">
        <v>197</v>
      </c>
      <c r="B555" s="368" t="s">
        <v>59</v>
      </c>
      <c r="C555" s="368" t="s">
        <v>303</v>
      </c>
      <c r="D555" s="395">
        <v>350</v>
      </c>
      <c r="E555" s="395">
        <v>365</v>
      </c>
      <c r="F555" s="395">
        <v>350</v>
      </c>
      <c r="G555" s="395">
        <v>335</v>
      </c>
      <c r="H555" s="395">
        <v>360</v>
      </c>
      <c r="I555" s="395">
        <v>365</v>
      </c>
      <c r="J555" s="395">
        <v>365</v>
      </c>
      <c r="K555" s="395">
        <v>370</v>
      </c>
      <c r="L555" s="395">
        <v>370</v>
      </c>
      <c r="M555" s="395">
        <v>370</v>
      </c>
      <c r="N555" s="395">
        <v>370</v>
      </c>
      <c r="O555" s="395">
        <v>385</v>
      </c>
      <c r="P555" s="395">
        <v>405</v>
      </c>
      <c r="Q555" s="395">
        <v>380</v>
      </c>
      <c r="R555" s="395">
        <v>400</v>
      </c>
      <c r="S555" s="395">
        <v>400</v>
      </c>
      <c r="T555" s="395">
        <v>400</v>
      </c>
    </row>
    <row r="556" spans="1:20" ht="12.95" hidden="1" customHeight="1">
      <c r="A556" s="437" t="s">
        <v>197</v>
      </c>
      <c r="B556" s="368" t="s">
        <v>90</v>
      </c>
      <c r="C556" s="368" t="s">
        <v>295</v>
      </c>
      <c r="D556" s="395">
        <v>80</v>
      </c>
      <c r="E556" s="395">
        <v>75</v>
      </c>
      <c r="F556" s="395">
        <v>90</v>
      </c>
      <c r="G556" s="395">
        <v>85</v>
      </c>
      <c r="H556" s="395">
        <v>85</v>
      </c>
      <c r="I556" s="395">
        <v>90</v>
      </c>
      <c r="J556" s="395">
        <v>115</v>
      </c>
      <c r="K556" s="395">
        <v>115</v>
      </c>
      <c r="L556" s="395">
        <v>110</v>
      </c>
      <c r="M556" s="395">
        <v>120</v>
      </c>
      <c r="N556" s="395">
        <v>105</v>
      </c>
      <c r="O556" s="395">
        <v>85</v>
      </c>
      <c r="P556" s="395">
        <v>95</v>
      </c>
      <c r="Q556" s="395">
        <v>115</v>
      </c>
      <c r="R556" s="395">
        <v>105</v>
      </c>
      <c r="S556" s="395">
        <v>80</v>
      </c>
      <c r="T556" s="395">
        <v>100</v>
      </c>
    </row>
    <row r="557" spans="1:20" ht="12.95" hidden="1" customHeight="1">
      <c r="A557" s="437" t="s">
        <v>197</v>
      </c>
      <c r="B557" s="368" t="s">
        <v>90</v>
      </c>
      <c r="C557" s="368" t="s">
        <v>296</v>
      </c>
      <c r="D557" s="395">
        <v>65</v>
      </c>
      <c r="E557" s="395">
        <v>60</v>
      </c>
      <c r="F557" s="395">
        <v>55</v>
      </c>
      <c r="G557" s="395">
        <v>55</v>
      </c>
      <c r="H557" s="395">
        <v>65</v>
      </c>
      <c r="I557" s="395">
        <v>65</v>
      </c>
      <c r="J557" s="395">
        <v>70</v>
      </c>
      <c r="K557" s="395">
        <v>75</v>
      </c>
      <c r="L557" s="395">
        <v>75</v>
      </c>
      <c r="M557" s="395">
        <v>70</v>
      </c>
      <c r="N557" s="395">
        <v>65</v>
      </c>
      <c r="O557" s="395">
        <v>70</v>
      </c>
      <c r="P557" s="395">
        <v>70</v>
      </c>
      <c r="Q557" s="395">
        <v>70</v>
      </c>
      <c r="R557" s="395">
        <v>70</v>
      </c>
      <c r="S557" s="395">
        <v>75</v>
      </c>
      <c r="T557" s="395">
        <v>60</v>
      </c>
    </row>
    <row r="558" spans="1:20" ht="12.95" hidden="1" customHeight="1">
      <c r="A558" s="437" t="s">
        <v>197</v>
      </c>
      <c r="B558" s="368" t="s">
        <v>90</v>
      </c>
      <c r="C558" s="368" t="s">
        <v>297</v>
      </c>
      <c r="D558" s="395">
        <v>20</v>
      </c>
      <c r="E558" s="395">
        <v>25</v>
      </c>
      <c r="F558" s="395">
        <v>30</v>
      </c>
      <c r="G558" s="395">
        <v>30</v>
      </c>
      <c r="H558" s="395">
        <v>25</v>
      </c>
      <c r="I558" s="395">
        <v>30</v>
      </c>
      <c r="J558" s="395">
        <v>35</v>
      </c>
      <c r="K558" s="395">
        <v>35</v>
      </c>
      <c r="L558" s="395">
        <v>30</v>
      </c>
      <c r="M558" s="395">
        <v>30</v>
      </c>
      <c r="N558" s="395">
        <v>30</v>
      </c>
      <c r="O558" s="395">
        <v>35</v>
      </c>
      <c r="P558" s="395">
        <v>30</v>
      </c>
      <c r="Q558" s="395">
        <v>30</v>
      </c>
      <c r="R558" s="395">
        <v>25</v>
      </c>
      <c r="S558" s="395">
        <v>35</v>
      </c>
      <c r="T558" s="395">
        <v>30</v>
      </c>
    </row>
    <row r="559" spans="1:20" ht="12.95" hidden="1" customHeight="1">
      <c r="A559" s="437" t="s">
        <v>197</v>
      </c>
      <c r="B559" s="368" t="s">
        <v>90</v>
      </c>
      <c r="C559" s="368" t="s">
        <v>298</v>
      </c>
      <c r="D559" s="395">
        <v>10</v>
      </c>
      <c r="E559" s="395">
        <v>10</v>
      </c>
      <c r="F559" s="395">
        <v>15</v>
      </c>
      <c r="G559" s="395">
        <v>15</v>
      </c>
      <c r="H559" s="395">
        <v>15</v>
      </c>
      <c r="I559" s="395">
        <v>15</v>
      </c>
      <c r="J559" s="395">
        <v>15</v>
      </c>
      <c r="K559" s="395">
        <v>20</v>
      </c>
      <c r="L559" s="395">
        <v>15</v>
      </c>
      <c r="M559" s="395">
        <v>15</v>
      </c>
      <c r="N559" s="395">
        <v>15</v>
      </c>
      <c r="O559" s="395">
        <v>15</v>
      </c>
      <c r="P559" s="395">
        <v>15</v>
      </c>
      <c r="Q559" s="395">
        <v>15</v>
      </c>
      <c r="R559" s="395">
        <v>20</v>
      </c>
      <c r="S559" s="395">
        <v>15</v>
      </c>
      <c r="T559" s="395">
        <v>20</v>
      </c>
    </row>
    <row r="560" spans="1:20" ht="12.95" hidden="1" customHeight="1">
      <c r="A560" s="437" t="s">
        <v>197</v>
      </c>
      <c r="B560" s="368" t="s">
        <v>90</v>
      </c>
      <c r="C560" s="368" t="s">
        <v>299</v>
      </c>
      <c r="D560" s="395">
        <v>10</v>
      </c>
      <c r="E560" s="395">
        <v>10</v>
      </c>
      <c r="F560" s="395">
        <v>10</v>
      </c>
      <c r="G560" s="395">
        <v>10</v>
      </c>
      <c r="H560" s="395">
        <v>10</v>
      </c>
      <c r="I560" s="395">
        <v>10</v>
      </c>
      <c r="J560" s="395">
        <v>10</v>
      </c>
      <c r="K560" s="395">
        <v>10</v>
      </c>
      <c r="L560" s="395">
        <v>10</v>
      </c>
      <c r="M560" s="395">
        <v>10</v>
      </c>
      <c r="N560" s="395">
        <v>10</v>
      </c>
      <c r="O560" s="395">
        <v>10</v>
      </c>
      <c r="P560" s="395">
        <v>10</v>
      </c>
      <c r="Q560" s="395">
        <v>10</v>
      </c>
      <c r="R560" s="395">
        <v>10</v>
      </c>
      <c r="S560" s="395">
        <v>5</v>
      </c>
      <c r="T560" s="395">
        <v>10</v>
      </c>
    </row>
    <row r="561" spans="1:20" ht="12.95" hidden="1" customHeight="1">
      <c r="A561" s="437" t="s">
        <v>197</v>
      </c>
      <c r="B561" s="368" t="s">
        <v>90</v>
      </c>
      <c r="C561" s="368" t="s">
        <v>300</v>
      </c>
      <c r="D561" s="395">
        <v>105</v>
      </c>
      <c r="E561" s="395">
        <v>105</v>
      </c>
      <c r="F561" s="395">
        <v>105</v>
      </c>
      <c r="G561" s="395">
        <v>115</v>
      </c>
      <c r="H561" s="395">
        <v>115</v>
      </c>
      <c r="I561" s="395">
        <v>120</v>
      </c>
      <c r="J561" s="395">
        <v>130</v>
      </c>
      <c r="K561" s="395">
        <v>135</v>
      </c>
      <c r="L561" s="395">
        <v>135</v>
      </c>
      <c r="M561" s="395">
        <v>120</v>
      </c>
      <c r="N561" s="395">
        <v>120</v>
      </c>
      <c r="O561" s="395">
        <v>130</v>
      </c>
      <c r="P561" s="395">
        <v>125</v>
      </c>
      <c r="Q561" s="395">
        <v>125</v>
      </c>
      <c r="R561" s="395">
        <v>125</v>
      </c>
      <c r="S561" s="395">
        <v>135</v>
      </c>
      <c r="T561" s="395">
        <v>120</v>
      </c>
    </row>
    <row r="562" spans="1:20" ht="12.95" hidden="1" customHeight="1">
      <c r="A562" s="437" t="s">
        <v>197</v>
      </c>
      <c r="B562" s="368" t="s">
        <v>90</v>
      </c>
      <c r="C562" s="368" t="s">
        <v>301</v>
      </c>
      <c r="D562" s="395">
        <v>10</v>
      </c>
      <c r="E562" s="395">
        <v>10</v>
      </c>
      <c r="F562" s="395">
        <v>10</v>
      </c>
      <c r="G562" s="395">
        <v>5</v>
      </c>
      <c r="H562" s="395">
        <v>10</v>
      </c>
      <c r="I562" s="395">
        <v>10</v>
      </c>
      <c r="J562" s="395">
        <v>10</v>
      </c>
      <c r="K562" s="395">
        <v>10</v>
      </c>
      <c r="L562" s="395">
        <v>10</v>
      </c>
      <c r="M562" s="395">
        <v>10</v>
      </c>
      <c r="N562" s="395">
        <v>5</v>
      </c>
      <c r="O562" s="395">
        <v>10</v>
      </c>
      <c r="P562" s="395">
        <v>10</v>
      </c>
      <c r="Q562" s="395">
        <v>10</v>
      </c>
      <c r="R562" s="395">
        <v>10</v>
      </c>
      <c r="S562" s="395">
        <v>10</v>
      </c>
      <c r="T562" s="395">
        <v>10</v>
      </c>
    </row>
    <row r="563" spans="1:20" ht="12.95" hidden="1" customHeight="1">
      <c r="A563" s="437" t="s">
        <v>197</v>
      </c>
      <c r="B563" s="368" t="s">
        <v>90</v>
      </c>
      <c r="C563" s="368" t="s">
        <v>302</v>
      </c>
      <c r="D563" s="395">
        <v>15</v>
      </c>
      <c r="E563" s="395">
        <v>15</v>
      </c>
      <c r="F563" s="395">
        <v>10</v>
      </c>
      <c r="G563" s="395">
        <v>10</v>
      </c>
      <c r="H563" s="395">
        <v>10</v>
      </c>
      <c r="I563" s="395">
        <v>10</v>
      </c>
      <c r="J563" s="395">
        <v>10</v>
      </c>
      <c r="K563" s="395">
        <v>10</v>
      </c>
      <c r="L563" s="395">
        <v>10</v>
      </c>
      <c r="M563" s="395">
        <v>5</v>
      </c>
      <c r="N563" s="395">
        <v>10</v>
      </c>
      <c r="O563" s="395">
        <v>10</v>
      </c>
      <c r="P563" s="395">
        <v>10</v>
      </c>
      <c r="Q563" s="395">
        <v>10</v>
      </c>
      <c r="R563" s="395">
        <v>10</v>
      </c>
      <c r="S563" s="395">
        <v>10</v>
      </c>
      <c r="T563" s="395">
        <v>10</v>
      </c>
    </row>
    <row r="564" spans="1:20" ht="12.95" customHeight="1">
      <c r="A564" s="437" t="s">
        <v>197</v>
      </c>
      <c r="B564" s="368" t="s">
        <v>90</v>
      </c>
      <c r="C564" s="368" t="s">
        <v>303</v>
      </c>
      <c r="D564" s="395">
        <v>205</v>
      </c>
      <c r="E564" s="395">
        <v>205</v>
      </c>
      <c r="F564" s="395">
        <v>215</v>
      </c>
      <c r="G564" s="395">
        <v>210</v>
      </c>
      <c r="H564" s="395">
        <v>215</v>
      </c>
      <c r="I564" s="395">
        <v>230</v>
      </c>
      <c r="J564" s="395">
        <v>260</v>
      </c>
      <c r="K564" s="395">
        <v>270</v>
      </c>
      <c r="L564" s="395">
        <v>265</v>
      </c>
      <c r="M564" s="395">
        <v>255</v>
      </c>
      <c r="N564" s="395">
        <v>240</v>
      </c>
      <c r="O564" s="395">
        <v>235</v>
      </c>
      <c r="P564" s="395">
        <v>235</v>
      </c>
      <c r="Q564" s="395">
        <v>260</v>
      </c>
      <c r="R564" s="395">
        <v>250</v>
      </c>
      <c r="S564" s="395">
        <v>240</v>
      </c>
      <c r="T564" s="395">
        <v>245</v>
      </c>
    </row>
    <row r="565" spans="1:20" ht="12.95" hidden="1" customHeight="1">
      <c r="A565" s="440" t="s">
        <v>197</v>
      </c>
      <c r="B565" s="376" t="s">
        <v>184</v>
      </c>
      <c r="C565" s="376" t="s">
        <v>295</v>
      </c>
      <c r="D565" s="536">
        <v>240</v>
      </c>
      <c r="E565" s="536">
        <v>230</v>
      </c>
      <c r="F565" s="536">
        <v>255</v>
      </c>
      <c r="G565" s="536">
        <v>260</v>
      </c>
      <c r="H565" s="536">
        <v>265</v>
      </c>
      <c r="I565" s="536">
        <v>285</v>
      </c>
      <c r="J565" s="536">
        <v>335</v>
      </c>
      <c r="K565" s="536">
        <v>370</v>
      </c>
      <c r="L565" s="536">
        <v>395</v>
      </c>
      <c r="M565" s="536">
        <v>410</v>
      </c>
      <c r="N565" s="536">
        <v>375</v>
      </c>
      <c r="O565" s="536">
        <v>355</v>
      </c>
      <c r="P565" s="536">
        <v>365</v>
      </c>
      <c r="Q565" s="536">
        <v>390</v>
      </c>
      <c r="R565" s="536">
        <v>380</v>
      </c>
      <c r="S565" s="536">
        <v>335</v>
      </c>
      <c r="T565" s="536">
        <v>365</v>
      </c>
    </row>
    <row r="566" spans="1:20" ht="12.95" hidden="1" customHeight="1">
      <c r="A566" s="440" t="s">
        <v>197</v>
      </c>
      <c r="B566" s="376" t="s">
        <v>184</v>
      </c>
      <c r="C566" s="376" t="s">
        <v>296</v>
      </c>
      <c r="D566" s="536">
        <v>375</v>
      </c>
      <c r="E566" s="536">
        <v>360</v>
      </c>
      <c r="F566" s="536">
        <v>340</v>
      </c>
      <c r="G566" s="536">
        <v>350</v>
      </c>
      <c r="H566" s="536">
        <v>380</v>
      </c>
      <c r="I566" s="536">
        <v>365</v>
      </c>
      <c r="J566" s="536">
        <v>385</v>
      </c>
      <c r="K566" s="536">
        <v>400</v>
      </c>
      <c r="L566" s="536">
        <v>400</v>
      </c>
      <c r="M566" s="536">
        <v>425</v>
      </c>
      <c r="N566" s="536">
        <v>425</v>
      </c>
      <c r="O566" s="536">
        <v>435</v>
      </c>
      <c r="P566" s="536">
        <v>435</v>
      </c>
      <c r="Q566" s="536">
        <v>430</v>
      </c>
      <c r="R566" s="536">
        <v>435</v>
      </c>
      <c r="S566" s="536">
        <v>440</v>
      </c>
      <c r="T566" s="536">
        <v>405</v>
      </c>
    </row>
    <row r="567" spans="1:20" ht="12.95" hidden="1" customHeight="1">
      <c r="A567" s="440" t="s">
        <v>197</v>
      </c>
      <c r="B567" s="376" t="s">
        <v>184</v>
      </c>
      <c r="C567" s="376" t="s">
        <v>297</v>
      </c>
      <c r="D567" s="536">
        <v>120</v>
      </c>
      <c r="E567" s="536">
        <v>140</v>
      </c>
      <c r="F567" s="536">
        <v>145</v>
      </c>
      <c r="G567" s="536">
        <v>145</v>
      </c>
      <c r="H567" s="536">
        <v>145</v>
      </c>
      <c r="I567" s="536">
        <v>165</v>
      </c>
      <c r="J567" s="536">
        <v>170</v>
      </c>
      <c r="K567" s="536">
        <v>180</v>
      </c>
      <c r="L567" s="536">
        <v>160</v>
      </c>
      <c r="M567" s="536">
        <v>145</v>
      </c>
      <c r="N567" s="536">
        <v>145</v>
      </c>
      <c r="O567" s="536">
        <v>150</v>
      </c>
      <c r="P567" s="536">
        <v>160</v>
      </c>
      <c r="Q567" s="536">
        <v>160</v>
      </c>
      <c r="R567" s="536">
        <v>160</v>
      </c>
      <c r="S567" s="536">
        <v>165</v>
      </c>
      <c r="T567" s="536">
        <v>150</v>
      </c>
    </row>
    <row r="568" spans="1:20" ht="12.95" hidden="1" customHeight="1">
      <c r="A568" s="440" t="s">
        <v>197</v>
      </c>
      <c r="B568" s="376" t="s">
        <v>184</v>
      </c>
      <c r="C568" s="376" t="s">
        <v>298</v>
      </c>
      <c r="D568" s="536">
        <v>70</v>
      </c>
      <c r="E568" s="536">
        <v>65</v>
      </c>
      <c r="F568" s="536">
        <v>75</v>
      </c>
      <c r="G568" s="536">
        <v>70</v>
      </c>
      <c r="H568" s="536">
        <v>80</v>
      </c>
      <c r="I568" s="536">
        <v>85</v>
      </c>
      <c r="J568" s="536">
        <v>90</v>
      </c>
      <c r="K568" s="536">
        <v>100</v>
      </c>
      <c r="L568" s="536">
        <v>100</v>
      </c>
      <c r="M568" s="536">
        <v>95</v>
      </c>
      <c r="N568" s="536">
        <v>95</v>
      </c>
      <c r="O568" s="536">
        <v>105</v>
      </c>
      <c r="P568" s="536">
        <v>110</v>
      </c>
      <c r="Q568" s="536">
        <v>95</v>
      </c>
      <c r="R568" s="536">
        <v>100</v>
      </c>
      <c r="S568" s="536">
        <v>100</v>
      </c>
      <c r="T568" s="536">
        <v>115</v>
      </c>
    </row>
    <row r="569" spans="1:20" ht="12.95" hidden="1" customHeight="1">
      <c r="A569" s="440" t="s">
        <v>197</v>
      </c>
      <c r="B569" s="376" t="s">
        <v>184</v>
      </c>
      <c r="C569" s="376" t="s">
        <v>299</v>
      </c>
      <c r="D569" s="536">
        <v>50</v>
      </c>
      <c r="E569" s="536">
        <v>55</v>
      </c>
      <c r="F569" s="536">
        <v>50</v>
      </c>
      <c r="G569" s="536">
        <v>50</v>
      </c>
      <c r="H569" s="536">
        <v>50</v>
      </c>
      <c r="I569" s="536">
        <v>45</v>
      </c>
      <c r="J569" s="536">
        <v>50</v>
      </c>
      <c r="K569" s="536">
        <v>50</v>
      </c>
      <c r="L569" s="536">
        <v>55</v>
      </c>
      <c r="M569" s="536">
        <v>50</v>
      </c>
      <c r="N569" s="536">
        <v>60</v>
      </c>
      <c r="O569" s="536">
        <v>65</v>
      </c>
      <c r="P569" s="536">
        <v>70</v>
      </c>
      <c r="Q569" s="536">
        <v>70</v>
      </c>
      <c r="R569" s="536">
        <v>60</v>
      </c>
      <c r="S569" s="536">
        <v>50</v>
      </c>
      <c r="T569" s="536">
        <v>45</v>
      </c>
    </row>
    <row r="570" spans="1:20" ht="12.95" hidden="1" customHeight="1">
      <c r="A570" s="440" t="s">
        <v>197</v>
      </c>
      <c r="B570" s="376" t="s">
        <v>184</v>
      </c>
      <c r="C570" s="376" t="s">
        <v>300</v>
      </c>
      <c r="D570" s="536">
        <v>610</v>
      </c>
      <c r="E570" s="536">
        <v>625</v>
      </c>
      <c r="F570" s="536">
        <v>610</v>
      </c>
      <c r="G570" s="536">
        <v>620</v>
      </c>
      <c r="H570" s="536">
        <v>655</v>
      </c>
      <c r="I570" s="536">
        <v>660</v>
      </c>
      <c r="J570" s="536">
        <v>695</v>
      </c>
      <c r="K570" s="536">
        <v>725</v>
      </c>
      <c r="L570" s="536">
        <v>715</v>
      </c>
      <c r="M570" s="536">
        <v>715</v>
      </c>
      <c r="N570" s="536">
        <v>730</v>
      </c>
      <c r="O570" s="536">
        <v>750</v>
      </c>
      <c r="P570" s="536">
        <v>775</v>
      </c>
      <c r="Q570" s="536">
        <v>755</v>
      </c>
      <c r="R570" s="536">
        <v>755</v>
      </c>
      <c r="S570" s="536">
        <v>750</v>
      </c>
      <c r="T570" s="536">
        <v>715</v>
      </c>
    </row>
    <row r="571" spans="1:20" ht="12.95" hidden="1" customHeight="1">
      <c r="A571" s="440" t="s">
        <v>197</v>
      </c>
      <c r="B571" s="376" t="s">
        <v>184</v>
      </c>
      <c r="C571" s="376" t="s">
        <v>301</v>
      </c>
      <c r="D571" s="536">
        <v>45</v>
      </c>
      <c r="E571" s="536">
        <v>45</v>
      </c>
      <c r="F571" s="536">
        <v>45</v>
      </c>
      <c r="G571" s="536">
        <v>45</v>
      </c>
      <c r="H571" s="536">
        <v>45</v>
      </c>
      <c r="I571" s="536">
        <v>45</v>
      </c>
      <c r="J571" s="536">
        <v>45</v>
      </c>
      <c r="K571" s="536">
        <v>50</v>
      </c>
      <c r="L571" s="536">
        <v>50</v>
      </c>
      <c r="M571" s="536">
        <v>45</v>
      </c>
      <c r="N571" s="536">
        <v>40</v>
      </c>
      <c r="O571" s="536">
        <v>55</v>
      </c>
      <c r="P571" s="536">
        <v>60</v>
      </c>
      <c r="Q571" s="536">
        <v>55</v>
      </c>
      <c r="R571" s="536">
        <v>55</v>
      </c>
      <c r="S571" s="536">
        <v>60</v>
      </c>
      <c r="T571" s="536">
        <v>60</v>
      </c>
    </row>
    <row r="572" spans="1:20" ht="12.95" hidden="1" customHeight="1">
      <c r="A572" s="440" t="s">
        <v>197</v>
      </c>
      <c r="B572" s="376" t="s">
        <v>184</v>
      </c>
      <c r="C572" s="376" t="s">
        <v>302</v>
      </c>
      <c r="D572" s="536">
        <v>80</v>
      </c>
      <c r="E572" s="536">
        <v>80</v>
      </c>
      <c r="F572" s="536">
        <v>75</v>
      </c>
      <c r="G572" s="536">
        <v>65</v>
      </c>
      <c r="H572" s="536">
        <v>65</v>
      </c>
      <c r="I572" s="536">
        <v>65</v>
      </c>
      <c r="J572" s="536">
        <v>65</v>
      </c>
      <c r="K572" s="536">
        <v>65</v>
      </c>
      <c r="L572" s="536">
        <v>70</v>
      </c>
      <c r="M572" s="536">
        <v>65</v>
      </c>
      <c r="N572" s="536">
        <v>70</v>
      </c>
      <c r="O572" s="536">
        <v>65</v>
      </c>
      <c r="P572" s="536">
        <v>65</v>
      </c>
      <c r="Q572" s="536">
        <v>65</v>
      </c>
      <c r="R572" s="536">
        <v>70</v>
      </c>
      <c r="S572" s="536">
        <v>70</v>
      </c>
      <c r="T572" s="536">
        <v>75</v>
      </c>
    </row>
    <row r="573" spans="1:20" ht="12.95" customHeight="1">
      <c r="A573" s="537" t="s">
        <v>197</v>
      </c>
      <c r="B573" s="538" t="s">
        <v>184</v>
      </c>
      <c r="C573" s="538" t="s">
        <v>303</v>
      </c>
      <c r="D573" s="540">
        <v>975</v>
      </c>
      <c r="E573" s="540">
        <v>980</v>
      </c>
      <c r="F573" s="540">
        <v>990</v>
      </c>
      <c r="G573" s="540">
        <v>985</v>
      </c>
      <c r="H573" s="539">
        <v>1030</v>
      </c>
      <c r="I573" s="539">
        <v>1055</v>
      </c>
      <c r="J573" s="539">
        <v>1140</v>
      </c>
      <c r="K573" s="539">
        <v>1210</v>
      </c>
      <c r="L573" s="539">
        <v>1225</v>
      </c>
      <c r="M573" s="539">
        <v>1235</v>
      </c>
      <c r="N573" s="539">
        <v>1210</v>
      </c>
      <c r="O573" s="539">
        <v>1230</v>
      </c>
      <c r="P573" s="539">
        <v>1260</v>
      </c>
      <c r="Q573" s="539">
        <v>1260</v>
      </c>
      <c r="R573" s="539">
        <v>1260</v>
      </c>
      <c r="S573" s="539">
        <v>1220</v>
      </c>
      <c r="T573" s="539">
        <v>1215</v>
      </c>
    </row>
    <row r="574" spans="1:20" ht="12.95" hidden="1" customHeight="1">
      <c r="A574" s="437" t="s">
        <v>198</v>
      </c>
      <c r="B574" s="368" t="s">
        <v>10</v>
      </c>
      <c r="C574" s="368" t="s">
        <v>295</v>
      </c>
      <c r="D574" s="442">
        <v>265</v>
      </c>
      <c r="E574" s="442">
        <v>275</v>
      </c>
      <c r="F574" s="442">
        <v>235</v>
      </c>
      <c r="G574" s="442">
        <v>260</v>
      </c>
      <c r="H574" s="442">
        <v>260</v>
      </c>
      <c r="I574" s="442">
        <v>235</v>
      </c>
      <c r="J574" s="442">
        <v>245</v>
      </c>
      <c r="K574" s="442">
        <v>240</v>
      </c>
      <c r="L574" s="442">
        <v>260</v>
      </c>
      <c r="M574" s="442">
        <v>270</v>
      </c>
      <c r="N574" s="442">
        <v>285</v>
      </c>
      <c r="O574" s="442">
        <v>275</v>
      </c>
      <c r="P574" s="442">
        <v>270</v>
      </c>
      <c r="Q574" s="442">
        <v>260</v>
      </c>
      <c r="R574" s="442">
        <v>265</v>
      </c>
      <c r="S574" s="442">
        <v>270</v>
      </c>
      <c r="T574" s="442">
        <v>255</v>
      </c>
    </row>
    <row r="575" spans="1:20" ht="12.95" hidden="1" customHeight="1">
      <c r="A575" s="437" t="s">
        <v>198</v>
      </c>
      <c r="B575" s="368" t="s">
        <v>10</v>
      </c>
      <c r="C575" s="368" t="s">
        <v>296</v>
      </c>
      <c r="D575" s="442">
        <v>185</v>
      </c>
      <c r="E575" s="442">
        <v>175</v>
      </c>
      <c r="F575" s="442">
        <v>180</v>
      </c>
      <c r="G575" s="442">
        <v>170</v>
      </c>
      <c r="H575" s="442">
        <v>180</v>
      </c>
      <c r="I575" s="442">
        <v>180</v>
      </c>
      <c r="J575" s="442">
        <v>180</v>
      </c>
      <c r="K575" s="442">
        <v>175</v>
      </c>
      <c r="L575" s="442">
        <v>170</v>
      </c>
      <c r="M575" s="442">
        <v>150</v>
      </c>
      <c r="N575" s="442">
        <v>145</v>
      </c>
      <c r="O575" s="442">
        <v>150</v>
      </c>
      <c r="P575" s="442">
        <v>140</v>
      </c>
      <c r="Q575" s="442">
        <v>150</v>
      </c>
      <c r="R575" s="442">
        <v>150</v>
      </c>
      <c r="S575" s="442">
        <v>145</v>
      </c>
      <c r="T575" s="442">
        <v>155</v>
      </c>
    </row>
    <row r="576" spans="1:20" ht="12.95" hidden="1" customHeight="1">
      <c r="A576" s="437" t="s">
        <v>198</v>
      </c>
      <c r="B576" s="368" t="s">
        <v>10</v>
      </c>
      <c r="C576" s="368" t="s">
        <v>297</v>
      </c>
      <c r="D576" s="442">
        <v>25</v>
      </c>
      <c r="E576" s="442">
        <v>25</v>
      </c>
      <c r="F576" s="442">
        <v>30</v>
      </c>
      <c r="G576" s="442">
        <v>30</v>
      </c>
      <c r="H576" s="442">
        <v>30</v>
      </c>
      <c r="I576" s="442">
        <v>30</v>
      </c>
      <c r="J576" s="442">
        <v>20</v>
      </c>
      <c r="K576" s="442">
        <v>25</v>
      </c>
      <c r="L576" s="442">
        <v>20</v>
      </c>
      <c r="M576" s="442">
        <v>25</v>
      </c>
      <c r="N576" s="442">
        <v>30</v>
      </c>
      <c r="O576" s="442">
        <v>25</v>
      </c>
      <c r="P576" s="442">
        <v>20</v>
      </c>
      <c r="Q576" s="442">
        <v>25</v>
      </c>
      <c r="R576" s="442">
        <v>20</v>
      </c>
      <c r="S576" s="442">
        <v>15</v>
      </c>
      <c r="T576" s="442">
        <v>20</v>
      </c>
    </row>
    <row r="577" spans="1:20" ht="12.95" hidden="1" customHeight="1">
      <c r="A577" s="437" t="s">
        <v>198</v>
      </c>
      <c r="B577" s="368" t="s">
        <v>10</v>
      </c>
      <c r="C577" s="368" t="s">
        <v>298</v>
      </c>
      <c r="D577" s="442">
        <v>10</v>
      </c>
      <c r="E577" s="442">
        <v>10</v>
      </c>
      <c r="F577" s="442">
        <v>15</v>
      </c>
      <c r="G577" s="442">
        <v>15</v>
      </c>
      <c r="H577" s="442">
        <v>10</v>
      </c>
      <c r="I577" s="442">
        <v>15</v>
      </c>
      <c r="J577" s="442">
        <v>15</v>
      </c>
      <c r="K577" s="442">
        <v>15</v>
      </c>
      <c r="L577" s="442">
        <v>10</v>
      </c>
      <c r="M577" s="442">
        <v>10</v>
      </c>
      <c r="N577" s="442">
        <v>5</v>
      </c>
      <c r="O577" s="442">
        <v>10</v>
      </c>
      <c r="P577" s="442">
        <v>10</v>
      </c>
      <c r="Q577" s="442">
        <v>10</v>
      </c>
      <c r="R577" s="442">
        <v>10</v>
      </c>
      <c r="S577" s="442">
        <v>10</v>
      </c>
      <c r="T577" s="442">
        <v>10</v>
      </c>
    </row>
    <row r="578" spans="1:20" ht="12.95" hidden="1" customHeight="1">
      <c r="A578" s="437" t="s">
        <v>198</v>
      </c>
      <c r="B578" s="368" t="s">
        <v>10</v>
      </c>
      <c r="C578" s="368" t="s">
        <v>299</v>
      </c>
      <c r="D578" s="442">
        <v>5</v>
      </c>
      <c r="E578" s="442">
        <v>5</v>
      </c>
      <c r="F578" s="442">
        <v>5</v>
      </c>
      <c r="G578" s="442">
        <v>5</v>
      </c>
      <c r="H578" s="442">
        <v>5</v>
      </c>
      <c r="I578" s="442">
        <v>5</v>
      </c>
      <c r="J578" s="442">
        <v>5</v>
      </c>
      <c r="K578" s="442">
        <v>5</v>
      </c>
      <c r="L578" s="442">
        <v>0</v>
      </c>
      <c r="M578" s="442">
        <v>0</v>
      </c>
      <c r="N578" s="442">
        <v>5</v>
      </c>
      <c r="O578" s="442">
        <v>0</v>
      </c>
      <c r="P578" s="442">
        <v>0</v>
      </c>
      <c r="Q578" s="442">
        <v>0</v>
      </c>
      <c r="R578" s="442">
        <v>0</v>
      </c>
      <c r="S578" s="442">
        <v>5</v>
      </c>
      <c r="T578" s="442">
        <v>0</v>
      </c>
    </row>
    <row r="579" spans="1:20" ht="12.95" hidden="1" customHeight="1">
      <c r="A579" s="437" t="s">
        <v>198</v>
      </c>
      <c r="B579" s="368" t="s">
        <v>10</v>
      </c>
      <c r="C579" s="368" t="s">
        <v>300</v>
      </c>
      <c r="D579" s="442">
        <v>225</v>
      </c>
      <c r="E579" s="442">
        <v>215</v>
      </c>
      <c r="F579" s="442">
        <v>235</v>
      </c>
      <c r="G579" s="442">
        <v>220</v>
      </c>
      <c r="H579" s="442">
        <v>225</v>
      </c>
      <c r="I579" s="442">
        <v>230</v>
      </c>
      <c r="J579" s="442">
        <v>220</v>
      </c>
      <c r="K579" s="442">
        <v>220</v>
      </c>
      <c r="L579" s="442">
        <v>205</v>
      </c>
      <c r="M579" s="442">
        <v>185</v>
      </c>
      <c r="N579" s="442">
        <v>180</v>
      </c>
      <c r="O579" s="442">
        <v>185</v>
      </c>
      <c r="P579" s="442">
        <v>175</v>
      </c>
      <c r="Q579" s="442">
        <v>185</v>
      </c>
      <c r="R579" s="442">
        <v>180</v>
      </c>
      <c r="S579" s="442">
        <v>170</v>
      </c>
      <c r="T579" s="442">
        <v>185</v>
      </c>
    </row>
    <row r="580" spans="1:20" ht="12.95" hidden="1" customHeight="1">
      <c r="A580" s="437" t="s">
        <v>198</v>
      </c>
      <c r="B580" s="368" t="s">
        <v>10</v>
      </c>
      <c r="C580" s="368" t="s">
        <v>301</v>
      </c>
      <c r="D580" s="442">
        <v>0</v>
      </c>
      <c r="E580" s="442">
        <v>5</v>
      </c>
      <c r="F580" s="442">
        <v>5</v>
      </c>
      <c r="G580" s="442">
        <v>0</v>
      </c>
      <c r="H580" s="442">
        <v>5</v>
      </c>
      <c r="I580" s="442">
        <v>5</v>
      </c>
      <c r="J580" s="442">
        <v>5</v>
      </c>
      <c r="K580" s="442">
        <v>5</v>
      </c>
      <c r="L580" s="442">
        <v>5</v>
      </c>
      <c r="M580" s="442">
        <v>5</v>
      </c>
      <c r="N580" s="442">
        <v>5</v>
      </c>
      <c r="O580" s="442">
        <v>5</v>
      </c>
      <c r="P580" s="442">
        <v>5</v>
      </c>
      <c r="Q580" s="442">
        <v>5</v>
      </c>
      <c r="R580" s="442">
        <v>5</v>
      </c>
      <c r="S580" s="442">
        <v>5</v>
      </c>
      <c r="T580" s="442">
        <v>5</v>
      </c>
    </row>
    <row r="581" spans="1:20" ht="12.95" hidden="1" customHeight="1">
      <c r="A581" s="437" t="s">
        <v>198</v>
      </c>
      <c r="B581" s="368" t="s">
        <v>10</v>
      </c>
      <c r="C581" s="368" t="s">
        <v>302</v>
      </c>
      <c r="D581" s="442">
        <v>5</v>
      </c>
      <c r="E581" s="442">
        <v>5</v>
      </c>
      <c r="F581" s="442">
        <v>0</v>
      </c>
      <c r="G581" s="442">
        <v>0</v>
      </c>
      <c r="H581" s="442">
        <v>0</v>
      </c>
      <c r="I581" s="442">
        <v>0</v>
      </c>
      <c r="J581" s="442">
        <v>0</v>
      </c>
      <c r="K581" s="442">
        <v>0</v>
      </c>
      <c r="L581" s="442">
        <v>0</v>
      </c>
      <c r="M581" s="442">
        <v>0</v>
      </c>
      <c r="N581" s="442">
        <v>0</v>
      </c>
      <c r="O581" s="442">
        <v>0</v>
      </c>
      <c r="P581" s="442">
        <v>5</v>
      </c>
      <c r="Q581" s="442">
        <v>5</v>
      </c>
      <c r="R581" s="442">
        <v>5</v>
      </c>
      <c r="S581" s="442">
        <v>5</v>
      </c>
      <c r="T581" s="442">
        <v>0</v>
      </c>
    </row>
    <row r="582" spans="1:20" ht="12.95" customHeight="1">
      <c r="A582" s="437" t="s">
        <v>198</v>
      </c>
      <c r="B582" s="368" t="s">
        <v>10</v>
      </c>
      <c r="C582" s="368" t="s">
        <v>303</v>
      </c>
      <c r="D582" s="442">
        <v>495</v>
      </c>
      <c r="E582" s="442">
        <v>500</v>
      </c>
      <c r="F582" s="442">
        <v>480</v>
      </c>
      <c r="G582" s="442">
        <v>480</v>
      </c>
      <c r="H582" s="442">
        <v>490</v>
      </c>
      <c r="I582" s="442">
        <v>470</v>
      </c>
      <c r="J582" s="442">
        <v>470</v>
      </c>
      <c r="K582" s="442">
        <v>465</v>
      </c>
      <c r="L582" s="442">
        <v>470</v>
      </c>
      <c r="M582" s="442">
        <v>465</v>
      </c>
      <c r="N582" s="442">
        <v>475</v>
      </c>
      <c r="O582" s="442">
        <v>470</v>
      </c>
      <c r="P582" s="442">
        <v>455</v>
      </c>
      <c r="Q582" s="442">
        <v>455</v>
      </c>
      <c r="R582" s="442">
        <v>455</v>
      </c>
      <c r="S582" s="442">
        <v>445</v>
      </c>
      <c r="T582" s="442">
        <v>450</v>
      </c>
    </row>
    <row r="583" spans="1:20" ht="12.95" hidden="1" customHeight="1">
      <c r="A583" s="437" t="s">
        <v>198</v>
      </c>
      <c r="B583" s="368" t="s">
        <v>11</v>
      </c>
      <c r="C583" s="368" t="s">
        <v>295</v>
      </c>
      <c r="D583" s="395">
        <v>115</v>
      </c>
      <c r="E583" s="395">
        <v>100</v>
      </c>
      <c r="F583" s="395">
        <v>105</v>
      </c>
      <c r="G583" s="395">
        <v>105</v>
      </c>
      <c r="H583" s="395">
        <v>115</v>
      </c>
      <c r="I583" s="395">
        <v>105</v>
      </c>
      <c r="J583" s="395">
        <v>120</v>
      </c>
      <c r="K583" s="395">
        <v>135</v>
      </c>
      <c r="L583" s="395">
        <v>165</v>
      </c>
      <c r="M583" s="395">
        <v>170</v>
      </c>
      <c r="N583" s="395">
        <v>160</v>
      </c>
      <c r="O583" s="395">
        <v>160</v>
      </c>
      <c r="P583" s="395">
        <v>190</v>
      </c>
      <c r="Q583" s="395">
        <v>165</v>
      </c>
      <c r="R583" s="395">
        <v>140</v>
      </c>
      <c r="S583" s="395">
        <v>125</v>
      </c>
      <c r="T583" s="395">
        <v>140</v>
      </c>
    </row>
    <row r="584" spans="1:20" ht="12.95" hidden="1" customHeight="1">
      <c r="A584" s="437" t="s">
        <v>198</v>
      </c>
      <c r="B584" s="368" t="s">
        <v>11</v>
      </c>
      <c r="C584" s="368" t="s">
        <v>296</v>
      </c>
      <c r="D584" s="395">
        <v>100</v>
      </c>
      <c r="E584" s="395">
        <v>95</v>
      </c>
      <c r="F584" s="395">
        <v>95</v>
      </c>
      <c r="G584" s="395">
        <v>85</v>
      </c>
      <c r="H584" s="395">
        <v>90</v>
      </c>
      <c r="I584" s="395">
        <v>105</v>
      </c>
      <c r="J584" s="395">
        <v>115</v>
      </c>
      <c r="K584" s="395">
        <v>115</v>
      </c>
      <c r="L584" s="395">
        <v>130</v>
      </c>
      <c r="M584" s="395">
        <v>155</v>
      </c>
      <c r="N584" s="395">
        <v>170</v>
      </c>
      <c r="O584" s="395">
        <v>165</v>
      </c>
      <c r="P584" s="395">
        <v>155</v>
      </c>
      <c r="Q584" s="395">
        <v>145</v>
      </c>
      <c r="R584" s="395">
        <v>145</v>
      </c>
      <c r="S584" s="395">
        <v>135</v>
      </c>
      <c r="T584" s="395">
        <v>140</v>
      </c>
    </row>
    <row r="585" spans="1:20" ht="12.95" hidden="1" customHeight="1">
      <c r="A585" s="437" t="s">
        <v>198</v>
      </c>
      <c r="B585" s="368" t="s">
        <v>11</v>
      </c>
      <c r="C585" s="368" t="s">
        <v>297</v>
      </c>
      <c r="D585" s="395">
        <v>20</v>
      </c>
      <c r="E585" s="395">
        <v>15</v>
      </c>
      <c r="F585" s="395">
        <v>25</v>
      </c>
      <c r="G585" s="395">
        <v>25</v>
      </c>
      <c r="H585" s="395">
        <v>25</v>
      </c>
      <c r="I585" s="395">
        <v>25</v>
      </c>
      <c r="J585" s="395">
        <v>30</v>
      </c>
      <c r="K585" s="395">
        <v>30</v>
      </c>
      <c r="L585" s="395">
        <v>25</v>
      </c>
      <c r="M585" s="395">
        <v>20</v>
      </c>
      <c r="N585" s="395">
        <v>25</v>
      </c>
      <c r="O585" s="395">
        <v>25</v>
      </c>
      <c r="P585" s="395">
        <v>25</v>
      </c>
      <c r="Q585" s="395">
        <v>30</v>
      </c>
      <c r="R585" s="395">
        <v>30</v>
      </c>
      <c r="S585" s="395">
        <v>30</v>
      </c>
      <c r="T585" s="395">
        <v>25</v>
      </c>
    </row>
    <row r="586" spans="1:20" ht="12.95" hidden="1" customHeight="1">
      <c r="A586" s="437" t="s">
        <v>198</v>
      </c>
      <c r="B586" s="368" t="s">
        <v>11</v>
      </c>
      <c r="C586" s="368" t="s">
        <v>298</v>
      </c>
      <c r="D586" s="395">
        <v>15</v>
      </c>
      <c r="E586" s="395">
        <v>15</v>
      </c>
      <c r="F586" s="395">
        <v>20</v>
      </c>
      <c r="G586" s="395">
        <v>20</v>
      </c>
      <c r="H586" s="395">
        <v>20</v>
      </c>
      <c r="I586" s="395">
        <v>15</v>
      </c>
      <c r="J586" s="395">
        <v>15</v>
      </c>
      <c r="K586" s="395">
        <v>20</v>
      </c>
      <c r="L586" s="395">
        <v>20</v>
      </c>
      <c r="M586" s="395">
        <v>20</v>
      </c>
      <c r="N586" s="395">
        <v>20</v>
      </c>
      <c r="O586" s="395">
        <v>25</v>
      </c>
      <c r="P586" s="395">
        <v>25</v>
      </c>
      <c r="Q586" s="395">
        <v>25</v>
      </c>
      <c r="R586" s="395">
        <v>20</v>
      </c>
      <c r="S586" s="395">
        <v>20</v>
      </c>
      <c r="T586" s="395">
        <v>20</v>
      </c>
    </row>
    <row r="587" spans="1:20" ht="12.95" hidden="1" customHeight="1">
      <c r="A587" s="437" t="s">
        <v>198</v>
      </c>
      <c r="B587" s="368" t="s">
        <v>11</v>
      </c>
      <c r="C587" s="368" t="s">
        <v>299</v>
      </c>
      <c r="D587" s="395">
        <v>5</v>
      </c>
      <c r="E587" s="395">
        <v>10</v>
      </c>
      <c r="F587" s="395">
        <v>5</v>
      </c>
      <c r="G587" s="395">
        <v>5</v>
      </c>
      <c r="H587" s="395">
        <v>5</v>
      </c>
      <c r="I587" s="395">
        <v>5</v>
      </c>
      <c r="J587" s="395">
        <v>5</v>
      </c>
      <c r="K587" s="395">
        <v>10</v>
      </c>
      <c r="L587" s="395">
        <v>5</v>
      </c>
      <c r="M587" s="395">
        <v>5</v>
      </c>
      <c r="N587" s="395">
        <v>10</v>
      </c>
      <c r="O587" s="395">
        <v>10</v>
      </c>
      <c r="P587" s="395">
        <v>5</v>
      </c>
      <c r="Q587" s="395">
        <v>5</v>
      </c>
      <c r="R587" s="395">
        <v>5</v>
      </c>
      <c r="S587" s="395">
        <v>5</v>
      </c>
      <c r="T587" s="395">
        <v>5</v>
      </c>
    </row>
    <row r="588" spans="1:20" ht="12.95" hidden="1" customHeight="1">
      <c r="A588" s="437" t="s">
        <v>198</v>
      </c>
      <c r="B588" s="368" t="s">
        <v>11</v>
      </c>
      <c r="C588" s="368" t="s">
        <v>300</v>
      </c>
      <c r="D588" s="395">
        <v>140</v>
      </c>
      <c r="E588" s="395">
        <v>135</v>
      </c>
      <c r="F588" s="395">
        <v>145</v>
      </c>
      <c r="G588" s="395">
        <v>135</v>
      </c>
      <c r="H588" s="395">
        <v>145</v>
      </c>
      <c r="I588" s="395">
        <v>150</v>
      </c>
      <c r="J588" s="395">
        <v>165</v>
      </c>
      <c r="K588" s="395">
        <v>175</v>
      </c>
      <c r="L588" s="395">
        <v>185</v>
      </c>
      <c r="M588" s="395">
        <v>205</v>
      </c>
      <c r="N588" s="395">
        <v>220</v>
      </c>
      <c r="O588" s="395">
        <v>220</v>
      </c>
      <c r="P588" s="395">
        <v>210</v>
      </c>
      <c r="Q588" s="395">
        <v>205</v>
      </c>
      <c r="R588" s="395">
        <v>200</v>
      </c>
      <c r="S588" s="395">
        <v>190</v>
      </c>
      <c r="T588" s="395">
        <v>195</v>
      </c>
    </row>
    <row r="589" spans="1:20" ht="12.95" hidden="1" customHeight="1">
      <c r="A589" s="437" t="s">
        <v>198</v>
      </c>
      <c r="B589" s="368" t="s">
        <v>11</v>
      </c>
      <c r="C589" s="368" t="s">
        <v>301</v>
      </c>
      <c r="D589" s="395">
        <v>10</v>
      </c>
      <c r="E589" s="395">
        <v>5</v>
      </c>
      <c r="F589" s="395">
        <v>5</v>
      </c>
      <c r="G589" s="395">
        <v>5</v>
      </c>
      <c r="H589" s="395">
        <v>10</v>
      </c>
      <c r="I589" s="395">
        <v>5</v>
      </c>
      <c r="J589" s="395">
        <v>10</v>
      </c>
      <c r="K589" s="395">
        <v>5</v>
      </c>
      <c r="L589" s="395">
        <v>5</v>
      </c>
      <c r="M589" s="395">
        <v>5</v>
      </c>
      <c r="N589" s="395">
        <v>5</v>
      </c>
      <c r="O589" s="395">
        <v>5</v>
      </c>
      <c r="P589" s="395">
        <v>5</v>
      </c>
      <c r="Q589" s="395">
        <v>5</v>
      </c>
      <c r="R589" s="395">
        <v>5</v>
      </c>
      <c r="S589" s="395">
        <v>5</v>
      </c>
      <c r="T589" s="395">
        <v>5</v>
      </c>
    </row>
    <row r="590" spans="1:20" ht="12.95" hidden="1" customHeight="1">
      <c r="A590" s="437" t="s">
        <v>198</v>
      </c>
      <c r="B590" s="368" t="s">
        <v>11</v>
      </c>
      <c r="C590" s="368" t="s">
        <v>302</v>
      </c>
      <c r="D590" s="395">
        <v>20</v>
      </c>
      <c r="E590" s="395">
        <v>25</v>
      </c>
      <c r="F590" s="395">
        <v>20</v>
      </c>
      <c r="G590" s="395">
        <v>20</v>
      </c>
      <c r="H590" s="395">
        <v>20</v>
      </c>
      <c r="I590" s="395">
        <v>20</v>
      </c>
      <c r="J590" s="395">
        <v>20</v>
      </c>
      <c r="K590" s="395">
        <v>20</v>
      </c>
      <c r="L590" s="395">
        <v>25</v>
      </c>
      <c r="M590" s="395">
        <v>25</v>
      </c>
      <c r="N590" s="395">
        <v>20</v>
      </c>
      <c r="O590" s="395">
        <v>20</v>
      </c>
      <c r="P590" s="395">
        <v>20</v>
      </c>
      <c r="Q590" s="395">
        <v>20</v>
      </c>
      <c r="R590" s="395">
        <v>20</v>
      </c>
      <c r="S590" s="395">
        <v>15</v>
      </c>
      <c r="T590" s="395">
        <v>15</v>
      </c>
    </row>
    <row r="591" spans="1:20" ht="12.95" customHeight="1">
      <c r="A591" s="437" t="s">
        <v>198</v>
      </c>
      <c r="B591" s="368" t="s">
        <v>11</v>
      </c>
      <c r="C591" s="368" t="s">
        <v>303</v>
      </c>
      <c r="D591" s="395">
        <v>280</v>
      </c>
      <c r="E591" s="395">
        <v>260</v>
      </c>
      <c r="F591" s="395">
        <v>275</v>
      </c>
      <c r="G591" s="395">
        <v>265</v>
      </c>
      <c r="H591" s="395">
        <v>285</v>
      </c>
      <c r="I591" s="395">
        <v>280</v>
      </c>
      <c r="J591" s="395">
        <v>310</v>
      </c>
      <c r="K591" s="395">
        <v>335</v>
      </c>
      <c r="L591" s="395">
        <v>375</v>
      </c>
      <c r="M591" s="395">
        <v>400</v>
      </c>
      <c r="N591" s="395">
        <v>405</v>
      </c>
      <c r="O591" s="395">
        <v>410</v>
      </c>
      <c r="P591" s="395">
        <v>425</v>
      </c>
      <c r="Q591" s="395">
        <v>395</v>
      </c>
      <c r="R591" s="395">
        <v>365</v>
      </c>
      <c r="S591" s="395">
        <v>340</v>
      </c>
      <c r="T591" s="395">
        <v>350</v>
      </c>
    </row>
    <row r="592" spans="1:20" ht="12.95" hidden="1" customHeight="1">
      <c r="A592" s="437" t="s">
        <v>198</v>
      </c>
      <c r="B592" s="368" t="s">
        <v>12</v>
      </c>
      <c r="C592" s="368" t="s">
        <v>295</v>
      </c>
      <c r="D592" s="395">
        <v>0</v>
      </c>
      <c r="E592" s="395">
        <v>0</v>
      </c>
      <c r="F592" s="395">
        <v>5</v>
      </c>
      <c r="G592" s="395">
        <v>0</v>
      </c>
      <c r="H592" s="395">
        <v>5</v>
      </c>
      <c r="I592" s="395">
        <v>5</v>
      </c>
      <c r="J592" s="395">
        <v>0</v>
      </c>
      <c r="K592" s="395">
        <v>0</v>
      </c>
      <c r="L592" s="395">
        <v>0</v>
      </c>
      <c r="M592" s="395">
        <v>0</v>
      </c>
      <c r="N592" s="395">
        <v>0</v>
      </c>
      <c r="O592" s="395">
        <v>0</v>
      </c>
      <c r="P592" s="395">
        <v>0</v>
      </c>
      <c r="Q592" s="395">
        <v>5</v>
      </c>
      <c r="R592" s="395">
        <v>5</v>
      </c>
      <c r="S592" s="395">
        <v>5</v>
      </c>
      <c r="T592" s="395">
        <v>5</v>
      </c>
    </row>
    <row r="593" spans="1:20" ht="12.95" hidden="1" customHeight="1">
      <c r="A593" s="437" t="s">
        <v>198</v>
      </c>
      <c r="B593" s="368" t="s">
        <v>12</v>
      </c>
      <c r="C593" s="368" t="s">
        <v>296</v>
      </c>
      <c r="D593" s="395">
        <v>0</v>
      </c>
      <c r="E593" s="395">
        <v>0</v>
      </c>
      <c r="F593" s="395">
        <v>0</v>
      </c>
      <c r="G593" s="395">
        <v>5</v>
      </c>
      <c r="H593" s="395">
        <v>5</v>
      </c>
      <c r="I593" s="395">
        <v>5</v>
      </c>
      <c r="J593" s="395">
        <v>5</v>
      </c>
      <c r="K593" s="395">
        <v>5</v>
      </c>
      <c r="L593" s="395">
        <v>0</v>
      </c>
      <c r="M593" s="395">
        <v>5</v>
      </c>
      <c r="N593" s="395">
        <v>5</v>
      </c>
      <c r="O593" s="395">
        <v>5</v>
      </c>
      <c r="P593" s="395">
        <v>5</v>
      </c>
      <c r="Q593" s="395">
        <v>0</v>
      </c>
      <c r="R593" s="395">
        <v>0</v>
      </c>
      <c r="S593" s="395">
        <v>5</v>
      </c>
      <c r="T593" s="395">
        <v>0</v>
      </c>
    </row>
    <row r="594" spans="1:20" ht="12.95" hidden="1" customHeight="1">
      <c r="A594" s="437" t="s">
        <v>198</v>
      </c>
      <c r="B594" s="368" t="s">
        <v>12</v>
      </c>
      <c r="C594" s="368" t="s">
        <v>297</v>
      </c>
      <c r="D594" s="395">
        <v>0</v>
      </c>
      <c r="E594" s="395">
        <v>0</v>
      </c>
      <c r="F594" s="395">
        <v>0</v>
      </c>
      <c r="G594" s="395">
        <v>0</v>
      </c>
      <c r="H594" s="395">
        <v>0</v>
      </c>
      <c r="I594" s="395">
        <v>0</v>
      </c>
      <c r="J594" s="395">
        <v>0</v>
      </c>
      <c r="K594" s="395">
        <v>0</v>
      </c>
      <c r="L594" s="395">
        <v>0</v>
      </c>
      <c r="M594" s="395">
        <v>0</v>
      </c>
      <c r="N594" s="395">
        <v>0</v>
      </c>
      <c r="O594" s="395">
        <v>0</v>
      </c>
      <c r="P594" s="395">
        <v>0</v>
      </c>
      <c r="Q594" s="395">
        <v>0</v>
      </c>
      <c r="R594" s="395">
        <v>0</v>
      </c>
      <c r="S594" s="395">
        <v>0</v>
      </c>
      <c r="T594" s="395">
        <v>0</v>
      </c>
    </row>
    <row r="595" spans="1:20" ht="12.95" hidden="1" customHeight="1">
      <c r="A595" s="437" t="s">
        <v>198</v>
      </c>
      <c r="B595" s="368" t="s">
        <v>12</v>
      </c>
      <c r="C595" s="368" t="s">
        <v>298</v>
      </c>
      <c r="D595" s="395">
        <v>0</v>
      </c>
      <c r="E595" s="395">
        <v>0</v>
      </c>
      <c r="F595" s="395">
        <v>0</v>
      </c>
      <c r="G595" s="395">
        <v>0</v>
      </c>
      <c r="H595" s="395">
        <v>0</v>
      </c>
      <c r="I595" s="395">
        <v>0</v>
      </c>
      <c r="J595" s="395">
        <v>0</v>
      </c>
      <c r="K595" s="395">
        <v>0</v>
      </c>
      <c r="L595" s="395">
        <v>0</v>
      </c>
      <c r="M595" s="395">
        <v>0</v>
      </c>
      <c r="N595" s="395">
        <v>0</v>
      </c>
      <c r="O595" s="395">
        <v>0</v>
      </c>
      <c r="P595" s="395">
        <v>0</v>
      </c>
      <c r="Q595" s="395">
        <v>0</v>
      </c>
      <c r="R595" s="395">
        <v>0</v>
      </c>
      <c r="S595" s="395">
        <v>0</v>
      </c>
      <c r="T595" s="395">
        <v>0</v>
      </c>
    </row>
    <row r="596" spans="1:20" ht="12.95" hidden="1" customHeight="1">
      <c r="A596" s="437" t="s">
        <v>198</v>
      </c>
      <c r="B596" s="368" t="s">
        <v>12</v>
      </c>
      <c r="C596" s="368" t="s">
        <v>299</v>
      </c>
      <c r="D596" s="395">
        <v>0</v>
      </c>
      <c r="E596" s="395">
        <v>0</v>
      </c>
      <c r="F596" s="395">
        <v>0</v>
      </c>
      <c r="G596" s="395">
        <v>0</v>
      </c>
      <c r="H596" s="395">
        <v>0</v>
      </c>
      <c r="I596" s="395">
        <v>0</v>
      </c>
      <c r="J596" s="395">
        <v>0</v>
      </c>
      <c r="K596" s="395">
        <v>0</v>
      </c>
      <c r="L596" s="395">
        <v>0</v>
      </c>
      <c r="M596" s="395">
        <v>0</v>
      </c>
      <c r="N596" s="395">
        <v>0</v>
      </c>
      <c r="O596" s="395">
        <v>0</v>
      </c>
      <c r="P596" s="395">
        <v>0</v>
      </c>
      <c r="Q596" s="395">
        <v>0</v>
      </c>
      <c r="R596" s="395">
        <v>0</v>
      </c>
      <c r="S596" s="395">
        <v>0</v>
      </c>
      <c r="T596" s="395">
        <v>0</v>
      </c>
    </row>
    <row r="597" spans="1:20" ht="12.95" hidden="1" customHeight="1">
      <c r="A597" s="437" t="s">
        <v>198</v>
      </c>
      <c r="B597" s="368" t="s">
        <v>12</v>
      </c>
      <c r="C597" s="368" t="s">
        <v>300</v>
      </c>
      <c r="D597" s="395">
        <v>0</v>
      </c>
      <c r="E597" s="395">
        <v>5</v>
      </c>
      <c r="F597" s="395">
        <v>5</v>
      </c>
      <c r="G597" s="395">
        <v>5</v>
      </c>
      <c r="H597" s="395">
        <v>5</v>
      </c>
      <c r="I597" s="395">
        <v>5</v>
      </c>
      <c r="J597" s="395">
        <v>5</v>
      </c>
      <c r="K597" s="395">
        <v>5</v>
      </c>
      <c r="L597" s="395">
        <v>5</v>
      </c>
      <c r="M597" s="395">
        <v>5</v>
      </c>
      <c r="N597" s="395">
        <v>5</v>
      </c>
      <c r="O597" s="395">
        <v>5</v>
      </c>
      <c r="P597" s="395">
        <v>5</v>
      </c>
      <c r="Q597" s="395">
        <v>5</v>
      </c>
      <c r="R597" s="395">
        <v>5</v>
      </c>
      <c r="S597" s="395">
        <v>5</v>
      </c>
      <c r="T597" s="395">
        <v>5</v>
      </c>
    </row>
    <row r="598" spans="1:20" ht="12.95" hidden="1" customHeight="1">
      <c r="A598" s="437" t="s">
        <v>198</v>
      </c>
      <c r="B598" s="368" t="s">
        <v>12</v>
      </c>
      <c r="C598" s="368" t="s">
        <v>301</v>
      </c>
      <c r="D598" s="395">
        <v>0</v>
      </c>
      <c r="E598" s="395">
        <v>0</v>
      </c>
      <c r="F598" s="395">
        <v>0</v>
      </c>
      <c r="G598" s="395">
        <v>0</v>
      </c>
      <c r="H598" s="395">
        <v>0</v>
      </c>
      <c r="I598" s="395">
        <v>0</v>
      </c>
      <c r="J598" s="395">
        <v>0</v>
      </c>
      <c r="K598" s="395">
        <v>0</v>
      </c>
      <c r="L598" s="395">
        <v>0</v>
      </c>
      <c r="M598" s="395">
        <v>0</v>
      </c>
      <c r="N598" s="395">
        <v>0</v>
      </c>
      <c r="O598" s="395">
        <v>0</v>
      </c>
      <c r="P598" s="395">
        <v>0</v>
      </c>
      <c r="Q598" s="395">
        <v>0</v>
      </c>
      <c r="R598" s="395">
        <v>0</v>
      </c>
      <c r="S598" s="395">
        <v>0</v>
      </c>
      <c r="T598" s="395">
        <v>0</v>
      </c>
    </row>
    <row r="599" spans="1:20" ht="12.95" hidden="1" customHeight="1">
      <c r="A599" s="437" t="s">
        <v>198</v>
      </c>
      <c r="B599" s="368" t="s">
        <v>12</v>
      </c>
      <c r="C599" s="368" t="s">
        <v>302</v>
      </c>
      <c r="D599" s="395">
        <v>0</v>
      </c>
      <c r="E599" s="395">
        <v>0</v>
      </c>
      <c r="F599" s="395">
        <v>0</v>
      </c>
      <c r="G599" s="395">
        <v>0</v>
      </c>
      <c r="H599" s="395">
        <v>0</v>
      </c>
      <c r="I599" s="395">
        <v>0</v>
      </c>
      <c r="J599" s="395">
        <v>0</v>
      </c>
      <c r="K599" s="395">
        <v>0</v>
      </c>
      <c r="L599" s="395">
        <v>0</v>
      </c>
      <c r="M599" s="395">
        <v>0</v>
      </c>
      <c r="N599" s="395">
        <v>0</v>
      </c>
      <c r="O599" s="395">
        <v>0</v>
      </c>
      <c r="P599" s="395">
        <v>0</v>
      </c>
      <c r="Q599" s="395">
        <v>0</v>
      </c>
      <c r="R599" s="395">
        <v>0</v>
      </c>
      <c r="S599" s="395">
        <v>0</v>
      </c>
      <c r="T599" s="395">
        <v>0</v>
      </c>
    </row>
    <row r="600" spans="1:20" ht="12.95" customHeight="1">
      <c r="A600" s="437" t="s">
        <v>198</v>
      </c>
      <c r="B600" s="368" t="s">
        <v>12</v>
      </c>
      <c r="C600" s="368" t="s">
        <v>303</v>
      </c>
      <c r="D600" s="395">
        <v>5</v>
      </c>
      <c r="E600" s="395">
        <v>5</v>
      </c>
      <c r="F600" s="395">
        <v>5</v>
      </c>
      <c r="G600" s="395">
        <v>5</v>
      </c>
      <c r="H600" s="395">
        <v>10</v>
      </c>
      <c r="I600" s="395">
        <v>10</v>
      </c>
      <c r="J600" s="395">
        <v>5</v>
      </c>
      <c r="K600" s="395">
        <v>10</v>
      </c>
      <c r="L600" s="395">
        <v>5</v>
      </c>
      <c r="M600" s="395">
        <v>5</v>
      </c>
      <c r="N600" s="395">
        <v>10</v>
      </c>
      <c r="O600" s="395">
        <v>10</v>
      </c>
      <c r="P600" s="395">
        <v>5</v>
      </c>
      <c r="Q600" s="395">
        <v>5</v>
      </c>
      <c r="R600" s="395">
        <v>5</v>
      </c>
      <c r="S600" s="395">
        <v>5</v>
      </c>
      <c r="T600" s="395">
        <v>5</v>
      </c>
    </row>
    <row r="601" spans="1:20" ht="12.95" hidden="1" customHeight="1">
      <c r="A601" s="437" t="s">
        <v>198</v>
      </c>
      <c r="B601" s="368" t="s">
        <v>91</v>
      </c>
      <c r="C601" s="368" t="s">
        <v>295</v>
      </c>
      <c r="D601" s="395">
        <v>5</v>
      </c>
      <c r="E601" s="395">
        <v>5</v>
      </c>
      <c r="F601" s="395">
        <v>5</v>
      </c>
      <c r="G601" s="395">
        <v>5</v>
      </c>
      <c r="H601" s="395">
        <v>10</v>
      </c>
      <c r="I601" s="395">
        <v>15</v>
      </c>
      <c r="J601" s="395">
        <v>15</v>
      </c>
      <c r="K601" s="395">
        <v>25</v>
      </c>
      <c r="L601" s="395">
        <v>25</v>
      </c>
      <c r="M601" s="395">
        <v>20</v>
      </c>
      <c r="N601" s="395">
        <v>20</v>
      </c>
      <c r="O601" s="395">
        <v>20</v>
      </c>
      <c r="P601" s="395">
        <v>20</v>
      </c>
      <c r="Q601" s="395">
        <v>20</v>
      </c>
      <c r="R601" s="395">
        <v>15</v>
      </c>
      <c r="S601" s="395">
        <v>15</v>
      </c>
      <c r="T601" s="395">
        <v>15</v>
      </c>
    </row>
    <row r="602" spans="1:20" ht="12.95" hidden="1" customHeight="1">
      <c r="A602" s="437" t="s">
        <v>198</v>
      </c>
      <c r="B602" s="368" t="s">
        <v>91</v>
      </c>
      <c r="C602" s="368" t="s">
        <v>296</v>
      </c>
      <c r="D602" s="395">
        <v>0</v>
      </c>
      <c r="E602" s="395">
        <v>5</v>
      </c>
      <c r="F602" s="395">
        <v>0</v>
      </c>
      <c r="G602" s="395">
        <v>0</v>
      </c>
      <c r="H602" s="395">
        <v>5</v>
      </c>
      <c r="I602" s="395">
        <v>5</v>
      </c>
      <c r="J602" s="395">
        <v>10</v>
      </c>
      <c r="K602" s="395">
        <v>10</v>
      </c>
      <c r="L602" s="395">
        <v>5</v>
      </c>
      <c r="M602" s="395">
        <v>10</v>
      </c>
      <c r="N602" s="395">
        <v>10</v>
      </c>
      <c r="O602" s="395">
        <v>10</v>
      </c>
      <c r="P602" s="395">
        <v>10</v>
      </c>
      <c r="Q602" s="395">
        <v>10</v>
      </c>
      <c r="R602" s="395">
        <v>10</v>
      </c>
      <c r="S602" s="395">
        <v>10</v>
      </c>
      <c r="T602" s="395">
        <v>15</v>
      </c>
    </row>
    <row r="603" spans="1:20" ht="12.95" hidden="1" customHeight="1">
      <c r="A603" s="437" t="s">
        <v>198</v>
      </c>
      <c r="B603" s="368" t="s">
        <v>91</v>
      </c>
      <c r="C603" s="368" t="s">
        <v>297</v>
      </c>
      <c r="D603" s="395">
        <v>0</v>
      </c>
      <c r="E603" s="395">
        <v>0</v>
      </c>
      <c r="F603" s="395">
        <v>0</v>
      </c>
      <c r="G603" s="395">
        <v>0</v>
      </c>
      <c r="H603" s="395">
        <v>0</v>
      </c>
      <c r="I603" s="395">
        <v>0</v>
      </c>
      <c r="J603" s="395">
        <v>0</v>
      </c>
      <c r="K603" s="395">
        <v>0</v>
      </c>
      <c r="L603" s="395">
        <v>0</v>
      </c>
      <c r="M603" s="395">
        <v>0</v>
      </c>
      <c r="N603" s="395">
        <v>0</v>
      </c>
      <c r="O603" s="395">
        <v>0</v>
      </c>
      <c r="P603" s="395">
        <v>0</v>
      </c>
      <c r="Q603" s="395">
        <v>0</v>
      </c>
      <c r="R603" s="395">
        <v>0</v>
      </c>
      <c r="S603" s="395">
        <v>0</v>
      </c>
      <c r="T603" s="395">
        <v>0</v>
      </c>
    </row>
    <row r="604" spans="1:20" ht="12.95" hidden="1" customHeight="1">
      <c r="A604" s="437" t="s">
        <v>198</v>
      </c>
      <c r="B604" s="368" t="s">
        <v>91</v>
      </c>
      <c r="C604" s="368" t="s">
        <v>298</v>
      </c>
      <c r="D604" s="395">
        <v>0</v>
      </c>
      <c r="E604" s="395">
        <v>0</v>
      </c>
      <c r="F604" s="395">
        <v>0</v>
      </c>
      <c r="G604" s="395">
        <v>0</v>
      </c>
      <c r="H604" s="395">
        <v>0</v>
      </c>
      <c r="I604" s="395">
        <v>0</v>
      </c>
      <c r="J604" s="395">
        <v>0</v>
      </c>
      <c r="K604" s="395">
        <v>0</v>
      </c>
      <c r="L604" s="395">
        <v>0</v>
      </c>
      <c r="M604" s="395">
        <v>0</v>
      </c>
      <c r="N604" s="395">
        <v>0</v>
      </c>
      <c r="O604" s="395">
        <v>0</v>
      </c>
      <c r="P604" s="395">
        <v>0</v>
      </c>
      <c r="Q604" s="395">
        <v>0</v>
      </c>
      <c r="R604" s="395">
        <v>5</v>
      </c>
      <c r="S604" s="395">
        <v>0</v>
      </c>
      <c r="T604" s="395">
        <v>0</v>
      </c>
    </row>
    <row r="605" spans="1:20" ht="12.95" hidden="1" customHeight="1">
      <c r="A605" s="437" t="s">
        <v>198</v>
      </c>
      <c r="B605" s="368" t="s">
        <v>91</v>
      </c>
      <c r="C605" s="368" t="s">
        <v>299</v>
      </c>
      <c r="D605" s="395">
        <v>0</v>
      </c>
      <c r="E605" s="395">
        <v>0</v>
      </c>
      <c r="F605" s="395">
        <v>0</v>
      </c>
      <c r="G605" s="395">
        <v>0</v>
      </c>
      <c r="H605" s="395">
        <v>0</v>
      </c>
      <c r="I605" s="395">
        <v>0</v>
      </c>
      <c r="J605" s="395">
        <v>0</v>
      </c>
      <c r="K605" s="395">
        <v>0</v>
      </c>
      <c r="L605" s="395">
        <v>0</v>
      </c>
      <c r="M605" s="395">
        <v>0</v>
      </c>
      <c r="N605" s="395">
        <v>0</v>
      </c>
      <c r="O605" s="395">
        <v>0</v>
      </c>
      <c r="P605" s="395">
        <v>0</v>
      </c>
      <c r="Q605" s="395">
        <v>0</v>
      </c>
      <c r="R605" s="395">
        <v>0</v>
      </c>
      <c r="S605" s="395">
        <v>0</v>
      </c>
      <c r="T605" s="395">
        <v>0</v>
      </c>
    </row>
    <row r="606" spans="1:20" ht="12.95" hidden="1" customHeight="1">
      <c r="A606" s="437" t="s">
        <v>198</v>
      </c>
      <c r="B606" s="368" t="s">
        <v>91</v>
      </c>
      <c r="C606" s="368" t="s">
        <v>300</v>
      </c>
      <c r="D606" s="395">
        <v>5</v>
      </c>
      <c r="E606" s="395">
        <v>5</v>
      </c>
      <c r="F606" s="395">
        <v>5</v>
      </c>
      <c r="G606" s="395">
        <v>5</v>
      </c>
      <c r="H606" s="395">
        <v>10</v>
      </c>
      <c r="I606" s="395">
        <v>10</v>
      </c>
      <c r="J606" s="395">
        <v>15</v>
      </c>
      <c r="K606" s="395">
        <v>15</v>
      </c>
      <c r="L606" s="395">
        <v>10</v>
      </c>
      <c r="M606" s="395">
        <v>15</v>
      </c>
      <c r="N606" s="395">
        <v>15</v>
      </c>
      <c r="O606" s="395">
        <v>10</v>
      </c>
      <c r="P606" s="395">
        <v>15</v>
      </c>
      <c r="Q606" s="395">
        <v>15</v>
      </c>
      <c r="R606" s="395">
        <v>15</v>
      </c>
      <c r="S606" s="395">
        <v>15</v>
      </c>
      <c r="T606" s="395">
        <v>15</v>
      </c>
    </row>
    <row r="607" spans="1:20" ht="12.95" hidden="1" customHeight="1">
      <c r="A607" s="437" t="s">
        <v>198</v>
      </c>
      <c r="B607" s="368" t="s">
        <v>91</v>
      </c>
      <c r="C607" s="368" t="s">
        <v>301</v>
      </c>
      <c r="D607" s="395">
        <v>0</v>
      </c>
      <c r="E607" s="395">
        <v>5</v>
      </c>
      <c r="F607" s="395">
        <v>5</v>
      </c>
      <c r="G607" s="395">
        <v>5</v>
      </c>
      <c r="H607" s="395">
        <v>5</v>
      </c>
      <c r="I607" s="395">
        <v>0</v>
      </c>
      <c r="J607" s="395">
        <v>0</v>
      </c>
      <c r="K607" s="395">
        <v>0</v>
      </c>
      <c r="L607" s="395">
        <v>0</v>
      </c>
      <c r="M607" s="395">
        <v>0</v>
      </c>
      <c r="N607" s="395">
        <v>5</v>
      </c>
      <c r="O607" s="395">
        <v>0</v>
      </c>
      <c r="P607" s="395">
        <v>5</v>
      </c>
      <c r="Q607" s="395">
        <v>5</v>
      </c>
      <c r="R607" s="395">
        <v>5</v>
      </c>
      <c r="S607" s="395">
        <v>0</v>
      </c>
      <c r="T607" s="395">
        <v>0</v>
      </c>
    </row>
    <row r="608" spans="1:20" ht="12.95" hidden="1" customHeight="1">
      <c r="A608" s="437" t="s">
        <v>198</v>
      </c>
      <c r="B608" s="368" t="s">
        <v>91</v>
      </c>
      <c r="C608" s="368" t="s">
        <v>302</v>
      </c>
      <c r="D608" s="395">
        <v>5</v>
      </c>
      <c r="E608" s="395">
        <v>5</v>
      </c>
      <c r="F608" s="395">
        <v>5</v>
      </c>
      <c r="G608" s="395">
        <v>5</v>
      </c>
      <c r="H608" s="395">
        <v>5</v>
      </c>
      <c r="I608" s="395">
        <v>5</v>
      </c>
      <c r="J608" s="395">
        <v>5</v>
      </c>
      <c r="K608" s="395">
        <v>5</v>
      </c>
      <c r="L608" s="395">
        <v>5</v>
      </c>
      <c r="M608" s="395">
        <v>10</v>
      </c>
      <c r="N608" s="395">
        <v>10</v>
      </c>
      <c r="O608" s="395">
        <v>5</v>
      </c>
      <c r="P608" s="395">
        <v>5</v>
      </c>
      <c r="Q608" s="395">
        <v>5</v>
      </c>
      <c r="R608" s="395">
        <v>0</v>
      </c>
      <c r="S608" s="395">
        <v>0</v>
      </c>
      <c r="T608" s="395">
        <v>0</v>
      </c>
    </row>
    <row r="609" spans="1:20" ht="12.95" customHeight="1">
      <c r="A609" s="437" t="s">
        <v>198</v>
      </c>
      <c r="B609" s="368" t="s">
        <v>91</v>
      </c>
      <c r="C609" s="368" t="s">
        <v>303</v>
      </c>
      <c r="D609" s="395">
        <v>15</v>
      </c>
      <c r="E609" s="395">
        <v>20</v>
      </c>
      <c r="F609" s="395">
        <v>20</v>
      </c>
      <c r="G609" s="395">
        <v>20</v>
      </c>
      <c r="H609" s="395">
        <v>30</v>
      </c>
      <c r="I609" s="395">
        <v>35</v>
      </c>
      <c r="J609" s="395">
        <v>40</v>
      </c>
      <c r="K609" s="395">
        <v>50</v>
      </c>
      <c r="L609" s="395">
        <v>45</v>
      </c>
      <c r="M609" s="395">
        <v>50</v>
      </c>
      <c r="N609" s="395">
        <v>45</v>
      </c>
      <c r="O609" s="395">
        <v>35</v>
      </c>
      <c r="P609" s="395">
        <v>45</v>
      </c>
      <c r="Q609" s="395">
        <v>40</v>
      </c>
      <c r="R609" s="395">
        <v>35</v>
      </c>
      <c r="S609" s="395">
        <v>35</v>
      </c>
      <c r="T609" s="395">
        <v>35</v>
      </c>
    </row>
    <row r="610" spans="1:20" ht="12.95" hidden="1" customHeight="1">
      <c r="A610" s="437" t="s">
        <v>198</v>
      </c>
      <c r="B610" s="368" t="s">
        <v>59</v>
      </c>
      <c r="C610" s="368" t="s">
        <v>295</v>
      </c>
      <c r="D610" s="395">
        <v>40</v>
      </c>
      <c r="E610" s="395">
        <v>35</v>
      </c>
      <c r="F610" s="395">
        <v>35</v>
      </c>
      <c r="G610" s="395">
        <v>25</v>
      </c>
      <c r="H610" s="395">
        <v>30</v>
      </c>
      <c r="I610" s="395">
        <v>30</v>
      </c>
      <c r="J610" s="395">
        <v>20</v>
      </c>
      <c r="K610" s="395">
        <v>20</v>
      </c>
      <c r="L610" s="395">
        <v>15</v>
      </c>
      <c r="M610" s="395">
        <v>15</v>
      </c>
      <c r="N610" s="395">
        <v>15</v>
      </c>
      <c r="O610" s="395">
        <v>20</v>
      </c>
      <c r="P610" s="395">
        <v>20</v>
      </c>
      <c r="Q610" s="395">
        <v>15</v>
      </c>
      <c r="R610" s="395">
        <v>20</v>
      </c>
      <c r="S610" s="395">
        <v>35</v>
      </c>
      <c r="T610" s="395">
        <v>25</v>
      </c>
    </row>
    <row r="611" spans="1:20" ht="12.95" hidden="1" customHeight="1">
      <c r="A611" s="437" t="s">
        <v>198</v>
      </c>
      <c r="B611" s="368" t="s">
        <v>59</v>
      </c>
      <c r="C611" s="368" t="s">
        <v>296</v>
      </c>
      <c r="D611" s="395">
        <v>150</v>
      </c>
      <c r="E611" s="395">
        <v>145</v>
      </c>
      <c r="F611" s="395">
        <v>140</v>
      </c>
      <c r="G611" s="395">
        <v>150</v>
      </c>
      <c r="H611" s="395">
        <v>145</v>
      </c>
      <c r="I611" s="395">
        <v>140</v>
      </c>
      <c r="J611" s="395">
        <v>145</v>
      </c>
      <c r="K611" s="395">
        <v>130</v>
      </c>
      <c r="L611" s="395">
        <v>145</v>
      </c>
      <c r="M611" s="395">
        <v>140</v>
      </c>
      <c r="N611" s="395">
        <v>140</v>
      </c>
      <c r="O611" s="395">
        <v>125</v>
      </c>
      <c r="P611" s="395">
        <v>135</v>
      </c>
      <c r="Q611" s="395">
        <v>145</v>
      </c>
      <c r="R611" s="395">
        <v>145</v>
      </c>
      <c r="S611" s="395">
        <v>140</v>
      </c>
      <c r="T611" s="395">
        <v>150</v>
      </c>
    </row>
    <row r="612" spans="1:20" ht="12.95" hidden="1" customHeight="1">
      <c r="A612" s="437" t="s">
        <v>198</v>
      </c>
      <c r="B612" s="368" t="s">
        <v>59</v>
      </c>
      <c r="C612" s="368" t="s">
        <v>297</v>
      </c>
      <c r="D612" s="395">
        <v>35</v>
      </c>
      <c r="E612" s="395">
        <v>45</v>
      </c>
      <c r="F612" s="395">
        <v>50</v>
      </c>
      <c r="G612" s="395">
        <v>45</v>
      </c>
      <c r="H612" s="395">
        <v>60</v>
      </c>
      <c r="I612" s="395">
        <v>55</v>
      </c>
      <c r="J612" s="395">
        <v>60</v>
      </c>
      <c r="K612" s="395">
        <v>60</v>
      </c>
      <c r="L612" s="395">
        <v>55</v>
      </c>
      <c r="M612" s="395">
        <v>50</v>
      </c>
      <c r="N612" s="395">
        <v>60</v>
      </c>
      <c r="O612" s="395">
        <v>65</v>
      </c>
      <c r="P612" s="395">
        <v>60</v>
      </c>
      <c r="Q612" s="395">
        <v>55</v>
      </c>
      <c r="R612" s="395">
        <v>65</v>
      </c>
      <c r="S612" s="395">
        <v>60</v>
      </c>
      <c r="T612" s="395">
        <v>60</v>
      </c>
    </row>
    <row r="613" spans="1:20" ht="12.95" hidden="1" customHeight="1">
      <c r="A613" s="437" t="s">
        <v>198</v>
      </c>
      <c r="B613" s="368" t="s">
        <v>59</v>
      </c>
      <c r="C613" s="368" t="s">
        <v>298</v>
      </c>
      <c r="D613" s="395">
        <v>15</v>
      </c>
      <c r="E613" s="395">
        <v>15</v>
      </c>
      <c r="F613" s="395">
        <v>20</v>
      </c>
      <c r="G613" s="395">
        <v>20</v>
      </c>
      <c r="H613" s="395">
        <v>15</v>
      </c>
      <c r="I613" s="395">
        <v>15</v>
      </c>
      <c r="J613" s="395">
        <v>20</v>
      </c>
      <c r="K613" s="395">
        <v>30</v>
      </c>
      <c r="L613" s="395">
        <v>25</v>
      </c>
      <c r="M613" s="395">
        <v>30</v>
      </c>
      <c r="N613" s="395">
        <v>30</v>
      </c>
      <c r="O613" s="395">
        <v>30</v>
      </c>
      <c r="P613" s="395">
        <v>25</v>
      </c>
      <c r="Q613" s="395">
        <v>25</v>
      </c>
      <c r="R613" s="395">
        <v>25</v>
      </c>
      <c r="S613" s="395">
        <v>20</v>
      </c>
      <c r="T613" s="395">
        <v>20</v>
      </c>
    </row>
    <row r="614" spans="1:20" ht="12.95" hidden="1" customHeight="1">
      <c r="A614" s="437" t="s">
        <v>198</v>
      </c>
      <c r="B614" s="368" t="s">
        <v>59</v>
      </c>
      <c r="C614" s="368" t="s">
        <v>299</v>
      </c>
      <c r="D614" s="395">
        <v>5</v>
      </c>
      <c r="E614" s="395">
        <v>5</v>
      </c>
      <c r="F614" s="395">
        <v>5</v>
      </c>
      <c r="G614" s="395">
        <v>5</v>
      </c>
      <c r="H614" s="395">
        <v>5</v>
      </c>
      <c r="I614" s="395">
        <v>5</v>
      </c>
      <c r="J614" s="395">
        <v>5</v>
      </c>
      <c r="K614" s="395">
        <v>10</v>
      </c>
      <c r="L614" s="395">
        <v>10</v>
      </c>
      <c r="M614" s="395">
        <v>10</v>
      </c>
      <c r="N614" s="395">
        <v>10</v>
      </c>
      <c r="O614" s="395">
        <v>10</v>
      </c>
      <c r="P614" s="395">
        <v>10</v>
      </c>
      <c r="Q614" s="395">
        <v>10</v>
      </c>
      <c r="R614" s="395">
        <v>10</v>
      </c>
      <c r="S614" s="395">
        <v>15</v>
      </c>
      <c r="T614" s="395">
        <v>10</v>
      </c>
    </row>
    <row r="615" spans="1:20" ht="12.95" hidden="1" customHeight="1">
      <c r="A615" s="437" t="s">
        <v>198</v>
      </c>
      <c r="B615" s="368" t="s">
        <v>59</v>
      </c>
      <c r="C615" s="368" t="s">
        <v>300</v>
      </c>
      <c r="D615" s="395">
        <v>205</v>
      </c>
      <c r="E615" s="395">
        <v>215</v>
      </c>
      <c r="F615" s="395">
        <v>215</v>
      </c>
      <c r="G615" s="395">
        <v>220</v>
      </c>
      <c r="H615" s="395">
        <v>230</v>
      </c>
      <c r="I615" s="395">
        <v>215</v>
      </c>
      <c r="J615" s="395">
        <v>235</v>
      </c>
      <c r="K615" s="395">
        <v>230</v>
      </c>
      <c r="L615" s="395">
        <v>235</v>
      </c>
      <c r="M615" s="395">
        <v>230</v>
      </c>
      <c r="N615" s="395">
        <v>240</v>
      </c>
      <c r="O615" s="395">
        <v>230</v>
      </c>
      <c r="P615" s="395">
        <v>235</v>
      </c>
      <c r="Q615" s="395">
        <v>235</v>
      </c>
      <c r="R615" s="395">
        <v>245</v>
      </c>
      <c r="S615" s="395">
        <v>235</v>
      </c>
      <c r="T615" s="395">
        <v>240</v>
      </c>
    </row>
    <row r="616" spans="1:20" ht="12.95" hidden="1" customHeight="1">
      <c r="A616" s="437" t="s">
        <v>198</v>
      </c>
      <c r="B616" s="368" t="s">
        <v>59</v>
      </c>
      <c r="C616" s="368" t="s">
        <v>301</v>
      </c>
      <c r="D616" s="395">
        <v>5</v>
      </c>
      <c r="E616" s="395">
        <v>0</v>
      </c>
      <c r="F616" s="395">
        <v>5</v>
      </c>
      <c r="G616" s="395">
        <v>5</v>
      </c>
      <c r="H616" s="395">
        <v>5</v>
      </c>
      <c r="I616" s="395">
        <v>5</v>
      </c>
      <c r="J616" s="395">
        <v>5</v>
      </c>
      <c r="K616" s="395">
        <v>5</v>
      </c>
      <c r="L616" s="395">
        <v>5</v>
      </c>
      <c r="M616" s="395">
        <v>5</v>
      </c>
      <c r="N616" s="395">
        <v>5</v>
      </c>
      <c r="O616" s="395">
        <v>5</v>
      </c>
      <c r="P616" s="395">
        <v>5</v>
      </c>
      <c r="Q616" s="395">
        <v>5</v>
      </c>
      <c r="R616" s="395">
        <v>5</v>
      </c>
      <c r="S616" s="395">
        <v>5</v>
      </c>
      <c r="T616" s="395">
        <v>5</v>
      </c>
    </row>
    <row r="617" spans="1:20" ht="12.95" hidden="1" customHeight="1">
      <c r="A617" s="437" t="s">
        <v>198</v>
      </c>
      <c r="B617" s="368" t="s">
        <v>59</v>
      </c>
      <c r="C617" s="368" t="s">
        <v>302</v>
      </c>
      <c r="D617" s="395">
        <v>15</v>
      </c>
      <c r="E617" s="395">
        <v>15</v>
      </c>
      <c r="F617" s="395">
        <v>15</v>
      </c>
      <c r="G617" s="395">
        <v>15</v>
      </c>
      <c r="H617" s="395">
        <v>15</v>
      </c>
      <c r="I617" s="395">
        <v>15</v>
      </c>
      <c r="J617" s="395">
        <v>15</v>
      </c>
      <c r="K617" s="395">
        <v>15</v>
      </c>
      <c r="L617" s="395">
        <v>15</v>
      </c>
      <c r="M617" s="395">
        <v>15</v>
      </c>
      <c r="N617" s="395">
        <v>15</v>
      </c>
      <c r="O617" s="395">
        <v>15</v>
      </c>
      <c r="P617" s="395">
        <v>15</v>
      </c>
      <c r="Q617" s="395">
        <v>10</v>
      </c>
      <c r="R617" s="395">
        <v>10</v>
      </c>
      <c r="S617" s="395">
        <v>15</v>
      </c>
      <c r="T617" s="395">
        <v>15</v>
      </c>
    </row>
    <row r="618" spans="1:20" ht="12.95" customHeight="1">
      <c r="A618" s="437" t="s">
        <v>198</v>
      </c>
      <c r="B618" s="368" t="s">
        <v>59</v>
      </c>
      <c r="C618" s="368" t="s">
        <v>303</v>
      </c>
      <c r="D618" s="395">
        <v>260</v>
      </c>
      <c r="E618" s="395">
        <v>265</v>
      </c>
      <c r="F618" s="395">
        <v>265</v>
      </c>
      <c r="G618" s="395">
        <v>260</v>
      </c>
      <c r="H618" s="395">
        <v>275</v>
      </c>
      <c r="I618" s="395">
        <v>265</v>
      </c>
      <c r="J618" s="395">
        <v>270</v>
      </c>
      <c r="K618" s="395">
        <v>265</v>
      </c>
      <c r="L618" s="395">
        <v>270</v>
      </c>
      <c r="M618" s="395">
        <v>265</v>
      </c>
      <c r="N618" s="395">
        <v>275</v>
      </c>
      <c r="O618" s="395">
        <v>270</v>
      </c>
      <c r="P618" s="395">
        <v>275</v>
      </c>
      <c r="Q618" s="395">
        <v>265</v>
      </c>
      <c r="R618" s="395">
        <v>280</v>
      </c>
      <c r="S618" s="395">
        <v>290</v>
      </c>
      <c r="T618" s="395">
        <v>285</v>
      </c>
    </row>
    <row r="619" spans="1:20" ht="12.95" hidden="1" customHeight="1">
      <c r="A619" s="437" t="s">
        <v>198</v>
      </c>
      <c r="B619" s="368" t="s">
        <v>90</v>
      </c>
      <c r="C619" s="368" t="s">
        <v>295</v>
      </c>
      <c r="D619" s="395">
        <v>70</v>
      </c>
      <c r="E619" s="395">
        <v>70</v>
      </c>
      <c r="F619" s="395">
        <v>70</v>
      </c>
      <c r="G619" s="395">
        <v>70</v>
      </c>
      <c r="H619" s="395">
        <v>85</v>
      </c>
      <c r="I619" s="395">
        <v>85</v>
      </c>
      <c r="J619" s="395">
        <v>90</v>
      </c>
      <c r="K619" s="395">
        <v>105</v>
      </c>
      <c r="L619" s="395">
        <v>120</v>
      </c>
      <c r="M619" s="395">
        <v>120</v>
      </c>
      <c r="N619" s="395">
        <v>100</v>
      </c>
      <c r="O619" s="395">
        <v>105</v>
      </c>
      <c r="P619" s="395">
        <v>95</v>
      </c>
      <c r="Q619" s="395">
        <v>90</v>
      </c>
      <c r="R619" s="395">
        <v>85</v>
      </c>
      <c r="S619" s="395">
        <v>90</v>
      </c>
      <c r="T619" s="395">
        <v>80</v>
      </c>
    </row>
    <row r="620" spans="1:20" ht="12.95" hidden="1" customHeight="1">
      <c r="A620" s="437" t="s">
        <v>198</v>
      </c>
      <c r="B620" s="368" t="s">
        <v>90</v>
      </c>
      <c r="C620" s="368" t="s">
        <v>296</v>
      </c>
      <c r="D620" s="395">
        <v>40</v>
      </c>
      <c r="E620" s="395">
        <v>45</v>
      </c>
      <c r="F620" s="395">
        <v>40</v>
      </c>
      <c r="G620" s="395">
        <v>40</v>
      </c>
      <c r="H620" s="395">
        <v>45</v>
      </c>
      <c r="I620" s="395">
        <v>45</v>
      </c>
      <c r="J620" s="395">
        <v>50</v>
      </c>
      <c r="K620" s="395">
        <v>55</v>
      </c>
      <c r="L620" s="395">
        <v>45</v>
      </c>
      <c r="M620" s="395">
        <v>55</v>
      </c>
      <c r="N620" s="395">
        <v>60</v>
      </c>
      <c r="O620" s="395">
        <v>55</v>
      </c>
      <c r="P620" s="395">
        <v>55</v>
      </c>
      <c r="Q620" s="395">
        <v>55</v>
      </c>
      <c r="R620" s="395">
        <v>55</v>
      </c>
      <c r="S620" s="395">
        <v>50</v>
      </c>
      <c r="T620" s="395">
        <v>50</v>
      </c>
    </row>
    <row r="621" spans="1:20" ht="12.95" hidden="1" customHeight="1">
      <c r="A621" s="437" t="s">
        <v>198</v>
      </c>
      <c r="B621" s="368" t="s">
        <v>90</v>
      </c>
      <c r="C621" s="368" t="s">
        <v>297</v>
      </c>
      <c r="D621" s="395">
        <v>10</v>
      </c>
      <c r="E621" s="395">
        <v>5</v>
      </c>
      <c r="F621" s="395">
        <v>0</v>
      </c>
      <c r="G621" s="395">
        <v>5</v>
      </c>
      <c r="H621" s="395">
        <v>5</v>
      </c>
      <c r="I621" s="395">
        <v>10</v>
      </c>
      <c r="J621" s="395">
        <v>10</v>
      </c>
      <c r="K621" s="395">
        <v>10</v>
      </c>
      <c r="L621" s="395">
        <v>10</v>
      </c>
      <c r="M621" s="395">
        <v>10</v>
      </c>
      <c r="N621" s="395">
        <v>10</v>
      </c>
      <c r="O621" s="395">
        <v>10</v>
      </c>
      <c r="P621" s="395">
        <v>10</v>
      </c>
      <c r="Q621" s="395">
        <v>10</v>
      </c>
      <c r="R621" s="395">
        <v>10</v>
      </c>
      <c r="S621" s="395">
        <v>10</v>
      </c>
      <c r="T621" s="395">
        <v>10</v>
      </c>
    </row>
    <row r="622" spans="1:20" ht="12.95" hidden="1" customHeight="1">
      <c r="A622" s="437" t="s">
        <v>198</v>
      </c>
      <c r="B622" s="368" t="s">
        <v>90</v>
      </c>
      <c r="C622" s="368" t="s">
        <v>298</v>
      </c>
      <c r="D622" s="395">
        <v>5</v>
      </c>
      <c r="E622" s="395">
        <v>5</v>
      </c>
      <c r="F622" s="395">
        <v>5</v>
      </c>
      <c r="G622" s="395">
        <v>5</v>
      </c>
      <c r="H622" s="395">
        <v>5</v>
      </c>
      <c r="I622" s="395">
        <v>5</v>
      </c>
      <c r="J622" s="395">
        <v>5</v>
      </c>
      <c r="K622" s="395">
        <v>5</v>
      </c>
      <c r="L622" s="395">
        <v>5</v>
      </c>
      <c r="M622" s="395">
        <v>5</v>
      </c>
      <c r="N622" s="395">
        <v>5</v>
      </c>
      <c r="O622" s="395">
        <v>5</v>
      </c>
      <c r="P622" s="395">
        <v>5</v>
      </c>
      <c r="Q622" s="395">
        <v>5</v>
      </c>
      <c r="R622" s="395">
        <v>5</v>
      </c>
      <c r="S622" s="395">
        <v>5</v>
      </c>
      <c r="T622" s="395">
        <v>5</v>
      </c>
    </row>
    <row r="623" spans="1:20" ht="12.95" hidden="1" customHeight="1">
      <c r="A623" s="437" t="s">
        <v>198</v>
      </c>
      <c r="B623" s="368" t="s">
        <v>90</v>
      </c>
      <c r="C623" s="368" t="s">
        <v>299</v>
      </c>
      <c r="D623" s="395">
        <v>0</v>
      </c>
      <c r="E623" s="395">
        <v>5</v>
      </c>
      <c r="F623" s="395">
        <v>5</v>
      </c>
      <c r="G623" s="395">
        <v>5</v>
      </c>
      <c r="H623" s="395">
        <v>5</v>
      </c>
      <c r="I623" s="395">
        <v>5</v>
      </c>
      <c r="J623" s="395">
        <v>5</v>
      </c>
      <c r="K623" s="395">
        <v>5</v>
      </c>
      <c r="L623" s="395">
        <v>5</v>
      </c>
      <c r="M623" s="395">
        <v>5</v>
      </c>
      <c r="N623" s="395">
        <v>5</v>
      </c>
      <c r="O623" s="395">
        <v>5</v>
      </c>
      <c r="P623" s="395">
        <v>0</v>
      </c>
      <c r="Q623" s="395">
        <v>0</v>
      </c>
      <c r="R623" s="395">
        <v>0</v>
      </c>
      <c r="S623" s="395">
        <v>5</v>
      </c>
      <c r="T623" s="395">
        <v>5</v>
      </c>
    </row>
    <row r="624" spans="1:20" ht="12.95" hidden="1" customHeight="1">
      <c r="A624" s="437" t="s">
        <v>198</v>
      </c>
      <c r="B624" s="368" t="s">
        <v>90</v>
      </c>
      <c r="C624" s="368" t="s">
        <v>300</v>
      </c>
      <c r="D624" s="395">
        <v>55</v>
      </c>
      <c r="E624" s="395">
        <v>55</v>
      </c>
      <c r="F624" s="395">
        <v>50</v>
      </c>
      <c r="G624" s="395">
        <v>55</v>
      </c>
      <c r="H624" s="395">
        <v>55</v>
      </c>
      <c r="I624" s="395">
        <v>60</v>
      </c>
      <c r="J624" s="395">
        <v>65</v>
      </c>
      <c r="K624" s="395">
        <v>75</v>
      </c>
      <c r="L624" s="395">
        <v>65</v>
      </c>
      <c r="M624" s="395">
        <v>75</v>
      </c>
      <c r="N624" s="395">
        <v>80</v>
      </c>
      <c r="O624" s="395">
        <v>75</v>
      </c>
      <c r="P624" s="395">
        <v>75</v>
      </c>
      <c r="Q624" s="395">
        <v>75</v>
      </c>
      <c r="R624" s="395">
        <v>75</v>
      </c>
      <c r="S624" s="395">
        <v>70</v>
      </c>
      <c r="T624" s="395">
        <v>70</v>
      </c>
    </row>
    <row r="625" spans="1:20" ht="12.95" hidden="1" customHeight="1">
      <c r="A625" s="437" t="s">
        <v>198</v>
      </c>
      <c r="B625" s="368" t="s">
        <v>90</v>
      </c>
      <c r="C625" s="368" t="s">
        <v>301</v>
      </c>
      <c r="D625" s="395">
        <v>0</v>
      </c>
      <c r="E625" s="395">
        <v>0</v>
      </c>
      <c r="F625" s="395">
        <v>5</v>
      </c>
      <c r="G625" s="395">
        <v>5</v>
      </c>
      <c r="H625" s="395">
        <v>0</v>
      </c>
      <c r="I625" s="395">
        <v>5</v>
      </c>
      <c r="J625" s="395">
        <v>0</v>
      </c>
      <c r="K625" s="395">
        <v>5</v>
      </c>
      <c r="L625" s="395">
        <v>0</v>
      </c>
      <c r="M625" s="395">
        <v>0</v>
      </c>
      <c r="N625" s="395">
        <v>0</v>
      </c>
      <c r="O625" s="395">
        <v>0</v>
      </c>
      <c r="P625" s="395">
        <v>0</v>
      </c>
      <c r="Q625" s="395">
        <v>0</v>
      </c>
      <c r="R625" s="395">
        <v>0</v>
      </c>
      <c r="S625" s="395">
        <v>0</v>
      </c>
      <c r="T625" s="395">
        <v>0</v>
      </c>
    </row>
    <row r="626" spans="1:20" ht="12.95" hidden="1" customHeight="1">
      <c r="A626" s="437" t="s">
        <v>198</v>
      </c>
      <c r="B626" s="368" t="s">
        <v>90</v>
      </c>
      <c r="C626" s="368" t="s">
        <v>302</v>
      </c>
      <c r="D626" s="395">
        <v>5</v>
      </c>
      <c r="E626" s="395">
        <v>5</v>
      </c>
      <c r="F626" s="395">
        <v>5</v>
      </c>
      <c r="G626" s="395">
        <v>5</v>
      </c>
      <c r="H626" s="395">
        <v>5</v>
      </c>
      <c r="I626" s="395">
        <v>0</v>
      </c>
      <c r="J626" s="395">
        <v>5</v>
      </c>
      <c r="K626" s="395">
        <v>5</v>
      </c>
      <c r="L626" s="395">
        <v>0</v>
      </c>
      <c r="M626" s="395">
        <v>0</v>
      </c>
      <c r="N626" s="395">
        <v>5</v>
      </c>
      <c r="O626" s="395">
        <v>5</v>
      </c>
      <c r="P626" s="395">
        <v>5</v>
      </c>
      <c r="Q626" s="395">
        <v>0</v>
      </c>
      <c r="R626" s="395">
        <v>0</v>
      </c>
      <c r="S626" s="395">
        <v>5</v>
      </c>
      <c r="T626" s="395">
        <v>5</v>
      </c>
    </row>
    <row r="627" spans="1:20" ht="12.95" customHeight="1">
      <c r="A627" s="437" t="s">
        <v>198</v>
      </c>
      <c r="B627" s="368" t="s">
        <v>90</v>
      </c>
      <c r="C627" s="368" t="s">
        <v>303</v>
      </c>
      <c r="D627" s="395">
        <v>130</v>
      </c>
      <c r="E627" s="395">
        <v>130</v>
      </c>
      <c r="F627" s="395">
        <v>125</v>
      </c>
      <c r="G627" s="395">
        <v>130</v>
      </c>
      <c r="H627" s="395">
        <v>145</v>
      </c>
      <c r="I627" s="395">
        <v>150</v>
      </c>
      <c r="J627" s="395">
        <v>160</v>
      </c>
      <c r="K627" s="395">
        <v>185</v>
      </c>
      <c r="L627" s="395">
        <v>185</v>
      </c>
      <c r="M627" s="395">
        <v>200</v>
      </c>
      <c r="N627" s="395">
        <v>185</v>
      </c>
      <c r="O627" s="395">
        <v>185</v>
      </c>
      <c r="P627" s="395">
        <v>180</v>
      </c>
      <c r="Q627" s="395">
        <v>170</v>
      </c>
      <c r="R627" s="395">
        <v>165</v>
      </c>
      <c r="S627" s="395">
        <v>165</v>
      </c>
      <c r="T627" s="395">
        <v>155</v>
      </c>
    </row>
    <row r="628" spans="1:20" ht="12.95" hidden="1" customHeight="1">
      <c r="A628" s="440" t="s">
        <v>198</v>
      </c>
      <c r="B628" s="376" t="s">
        <v>184</v>
      </c>
      <c r="C628" s="376" t="s">
        <v>295</v>
      </c>
      <c r="D628" s="536">
        <v>495</v>
      </c>
      <c r="E628" s="536">
        <v>485</v>
      </c>
      <c r="F628" s="536">
        <v>450</v>
      </c>
      <c r="G628" s="536">
        <v>470</v>
      </c>
      <c r="H628" s="536">
        <v>500</v>
      </c>
      <c r="I628" s="536">
        <v>470</v>
      </c>
      <c r="J628" s="536">
        <v>490</v>
      </c>
      <c r="K628" s="536">
        <v>530</v>
      </c>
      <c r="L628" s="536">
        <v>590</v>
      </c>
      <c r="M628" s="536">
        <v>600</v>
      </c>
      <c r="N628" s="536">
        <v>585</v>
      </c>
      <c r="O628" s="536">
        <v>580</v>
      </c>
      <c r="P628" s="536">
        <v>600</v>
      </c>
      <c r="Q628" s="536">
        <v>555</v>
      </c>
      <c r="R628" s="536">
        <v>525</v>
      </c>
      <c r="S628" s="536">
        <v>540</v>
      </c>
      <c r="T628" s="536">
        <v>525</v>
      </c>
    </row>
    <row r="629" spans="1:20" ht="12.95" hidden="1" customHeight="1">
      <c r="A629" s="440" t="s">
        <v>198</v>
      </c>
      <c r="B629" s="376" t="s">
        <v>184</v>
      </c>
      <c r="C629" s="376" t="s">
        <v>296</v>
      </c>
      <c r="D629" s="536">
        <v>480</v>
      </c>
      <c r="E629" s="536">
        <v>465</v>
      </c>
      <c r="F629" s="536">
        <v>465</v>
      </c>
      <c r="G629" s="536">
        <v>450</v>
      </c>
      <c r="H629" s="536">
        <v>465</v>
      </c>
      <c r="I629" s="536">
        <v>480</v>
      </c>
      <c r="J629" s="536">
        <v>505</v>
      </c>
      <c r="K629" s="536">
        <v>495</v>
      </c>
      <c r="L629" s="536">
        <v>505</v>
      </c>
      <c r="M629" s="536">
        <v>515</v>
      </c>
      <c r="N629" s="536">
        <v>530</v>
      </c>
      <c r="O629" s="536">
        <v>515</v>
      </c>
      <c r="P629" s="536">
        <v>505</v>
      </c>
      <c r="Q629" s="536">
        <v>510</v>
      </c>
      <c r="R629" s="536">
        <v>510</v>
      </c>
      <c r="S629" s="536">
        <v>490</v>
      </c>
      <c r="T629" s="536">
        <v>510</v>
      </c>
    </row>
    <row r="630" spans="1:20" ht="12.95" hidden="1" customHeight="1">
      <c r="A630" s="440" t="s">
        <v>198</v>
      </c>
      <c r="B630" s="376" t="s">
        <v>184</v>
      </c>
      <c r="C630" s="376" t="s">
        <v>297</v>
      </c>
      <c r="D630" s="536">
        <v>90</v>
      </c>
      <c r="E630" s="536">
        <v>95</v>
      </c>
      <c r="F630" s="536">
        <v>110</v>
      </c>
      <c r="G630" s="536">
        <v>105</v>
      </c>
      <c r="H630" s="536">
        <v>125</v>
      </c>
      <c r="I630" s="536">
        <v>120</v>
      </c>
      <c r="J630" s="536">
        <v>120</v>
      </c>
      <c r="K630" s="536">
        <v>130</v>
      </c>
      <c r="L630" s="536">
        <v>110</v>
      </c>
      <c r="M630" s="536">
        <v>110</v>
      </c>
      <c r="N630" s="536">
        <v>125</v>
      </c>
      <c r="O630" s="536">
        <v>125</v>
      </c>
      <c r="P630" s="536">
        <v>120</v>
      </c>
      <c r="Q630" s="536">
        <v>120</v>
      </c>
      <c r="R630" s="536">
        <v>125</v>
      </c>
      <c r="S630" s="536">
        <v>115</v>
      </c>
      <c r="T630" s="536">
        <v>115</v>
      </c>
    </row>
    <row r="631" spans="1:20" ht="12.95" hidden="1" customHeight="1">
      <c r="A631" s="440" t="s">
        <v>198</v>
      </c>
      <c r="B631" s="376" t="s">
        <v>184</v>
      </c>
      <c r="C631" s="376" t="s">
        <v>298</v>
      </c>
      <c r="D631" s="536">
        <v>45</v>
      </c>
      <c r="E631" s="536">
        <v>45</v>
      </c>
      <c r="F631" s="536">
        <v>60</v>
      </c>
      <c r="G631" s="536">
        <v>55</v>
      </c>
      <c r="H631" s="536">
        <v>55</v>
      </c>
      <c r="I631" s="536">
        <v>50</v>
      </c>
      <c r="J631" s="536">
        <v>55</v>
      </c>
      <c r="K631" s="536">
        <v>70</v>
      </c>
      <c r="L631" s="536">
        <v>65</v>
      </c>
      <c r="M631" s="536">
        <v>65</v>
      </c>
      <c r="N631" s="536">
        <v>65</v>
      </c>
      <c r="O631" s="536">
        <v>70</v>
      </c>
      <c r="P631" s="536">
        <v>70</v>
      </c>
      <c r="Q631" s="536">
        <v>65</v>
      </c>
      <c r="R631" s="536">
        <v>60</v>
      </c>
      <c r="S631" s="536">
        <v>60</v>
      </c>
      <c r="T631" s="536">
        <v>60</v>
      </c>
    </row>
    <row r="632" spans="1:20" ht="12.95" hidden="1" customHeight="1">
      <c r="A632" s="440" t="s">
        <v>198</v>
      </c>
      <c r="B632" s="376" t="s">
        <v>184</v>
      </c>
      <c r="C632" s="376" t="s">
        <v>299</v>
      </c>
      <c r="D632" s="536">
        <v>15</v>
      </c>
      <c r="E632" s="536">
        <v>20</v>
      </c>
      <c r="F632" s="536">
        <v>20</v>
      </c>
      <c r="G632" s="536">
        <v>20</v>
      </c>
      <c r="H632" s="536">
        <v>20</v>
      </c>
      <c r="I632" s="536">
        <v>25</v>
      </c>
      <c r="J632" s="536">
        <v>20</v>
      </c>
      <c r="K632" s="536">
        <v>25</v>
      </c>
      <c r="L632" s="536">
        <v>20</v>
      </c>
      <c r="M632" s="536">
        <v>25</v>
      </c>
      <c r="N632" s="536">
        <v>30</v>
      </c>
      <c r="O632" s="536">
        <v>25</v>
      </c>
      <c r="P632" s="536">
        <v>20</v>
      </c>
      <c r="Q632" s="536">
        <v>20</v>
      </c>
      <c r="R632" s="536">
        <v>25</v>
      </c>
      <c r="S632" s="536">
        <v>25</v>
      </c>
      <c r="T632" s="536">
        <v>25</v>
      </c>
    </row>
    <row r="633" spans="1:20" ht="12.95" hidden="1" customHeight="1">
      <c r="A633" s="440" t="s">
        <v>198</v>
      </c>
      <c r="B633" s="376" t="s">
        <v>184</v>
      </c>
      <c r="C633" s="376" t="s">
        <v>300</v>
      </c>
      <c r="D633" s="536">
        <v>630</v>
      </c>
      <c r="E633" s="536">
        <v>630</v>
      </c>
      <c r="F633" s="536">
        <v>655</v>
      </c>
      <c r="G633" s="536">
        <v>635</v>
      </c>
      <c r="H633" s="536">
        <v>665</v>
      </c>
      <c r="I633" s="536">
        <v>670</v>
      </c>
      <c r="J633" s="536">
        <v>705</v>
      </c>
      <c r="K633" s="536">
        <v>720</v>
      </c>
      <c r="L633" s="536">
        <v>700</v>
      </c>
      <c r="M633" s="536">
        <v>720</v>
      </c>
      <c r="N633" s="536">
        <v>740</v>
      </c>
      <c r="O633" s="536">
        <v>730</v>
      </c>
      <c r="P633" s="536">
        <v>715</v>
      </c>
      <c r="Q633" s="536">
        <v>715</v>
      </c>
      <c r="R633" s="536">
        <v>720</v>
      </c>
      <c r="S633" s="536">
        <v>690</v>
      </c>
      <c r="T633" s="536">
        <v>710</v>
      </c>
    </row>
    <row r="634" spans="1:20" ht="12.95" hidden="1" customHeight="1">
      <c r="A634" s="440" t="s">
        <v>198</v>
      </c>
      <c r="B634" s="376" t="s">
        <v>184</v>
      </c>
      <c r="C634" s="376" t="s">
        <v>301</v>
      </c>
      <c r="D634" s="536">
        <v>20</v>
      </c>
      <c r="E634" s="536">
        <v>15</v>
      </c>
      <c r="F634" s="536">
        <v>20</v>
      </c>
      <c r="G634" s="536">
        <v>20</v>
      </c>
      <c r="H634" s="536">
        <v>20</v>
      </c>
      <c r="I634" s="536">
        <v>20</v>
      </c>
      <c r="J634" s="536">
        <v>25</v>
      </c>
      <c r="K634" s="536">
        <v>20</v>
      </c>
      <c r="L634" s="536">
        <v>15</v>
      </c>
      <c r="M634" s="536">
        <v>15</v>
      </c>
      <c r="N634" s="536">
        <v>20</v>
      </c>
      <c r="O634" s="536">
        <v>20</v>
      </c>
      <c r="P634" s="536">
        <v>20</v>
      </c>
      <c r="Q634" s="536">
        <v>25</v>
      </c>
      <c r="R634" s="536">
        <v>25</v>
      </c>
      <c r="S634" s="536">
        <v>15</v>
      </c>
      <c r="T634" s="536">
        <v>20</v>
      </c>
    </row>
    <row r="635" spans="1:20" ht="12.95" hidden="1" customHeight="1">
      <c r="A635" s="440" t="s">
        <v>198</v>
      </c>
      <c r="B635" s="376" t="s">
        <v>184</v>
      </c>
      <c r="C635" s="376" t="s">
        <v>302</v>
      </c>
      <c r="D635" s="536">
        <v>50</v>
      </c>
      <c r="E635" s="536">
        <v>50</v>
      </c>
      <c r="F635" s="536">
        <v>45</v>
      </c>
      <c r="G635" s="536">
        <v>45</v>
      </c>
      <c r="H635" s="536">
        <v>45</v>
      </c>
      <c r="I635" s="536">
        <v>40</v>
      </c>
      <c r="J635" s="536">
        <v>40</v>
      </c>
      <c r="K635" s="536">
        <v>45</v>
      </c>
      <c r="L635" s="536">
        <v>50</v>
      </c>
      <c r="M635" s="536">
        <v>50</v>
      </c>
      <c r="N635" s="536">
        <v>50</v>
      </c>
      <c r="O635" s="536">
        <v>50</v>
      </c>
      <c r="P635" s="536">
        <v>45</v>
      </c>
      <c r="Q635" s="536">
        <v>40</v>
      </c>
      <c r="R635" s="536">
        <v>35</v>
      </c>
      <c r="S635" s="536">
        <v>35</v>
      </c>
      <c r="T635" s="536">
        <v>35</v>
      </c>
    </row>
    <row r="636" spans="1:20" ht="12.95" customHeight="1">
      <c r="A636" s="537" t="s">
        <v>198</v>
      </c>
      <c r="B636" s="538" t="s">
        <v>184</v>
      </c>
      <c r="C636" s="538" t="s">
        <v>303</v>
      </c>
      <c r="D636" s="539">
        <v>1190</v>
      </c>
      <c r="E636" s="539">
        <v>1180</v>
      </c>
      <c r="F636" s="539">
        <v>1175</v>
      </c>
      <c r="G636" s="539">
        <v>1165</v>
      </c>
      <c r="H636" s="539">
        <v>1230</v>
      </c>
      <c r="I636" s="539">
        <v>1200</v>
      </c>
      <c r="J636" s="539">
        <v>1260</v>
      </c>
      <c r="K636" s="539">
        <v>1310</v>
      </c>
      <c r="L636" s="539">
        <v>1355</v>
      </c>
      <c r="M636" s="539">
        <v>1385</v>
      </c>
      <c r="N636" s="539">
        <v>1395</v>
      </c>
      <c r="O636" s="539">
        <v>1380</v>
      </c>
      <c r="P636" s="539">
        <v>1385</v>
      </c>
      <c r="Q636" s="539">
        <v>1335</v>
      </c>
      <c r="R636" s="539">
        <v>1305</v>
      </c>
      <c r="S636" s="539">
        <v>1285</v>
      </c>
      <c r="T636" s="539">
        <v>1285</v>
      </c>
    </row>
    <row r="637" spans="1:20" ht="12.95" hidden="1" customHeight="1">
      <c r="A637" s="437" t="s">
        <v>199</v>
      </c>
      <c r="B637" s="368" t="s">
        <v>10</v>
      </c>
      <c r="C637" s="368" t="s">
        <v>295</v>
      </c>
      <c r="D637" s="442">
        <v>30</v>
      </c>
      <c r="E637" s="442">
        <v>30</v>
      </c>
      <c r="F637" s="442">
        <v>25</v>
      </c>
      <c r="G637" s="442">
        <v>25</v>
      </c>
      <c r="H637" s="442">
        <v>25</v>
      </c>
      <c r="I637" s="442">
        <v>25</v>
      </c>
      <c r="J637" s="442">
        <v>30</v>
      </c>
      <c r="K637" s="442">
        <v>30</v>
      </c>
      <c r="L637" s="442">
        <v>25</v>
      </c>
      <c r="M637" s="442">
        <v>25</v>
      </c>
      <c r="N637" s="442">
        <v>25</v>
      </c>
      <c r="O637" s="442">
        <v>30</v>
      </c>
      <c r="P637" s="442">
        <v>30</v>
      </c>
      <c r="Q637" s="442">
        <v>30</v>
      </c>
      <c r="R637" s="442">
        <v>30</v>
      </c>
      <c r="S637" s="442">
        <v>30</v>
      </c>
      <c r="T637" s="442">
        <v>30</v>
      </c>
    </row>
    <row r="638" spans="1:20" ht="12.95" hidden="1" customHeight="1">
      <c r="A638" s="437" t="s">
        <v>199</v>
      </c>
      <c r="B638" s="368" t="s">
        <v>10</v>
      </c>
      <c r="C638" s="368" t="s">
        <v>296</v>
      </c>
      <c r="D638" s="442">
        <v>25</v>
      </c>
      <c r="E638" s="442">
        <v>20</v>
      </c>
      <c r="F638" s="442">
        <v>20</v>
      </c>
      <c r="G638" s="442">
        <v>25</v>
      </c>
      <c r="H638" s="442">
        <v>20</v>
      </c>
      <c r="I638" s="442">
        <v>20</v>
      </c>
      <c r="J638" s="442">
        <v>15</v>
      </c>
      <c r="K638" s="442">
        <v>20</v>
      </c>
      <c r="L638" s="442">
        <v>20</v>
      </c>
      <c r="M638" s="442">
        <v>15</v>
      </c>
      <c r="N638" s="442">
        <v>15</v>
      </c>
      <c r="O638" s="442">
        <v>15</v>
      </c>
      <c r="P638" s="442">
        <v>15</v>
      </c>
      <c r="Q638" s="442">
        <v>15</v>
      </c>
      <c r="R638" s="442">
        <v>15</v>
      </c>
      <c r="S638" s="442">
        <v>15</v>
      </c>
      <c r="T638" s="442">
        <v>20</v>
      </c>
    </row>
    <row r="639" spans="1:20" ht="12.95" hidden="1" customHeight="1">
      <c r="A639" s="437" t="s">
        <v>199</v>
      </c>
      <c r="B639" s="368" t="s">
        <v>10</v>
      </c>
      <c r="C639" s="368" t="s">
        <v>297</v>
      </c>
      <c r="D639" s="442">
        <v>5</v>
      </c>
      <c r="E639" s="442">
        <v>5</v>
      </c>
      <c r="F639" s="442">
        <v>5</v>
      </c>
      <c r="G639" s="442">
        <v>5</v>
      </c>
      <c r="H639" s="442">
        <v>5</v>
      </c>
      <c r="I639" s="442">
        <v>5</v>
      </c>
      <c r="J639" s="442">
        <v>5</v>
      </c>
      <c r="K639" s="442">
        <v>5</v>
      </c>
      <c r="L639" s="442">
        <v>0</v>
      </c>
      <c r="M639" s="442">
        <v>5</v>
      </c>
      <c r="N639" s="442">
        <v>5</v>
      </c>
      <c r="O639" s="442">
        <v>5</v>
      </c>
      <c r="P639" s="442">
        <v>5</v>
      </c>
      <c r="Q639" s="442">
        <v>5</v>
      </c>
      <c r="R639" s="442">
        <v>10</v>
      </c>
      <c r="S639" s="442">
        <v>5</v>
      </c>
      <c r="T639" s="442">
        <v>5</v>
      </c>
    </row>
    <row r="640" spans="1:20" ht="12.95" hidden="1" customHeight="1">
      <c r="A640" s="437" t="s">
        <v>199</v>
      </c>
      <c r="B640" s="368" t="s">
        <v>10</v>
      </c>
      <c r="C640" s="368" t="s">
        <v>298</v>
      </c>
      <c r="D640" s="442">
        <v>5</v>
      </c>
      <c r="E640" s="442">
        <v>5</v>
      </c>
      <c r="F640" s="442">
        <v>0</v>
      </c>
      <c r="G640" s="442">
        <v>0</v>
      </c>
      <c r="H640" s="442">
        <v>0</v>
      </c>
      <c r="I640" s="442">
        <v>0</v>
      </c>
      <c r="J640" s="442">
        <v>0</v>
      </c>
      <c r="K640" s="442">
        <v>0</v>
      </c>
      <c r="L640" s="442">
        <v>5</v>
      </c>
      <c r="M640" s="442">
        <v>5</v>
      </c>
      <c r="N640" s="442">
        <v>5</v>
      </c>
      <c r="O640" s="442">
        <v>5</v>
      </c>
      <c r="P640" s="442">
        <v>5</v>
      </c>
      <c r="Q640" s="442">
        <v>5</v>
      </c>
      <c r="R640" s="442">
        <v>5</v>
      </c>
      <c r="S640" s="442">
        <v>5</v>
      </c>
      <c r="T640" s="442">
        <v>5</v>
      </c>
    </row>
    <row r="641" spans="1:20" ht="12.95" hidden="1" customHeight="1">
      <c r="A641" s="437" t="s">
        <v>199</v>
      </c>
      <c r="B641" s="368" t="s">
        <v>10</v>
      </c>
      <c r="C641" s="368" t="s">
        <v>299</v>
      </c>
      <c r="D641" s="442">
        <v>5</v>
      </c>
      <c r="E641" s="442">
        <v>5</v>
      </c>
      <c r="F641" s="442">
        <v>5</v>
      </c>
      <c r="G641" s="442">
        <v>5</v>
      </c>
      <c r="H641" s="442">
        <v>5</v>
      </c>
      <c r="I641" s="442">
        <v>5</v>
      </c>
      <c r="J641" s="442">
        <v>5</v>
      </c>
      <c r="K641" s="442">
        <v>5</v>
      </c>
      <c r="L641" s="442">
        <v>5</v>
      </c>
      <c r="M641" s="442">
        <v>0</v>
      </c>
      <c r="N641" s="442">
        <v>0</v>
      </c>
      <c r="O641" s="442">
        <v>0</v>
      </c>
      <c r="P641" s="442">
        <v>0</v>
      </c>
      <c r="Q641" s="442">
        <v>0</v>
      </c>
      <c r="R641" s="442">
        <v>0</v>
      </c>
      <c r="S641" s="442">
        <v>0</v>
      </c>
      <c r="T641" s="442">
        <v>0</v>
      </c>
    </row>
    <row r="642" spans="1:20" ht="12.95" hidden="1" customHeight="1">
      <c r="A642" s="437" t="s">
        <v>199</v>
      </c>
      <c r="B642" s="368" t="s">
        <v>10</v>
      </c>
      <c r="C642" s="368" t="s">
        <v>300</v>
      </c>
      <c r="D642" s="442">
        <v>35</v>
      </c>
      <c r="E642" s="442">
        <v>30</v>
      </c>
      <c r="F642" s="442">
        <v>35</v>
      </c>
      <c r="G642" s="442">
        <v>35</v>
      </c>
      <c r="H642" s="442">
        <v>35</v>
      </c>
      <c r="I642" s="442">
        <v>30</v>
      </c>
      <c r="J642" s="442">
        <v>30</v>
      </c>
      <c r="K642" s="442">
        <v>30</v>
      </c>
      <c r="L642" s="442">
        <v>30</v>
      </c>
      <c r="M642" s="442">
        <v>25</v>
      </c>
      <c r="N642" s="442">
        <v>25</v>
      </c>
      <c r="O642" s="442">
        <v>25</v>
      </c>
      <c r="P642" s="442">
        <v>25</v>
      </c>
      <c r="Q642" s="442">
        <v>25</v>
      </c>
      <c r="R642" s="442">
        <v>30</v>
      </c>
      <c r="S642" s="442">
        <v>25</v>
      </c>
      <c r="T642" s="442">
        <v>30</v>
      </c>
    </row>
    <row r="643" spans="1:20" ht="12.95" hidden="1" customHeight="1">
      <c r="A643" s="437" t="s">
        <v>199</v>
      </c>
      <c r="B643" s="368" t="s">
        <v>10</v>
      </c>
      <c r="C643" s="368" t="s">
        <v>301</v>
      </c>
      <c r="D643" s="442">
        <v>0</v>
      </c>
      <c r="E643" s="442">
        <v>0</v>
      </c>
      <c r="F643" s="442">
        <v>0</v>
      </c>
      <c r="G643" s="442">
        <v>0</v>
      </c>
      <c r="H643" s="442">
        <v>0</v>
      </c>
      <c r="I643" s="442">
        <v>0</v>
      </c>
      <c r="J643" s="442">
        <v>0</v>
      </c>
      <c r="K643" s="442">
        <v>0</v>
      </c>
      <c r="L643" s="442">
        <v>0</v>
      </c>
      <c r="M643" s="442">
        <v>0</v>
      </c>
      <c r="N643" s="442">
        <v>0</v>
      </c>
      <c r="O643" s="442">
        <v>0</v>
      </c>
      <c r="P643" s="442">
        <v>0</v>
      </c>
      <c r="Q643" s="442">
        <v>0</v>
      </c>
      <c r="R643" s="442">
        <v>0</v>
      </c>
      <c r="S643" s="442">
        <v>0</v>
      </c>
      <c r="T643" s="442">
        <v>0</v>
      </c>
    </row>
    <row r="644" spans="1:20" ht="12.95" hidden="1" customHeight="1">
      <c r="A644" s="437" t="s">
        <v>199</v>
      </c>
      <c r="B644" s="368" t="s">
        <v>10</v>
      </c>
      <c r="C644" s="368" t="s">
        <v>302</v>
      </c>
      <c r="D644" s="442">
        <v>0</v>
      </c>
      <c r="E644" s="442">
        <v>0</v>
      </c>
      <c r="F644" s="442">
        <v>0</v>
      </c>
      <c r="G644" s="442">
        <v>0</v>
      </c>
      <c r="H644" s="442">
        <v>0</v>
      </c>
      <c r="I644" s="442">
        <v>0</v>
      </c>
      <c r="J644" s="442">
        <v>0</v>
      </c>
      <c r="K644" s="442">
        <v>0</v>
      </c>
      <c r="L644" s="442">
        <v>0</v>
      </c>
      <c r="M644" s="442">
        <v>0</v>
      </c>
      <c r="N644" s="442">
        <v>0</v>
      </c>
      <c r="O644" s="442">
        <v>0</v>
      </c>
      <c r="P644" s="442">
        <v>0</v>
      </c>
      <c r="Q644" s="442">
        <v>0</v>
      </c>
      <c r="R644" s="442">
        <v>0</v>
      </c>
      <c r="S644" s="442">
        <v>0</v>
      </c>
      <c r="T644" s="442">
        <v>0</v>
      </c>
    </row>
    <row r="645" spans="1:20" ht="12.95" customHeight="1">
      <c r="A645" s="437" t="s">
        <v>199</v>
      </c>
      <c r="B645" s="368" t="s">
        <v>10</v>
      </c>
      <c r="C645" s="368" t="s">
        <v>303</v>
      </c>
      <c r="D645" s="442">
        <v>65</v>
      </c>
      <c r="E645" s="442">
        <v>60</v>
      </c>
      <c r="F645" s="442">
        <v>60</v>
      </c>
      <c r="G645" s="442">
        <v>60</v>
      </c>
      <c r="H645" s="442">
        <v>60</v>
      </c>
      <c r="I645" s="442">
        <v>55</v>
      </c>
      <c r="J645" s="442">
        <v>60</v>
      </c>
      <c r="K645" s="442">
        <v>60</v>
      </c>
      <c r="L645" s="442">
        <v>60</v>
      </c>
      <c r="M645" s="442">
        <v>55</v>
      </c>
      <c r="N645" s="442">
        <v>55</v>
      </c>
      <c r="O645" s="442">
        <v>60</v>
      </c>
      <c r="P645" s="442">
        <v>60</v>
      </c>
      <c r="Q645" s="442">
        <v>55</v>
      </c>
      <c r="R645" s="442">
        <v>60</v>
      </c>
      <c r="S645" s="442">
        <v>60</v>
      </c>
      <c r="T645" s="442">
        <v>60</v>
      </c>
    </row>
    <row r="646" spans="1:20" ht="12.95" hidden="1" customHeight="1">
      <c r="A646" s="437" t="s">
        <v>199</v>
      </c>
      <c r="B646" s="368" t="s">
        <v>11</v>
      </c>
      <c r="C646" s="368" t="s">
        <v>295</v>
      </c>
      <c r="D646" s="395">
        <v>245</v>
      </c>
      <c r="E646" s="395">
        <v>230</v>
      </c>
      <c r="F646" s="395">
        <v>235</v>
      </c>
      <c r="G646" s="395">
        <v>245</v>
      </c>
      <c r="H646" s="395">
        <v>275</v>
      </c>
      <c r="I646" s="395">
        <v>265</v>
      </c>
      <c r="J646" s="395">
        <v>285</v>
      </c>
      <c r="K646" s="395">
        <v>315</v>
      </c>
      <c r="L646" s="395">
        <v>365</v>
      </c>
      <c r="M646" s="395">
        <v>400</v>
      </c>
      <c r="N646" s="395">
        <v>360</v>
      </c>
      <c r="O646" s="395">
        <v>355</v>
      </c>
      <c r="P646" s="395">
        <v>355</v>
      </c>
      <c r="Q646" s="395">
        <v>315</v>
      </c>
      <c r="R646" s="395">
        <v>255</v>
      </c>
      <c r="S646" s="395">
        <v>240</v>
      </c>
      <c r="T646" s="395">
        <v>235</v>
      </c>
    </row>
    <row r="647" spans="1:20" ht="12.95" hidden="1" customHeight="1">
      <c r="A647" s="437" t="s">
        <v>199</v>
      </c>
      <c r="B647" s="368" t="s">
        <v>11</v>
      </c>
      <c r="C647" s="368" t="s">
        <v>296</v>
      </c>
      <c r="D647" s="395">
        <v>135</v>
      </c>
      <c r="E647" s="395">
        <v>135</v>
      </c>
      <c r="F647" s="395">
        <v>135</v>
      </c>
      <c r="G647" s="395">
        <v>135</v>
      </c>
      <c r="H647" s="395">
        <v>140</v>
      </c>
      <c r="I647" s="395">
        <v>140</v>
      </c>
      <c r="J647" s="395">
        <v>160</v>
      </c>
      <c r="K647" s="395">
        <v>165</v>
      </c>
      <c r="L647" s="395">
        <v>190</v>
      </c>
      <c r="M647" s="395">
        <v>200</v>
      </c>
      <c r="N647" s="395">
        <v>190</v>
      </c>
      <c r="O647" s="395">
        <v>200</v>
      </c>
      <c r="P647" s="395">
        <v>200</v>
      </c>
      <c r="Q647" s="395">
        <v>185</v>
      </c>
      <c r="R647" s="395">
        <v>180</v>
      </c>
      <c r="S647" s="395">
        <v>165</v>
      </c>
      <c r="T647" s="395">
        <v>175</v>
      </c>
    </row>
    <row r="648" spans="1:20" ht="12.95" hidden="1" customHeight="1">
      <c r="A648" s="437" t="s">
        <v>199</v>
      </c>
      <c r="B648" s="368" t="s">
        <v>11</v>
      </c>
      <c r="C648" s="368" t="s">
        <v>297</v>
      </c>
      <c r="D648" s="395">
        <v>20</v>
      </c>
      <c r="E648" s="395">
        <v>20</v>
      </c>
      <c r="F648" s="395">
        <v>20</v>
      </c>
      <c r="G648" s="395">
        <v>25</v>
      </c>
      <c r="H648" s="395">
        <v>20</v>
      </c>
      <c r="I648" s="395">
        <v>20</v>
      </c>
      <c r="J648" s="395">
        <v>15</v>
      </c>
      <c r="K648" s="395">
        <v>20</v>
      </c>
      <c r="L648" s="395">
        <v>20</v>
      </c>
      <c r="M648" s="395">
        <v>20</v>
      </c>
      <c r="N648" s="395">
        <v>20</v>
      </c>
      <c r="O648" s="395">
        <v>20</v>
      </c>
      <c r="P648" s="395">
        <v>20</v>
      </c>
      <c r="Q648" s="395">
        <v>20</v>
      </c>
      <c r="R648" s="395">
        <v>25</v>
      </c>
      <c r="S648" s="395">
        <v>25</v>
      </c>
      <c r="T648" s="395">
        <v>25</v>
      </c>
    </row>
    <row r="649" spans="1:20" ht="12.95" hidden="1" customHeight="1">
      <c r="A649" s="437" t="s">
        <v>199</v>
      </c>
      <c r="B649" s="368" t="s">
        <v>11</v>
      </c>
      <c r="C649" s="368" t="s">
        <v>298</v>
      </c>
      <c r="D649" s="395">
        <v>15</v>
      </c>
      <c r="E649" s="395">
        <v>15</v>
      </c>
      <c r="F649" s="395">
        <v>15</v>
      </c>
      <c r="G649" s="395">
        <v>15</v>
      </c>
      <c r="H649" s="395">
        <v>15</v>
      </c>
      <c r="I649" s="395">
        <v>15</v>
      </c>
      <c r="J649" s="395">
        <v>15</v>
      </c>
      <c r="K649" s="395">
        <v>15</v>
      </c>
      <c r="L649" s="395">
        <v>15</v>
      </c>
      <c r="M649" s="395">
        <v>10</v>
      </c>
      <c r="N649" s="395">
        <v>15</v>
      </c>
      <c r="O649" s="395">
        <v>10</v>
      </c>
      <c r="P649" s="395">
        <v>10</v>
      </c>
      <c r="Q649" s="395">
        <v>15</v>
      </c>
      <c r="R649" s="395">
        <v>10</v>
      </c>
      <c r="S649" s="395">
        <v>10</v>
      </c>
      <c r="T649" s="395">
        <v>10</v>
      </c>
    </row>
    <row r="650" spans="1:20" ht="12.95" hidden="1" customHeight="1">
      <c r="A650" s="437" t="s">
        <v>199</v>
      </c>
      <c r="B650" s="368" t="s">
        <v>11</v>
      </c>
      <c r="C650" s="368" t="s">
        <v>299</v>
      </c>
      <c r="D650" s="395">
        <v>10</v>
      </c>
      <c r="E650" s="395">
        <v>10</v>
      </c>
      <c r="F650" s="395">
        <v>10</v>
      </c>
      <c r="G650" s="395">
        <v>5</v>
      </c>
      <c r="H650" s="395">
        <v>5</v>
      </c>
      <c r="I650" s="395">
        <v>5</v>
      </c>
      <c r="J650" s="395">
        <v>5</v>
      </c>
      <c r="K650" s="395">
        <v>10</v>
      </c>
      <c r="L650" s="395">
        <v>5</v>
      </c>
      <c r="M650" s="395">
        <v>5</v>
      </c>
      <c r="N650" s="395">
        <v>5</v>
      </c>
      <c r="O650" s="395">
        <v>5</v>
      </c>
      <c r="P650" s="395">
        <v>5</v>
      </c>
      <c r="Q650" s="395">
        <v>5</v>
      </c>
      <c r="R650" s="395">
        <v>5</v>
      </c>
      <c r="S650" s="395">
        <v>5</v>
      </c>
      <c r="T650" s="395">
        <v>5</v>
      </c>
    </row>
    <row r="651" spans="1:20" ht="12.95" hidden="1" customHeight="1">
      <c r="A651" s="437" t="s">
        <v>199</v>
      </c>
      <c r="B651" s="368" t="s">
        <v>11</v>
      </c>
      <c r="C651" s="368" t="s">
        <v>300</v>
      </c>
      <c r="D651" s="395">
        <v>185</v>
      </c>
      <c r="E651" s="395">
        <v>180</v>
      </c>
      <c r="F651" s="395">
        <v>175</v>
      </c>
      <c r="G651" s="395">
        <v>180</v>
      </c>
      <c r="H651" s="395">
        <v>180</v>
      </c>
      <c r="I651" s="395">
        <v>180</v>
      </c>
      <c r="J651" s="395">
        <v>200</v>
      </c>
      <c r="K651" s="395">
        <v>210</v>
      </c>
      <c r="L651" s="395">
        <v>230</v>
      </c>
      <c r="M651" s="395">
        <v>240</v>
      </c>
      <c r="N651" s="395">
        <v>230</v>
      </c>
      <c r="O651" s="395">
        <v>235</v>
      </c>
      <c r="P651" s="395">
        <v>235</v>
      </c>
      <c r="Q651" s="395">
        <v>220</v>
      </c>
      <c r="R651" s="395">
        <v>220</v>
      </c>
      <c r="S651" s="395">
        <v>210</v>
      </c>
      <c r="T651" s="395">
        <v>215</v>
      </c>
    </row>
    <row r="652" spans="1:20" ht="12.95" hidden="1" customHeight="1">
      <c r="A652" s="437" t="s">
        <v>199</v>
      </c>
      <c r="B652" s="368" t="s">
        <v>11</v>
      </c>
      <c r="C652" s="368" t="s">
        <v>301</v>
      </c>
      <c r="D652" s="395">
        <v>5</v>
      </c>
      <c r="E652" s="395">
        <v>5</v>
      </c>
      <c r="F652" s="395">
        <v>5</v>
      </c>
      <c r="G652" s="395">
        <v>5</v>
      </c>
      <c r="H652" s="395">
        <v>5</v>
      </c>
      <c r="I652" s="395">
        <v>5</v>
      </c>
      <c r="J652" s="395">
        <v>5</v>
      </c>
      <c r="K652" s="395">
        <v>0</v>
      </c>
      <c r="L652" s="395">
        <v>0</v>
      </c>
      <c r="M652" s="395">
        <v>0</v>
      </c>
      <c r="N652" s="395">
        <v>0</v>
      </c>
      <c r="O652" s="395">
        <v>0</v>
      </c>
      <c r="P652" s="395">
        <v>0</v>
      </c>
      <c r="Q652" s="395">
        <v>0</v>
      </c>
      <c r="R652" s="395">
        <v>0</v>
      </c>
      <c r="S652" s="395">
        <v>0</v>
      </c>
      <c r="T652" s="395">
        <v>0</v>
      </c>
    </row>
    <row r="653" spans="1:20" ht="12.95" hidden="1" customHeight="1">
      <c r="A653" s="437" t="s">
        <v>199</v>
      </c>
      <c r="B653" s="368" t="s">
        <v>11</v>
      </c>
      <c r="C653" s="368" t="s">
        <v>302</v>
      </c>
      <c r="D653" s="395">
        <v>15</v>
      </c>
      <c r="E653" s="395">
        <v>15</v>
      </c>
      <c r="F653" s="395">
        <v>15</v>
      </c>
      <c r="G653" s="395">
        <v>15</v>
      </c>
      <c r="H653" s="395">
        <v>15</v>
      </c>
      <c r="I653" s="395">
        <v>15</v>
      </c>
      <c r="J653" s="395">
        <v>15</v>
      </c>
      <c r="K653" s="395">
        <v>15</v>
      </c>
      <c r="L653" s="395">
        <v>15</v>
      </c>
      <c r="M653" s="395">
        <v>15</v>
      </c>
      <c r="N653" s="395">
        <v>15</v>
      </c>
      <c r="O653" s="395">
        <v>15</v>
      </c>
      <c r="P653" s="395">
        <v>15</v>
      </c>
      <c r="Q653" s="395">
        <v>15</v>
      </c>
      <c r="R653" s="395">
        <v>10</v>
      </c>
      <c r="S653" s="395">
        <v>10</v>
      </c>
      <c r="T653" s="395">
        <v>10</v>
      </c>
    </row>
    <row r="654" spans="1:20" ht="12.95" customHeight="1">
      <c r="A654" s="437" t="s">
        <v>199</v>
      </c>
      <c r="B654" s="368" t="s">
        <v>11</v>
      </c>
      <c r="C654" s="368" t="s">
        <v>303</v>
      </c>
      <c r="D654" s="395">
        <v>445</v>
      </c>
      <c r="E654" s="395">
        <v>430</v>
      </c>
      <c r="F654" s="395">
        <v>430</v>
      </c>
      <c r="G654" s="395">
        <v>445</v>
      </c>
      <c r="H654" s="395">
        <v>480</v>
      </c>
      <c r="I654" s="395">
        <v>465</v>
      </c>
      <c r="J654" s="395">
        <v>505</v>
      </c>
      <c r="K654" s="395">
        <v>545</v>
      </c>
      <c r="L654" s="395">
        <v>615</v>
      </c>
      <c r="M654" s="395">
        <v>660</v>
      </c>
      <c r="N654" s="395">
        <v>605</v>
      </c>
      <c r="O654" s="395">
        <v>610</v>
      </c>
      <c r="P654" s="395">
        <v>600</v>
      </c>
      <c r="Q654" s="395">
        <v>550</v>
      </c>
      <c r="R654" s="395">
        <v>490</v>
      </c>
      <c r="S654" s="395">
        <v>460</v>
      </c>
      <c r="T654" s="395">
        <v>460</v>
      </c>
    </row>
    <row r="655" spans="1:20" ht="12.95" hidden="1" customHeight="1">
      <c r="A655" s="437" t="s">
        <v>199</v>
      </c>
      <c r="B655" s="368" t="s">
        <v>12</v>
      </c>
      <c r="C655" s="368" t="s">
        <v>295</v>
      </c>
      <c r="D655" s="395">
        <v>5</v>
      </c>
      <c r="E655" s="395">
        <v>5</v>
      </c>
      <c r="F655" s="395">
        <v>5</v>
      </c>
      <c r="G655" s="395">
        <v>0</v>
      </c>
      <c r="H655" s="395">
        <v>5</v>
      </c>
      <c r="I655" s="395">
        <v>0</v>
      </c>
      <c r="J655" s="395">
        <v>0</v>
      </c>
      <c r="K655" s="395">
        <v>0</v>
      </c>
      <c r="L655" s="395">
        <v>0</v>
      </c>
      <c r="M655" s="395">
        <v>0</v>
      </c>
      <c r="N655" s="395">
        <v>5</v>
      </c>
      <c r="O655" s="395">
        <v>5</v>
      </c>
      <c r="P655" s="395">
        <v>0</v>
      </c>
      <c r="Q655" s="395">
        <v>0</v>
      </c>
      <c r="R655" s="395">
        <v>0</v>
      </c>
      <c r="S655" s="395">
        <v>5</v>
      </c>
      <c r="T655" s="395">
        <v>5</v>
      </c>
    </row>
    <row r="656" spans="1:20" ht="12.95" hidden="1" customHeight="1">
      <c r="A656" s="437" t="s">
        <v>199</v>
      </c>
      <c r="B656" s="368" t="s">
        <v>12</v>
      </c>
      <c r="C656" s="368" t="s">
        <v>296</v>
      </c>
      <c r="D656" s="395">
        <v>0</v>
      </c>
      <c r="E656" s="395">
        <v>0</v>
      </c>
      <c r="F656" s="395">
        <v>0</v>
      </c>
      <c r="G656" s="395">
        <v>0</v>
      </c>
      <c r="H656" s="395">
        <v>0</v>
      </c>
      <c r="I656" s="395">
        <v>0</v>
      </c>
      <c r="J656" s="395">
        <v>0</v>
      </c>
      <c r="K656" s="395">
        <v>0</v>
      </c>
      <c r="L656" s="395">
        <v>0</v>
      </c>
      <c r="M656" s="395">
        <v>0</v>
      </c>
      <c r="N656" s="395">
        <v>0</v>
      </c>
      <c r="O656" s="395">
        <v>0</v>
      </c>
      <c r="P656" s="395">
        <v>0</v>
      </c>
      <c r="Q656" s="395">
        <v>5</v>
      </c>
      <c r="R656" s="395">
        <v>0</v>
      </c>
      <c r="S656" s="395">
        <v>0</v>
      </c>
      <c r="T656" s="395">
        <v>0</v>
      </c>
    </row>
    <row r="657" spans="1:20" ht="12.95" hidden="1" customHeight="1">
      <c r="A657" s="437" t="s">
        <v>199</v>
      </c>
      <c r="B657" s="368" t="s">
        <v>12</v>
      </c>
      <c r="C657" s="368" t="s">
        <v>297</v>
      </c>
      <c r="D657" s="395">
        <v>0</v>
      </c>
      <c r="E657" s="395">
        <v>0</v>
      </c>
      <c r="F657" s="395">
        <v>0</v>
      </c>
      <c r="G657" s="395">
        <v>0</v>
      </c>
      <c r="H657" s="395">
        <v>0</v>
      </c>
      <c r="I657" s="395">
        <v>0</v>
      </c>
      <c r="J657" s="395">
        <v>0</v>
      </c>
      <c r="K657" s="395">
        <v>0</v>
      </c>
      <c r="L657" s="395">
        <v>0</v>
      </c>
      <c r="M657" s="395">
        <v>0</v>
      </c>
      <c r="N657" s="395">
        <v>0</v>
      </c>
      <c r="O657" s="395">
        <v>0</v>
      </c>
      <c r="P657" s="395">
        <v>0</v>
      </c>
      <c r="Q657" s="395">
        <v>0</v>
      </c>
      <c r="R657" s="395">
        <v>0</v>
      </c>
      <c r="S657" s="395">
        <v>0</v>
      </c>
      <c r="T657" s="395">
        <v>0</v>
      </c>
    </row>
    <row r="658" spans="1:20" ht="12.95" hidden="1" customHeight="1">
      <c r="A658" s="437" t="s">
        <v>199</v>
      </c>
      <c r="B658" s="368" t="s">
        <v>12</v>
      </c>
      <c r="C658" s="368" t="s">
        <v>298</v>
      </c>
      <c r="D658" s="395">
        <v>0</v>
      </c>
      <c r="E658" s="395">
        <v>0</v>
      </c>
      <c r="F658" s="395">
        <v>0</v>
      </c>
      <c r="G658" s="395">
        <v>0</v>
      </c>
      <c r="H658" s="395">
        <v>0</v>
      </c>
      <c r="I658" s="395">
        <v>0</v>
      </c>
      <c r="J658" s="395">
        <v>0</v>
      </c>
      <c r="K658" s="395">
        <v>0</v>
      </c>
      <c r="L658" s="395">
        <v>0</v>
      </c>
      <c r="M658" s="395">
        <v>0</v>
      </c>
      <c r="N658" s="395">
        <v>0</v>
      </c>
      <c r="O658" s="395">
        <v>0</v>
      </c>
      <c r="P658" s="395">
        <v>0</v>
      </c>
      <c r="Q658" s="395">
        <v>0</v>
      </c>
      <c r="R658" s="395">
        <v>0</v>
      </c>
      <c r="S658" s="395">
        <v>0</v>
      </c>
      <c r="T658" s="395">
        <v>0</v>
      </c>
    </row>
    <row r="659" spans="1:20" ht="12.95" hidden="1" customHeight="1">
      <c r="A659" s="437" t="s">
        <v>199</v>
      </c>
      <c r="B659" s="368" t="s">
        <v>12</v>
      </c>
      <c r="C659" s="368" t="s">
        <v>299</v>
      </c>
      <c r="D659" s="395">
        <v>0</v>
      </c>
      <c r="E659" s="395">
        <v>0</v>
      </c>
      <c r="F659" s="395">
        <v>0</v>
      </c>
      <c r="G659" s="395">
        <v>0</v>
      </c>
      <c r="H659" s="395">
        <v>0</v>
      </c>
      <c r="I659" s="395">
        <v>0</v>
      </c>
      <c r="J659" s="395">
        <v>0</v>
      </c>
      <c r="K659" s="395">
        <v>0</v>
      </c>
      <c r="L659" s="395">
        <v>0</v>
      </c>
      <c r="M659" s="395">
        <v>0</v>
      </c>
      <c r="N659" s="395">
        <v>0</v>
      </c>
      <c r="O659" s="395">
        <v>0</v>
      </c>
      <c r="P659" s="395">
        <v>0</v>
      </c>
      <c r="Q659" s="395">
        <v>0</v>
      </c>
      <c r="R659" s="395">
        <v>0</v>
      </c>
      <c r="S659" s="395">
        <v>0</v>
      </c>
      <c r="T659" s="395">
        <v>0</v>
      </c>
    </row>
    <row r="660" spans="1:20" ht="12.95" hidden="1" customHeight="1">
      <c r="A660" s="437" t="s">
        <v>199</v>
      </c>
      <c r="B660" s="368" t="s">
        <v>12</v>
      </c>
      <c r="C660" s="368" t="s">
        <v>300</v>
      </c>
      <c r="D660" s="395">
        <v>0</v>
      </c>
      <c r="E660" s="395">
        <v>5</v>
      </c>
      <c r="F660" s="395">
        <v>0</v>
      </c>
      <c r="G660" s="395">
        <v>0</v>
      </c>
      <c r="H660" s="395">
        <v>0</v>
      </c>
      <c r="I660" s="395">
        <v>5</v>
      </c>
      <c r="J660" s="395">
        <v>5</v>
      </c>
      <c r="K660" s="395">
        <v>0</v>
      </c>
      <c r="L660" s="395">
        <v>5</v>
      </c>
      <c r="M660" s="395">
        <v>0</v>
      </c>
      <c r="N660" s="395">
        <v>0</v>
      </c>
      <c r="O660" s="395">
        <v>0</v>
      </c>
      <c r="P660" s="395">
        <v>0</v>
      </c>
      <c r="Q660" s="395">
        <v>5</v>
      </c>
      <c r="R660" s="395">
        <v>5</v>
      </c>
      <c r="S660" s="395">
        <v>5</v>
      </c>
      <c r="T660" s="395">
        <v>5</v>
      </c>
    </row>
    <row r="661" spans="1:20" ht="12.95" hidden="1" customHeight="1">
      <c r="A661" s="437" t="s">
        <v>199</v>
      </c>
      <c r="B661" s="368" t="s">
        <v>12</v>
      </c>
      <c r="C661" s="368" t="s">
        <v>301</v>
      </c>
      <c r="D661" s="395">
        <v>0</v>
      </c>
      <c r="E661" s="395">
        <v>0</v>
      </c>
      <c r="F661" s="395">
        <v>0</v>
      </c>
      <c r="G661" s="395">
        <v>0</v>
      </c>
      <c r="H661" s="395">
        <v>0</v>
      </c>
      <c r="I661" s="395">
        <v>0</v>
      </c>
      <c r="J661" s="395">
        <v>0</v>
      </c>
      <c r="K661" s="395">
        <v>0</v>
      </c>
      <c r="L661" s="395">
        <v>0</v>
      </c>
      <c r="M661" s="395">
        <v>0</v>
      </c>
      <c r="N661" s="395">
        <v>0</v>
      </c>
      <c r="O661" s="395">
        <v>0</v>
      </c>
      <c r="P661" s="395">
        <v>0</v>
      </c>
      <c r="Q661" s="395">
        <v>0</v>
      </c>
      <c r="R661" s="395">
        <v>0</v>
      </c>
      <c r="S661" s="395">
        <v>0</v>
      </c>
      <c r="T661" s="395">
        <v>0</v>
      </c>
    </row>
    <row r="662" spans="1:20" ht="12.95" hidden="1" customHeight="1">
      <c r="A662" s="437" t="s">
        <v>199</v>
      </c>
      <c r="B662" s="368" t="s">
        <v>12</v>
      </c>
      <c r="C662" s="368" t="s">
        <v>302</v>
      </c>
      <c r="D662" s="395">
        <v>0</v>
      </c>
      <c r="E662" s="395">
        <v>0</v>
      </c>
      <c r="F662" s="395">
        <v>0</v>
      </c>
      <c r="G662" s="395">
        <v>0</v>
      </c>
      <c r="H662" s="395">
        <v>0</v>
      </c>
      <c r="I662" s="395">
        <v>0</v>
      </c>
      <c r="J662" s="395">
        <v>0</v>
      </c>
      <c r="K662" s="395">
        <v>0</v>
      </c>
      <c r="L662" s="395">
        <v>0</v>
      </c>
      <c r="M662" s="395">
        <v>0</v>
      </c>
      <c r="N662" s="395">
        <v>0</v>
      </c>
      <c r="O662" s="395">
        <v>0</v>
      </c>
      <c r="P662" s="395">
        <v>0</v>
      </c>
      <c r="Q662" s="395">
        <v>0</v>
      </c>
      <c r="R662" s="395">
        <v>0</v>
      </c>
      <c r="S662" s="395">
        <v>0</v>
      </c>
      <c r="T662" s="395">
        <v>0</v>
      </c>
    </row>
    <row r="663" spans="1:20" ht="12.95" customHeight="1">
      <c r="A663" s="437" t="s">
        <v>199</v>
      </c>
      <c r="B663" s="368" t="s">
        <v>12</v>
      </c>
      <c r="C663" s="368" t="s">
        <v>303</v>
      </c>
      <c r="D663" s="395">
        <v>5</v>
      </c>
      <c r="E663" s="395">
        <v>5</v>
      </c>
      <c r="F663" s="395">
        <v>5</v>
      </c>
      <c r="G663" s="395">
        <v>5</v>
      </c>
      <c r="H663" s="395">
        <v>5</v>
      </c>
      <c r="I663" s="395">
        <v>5</v>
      </c>
      <c r="J663" s="395">
        <v>5</v>
      </c>
      <c r="K663" s="395">
        <v>5</v>
      </c>
      <c r="L663" s="395">
        <v>5</v>
      </c>
      <c r="M663" s="395">
        <v>5</v>
      </c>
      <c r="N663" s="395">
        <v>5</v>
      </c>
      <c r="O663" s="395">
        <v>10</v>
      </c>
      <c r="P663" s="395">
        <v>5</v>
      </c>
      <c r="Q663" s="395">
        <v>5</v>
      </c>
      <c r="R663" s="395">
        <v>5</v>
      </c>
      <c r="S663" s="395">
        <v>10</v>
      </c>
      <c r="T663" s="395">
        <v>10</v>
      </c>
    </row>
    <row r="664" spans="1:20" ht="12.95" hidden="1" customHeight="1">
      <c r="A664" s="437" t="s">
        <v>199</v>
      </c>
      <c r="B664" s="368" t="s">
        <v>91</v>
      </c>
      <c r="C664" s="368" t="s">
        <v>295</v>
      </c>
      <c r="D664" s="395">
        <v>10</v>
      </c>
      <c r="E664" s="395">
        <v>10</v>
      </c>
      <c r="F664" s="395">
        <v>15</v>
      </c>
      <c r="G664" s="395">
        <v>20</v>
      </c>
      <c r="H664" s="395">
        <v>20</v>
      </c>
      <c r="I664" s="395">
        <v>30</v>
      </c>
      <c r="J664" s="395">
        <v>40</v>
      </c>
      <c r="K664" s="395">
        <v>40</v>
      </c>
      <c r="L664" s="395">
        <v>35</v>
      </c>
      <c r="M664" s="395">
        <v>35</v>
      </c>
      <c r="N664" s="395">
        <v>40</v>
      </c>
      <c r="O664" s="395">
        <v>35</v>
      </c>
      <c r="P664" s="395">
        <v>35</v>
      </c>
      <c r="Q664" s="395">
        <v>30</v>
      </c>
      <c r="R664" s="395">
        <v>30</v>
      </c>
      <c r="S664" s="395">
        <v>30</v>
      </c>
      <c r="T664" s="395">
        <v>30</v>
      </c>
    </row>
    <row r="665" spans="1:20" ht="12.95" hidden="1" customHeight="1">
      <c r="A665" s="437" t="s">
        <v>199</v>
      </c>
      <c r="B665" s="368" t="s">
        <v>91</v>
      </c>
      <c r="C665" s="368" t="s">
        <v>296</v>
      </c>
      <c r="D665" s="395">
        <v>0</v>
      </c>
      <c r="E665" s="395">
        <v>10</v>
      </c>
      <c r="F665" s="395">
        <v>10</v>
      </c>
      <c r="G665" s="395">
        <v>5</v>
      </c>
      <c r="H665" s="395">
        <v>10</v>
      </c>
      <c r="I665" s="395">
        <v>5</v>
      </c>
      <c r="J665" s="395">
        <v>15</v>
      </c>
      <c r="K665" s="395">
        <v>10</v>
      </c>
      <c r="L665" s="395">
        <v>10</v>
      </c>
      <c r="M665" s="395">
        <v>10</v>
      </c>
      <c r="N665" s="395">
        <v>15</v>
      </c>
      <c r="O665" s="395">
        <v>15</v>
      </c>
      <c r="P665" s="395">
        <v>10</v>
      </c>
      <c r="Q665" s="395">
        <v>10</v>
      </c>
      <c r="R665" s="395">
        <v>10</v>
      </c>
      <c r="S665" s="395">
        <v>10</v>
      </c>
      <c r="T665" s="395">
        <v>10</v>
      </c>
    </row>
    <row r="666" spans="1:20" ht="12.95" hidden="1" customHeight="1">
      <c r="A666" s="437" t="s">
        <v>199</v>
      </c>
      <c r="B666" s="368" t="s">
        <v>91</v>
      </c>
      <c r="C666" s="368" t="s">
        <v>297</v>
      </c>
      <c r="D666" s="395">
        <v>0</v>
      </c>
      <c r="E666" s="395">
        <v>0</v>
      </c>
      <c r="F666" s="395">
        <v>0</v>
      </c>
      <c r="G666" s="395">
        <v>0</v>
      </c>
      <c r="H666" s="395">
        <v>0</v>
      </c>
      <c r="I666" s="395">
        <v>0</v>
      </c>
      <c r="J666" s="395">
        <v>0</v>
      </c>
      <c r="K666" s="395">
        <v>0</v>
      </c>
      <c r="L666" s="395">
        <v>0</v>
      </c>
      <c r="M666" s="395">
        <v>0</v>
      </c>
      <c r="N666" s="395">
        <v>0</v>
      </c>
      <c r="O666" s="395">
        <v>0</v>
      </c>
      <c r="P666" s="395">
        <v>0</v>
      </c>
      <c r="Q666" s="395">
        <v>0</v>
      </c>
      <c r="R666" s="395">
        <v>0</v>
      </c>
      <c r="S666" s="395">
        <v>5</v>
      </c>
      <c r="T666" s="395">
        <v>0</v>
      </c>
    </row>
    <row r="667" spans="1:20" ht="12.95" hidden="1" customHeight="1">
      <c r="A667" s="437" t="s">
        <v>199</v>
      </c>
      <c r="B667" s="368" t="s">
        <v>91</v>
      </c>
      <c r="C667" s="368" t="s">
        <v>298</v>
      </c>
      <c r="D667" s="395">
        <v>0</v>
      </c>
      <c r="E667" s="395">
        <v>0</v>
      </c>
      <c r="F667" s="395">
        <v>0</v>
      </c>
      <c r="G667" s="395">
        <v>0</v>
      </c>
      <c r="H667" s="395">
        <v>0</v>
      </c>
      <c r="I667" s="395">
        <v>0</v>
      </c>
      <c r="J667" s="395">
        <v>0</v>
      </c>
      <c r="K667" s="395">
        <v>0</v>
      </c>
      <c r="L667" s="395">
        <v>0</v>
      </c>
      <c r="M667" s="395">
        <v>0</v>
      </c>
      <c r="N667" s="395">
        <v>0</v>
      </c>
      <c r="O667" s="395">
        <v>0</v>
      </c>
      <c r="P667" s="395">
        <v>0</v>
      </c>
      <c r="Q667" s="395">
        <v>0</v>
      </c>
      <c r="R667" s="395">
        <v>0</v>
      </c>
      <c r="S667" s="395">
        <v>0</v>
      </c>
      <c r="T667" s="395">
        <v>0</v>
      </c>
    </row>
    <row r="668" spans="1:20" ht="12.95" hidden="1" customHeight="1">
      <c r="A668" s="437" t="s">
        <v>199</v>
      </c>
      <c r="B668" s="368" t="s">
        <v>91</v>
      </c>
      <c r="C668" s="368" t="s">
        <v>299</v>
      </c>
      <c r="D668" s="395">
        <v>0</v>
      </c>
      <c r="E668" s="395">
        <v>0</v>
      </c>
      <c r="F668" s="395">
        <v>0</v>
      </c>
      <c r="G668" s="395">
        <v>0</v>
      </c>
      <c r="H668" s="395">
        <v>0</v>
      </c>
      <c r="I668" s="395">
        <v>0</v>
      </c>
      <c r="J668" s="395">
        <v>0</v>
      </c>
      <c r="K668" s="395">
        <v>0</v>
      </c>
      <c r="L668" s="395">
        <v>0</v>
      </c>
      <c r="M668" s="395">
        <v>0</v>
      </c>
      <c r="N668" s="395">
        <v>0</v>
      </c>
      <c r="O668" s="395">
        <v>0</v>
      </c>
      <c r="P668" s="395">
        <v>0</v>
      </c>
      <c r="Q668" s="395">
        <v>0</v>
      </c>
      <c r="R668" s="395">
        <v>0</v>
      </c>
      <c r="S668" s="395">
        <v>0</v>
      </c>
      <c r="T668" s="395">
        <v>0</v>
      </c>
    </row>
    <row r="669" spans="1:20" ht="12.95" hidden="1" customHeight="1">
      <c r="A669" s="437" t="s">
        <v>199</v>
      </c>
      <c r="B669" s="368" t="s">
        <v>91</v>
      </c>
      <c r="C669" s="368" t="s">
        <v>300</v>
      </c>
      <c r="D669" s="395">
        <v>0</v>
      </c>
      <c r="E669" s="395">
        <v>10</v>
      </c>
      <c r="F669" s="395">
        <v>10</v>
      </c>
      <c r="G669" s="395">
        <v>10</v>
      </c>
      <c r="H669" s="395">
        <v>10</v>
      </c>
      <c r="I669" s="395">
        <v>10</v>
      </c>
      <c r="J669" s="395">
        <v>20</v>
      </c>
      <c r="K669" s="395">
        <v>15</v>
      </c>
      <c r="L669" s="395">
        <v>15</v>
      </c>
      <c r="M669" s="395">
        <v>15</v>
      </c>
      <c r="N669" s="395">
        <v>15</v>
      </c>
      <c r="O669" s="395">
        <v>15</v>
      </c>
      <c r="P669" s="395">
        <v>15</v>
      </c>
      <c r="Q669" s="395">
        <v>15</v>
      </c>
      <c r="R669" s="395">
        <v>15</v>
      </c>
      <c r="S669" s="395">
        <v>15</v>
      </c>
      <c r="T669" s="395">
        <v>15</v>
      </c>
    </row>
    <row r="670" spans="1:20" ht="12.95" hidden="1" customHeight="1">
      <c r="A670" s="437" t="s">
        <v>199</v>
      </c>
      <c r="B670" s="368" t="s">
        <v>91</v>
      </c>
      <c r="C670" s="368" t="s">
        <v>301</v>
      </c>
      <c r="D670" s="395">
        <v>0</v>
      </c>
      <c r="E670" s="395">
        <v>0</v>
      </c>
      <c r="F670" s="395">
        <v>0</v>
      </c>
      <c r="G670" s="395">
        <v>0</v>
      </c>
      <c r="H670" s="395">
        <v>0</v>
      </c>
      <c r="I670" s="395">
        <v>0</v>
      </c>
      <c r="J670" s="395">
        <v>0</v>
      </c>
      <c r="K670" s="395">
        <v>0</v>
      </c>
      <c r="L670" s="395">
        <v>0</v>
      </c>
      <c r="M670" s="395">
        <v>0</v>
      </c>
      <c r="N670" s="395">
        <v>0</v>
      </c>
      <c r="O670" s="395">
        <v>0</v>
      </c>
      <c r="P670" s="395">
        <v>0</v>
      </c>
      <c r="Q670" s="395">
        <v>0</v>
      </c>
      <c r="R670" s="395">
        <v>0</v>
      </c>
      <c r="S670" s="395">
        <v>0</v>
      </c>
      <c r="T670" s="395">
        <v>0</v>
      </c>
    </row>
    <row r="671" spans="1:20" ht="12.95" hidden="1" customHeight="1">
      <c r="A671" s="437" t="s">
        <v>199</v>
      </c>
      <c r="B671" s="368" t="s">
        <v>91</v>
      </c>
      <c r="C671" s="368" t="s">
        <v>302</v>
      </c>
      <c r="D671" s="395">
        <v>0</v>
      </c>
      <c r="E671" s="395">
        <v>0</v>
      </c>
      <c r="F671" s="395">
        <v>5</v>
      </c>
      <c r="G671" s="395">
        <v>5</v>
      </c>
      <c r="H671" s="395">
        <v>5</v>
      </c>
      <c r="I671" s="395">
        <v>5</v>
      </c>
      <c r="J671" s="395">
        <v>5</v>
      </c>
      <c r="K671" s="395">
        <v>5</v>
      </c>
      <c r="L671" s="395">
        <v>5</v>
      </c>
      <c r="M671" s="395">
        <v>5</v>
      </c>
      <c r="N671" s="395">
        <v>5</v>
      </c>
      <c r="O671" s="395">
        <v>5</v>
      </c>
      <c r="P671" s="395">
        <v>5</v>
      </c>
      <c r="Q671" s="395">
        <v>5</v>
      </c>
      <c r="R671" s="395">
        <v>5</v>
      </c>
      <c r="S671" s="395">
        <v>5</v>
      </c>
      <c r="T671" s="395">
        <v>0</v>
      </c>
    </row>
    <row r="672" spans="1:20" ht="12.95" customHeight="1">
      <c r="A672" s="437" t="s">
        <v>199</v>
      </c>
      <c r="B672" s="368" t="s">
        <v>91</v>
      </c>
      <c r="C672" s="368" t="s">
        <v>303</v>
      </c>
      <c r="D672" s="395">
        <v>10</v>
      </c>
      <c r="E672" s="395">
        <v>25</v>
      </c>
      <c r="F672" s="395">
        <v>25</v>
      </c>
      <c r="G672" s="395">
        <v>35</v>
      </c>
      <c r="H672" s="395">
        <v>35</v>
      </c>
      <c r="I672" s="395">
        <v>45</v>
      </c>
      <c r="J672" s="395">
        <v>60</v>
      </c>
      <c r="K672" s="395">
        <v>55</v>
      </c>
      <c r="L672" s="395">
        <v>55</v>
      </c>
      <c r="M672" s="395">
        <v>55</v>
      </c>
      <c r="N672" s="395">
        <v>60</v>
      </c>
      <c r="O672" s="395">
        <v>55</v>
      </c>
      <c r="P672" s="395">
        <v>50</v>
      </c>
      <c r="Q672" s="395">
        <v>50</v>
      </c>
      <c r="R672" s="395">
        <v>50</v>
      </c>
      <c r="S672" s="395">
        <v>50</v>
      </c>
      <c r="T672" s="395">
        <v>50</v>
      </c>
    </row>
    <row r="673" spans="1:20" ht="12.95" hidden="1" customHeight="1">
      <c r="A673" s="437" t="s">
        <v>199</v>
      </c>
      <c r="B673" s="368" t="s">
        <v>59</v>
      </c>
      <c r="C673" s="368" t="s">
        <v>295</v>
      </c>
      <c r="D673" s="395">
        <v>15</v>
      </c>
      <c r="E673" s="395">
        <v>25</v>
      </c>
      <c r="F673" s="395">
        <v>25</v>
      </c>
      <c r="G673" s="395">
        <v>15</v>
      </c>
      <c r="H673" s="395">
        <v>10</v>
      </c>
      <c r="I673" s="395">
        <v>10</v>
      </c>
      <c r="J673" s="395">
        <v>10</v>
      </c>
      <c r="K673" s="395">
        <v>15</v>
      </c>
      <c r="L673" s="395">
        <v>10</v>
      </c>
      <c r="M673" s="395">
        <v>5</v>
      </c>
      <c r="N673" s="395">
        <v>10</v>
      </c>
      <c r="O673" s="395">
        <v>15</v>
      </c>
      <c r="P673" s="395">
        <v>10</v>
      </c>
      <c r="Q673" s="395">
        <v>10</v>
      </c>
      <c r="R673" s="395">
        <v>15</v>
      </c>
      <c r="S673" s="395">
        <v>20</v>
      </c>
      <c r="T673" s="395">
        <v>15</v>
      </c>
    </row>
    <row r="674" spans="1:20" ht="12.95" hidden="1" customHeight="1">
      <c r="A674" s="437" t="s">
        <v>199</v>
      </c>
      <c r="B674" s="368" t="s">
        <v>59</v>
      </c>
      <c r="C674" s="368" t="s">
        <v>296</v>
      </c>
      <c r="D674" s="395">
        <v>60</v>
      </c>
      <c r="E674" s="395">
        <v>55</v>
      </c>
      <c r="F674" s="395">
        <v>70</v>
      </c>
      <c r="G674" s="395">
        <v>75</v>
      </c>
      <c r="H674" s="395">
        <v>80</v>
      </c>
      <c r="I674" s="395">
        <v>70</v>
      </c>
      <c r="J674" s="395">
        <v>55</v>
      </c>
      <c r="K674" s="395">
        <v>55</v>
      </c>
      <c r="L674" s="395">
        <v>60</v>
      </c>
      <c r="M674" s="395">
        <v>55</v>
      </c>
      <c r="N674" s="395">
        <v>65</v>
      </c>
      <c r="O674" s="395">
        <v>55</v>
      </c>
      <c r="P674" s="395">
        <v>55</v>
      </c>
      <c r="Q674" s="395">
        <v>60</v>
      </c>
      <c r="R674" s="395">
        <v>70</v>
      </c>
      <c r="S674" s="395">
        <v>65</v>
      </c>
      <c r="T674" s="395">
        <v>65</v>
      </c>
    </row>
    <row r="675" spans="1:20" ht="12.95" hidden="1" customHeight="1">
      <c r="A675" s="437" t="s">
        <v>199</v>
      </c>
      <c r="B675" s="368" t="s">
        <v>59</v>
      </c>
      <c r="C675" s="368" t="s">
        <v>297</v>
      </c>
      <c r="D675" s="395">
        <v>25</v>
      </c>
      <c r="E675" s="395">
        <v>25</v>
      </c>
      <c r="F675" s="395">
        <v>30</v>
      </c>
      <c r="G675" s="395">
        <v>25</v>
      </c>
      <c r="H675" s="395">
        <v>30</v>
      </c>
      <c r="I675" s="395">
        <v>30</v>
      </c>
      <c r="J675" s="395">
        <v>50</v>
      </c>
      <c r="K675" s="395">
        <v>45</v>
      </c>
      <c r="L675" s="395">
        <v>45</v>
      </c>
      <c r="M675" s="395">
        <v>40</v>
      </c>
      <c r="N675" s="395">
        <v>40</v>
      </c>
      <c r="O675" s="395">
        <v>45</v>
      </c>
      <c r="P675" s="395">
        <v>55</v>
      </c>
      <c r="Q675" s="395">
        <v>45</v>
      </c>
      <c r="R675" s="395">
        <v>50</v>
      </c>
      <c r="S675" s="395">
        <v>45</v>
      </c>
      <c r="T675" s="395">
        <v>45</v>
      </c>
    </row>
    <row r="676" spans="1:20" ht="12.95" hidden="1" customHeight="1">
      <c r="A676" s="437" t="s">
        <v>199</v>
      </c>
      <c r="B676" s="368" t="s">
        <v>59</v>
      </c>
      <c r="C676" s="368" t="s">
        <v>298</v>
      </c>
      <c r="D676" s="395">
        <v>25</v>
      </c>
      <c r="E676" s="395">
        <v>25</v>
      </c>
      <c r="F676" s="395">
        <v>20</v>
      </c>
      <c r="G676" s="395">
        <v>20</v>
      </c>
      <c r="H676" s="395">
        <v>15</v>
      </c>
      <c r="I676" s="395">
        <v>15</v>
      </c>
      <c r="J676" s="395">
        <v>20</v>
      </c>
      <c r="K676" s="395">
        <v>25</v>
      </c>
      <c r="L676" s="395">
        <v>25</v>
      </c>
      <c r="M676" s="395">
        <v>25</v>
      </c>
      <c r="N676" s="395">
        <v>30</v>
      </c>
      <c r="O676" s="395">
        <v>35</v>
      </c>
      <c r="P676" s="395">
        <v>25</v>
      </c>
      <c r="Q676" s="395">
        <v>25</v>
      </c>
      <c r="R676" s="395">
        <v>20</v>
      </c>
      <c r="S676" s="395">
        <v>25</v>
      </c>
      <c r="T676" s="395">
        <v>30</v>
      </c>
    </row>
    <row r="677" spans="1:20" ht="12.95" hidden="1" customHeight="1">
      <c r="A677" s="437" t="s">
        <v>199</v>
      </c>
      <c r="B677" s="368" t="s">
        <v>59</v>
      </c>
      <c r="C677" s="368" t="s">
        <v>299</v>
      </c>
      <c r="D677" s="395">
        <v>5</v>
      </c>
      <c r="E677" s="395">
        <v>5</v>
      </c>
      <c r="F677" s="395">
        <v>10</v>
      </c>
      <c r="G677" s="395">
        <v>10</v>
      </c>
      <c r="H677" s="395">
        <v>5</v>
      </c>
      <c r="I677" s="395">
        <v>10</v>
      </c>
      <c r="J677" s="395">
        <v>10</v>
      </c>
      <c r="K677" s="395">
        <v>10</v>
      </c>
      <c r="L677" s="395">
        <v>10</v>
      </c>
      <c r="M677" s="395">
        <v>10</v>
      </c>
      <c r="N677" s="395">
        <v>10</v>
      </c>
      <c r="O677" s="395">
        <v>10</v>
      </c>
      <c r="P677" s="395">
        <v>10</v>
      </c>
      <c r="Q677" s="395">
        <v>10</v>
      </c>
      <c r="R677" s="395">
        <v>10</v>
      </c>
      <c r="S677" s="395">
        <v>10</v>
      </c>
      <c r="T677" s="395">
        <v>10</v>
      </c>
    </row>
    <row r="678" spans="1:20" ht="12.95" hidden="1" customHeight="1">
      <c r="A678" s="437" t="s">
        <v>199</v>
      </c>
      <c r="B678" s="368" t="s">
        <v>59</v>
      </c>
      <c r="C678" s="368" t="s">
        <v>300</v>
      </c>
      <c r="D678" s="395">
        <v>115</v>
      </c>
      <c r="E678" s="395">
        <v>110</v>
      </c>
      <c r="F678" s="395">
        <v>130</v>
      </c>
      <c r="G678" s="395">
        <v>125</v>
      </c>
      <c r="H678" s="395">
        <v>125</v>
      </c>
      <c r="I678" s="395">
        <v>125</v>
      </c>
      <c r="J678" s="395">
        <v>140</v>
      </c>
      <c r="K678" s="395">
        <v>135</v>
      </c>
      <c r="L678" s="395">
        <v>140</v>
      </c>
      <c r="M678" s="395">
        <v>130</v>
      </c>
      <c r="N678" s="395">
        <v>145</v>
      </c>
      <c r="O678" s="395">
        <v>135</v>
      </c>
      <c r="P678" s="395">
        <v>145</v>
      </c>
      <c r="Q678" s="395">
        <v>140</v>
      </c>
      <c r="R678" s="395">
        <v>150</v>
      </c>
      <c r="S678" s="395">
        <v>145</v>
      </c>
      <c r="T678" s="395">
        <v>155</v>
      </c>
    </row>
    <row r="679" spans="1:20" ht="12.95" hidden="1" customHeight="1">
      <c r="A679" s="437" t="s">
        <v>199</v>
      </c>
      <c r="B679" s="368" t="s">
        <v>59</v>
      </c>
      <c r="C679" s="368" t="s">
        <v>301</v>
      </c>
      <c r="D679" s="395">
        <v>5</v>
      </c>
      <c r="E679" s="395">
        <v>5</v>
      </c>
      <c r="F679" s="395">
        <v>0</v>
      </c>
      <c r="G679" s="395">
        <v>5</v>
      </c>
      <c r="H679" s="395">
        <v>5</v>
      </c>
      <c r="I679" s="395">
        <v>5</v>
      </c>
      <c r="J679" s="395">
        <v>5</v>
      </c>
      <c r="K679" s="395">
        <v>5</v>
      </c>
      <c r="L679" s="395">
        <v>5</v>
      </c>
      <c r="M679" s="395">
        <v>5</v>
      </c>
      <c r="N679" s="395">
        <v>5</v>
      </c>
      <c r="O679" s="395">
        <v>5</v>
      </c>
      <c r="P679" s="395">
        <v>5</v>
      </c>
      <c r="Q679" s="395">
        <v>5</v>
      </c>
      <c r="R679" s="395">
        <v>5</v>
      </c>
      <c r="S679" s="395">
        <v>5</v>
      </c>
      <c r="T679" s="395">
        <v>5</v>
      </c>
    </row>
    <row r="680" spans="1:20" ht="12.95" hidden="1" customHeight="1">
      <c r="A680" s="437" t="s">
        <v>199</v>
      </c>
      <c r="B680" s="368" t="s">
        <v>59</v>
      </c>
      <c r="C680" s="368" t="s">
        <v>302</v>
      </c>
      <c r="D680" s="395">
        <v>10</v>
      </c>
      <c r="E680" s="395">
        <v>10</v>
      </c>
      <c r="F680" s="395">
        <v>10</v>
      </c>
      <c r="G680" s="395">
        <v>5</v>
      </c>
      <c r="H680" s="395">
        <v>10</v>
      </c>
      <c r="I680" s="395">
        <v>10</v>
      </c>
      <c r="J680" s="395">
        <v>10</v>
      </c>
      <c r="K680" s="395">
        <v>10</v>
      </c>
      <c r="L680" s="395">
        <v>10</v>
      </c>
      <c r="M680" s="395">
        <v>15</v>
      </c>
      <c r="N680" s="395">
        <v>15</v>
      </c>
      <c r="O680" s="395">
        <v>15</v>
      </c>
      <c r="P680" s="395">
        <v>15</v>
      </c>
      <c r="Q680" s="395">
        <v>15</v>
      </c>
      <c r="R680" s="395">
        <v>15</v>
      </c>
      <c r="S680" s="395">
        <v>15</v>
      </c>
      <c r="T680" s="395">
        <v>15</v>
      </c>
    </row>
    <row r="681" spans="1:20" ht="12.95" customHeight="1">
      <c r="A681" s="437" t="s">
        <v>199</v>
      </c>
      <c r="B681" s="368" t="s">
        <v>59</v>
      </c>
      <c r="C681" s="368" t="s">
        <v>303</v>
      </c>
      <c r="D681" s="395">
        <v>150</v>
      </c>
      <c r="E681" s="395">
        <v>145</v>
      </c>
      <c r="F681" s="395">
        <v>165</v>
      </c>
      <c r="G681" s="395">
        <v>150</v>
      </c>
      <c r="H681" s="395">
        <v>150</v>
      </c>
      <c r="I681" s="395">
        <v>150</v>
      </c>
      <c r="J681" s="395">
        <v>165</v>
      </c>
      <c r="K681" s="395">
        <v>170</v>
      </c>
      <c r="L681" s="395">
        <v>170</v>
      </c>
      <c r="M681" s="395">
        <v>155</v>
      </c>
      <c r="N681" s="395">
        <v>170</v>
      </c>
      <c r="O681" s="395">
        <v>170</v>
      </c>
      <c r="P681" s="395">
        <v>175</v>
      </c>
      <c r="Q681" s="395">
        <v>170</v>
      </c>
      <c r="R681" s="395">
        <v>185</v>
      </c>
      <c r="S681" s="395">
        <v>185</v>
      </c>
      <c r="T681" s="395">
        <v>190</v>
      </c>
    </row>
    <row r="682" spans="1:20" ht="12.95" hidden="1" customHeight="1">
      <c r="A682" s="437" t="s">
        <v>199</v>
      </c>
      <c r="B682" s="368" t="s">
        <v>90</v>
      </c>
      <c r="C682" s="368" t="s">
        <v>295</v>
      </c>
      <c r="D682" s="395">
        <v>165</v>
      </c>
      <c r="E682" s="395">
        <v>170</v>
      </c>
      <c r="F682" s="395">
        <v>180</v>
      </c>
      <c r="G682" s="395">
        <v>185</v>
      </c>
      <c r="H682" s="395">
        <v>185</v>
      </c>
      <c r="I682" s="395">
        <v>195</v>
      </c>
      <c r="J682" s="395">
        <v>215</v>
      </c>
      <c r="K682" s="395">
        <v>240</v>
      </c>
      <c r="L682" s="395">
        <v>270</v>
      </c>
      <c r="M682" s="395">
        <v>270</v>
      </c>
      <c r="N682" s="395">
        <v>260</v>
      </c>
      <c r="O682" s="395">
        <v>265</v>
      </c>
      <c r="P682" s="395">
        <v>255</v>
      </c>
      <c r="Q682" s="395">
        <v>240</v>
      </c>
      <c r="R682" s="395">
        <v>190</v>
      </c>
      <c r="S682" s="395">
        <v>185</v>
      </c>
      <c r="T682" s="395">
        <v>195</v>
      </c>
    </row>
    <row r="683" spans="1:20" ht="12.95" hidden="1" customHeight="1">
      <c r="A683" s="437" t="s">
        <v>199</v>
      </c>
      <c r="B683" s="368" t="s">
        <v>90</v>
      </c>
      <c r="C683" s="368" t="s">
        <v>296</v>
      </c>
      <c r="D683" s="395">
        <v>70</v>
      </c>
      <c r="E683" s="395">
        <v>65</v>
      </c>
      <c r="F683" s="395">
        <v>70</v>
      </c>
      <c r="G683" s="395">
        <v>75</v>
      </c>
      <c r="H683" s="395">
        <v>85</v>
      </c>
      <c r="I683" s="395">
        <v>85</v>
      </c>
      <c r="J683" s="395">
        <v>100</v>
      </c>
      <c r="K683" s="395">
        <v>95</v>
      </c>
      <c r="L683" s="395">
        <v>100</v>
      </c>
      <c r="M683" s="395">
        <v>110</v>
      </c>
      <c r="N683" s="395">
        <v>110</v>
      </c>
      <c r="O683" s="395">
        <v>120</v>
      </c>
      <c r="P683" s="395">
        <v>110</v>
      </c>
      <c r="Q683" s="395">
        <v>95</v>
      </c>
      <c r="R683" s="395">
        <v>100</v>
      </c>
      <c r="S683" s="395">
        <v>95</v>
      </c>
      <c r="T683" s="395">
        <v>100</v>
      </c>
    </row>
    <row r="684" spans="1:20" ht="12.95" hidden="1" customHeight="1">
      <c r="A684" s="437" t="s">
        <v>199</v>
      </c>
      <c r="B684" s="368" t="s">
        <v>90</v>
      </c>
      <c r="C684" s="368" t="s">
        <v>297</v>
      </c>
      <c r="D684" s="395">
        <v>10</v>
      </c>
      <c r="E684" s="395">
        <v>15</v>
      </c>
      <c r="F684" s="395">
        <v>10</v>
      </c>
      <c r="G684" s="395">
        <v>10</v>
      </c>
      <c r="H684" s="395">
        <v>15</v>
      </c>
      <c r="I684" s="395">
        <v>15</v>
      </c>
      <c r="J684" s="395">
        <v>15</v>
      </c>
      <c r="K684" s="395">
        <v>15</v>
      </c>
      <c r="L684" s="395">
        <v>20</v>
      </c>
      <c r="M684" s="395">
        <v>15</v>
      </c>
      <c r="N684" s="395">
        <v>15</v>
      </c>
      <c r="O684" s="395">
        <v>20</v>
      </c>
      <c r="P684" s="395">
        <v>20</v>
      </c>
      <c r="Q684" s="395">
        <v>15</v>
      </c>
      <c r="R684" s="395">
        <v>10</v>
      </c>
      <c r="S684" s="395">
        <v>15</v>
      </c>
      <c r="T684" s="395">
        <v>10</v>
      </c>
    </row>
    <row r="685" spans="1:20" ht="12.95" hidden="1" customHeight="1">
      <c r="A685" s="437" t="s">
        <v>199</v>
      </c>
      <c r="B685" s="368" t="s">
        <v>90</v>
      </c>
      <c r="C685" s="368" t="s">
        <v>298</v>
      </c>
      <c r="D685" s="395">
        <v>5</v>
      </c>
      <c r="E685" s="395">
        <v>5</v>
      </c>
      <c r="F685" s="395">
        <v>5</v>
      </c>
      <c r="G685" s="395">
        <v>5</v>
      </c>
      <c r="H685" s="395">
        <v>10</v>
      </c>
      <c r="I685" s="395">
        <v>10</v>
      </c>
      <c r="J685" s="395">
        <v>10</v>
      </c>
      <c r="K685" s="395">
        <v>10</v>
      </c>
      <c r="L685" s="395">
        <v>10</v>
      </c>
      <c r="M685" s="395">
        <v>10</v>
      </c>
      <c r="N685" s="395">
        <v>5</v>
      </c>
      <c r="O685" s="395">
        <v>5</v>
      </c>
      <c r="P685" s="395">
        <v>0</v>
      </c>
      <c r="Q685" s="395">
        <v>5</v>
      </c>
      <c r="R685" s="395">
        <v>5</v>
      </c>
      <c r="S685" s="395">
        <v>5</v>
      </c>
      <c r="T685" s="395">
        <v>5</v>
      </c>
    </row>
    <row r="686" spans="1:20" ht="12.95" hidden="1" customHeight="1">
      <c r="A686" s="437" t="s">
        <v>199</v>
      </c>
      <c r="B686" s="368" t="s">
        <v>90</v>
      </c>
      <c r="C686" s="368" t="s">
        <v>299</v>
      </c>
      <c r="D686" s="395">
        <v>0</v>
      </c>
      <c r="E686" s="395">
        <v>0</v>
      </c>
      <c r="F686" s="395">
        <v>0</v>
      </c>
      <c r="G686" s="395">
        <v>0</v>
      </c>
      <c r="H686" s="395">
        <v>0</v>
      </c>
      <c r="I686" s="395">
        <v>0</v>
      </c>
      <c r="J686" s="395">
        <v>0</v>
      </c>
      <c r="K686" s="395">
        <v>0</v>
      </c>
      <c r="L686" s="395">
        <v>0</v>
      </c>
      <c r="M686" s="395">
        <v>0</v>
      </c>
      <c r="N686" s="395">
        <v>0</v>
      </c>
      <c r="O686" s="395">
        <v>0</v>
      </c>
      <c r="P686" s="395">
        <v>0</v>
      </c>
      <c r="Q686" s="395">
        <v>0</v>
      </c>
      <c r="R686" s="395">
        <v>0</v>
      </c>
      <c r="S686" s="395">
        <v>0</v>
      </c>
      <c r="T686" s="395">
        <v>0</v>
      </c>
    </row>
    <row r="687" spans="1:20" ht="12.95" hidden="1" customHeight="1">
      <c r="A687" s="437" t="s">
        <v>199</v>
      </c>
      <c r="B687" s="368" t="s">
        <v>90</v>
      </c>
      <c r="C687" s="368" t="s">
        <v>300</v>
      </c>
      <c r="D687" s="395">
        <v>85</v>
      </c>
      <c r="E687" s="395">
        <v>85</v>
      </c>
      <c r="F687" s="395">
        <v>90</v>
      </c>
      <c r="G687" s="395">
        <v>90</v>
      </c>
      <c r="H687" s="395">
        <v>110</v>
      </c>
      <c r="I687" s="395">
        <v>110</v>
      </c>
      <c r="J687" s="395">
        <v>125</v>
      </c>
      <c r="K687" s="395">
        <v>120</v>
      </c>
      <c r="L687" s="395">
        <v>130</v>
      </c>
      <c r="M687" s="395">
        <v>135</v>
      </c>
      <c r="N687" s="395">
        <v>130</v>
      </c>
      <c r="O687" s="395">
        <v>145</v>
      </c>
      <c r="P687" s="395">
        <v>130</v>
      </c>
      <c r="Q687" s="395">
        <v>115</v>
      </c>
      <c r="R687" s="395">
        <v>115</v>
      </c>
      <c r="S687" s="395">
        <v>115</v>
      </c>
      <c r="T687" s="395">
        <v>115</v>
      </c>
    </row>
    <row r="688" spans="1:20" ht="12.95" hidden="1" customHeight="1">
      <c r="A688" s="437" t="s">
        <v>199</v>
      </c>
      <c r="B688" s="368" t="s">
        <v>90</v>
      </c>
      <c r="C688" s="368" t="s">
        <v>301</v>
      </c>
      <c r="D688" s="395">
        <v>0</v>
      </c>
      <c r="E688" s="395">
        <v>0</v>
      </c>
      <c r="F688" s="395">
        <v>0</v>
      </c>
      <c r="G688" s="395">
        <v>0</v>
      </c>
      <c r="H688" s="395">
        <v>0</v>
      </c>
      <c r="I688" s="395">
        <v>0</v>
      </c>
      <c r="J688" s="395">
        <v>0</v>
      </c>
      <c r="K688" s="395">
        <v>0</v>
      </c>
      <c r="L688" s="395">
        <v>0</v>
      </c>
      <c r="M688" s="395">
        <v>0</v>
      </c>
      <c r="N688" s="395">
        <v>0</v>
      </c>
      <c r="O688" s="395">
        <v>0</v>
      </c>
      <c r="P688" s="395">
        <v>0</v>
      </c>
      <c r="Q688" s="395">
        <v>0</v>
      </c>
      <c r="R688" s="395">
        <v>0</v>
      </c>
      <c r="S688" s="395">
        <v>0</v>
      </c>
      <c r="T688" s="395">
        <v>0</v>
      </c>
    </row>
    <row r="689" spans="1:20" ht="12.95" hidden="1" customHeight="1">
      <c r="A689" s="437" t="s">
        <v>199</v>
      </c>
      <c r="B689" s="368" t="s">
        <v>90</v>
      </c>
      <c r="C689" s="368" t="s">
        <v>302</v>
      </c>
      <c r="D689" s="395">
        <v>5</v>
      </c>
      <c r="E689" s="395">
        <v>5</v>
      </c>
      <c r="F689" s="395">
        <v>5</v>
      </c>
      <c r="G689" s="395">
        <v>0</v>
      </c>
      <c r="H689" s="395">
        <v>0</v>
      </c>
      <c r="I689" s="395">
        <v>0</v>
      </c>
      <c r="J689" s="395">
        <v>5</v>
      </c>
      <c r="K689" s="395">
        <v>5</v>
      </c>
      <c r="L689" s="395">
        <v>0</v>
      </c>
      <c r="M689" s="395">
        <v>0</v>
      </c>
      <c r="N689" s="395">
        <v>0</v>
      </c>
      <c r="O689" s="395">
        <v>0</v>
      </c>
      <c r="P689" s="395">
        <v>0</v>
      </c>
      <c r="Q689" s="395">
        <v>5</v>
      </c>
      <c r="R689" s="395">
        <v>0</v>
      </c>
      <c r="S689" s="395">
        <v>0</v>
      </c>
      <c r="T689" s="395">
        <v>0</v>
      </c>
    </row>
    <row r="690" spans="1:20" ht="12.95" customHeight="1">
      <c r="A690" s="437" t="s">
        <v>199</v>
      </c>
      <c r="B690" s="368" t="s">
        <v>90</v>
      </c>
      <c r="C690" s="368" t="s">
        <v>303</v>
      </c>
      <c r="D690" s="395">
        <v>255</v>
      </c>
      <c r="E690" s="395">
        <v>260</v>
      </c>
      <c r="F690" s="395">
        <v>275</v>
      </c>
      <c r="G690" s="395">
        <v>280</v>
      </c>
      <c r="H690" s="395">
        <v>295</v>
      </c>
      <c r="I690" s="395">
        <v>310</v>
      </c>
      <c r="J690" s="395">
        <v>340</v>
      </c>
      <c r="K690" s="395">
        <v>365</v>
      </c>
      <c r="L690" s="395">
        <v>400</v>
      </c>
      <c r="M690" s="395">
        <v>405</v>
      </c>
      <c r="N690" s="395">
        <v>395</v>
      </c>
      <c r="O690" s="395">
        <v>410</v>
      </c>
      <c r="P690" s="395">
        <v>390</v>
      </c>
      <c r="Q690" s="395">
        <v>360</v>
      </c>
      <c r="R690" s="395">
        <v>310</v>
      </c>
      <c r="S690" s="395">
        <v>305</v>
      </c>
      <c r="T690" s="395">
        <v>310</v>
      </c>
    </row>
    <row r="691" spans="1:20" ht="12.95" hidden="1" customHeight="1">
      <c r="A691" s="440" t="s">
        <v>199</v>
      </c>
      <c r="B691" s="376" t="s">
        <v>184</v>
      </c>
      <c r="C691" s="376" t="s">
        <v>295</v>
      </c>
      <c r="D691" s="536">
        <v>470</v>
      </c>
      <c r="E691" s="536">
        <v>465</v>
      </c>
      <c r="F691" s="536">
        <v>480</v>
      </c>
      <c r="G691" s="536">
        <v>495</v>
      </c>
      <c r="H691" s="536">
        <v>520</v>
      </c>
      <c r="I691" s="536">
        <v>525</v>
      </c>
      <c r="J691" s="536">
        <v>580</v>
      </c>
      <c r="K691" s="536">
        <v>640</v>
      </c>
      <c r="L691" s="536">
        <v>710</v>
      </c>
      <c r="M691" s="536">
        <v>740</v>
      </c>
      <c r="N691" s="536">
        <v>700</v>
      </c>
      <c r="O691" s="536">
        <v>705</v>
      </c>
      <c r="P691" s="536">
        <v>690</v>
      </c>
      <c r="Q691" s="536">
        <v>630</v>
      </c>
      <c r="R691" s="536">
        <v>525</v>
      </c>
      <c r="S691" s="536">
        <v>510</v>
      </c>
      <c r="T691" s="536">
        <v>510</v>
      </c>
    </row>
    <row r="692" spans="1:20" ht="12.95" hidden="1" customHeight="1">
      <c r="A692" s="440" t="s">
        <v>199</v>
      </c>
      <c r="B692" s="376" t="s">
        <v>184</v>
      </c>
      <c r="C692" s="376" t="s">
        <v>296</v>
      </c>
      <c r="D692" s="536">
        <v>295</v>
      </c>
      <c r="E692" s="536">
        <v>285</v>
      </c>
      <c r="F692" s="536">
        <v>300</v>
      </c>
      <c r="G692" s="536">
        <v>310</v>
      </c>
      <c r="H692" s="536">
        <v>335</v>
      </c>
      <c r="I692" s="536">
        <v>320</v>
      </c>
      <c r="J692" s="536">
        <v>345</v>
      </c>
      <c r="K692" s="536">
        <v>350</v>
      </c>
      <c r="L692" s="536">
        <v>380</v>
      </c>
      <c r="M692" s="536">
        <v>390</v>
      </c>
      <c r="N692" s="536">
        <v>390</v>
      </c>
      <c r="O692" s="536">
        <v>405</v>
      </c>
      <c r="P692" s="536">
        <v>395</v>
      </c>
      <c r="Q692" s="536">
        <v>375</v>
      </c>
      <c r="R692" s="536">
        <v>375</v>
      </c>
      <c r="S692" s="536">
        <v>360</v>
      </c>
      <c r="T692" s="536">
        <v>375</v>
      </c>
    </row>
    <row r="693" spans="1:20" ht="12.95" hidden="1" customHeight="1">
      <c r="A693" s="440" t="s">
        <v>199</v>
      </c>
      <c r="B693" s="376" t="s">
        <v>184</v>
      </c>
      <c r="C693" s="376" t="s">
        <v>297</v>
      </c>
      <c r="D693" s="536">
        <v>60</v>
      </c>
      <c r="E693" s="536">
        <v>65</v>
      </c>
      <c r="F693" s="536">
        <v>70</v>
      </c>
      <c r="G693" s="536">
        <v>65</v>
      </c>
      <c r="H693" s="536">
        <v>70</v>
      </c>
      <c r="I693" s="536">
        <v>75</v>
      </c>
      <c r="J693" s="536">
        <v>95</v>
      </c>
      <c r="K693" s="536">
        <v>90</v>
      </c>
      <c r="L693" s="536">
        <v>90</v>
      </c>
      <c r="M693" s="536">
        <v>85</v>
      </c>
      <c r="N693" s="536">
        <v>85</v>
      </c>
      <c r="O693" s="536">
        <v>90</v>
      </c>
      <c r="P693" s="536">
        <v>95</v>
      </c>
      <c r="Q693" s="536">
        <v>85</v>
      </c>
      <c r="R693" s="536">
        <v>100</v>
      </c>
      <c r="S693" s="536">
        <v>95</v>
      </c>
      <c r="T693" s="536">
        <v>90</v>
      </c>
    </row>
    <row r="694" spans="1:20" ht="12.95" hidden="1" customHeight="1">
      <c r="A694" s="440" t="s">
        <v>199</v>
      </c>
      <c r="B694" s="376" t="s">
        <v>184</v>
      </c>
      <c r="C694" s="376" t="s">
        <v>298</v>
      </c>
      <c r="D694" s="536">
        <v>50</v>
      </c>
      <c r="E694" s="536">
        <v>50</v>
      </c>
      <c r="F694" s="536">
        <v>45</v>
      </c>
      <c r="G694" s="536">
        <v>40</v>
      </c>
      <c r="H694" s="536">
        <v>40</v>
      </c>
      <c r="I694" s="536">
        <v>40</v>
      </c>
      <c r="J694" s="536">
        <v>50</v>
      </c>
      <c r="K694" s="536">
        <v>50</v>
      </c>
      <c r="L694" s="536">
        <v>50</v>
      </c>
      <c r="M694" s="536">
        <v>50</v>
      </c>
      <c r="N694" s="536">
        <v>50</v>
      </c>
      <c r="O694" s="536">
        <v>50</v>
      </c>
      <c r="P694" s="536">
        <v>45</v>
      </c>
      <c r="Q694" s="536">
        <v>50</v>
      </c>
      <c r="R694" s="536">
        <v>45</v>
      </c>
      <c r="S694" s="536">
        <v>45</v>
      </c>
      <c r="T694" s="536">
        <v>50</v>
      </c>
    </row>
    <row r="695" spans="1:20" ht="12.95" hidden="1" customHeight="1">
      <c r="A695" s="440" t="s">
        <v>199</v>
      </c>
      <c r="B695" s="376" t="s">
        <v>184</v>
      </c>
      <c r="C695" s="376" t="s">
        <v>299</v>
      </c>
      <c r="D695" s="536">
        <v>20</v>
      </c>
      <c r="E695" s="536">
        <v>20</v>
      </c>
      <c r="F695" s="536">
        <v>25</v>
      </c>
      <c r="G695" s="536">
        <v>20</v>
      </c>
      <c r="H695" s="536">
        <v>20</v>
      </c>
      <c r="I695" s="536">
        <v>25</v>
      </c>
      <c r="J695" s="536">
        <v>25</v>
      </c>
      <c r="K695" s="536">
        <v>25</v>
      </c>
      <c r="L695" s="536">
        <v>20</v>
      </c>
      <c r="M695" s="536">
        <v>20</v>
      </c>
      <c r="N695" s="536">
        <v>15</v>
      </c>
      <c r="O695" s="536">
        <v>15</v>
      </c>
      <c r="P695" s="536">
        <v>15</v>
      </c>
      <c r="Q695" s="536">
        <v>15</v>
      </c>
      <c r="R695" s="536">
        <v>15</v>
      </c>
      <c r="S695" s="536">
        <v>15</v>
      </c>
      <c r="T695" s="536">
        <v>15</v>
      </c>
    </row>
    <row r="696" spans="1:20" ht="12.95" hidden="1" customHeight="1">
      <c r="A696" s="440" t="s">
        <v>199</v>
      </c>
      <c r="B696" s="376" t="s">
        <v>184</v>
      </c>
      <c r="C696" s="376" t="s">
        <v>300</v>
      </c>
      <c r="D696" s="536">
        <v>420</v>
      </c>
      <c r="E696" s="536">
        <v>420</v>
      </c>
      <c r="F696" s="536">
        <v>435</v>
      </c>
      <c r="G696" s="536">
        <v>440</v>
      </c>
      <c r="H696" s="536">
        <v>465</v>
      </c>
      <c r="I696" s="536">
        <v>460</v>
      </c>
      <c r="J696" s="536">
        <v>510</v>
      </c>
      <c r="K696" s="536">
        <v>515</v>
      </c>
      <c r="L696" s="536">
        <v>545</v>
      </c>
      <c r="M696" s="536">
        <v>545</v>
      </c>
      <c r="N696" s="536">
        <v>540</v>
      </c>
      <c r="O696" s="536">
        <v>560</v>
      </c>
      <c r="P696" s="536">
        <v>550</v>
      </c>
      <c r="Q696" s="536">
        <v>520</v>
      </c>
      <c r="R696" s="536">
        <v>535</v>
      </c>
      <c r="S696" s="536">
        <v>515</v>
      </c>
      <c r="T696" s="536">
        <v>535</v>
      </c>
    </row>
    <row r="697" spans="1:20" ht="12.95" hidden="1" customHeight="1">
      <c r="A697" s="440" t="s">
        <v>199</v>
      </c>
      <c r="B697" s="376" t="s">
        <v>184</v>
      </c>
      <c r="C697" s="376" t="s">
        <v>301</v>
      </c>
      <c r="D697" s="536">
        <v>10</v>
      </c>
      <c r="E697" s="536">
        <v>10</v>
      </c>
      <c r="F697" s="536">
        <v>10</v>
      </c>
      <c r="G697" s="536">
        <v>10</v>
      </c>
      <c r="H697" s="536">
        <v>10</v>
      </c>
      <c r="I697" s="536">
        <v>10</v>
      </c>
      <c r="J697" s="536">
        <v>10</v>
      </c>
      <c r="K697" s="536">
        <v>10</v>
      </c>
      <c r="L697" s="536">
        <v>10</v>
      </c>
      <c r="M697" s="536">
        <v>5</v>
      </c>
      <c r="N697" s="536">
        <v>5</v>
      </c>
      <c r="O697" s="536">
        <v>10</v>
      </c>
      <c r="P697" s="536">
        <v>10</v>
      </c>
      <c r="Q697" s="536">
        <v>10</v>
      </c>
      <c r="R697" s="536">
        <v>10</v>
      </c>
      <c r="S697" s="536">
        <v>10</v>
      </c>
      <c r="T697" s="536">
        <v>10</v>
      </c>
    </row>
    <row r="698" spans="1:20" ht="12.95" hidden="1" customHeight="1">
      <c r="A698" s="440" t="s">
        <v>199</v>
      </c>
      <c r="B698" s="376" t="s">
        <v>184</v>
      </c>
      <c r="C698" s="376" t="s">
        <v>302</v>
      </c>
      <c r="D698" s="536">
        <v>30</v>
      </c>
      <c r="E698" s="536">
        <v>35</v>
      </c>
      <c r="F698" s="536">
        <v>35</v>
      </c>
      <c r="G698" s="536">
        <v>30</v>
      </c>
      <c r="H698" s="536">
        <v>30</v>
      </c>
      <c r="I698" s="536">
        <v>30</v>
      </c>
      <c r="J698" s="536">
        <v>35</v>
      </c>
      <c r="K698" s="536">
        <v>35</v>
      </c>
      <c r="L698" s="536">
        <v>35</v>
      </c>
      <c r="M698" s="536">
        <v>35</v>
      </c>
      <c r="N698" s="536">
        <v>40</v>
      </c>
      <c r="O698" s="536">
        <v>40</v>
      </c>
      <c r="P698" s="536">
        <v>40</v>
      </c>
      <c r="Q698" s="536">
        <v>40</v>
      </c>
      <c r="R698" s="536">
        <v>35</v>
      </c>
      <c r="S698" s="536">
        <v>35</v>
      </c>
      <c r="T698" s="536">
        <v>30</v>
      </c>
    </row>
    <row r="699" spans="1:20" ht="12.95" customHeight="1">
      <c r="A699" s="537" t="s">
        <v>199</v>
      </c>
      <c r="B699" s="538" t="s">
        <v>184</v>
      </c>
      <c r="C699" s="538" t="s">
        <v>303</v>
      </c>
      <c r="D699" s="540">
        <v>930</v>
      </c>
      <c r="E699" s="540">
        <v>925</v>
      </c>
      <c r="F699" s="540">
        <v>960</v>
      </c>
      <c r="G699" s="540">
        <v>970</v>
      </c>
      <c r="H699" s="539">
        <v>1020</v>
      </c>
      <c r="I699" s="539">
        <v>1030</v>
      </c>
      <c r="J699" s="539">
        <v>1135</v>
      </c>
      <c r="K699" s="539">
        <v>1200</v>
      </c>
      <c r="L699" s="539">
        <v>1300</v>
      </c>
      <c r="M699" s="539">
        <v>1335</v>
      </c>
      <c r="N699" s="539">
        <v>1285</v>
      </c>
      <c r="O699" s="539">
        <v>1315</v>
      </c>
      <c r="P699" s="539">
        <v>1285</v>
      </c>
      <c r="Q699" s="539">
        <v>1195</v>
      </c>
      <c r="R699" s="539">
        <v>1100</v>
      </c>
      <c r="S699" s="539">
        <v>1070</v>
      </c>
      <c r="T699" s="539">
        <v>1080</v>
      </c>
    </row>
    <row r="700" spans="1:20" ht="12.95" hidden="1" customHeight="1">
      <c r="A700" s="437" t="s">
        <v>200</v>
      </c>
      <c r="B700" s="368" t="s">
        <v>10</v>
      </c>
      <c r="C700" s="368" t="s">
        <v>295</v>
      </c>
      <c r="D700" s="442">
        <v>100</v>
      </c>
      <c r="E700" s="442">
        <v>90</v>
      </c>
      <c r="F700" s="442">
        <v>90</v>
      </c>
      <c r="G700" s="442">
        <v>95</v>
      </c>
      <c r="H700" s="442">
        <v>95</v>
      </c>
      <c r="I700" s="442">
        <v>90</v>
      </c>
      <c r="J700" s="442">
        <v>90</v>
      </c>
      <c r="K700" s="442">
        <v>90</v>
      </c>
      <c r="L700" s="442">
        <v>105</v>
      </c>
      <c r="M700" s="442">
        <v>110</v>
      </c>
      <c r="N700" s="442">
        <v>110</v>
      </c>
      <c r="O700" s="442">
        <v>110</v>
      </c>
      <c r="P700" s="442">
        <v>110</v>
      </c>
      <c r="Q700" s="442">
        <v>120</v>
      </c>
      <c r="R700" s="442">
        <v>110</v>
      </c>
      <c r="S700" s="442">
        <v>120</v>
      </c>
      <c r="T700" s="442">
        <v>110</v>
      </c>
    </row>
    <row r="701" spans="1:20" ht="12.95" hidden="1" customHeight="1">
      <c r="A701" s="437" t="s">
        <v>200</v>
      </c>
      <c r="B701" s="368" t="s">
        <v>10</v>
      </c>
      <c r="C701" s="368" t="s">
        <v>296</v>
      </c>
      <c r="D701" s="442">
        <v>135</v>
      </c>
      <c r="E701" s="442">
        <v>140</v>
      </c>
      <c r="F701" s="442">
        <v>140</v>
      </c>
      <c r="G701" s="442">
        <v>145</v>
      </c>
      <c r="H701" s="442">
        <v>135</v>
      </c>
      <c r="I701" s="442">
        <v>150</v>
      </c>
      <c r="J701" s="442">
        <v>160</v>
      </c>
      <c r="K701" s="442">
        <v>160</v>
      </c>
      <c r="L701" s="442">
        <v>150</v>
      </c>
      <c r="M701" s="442">
        <v>145</v>
      </c>
      <c r="N701" s="442">
        <v>145</v>
      </c>
      <c r="O701" s="442">
        <v>150</v>
      </c>
      <c r="P701" s="442">
        <v>140</v>
      </c>
      <c r="Q701" s="442">
        <v>140</v>
      </c>
      <c r="R701" s="442">
        <v>135</v>
      </c>
      <c r="S701" s="442">
        <v>125</v>
      </c>
      <c r="T701" s="442">
        <v>135</v>
      </c>
    </row>
    <row r="702" spans="1:20" ht="12.95" hidden="1" customHeight="1">
      <c r="A702" s="437" t="s">
        <v>200</v>
      </c>
      <c r="B702" s="368" t="s">
        <v>10</v>
      </c>
      <c r="C702" s="368" t="s">
        <v>297</v>
      </c>
      <c r="D702" s="442">
        <v>35</v>
      </c>
      <c r="E702" s="442">
        <v>40</v>
      </c>
      <c r="F702" s="442">
        <v>40</v>
      </c>
      <c r="G702" s="442">
        <v>35</v>
      </c>
      <c r="H702" s="442">
        <v>50</v>
      </c>
      <c r="I702" s="442">
        <v>45</v>
      </c>
      <c r="J702" s="442">
        <v>35</v>
      </c>
      <c r="K702" s="442">
        <v>35</v>
      </c>
      <c r="L702" s="442">
        <v>35</v>
      </c>
      <c r="M702" s="442">
        <v>40</v>
      </c>
      <c r="N702" s="442">
        <v>30</v>
      </c>
      <c r="O702" s="442">
        <v>35</v>
      </c>
      <c r="P702" s="442">
        <v>40</v>
      </c>
      <c r="Q702" s="442">
        <v>30</v>
      </c>
      <c r="R702" s="442">
        <v>40</v>
      </c>
      <c r="S702" s="442">
        <v>40</v>
      </c>
      <c r="T702" s="442">
        <v>40</v>
      </c>
    </row>
    <row r="703" spans="1:20" ht="12.95" hidden="1" customHeight="1">
      <c r="A703" s="437" t="s">
        <v>200</v>
      </c>
      <c r="B703" s="368" t="s">
        <v>10</v>
      </c>
      <c r="C703" s="368" t="s">
        <v>298</v>
      </c>
      <c r="D703" s="442">
        <v>15</v>
      </c>
      <c r="E703" s="442">
        <v>15</v>
      </c>
      <c r="F703" s="442">
        <v>15</v>
      </c>
      <c r="G703" s="442">
        <v>15</v>
      </c>
      <c r="H703" s="442">
        <v>20</v>
      </c>
      <c r="I703" s="442">
        <v>15</v>
      </c>
      <c r="J703" s="442">
        <v>20</v>
      </c>
      <c r="K703" s="442">
        <v>15</v>
      </c>
      <c r="L703" s="442">
        <v>20</v>
      </c>
      <c r="M703" s="442">
        <v>15</v>
      </c>
      <c r="N703" s="442">
        <v>15</v>
      </c>
      <c r="O703" s="442">
        <v>15</v>
      </c>
      <c r="P703" s="442">
        <v>15</v>
      </c>
      <c r="Q703" s="442">
        <v>15</v>
      </c>
      <c r="R703" s="442">
        <v>15</v>
      </c>
      <c r="S703" s="442">
        <v>20</v>
      </c>
      <c r="T703" s="442">
        <v>15</v>
      </c>
    </row>
    <row r="704" spans="1:20" ht="12.95" hidden="1" customHeight="1">
      <c r="A704" s="437" t="s">
        <v>200</v>
      </c>
      <c r="B704" s="368" t="s">
        <v>10</v>
      </c>
      <c r="C704" s="368" t="s">
        <v>299</v>
      </c>
      <c r="D704" s="442">
        <v>0</v>
      </c>
      <c r="E704" s="442">
        <v>0</v>
      </c>
      <c r="F704" s="442">
        <v>5</v>
      </c>
      <c r="G704" s="442">
        <v>5</v>
      </c>
      <c r="H704" s="442">
        <v>5</v>
      </c>
      <c r="I704" s="442">
        <v>5</v>
      </c>
      <c r="J704" s="442">
        <v>5</v>
      </c>
      <c r="K704" s="442">
        <v>5</v>
      </c>
      <c r="L704" s="442">
        <v>5</v>
      </c>
      <c r="M704" s="442">
        <v>5</v>
      </c>
      <c r="N704" s="442">
        <v>5</v>
      </c>
      <c r="O704" s="442">
        <v>5</v>
      </c>
      <c r="P704" s="442">
        <v>5</v>
      </c>
      <c r="Q704" s="442">
        <v>5</v>
      </c>
      <c r="R704" s="442">
        <v>5</v>
      </c>
      <c r="S704" s="442">
        <v>5</v>
      </c>
      <c r="T704" s="442">
        <v>5</v>
      </c>
    </row>
    <row r="705" spans="1:20" ht="12.95" hidden="1" customHeight="1">
      <c r="A705" s="437" t="s">
        <v>200</v>
      </c>
      <c r="B705" s="368" t="s">
        <v>10</v>
      </c>
      <c r="C705" s="368" t="s">
        <v>300</v>
      </c>
      <c r="D705" s="442">
        <v>190</v>
      </c>
      <c r="E705" s="442">
        <v>195</v>
      </c>
      <c r="F705" s="442">
        <v>205</v>
      </c>
      <c r="G705" s="442">
        <v>205</v>
      </c>
      <c r="H705" s="442">
        <v>210</v>
      </c>
      <c r="I705" s="442">
        <v>215</v>
      </c>
      <c r="J705" s="442">
        <v>225</v>
      </c>
      <c r="K705" s="442">
        <v>215</v>
      </c>
      <c r="L705" s="442">
        <v>205</v>
      </c>
      <c r="M705" s="442">
        <v>210</v>
      </c>
      <c r="N705" s="442">
        <v>200</v>
      </c>
      <c r="O705" s="442">
        <v>200</v>
      </c>
      <c r="P705" s="442">
        <v>195</v>
      </c>
      <c r="Q705" s="442">
        <v>190</v>
      </c>
      <c r="R705" s="442">
        <v>190</v>
      </c>
      <c r="S705" s="442">
        <v>190</v>
      </c>
      <c r="T705" s="442">
        <v>200</v>
      </c>
    </row>
    <row r="706" spans="1:20" ht="12.95" hidden="1" customHeight="1">
      <c r="A706" s="437" t="s">
        <v>200</v>
      </c>
      <c r="B706" s="368" t="s">
        <v>10</v>
      </c>
      <c r="C706" s="368" t="s">
        <v>301</v>
      </c>
      <c r="D706" s="442">
        <v>5</v>
      </c>
      <c r="E706" s="442">
        <v>5</v>
      </c>
      <c r="F706" s="442">
        <v>5</v>
      </c>
      <c r="G706" s="442">
        <v>5</v>
      </c>
      <c r="H706" s="442">
        <v>5</v>
      </c>
      <c r="I706" s="442">
        <v>5</v>
      </c>
      <c r="J706" s="442">
        <v>5</v>
      </c>
      <c r="K706" s="442">
        <v>5</v>
      </c>
      <c r="L706" s="442">
        <v>5</v>
      </c>
      <c r="M706" s="442">
        <v>5</v>
      </c>
      <c r="N706" s="442">
        <v>5</v>
      </c>
      <c r="O706" s="442">
        <v>5</v>
      </c>
      <c r="P706" s="442">
        <v>0</v>
      </c>
      <c r="Q706" s="442">
        <v>5</v>
      </c>
      <c r="R706" s="442">
        <v>5</v>
      </c>
      <c r="S706" s="442">
        <v>5</v>
      </c>
      <c r="T706" s="442">
        <v>5</v>
      </c>
    </row>
    <row r="707" spans="1:20" ht="12.95" hidden="1" customHeight="1">
      <c r="A707" s="437" t="s">
        <v>200</v>
      </c>
      <c r="B707" s="368" t="s">
        <v>10</v>
      </c>
      <c r="C707" s="368" t="s">
        <v>302</v>
      </c>
      <c r="D707" s="442">
        <v>5</v>
      </c>
      <c r="E707" s="442">
        <v>5</v>
      </c>
      <c r="F707" s="442">
        <v>5</v>
      </c>
      <c r="G707" s="442">
        <v>5</v>
      </c>
      <c r="H707" s="442">
        <v>5</v>
      </c>
      <c r="I707" s="442">
        <v>5</v>
      </c>
      <c r="J707" s="442">
        <v>5</v>
      </c>
      <c r="K707" s="442">
        <v>5</v>
      </c>
      <c r="L707" s="442">
        <v>5</v>
      </c>
      <c r="M707" s="442">
        <v>5</v>
      </c>
      <c r="N707" s="442">
        <v>5</v>
      </c>
      <c r="O707" s="442">
        <v>5</v>
      </c>
      <c r="P707" s="442">
        <v>5</v>
      </c>
      <c r="Q707" s="442">
        <v>5</v>
      </c>
      <c r="R707" s="442">
        <v>5</v>
      </c>
      <c r="S707" s="442">
        <v>5</v>
      </c>
      <c r="T707" s="442">
        <v>5</v>
      </c>
    </row>
    <row r="708" spans="1:20" ht="12.95" customHeight="1">
      <c r="A708" s="437" t="s">
        <v>200</v>
      </c>
      <c r="B708" s="368" t="s">
        <v>10</v>
      </c>
      <c r="C708" s="368" t="s">
        <v>303</v>
      </c>
      <c r="D708" s="442">
        <v>295</v>
      </c>
      <c r="E708" s="442">
        <v>300</v>
      </c>
      <c r="F708" s="442">
        <v>305</v>
      </c>
      <c r="G708" s="442">
        <v>310</v>
      </c>
      <c r="H708" s="442">
        <v>310</v>
      </c>
      <c r="I708" s="442">
        <v>320</v>
      </c>
      <c r="J708" s="442">
        <v>325</v>
      </c>
      <c r="K708" s="442">
        <v>315</v>
      </c>
      <c r="L708" s="442">
        <v>320</v>
      </c>
      <c r="M708" s="442">
        <v>330</v>
      </c>
      <c r="N708" s="442">
        <v>320</v>
      </c>
      <c r="O708" s="442">
        <v>320</v>
      </c>
      <c r="P708" s="442">
        <v>315</v>
      </c>
      <c r="Q708" s="442">
        <v>320</v>
      </c>
      <c r="R708" s="442">
        <v>310</v>
      </c>
      <c r="S708" s="442">
        <v>320</v>
      </c>
      <c r="T708" s="442">
        <v>315</v>
      </c>
    </row>
    <row r="709" spans="1:20" ht="12.95" hidden="1" customHeight="1">
      <c r="A709" s="437" t="s">
        <v>200</v>
      </c>
      <c r="B709" s="368" t="s">
        <v>11</v>
      </c>
      <c r="C709" s="368" t="s">
        <v>295</v>
      </c>
      <c r="D709" s="395">
        <v>200</v>
      </c>
      <c r="E709" s="395">
        <v>185</v>
      </c>
      <c r="F709" s="395">
        <v>210</v>
      </c>
      <c r="G709" s="395">
        <v>205</v>
      </c>
      <c r="H709" s="395">
        <v>220</v>
      </c>
      <c r="I709" s="395">
        <v>235</v>
      </c>
      <c r="J709" s="395">
        <v>245</v>
      </c>
      <c r="K709" s="395">
        <v>270</v>
      </c>
      <c r="L709" s="395">
        <v>310</v>
      </c>
      <c r="M709" s="395">
        <v>290</v>
      </c>
      <c r="N709" s="395">
        <v>310</v>
      </c>
      <c r="O709" s="395">
        <v>310</v>
      </c>
      <c r="P709" s="395">
        <v>310</v>
      </c>
      <c r="Q709" s="395">
        <v>280</v>
      </c>
      <c r="R709" s="395">
        <v>235</v>
      </c>
      <c r="S709" s="395">
        <v>215</v>
      </c>
      <c r="T709" s="395">
        <v>215</v>
      </c>
    </row>
    <row r="710" spans="1:20" ht="12.95" hidden="1" customHeight="1">
      <c r="A710" s="437" t="s">
        <v>200</v>
      </c>
      <c r="B710" s="368" t="s">
        <v>11</v>
      </c>
      <c r="C710" s="368" t="s">
        <v>296</v>
      </c>
      <c r="D710" s="395">
        <v>70</v>
      </c>
      <c r="E710" s="395">
        <v>85</v>
      </c>
      <c r="F710" s="395">
        <v>85</v>
      </c>
      <c r="G710" s="395">
        <v>100</v>
      </c>
      <c r="H710" s="395">
        <v>110</v>
      </c>
      <c r="I710" s="395">
        <v>120</v>
      </c>
      <c r="J710" s="395">
        <v>150</v>
      </c>
      <c r="K710" s="395">
        <v>160</v>
      </c>
      <c r="L710" s="395">
        <v>160</v>
      </c>
      <c r="M710" s="395">
        <v>175</v>
      </c>
      <c r="N710" s="395">
        <v>185</v>
      </c>
      <c r="O710" s="395">
        <v>190</v>
      </c>
      <c r="P710" s="395">
        <v>190</v>
      </c>
      <c r="Q710" s="395">
        <v>175</v>
      </c>
      <c r="R710" s="395">
        <v>160</v>
      </c>
      <c r="S710" s="395">
        <v>155</v>
      </c>
      <c r="T710" s="395">
        <v>165</v>
      </c>
    </row>
    <row r="711" spans="1:20" ht="12.95" hidden="1" customHeight="1">
      <c r="A711" s="437" t="s">
        <v>200</v>
      </c>
      <c r="B711" s="368" t="s">
        <v>11</v>
      </c>
      <c r="C711" s="368" t="s">
        <v>297</v>
      </c>
      <c r="D711" s="395">
        <v>15</v>
      </c>
      <c r="E711" s="395">
        <v>15</v>
      </c>
      <c r="F711" s="395">
        <v>15</v>
      </c>
      <c r="G711" s="395">
        <v>15</v>
      </c>
      <c r="H711" s="395">
        <v>20</v>
      </c>
      <c r="I711" s="395">
        <v>20</v>
      </c>
      <c r="J711" s="395">
        <v>15</v>
      </c>
      <c r="K711" s="395">
        <v>20</v>
      </c>
      <c r="L711" s="395">
        <v>20</v>
      </c>
      <c r="M711" s="395">
        <v>20</v>
      </c>
      <c r="N711" s="395">
        <v>25</v>
      </c>
      <c r="O711" s="395">
        <v>25</v>
      </c>
      <c r="P711" s="395">
        <v>25</v>
      </c>
      <c r="Q711" s="395">
        <v>25</v>
      </c>
      <c r="R711" s="395">
        <v>25</v>
      </c>
      <c r="S711" s="395">
        <v>25</v>
      </c>
      <c r="T711" s="395">
        <v>20</v>
      </c>
    </row>
    <row r="712" spans="1:20" ht="12.95" hidden="1" customHeight="1">
      <c r="A712" s="437" t="s">
        <v>200</v>
      </c>
      <c r="B712" s="368" t="s">
        <v>11</v>
      </c>
      <c r="C712" s="368" t="s">
        <v>298</v>
      </c>
      <c r="D712" s="395">
        <v>5</v>
      </c>
      <c r="E712" s="395">
        <v>5</v>
      </c>
      <c r="F712" s="395">
        <v>5</v>
      </c>
      <c r="G712" s="395">
        <v>10</v>
      </c>
      <c r="H712" s="395">
        <v>10</v>
      </c>
      <c r="I712" s="395">
        <v>10</v>
      </c>
      <c r="J712" s="395">
        <v>10</v>
      </c>
      <c r="K712" s="395">
        <v>10</v>
      </c>
      <c r="L712" s="395">
        <v>10</v>
      </c>
      <c r="M712" s="395">
        <v>10</v>
      </c>
      <c r="N712" s="395">
        <v>10</v>
      </c>
      <c r="O712" s="395">
        <v>10</v>
      </c>
      <c r="P712" s="395">
        <v>10</v>
      </c>
      <c r="Q712" s="395">
        <v>10</v>
      </c>
      <c r="R712" s="395">
        <v>10</v>
      </c>
      <c r="S712" s="395">
        <v>15</v>
      </c>
      <c r="T712" s="395">
        <v>10</v>
      </c>
    </row>
    <row r="713" spans="1:20" ht="12.95" hidden="1" customHeight="1">
      <c r="A713" s="437" t="s">
        <v>200</v>
      </c>
      <c r="B713" s="368" t="s">
        <v>11</v>
      </c>
      <c r="C713" s="368" t="s">
        <v>299</v>
      </c>
      <c r="D713" s="395">
        <v>5</v>
      </c>
      <c r="E713" s="395">
        <v>0</v>
      </c>
      <c r="F713" s="395">
        <v>0</v>
      </c>
      <c r="G713" s="395">
        <v>0</v>
      </c>
      <c r="H713" s="395">
        <v>0</v>
      </c>
      <c r="I713" s="395">
        <v>0</v>
      </c>
      <c r="J713" s="395">
        <v>0</v>
      </c>
      <c r="K713" s="395">
        <v>0</v>
      </c>
      <c r="L713" s="395">
        <v>5</v>
      </c>
      <c r="M713" s="395">
        <v>5</v>
      </c>
      <c r="N713" s="395">
        <v>5</v>
      </c>
      <c r="O713" s="395">
        <v>5</v>
      </c>
      <c r="P713" s="395">
        <v>5</v>
      </c>
      <c r="Q713" s="395">
        <v>5</v>
      </c>
      <c r="R713" s="395">
        <v>5</v>
      </c>
      <c r="S713" s="395">
        <v>5</v>
      </c>
      <c r="T713" s="395">
        <v>5</v>
      </c>
    </row>
    <row r="714" spans="1:20" ht="12.95" hidden="1" customHeight="1">
      <c r="A714" s="437" t="s">
        <v>200</v>
      </c>
      <c r="B714" s="368" t="s">
        <v>11</v>
      </c>
      <c r="C714" s="368" t="s">
        <v>300</v>
      </c>
      <c r="D714" s="395">
        <v>95</v>
      </c>
      <c r="E714" s="395">
        <v>110</v>
      </c>
      <c r="F714" s="395">
        <v>110</v>
      </c>
      <c r="G714" s="395">
        <v>125</v>
      </c>
      <c r="H714" s="395">
        <v>145</v>
      </c>
      <c r="I714" s="395">
        <v>155</v>
      </c>
      <c r="J714" s="395">
        <v>180</v>
      </c>
      <c r="K714" s="395">
        <v>190</v>
      </c>
      <c r="L714" s="395">
        <v>195</v>
      </c>
      <c r="M714" s="395">
        <v>210</v>
      </c>
      <c r="N714" s="395">
        <v>220</v>
      </c>
      <c r="O714" s="395">
        <v>225</v>
      </c>
      <c r="P714" s="395">
        <v>235</v>
      </c>
      <c r="Q714" s="395">
        <v>210</v>
      </c>
      <c r="R714" s="395">
        <v>205</v>
      </c>
      <c r="S714" s="395">
        <v>195</v>
      </c>
      <c r="T714" s="395">
        <v>205</v>
      </c>
    </row>
    <row r="715" spans="1:20" ht="12.95" hidden="1" customHeight="1">
      <c r="A715" s="437" t="s">
        <v>200</v>
      </c>
      <c r="B715" s="368" t="s">
        <v>11</v>
      </c>
      <c r="C715" s="368" t="s">
        <v>301</v>
      </c>
      <c r="D715" s="395">
        <v>10</v>
      </c>
      <c r="E715" s="395">
        <v>5</v>
      </c>
      <c r="F715" s="395">
        <v>5</v>
      </c>
      <c r="G715" s="395">
        <v>5</v>
      </c>
      <c r="H715" s="395">
        <v>5</v>
      </c>
      <c r="I715" s="395">
        <v>5</v>
      </c>
      <c r="J715" s="395">
        <v>5</v>
      </c>
      <c r="K715" s="395">
        <v>5</v>
      </c>
      <c r="L715" s="395">
        <v>5</v>
      </c>
      <c r="M715" s="395">
        <v>5</v>
      </c>
      <c r="N715" s="395">
        <v>5</v>
      </c>
      <c r="O715" s="395">
        <v>10</v>
      </c>
      <c r="P715" s="395">
        <v>10</v>
      </c>
      <c r="Q715" s="395">
        <v>10</v>
      </c>
      <c r="R715" s="395">
        <v>10</v>
      </c>
      <c r="S715" s="395">
        <v>10</v>
      </c>
      <c r="T715" s="395">
        <v>10</v>
      </c>
    </row>
    <row r="716" spans="1:20" ht="12.95" hidden="1" customHeight="1">
      <c r="A716" s="437" t="s">
        <v>200</v>
      </c>
      <c r="B716" s="368" t="s">
        <v>11</v>
      </c>
      <c r="C716" s="368" t="s">
        <v>302</v>
      </c>
      <c r="D716" s="395">
        <v>10</v>
      </c>
      <c r="E716" s="395">
        <v>10</v>
      </c>
      <c r="F716" s="395">
        <v>10</v>
      </c>
      <c r="G716" s="395">
        <v>10</v>
      </c>
      <c r="H716" s="395">
        <v>10</v>
      </c>
      <c r="I716" s="395">
        <v>10</v>
      </c>
      <c r="J716" s="395">
        <v>10</v>
      </c>
      <c r="K716" s="395">
        <v>10</v>
      </c>
      <c r="L716" s="395">
        <v>10</v>
      </c>
      <c r="M716" s="395">
        <v>10</v>
      </c>
      <c r="N716" s="395">
        <v>15</v>
      </c>
      <c r="O716" s="395">
        <v>15</v>
      </c>
      <c r="P716" s="395">
        <v>15</v>
      </c>
      <c r="Q716" s="395">
        <v>10</v>
      </c>
      <c r="R716" s="395">
        <v>15</v>
      </c>
      <c r="S716" s="395">
        <v>10</v>
      </c>
      <c r="T716" s="395">
        <v>10</v>
      </c>
    </row>
    <row r="717" spans="1:20" ht="12.95" customHeight="1">
      <c r="A717" s="437" t="s">
        <v>200</v>
      </c>
      <c r="B717" s="368" t="s">
        <v>11</v>
      </c>
      <c r="C717" s="368" t="s">
        <v>303</v>
      </c>
      <c r="D717" s="395">
        <v>315</v>
      </c>
      <c r="E717" s="395">
        <v>310</v>
      </c>
      <c r="F717" s="395">
        <v>335</v>
      </c>
      <c r="G717" s="395">
        <v>345</v>
      </c>
      <c r="H717" s="395">
        <v>380</v>
      </c>
      <c r="I717" s="395">
        <v>405</v>
      </c>
      <c r="J717" s="395">
        <v>440</v>
      </c>
      <c r="K717" s="395">
        <v>480</v>
      </c>
      <c r="L717" s="395">
        <v>520</v>
      </c>
      <c r="M717" s="395">
        <v>515</v>
      </c>
      <c r="N717" s="395">
        <v>555</v>
      </c>
      <c r="O717" s="395">
        <v>560</v>
      </c>
      <c r="P717" s="395">
        <v>565</v>
      </c>
      <c r="Q717" s="395">
        <v>510</v>
      </c>
      <c r="R717" s="395">
        <v>460</v>
      </c>
      <c r="S717" s="395">
        <v>430</v>
      </c>
      <c r="T717" s="395">
        <v>440</v>
      </c>
    </row>
    <row r="718" spans="1:20" ht="12.95" hidden="1" customHeight="1">
      <c r="A718" s="437" t="s">
        <v>200</v>
      </c>
      <c r="B718" s="368" t="s">
        <v>12</v>
      </c>
      <c r="C718" s="368" t="s">
        <v>295</v>
      </c>
      <c r="D718" s="395">
        <v>0</v>
      </c>
      <c r="E718" s="395">
        <v>5</v>
      </c>
      <c r="F718" s="395">
        <v>5</v>
      </c>
      <c r="G718" s="395">
        <v>5</v>
      </c>
      <c r="H718" s="395">
        <v>5</v>
      </c>
      <c r="I718" s="395">
        <v>5</v>
      </c>
      <c r="J718" s="395">
        <v>5</v>
      </c>
      <c r="K718" s="395">
        <v>0</v>
      </c>
      <c r="L718" s="395">
        <v>5</v>
      </c>
      <c r="M718" s="395">
        <v>5</v>
      </c>
      <c r="N718" s="395">
        <v>0</v>
      </c>
      <c r="O718" s="395">
        <v>5</v>
      </c>
      <c r="P718" s="395">
        <v>0</v>
      </c>
      <c r="Q718" s="395">
        <v>5</v>
      </c>
      <c r="R718" s="395">
        <v>0</v>
      </c>
      <c r="S718" s="395">
        <v>0</v>
      </c>
      <c r="T718" s="395">
        <v>0</v>
      </c>
    </row>
    <row r="719" spans="1:20" ht="12.95" hidden="1" customHeight="1">
      <c r="A719" s="437" t="s">
        <v>200</v>
      </c>
      <c r="B719" s="368" t="s">
        <v>12</v>
      </c>
      <c r="C719" s="368" t="s">
        <v>296</v>
      </c>
      <c r="D719" s="395">
        <v>0</v>
      </c>
      <c r="E719" s="395">
        <v>5</v>
      </c>
      <c r="F719" s="395">
        <v>5</v>
      </c>
      <c r="G719" s="395">
        <v>5</v>
      </c>
      <c r="H719" s="395">
        <v>5</v>
      </c>
      <c r="I719" s="395">
        <v>5</v>
      </c>
      <c r="J719" s="395">
        <v>5</v>
      </c>
      <c r="K719" s="395">
        <v>5</v>
      </c>
      <c r="L719" s="395">
        <v>5</v>
      </c>
      <c r="M719" s="395">
        <v>5</v>
      </c>
      <c r="N719" s="395">
        <v>5</v>
      </c>
      <c r="O719" s="395">
        <v>0</v>
      </c>
      <c r="P719" s="395">
        <v>5</v>
      </c>
      <c r="Q719" s="395">
        <v>5</v>
      </c>
      <c r="R719" s="395">
        <v>5</v>
      </c>
      <c r="S719" s="395">
        <v>5</v>
      </c>
      <c r="T719" s="395">
        <v>0</v>
      </c>
    </row>
    <row r="720" spans="1:20" ht="12.95" hidden="1" customHeight="1">
      <c r="A720" s="437" t="s">
        <v>200</v>
      </c>
      <c r="B720" s="368" t="s">
        <v>12</v>
      </c>
      <c r="C720" s="368" t="s">
        <v>297</v>
      </c>
      <c r="D720" s="395">
        <v>0</v>
      </c>
      <c r="E720" s="395">
        <v>0</v>
      </c>
      <c r="F720" s="395">
        <v>0</v>
      </c>
      <c r="G720" s="395">
        <v>0</v>
      </c>
      <c r="H720" s="395">
        <v>0</v>
      </c>
      <c r="I720" s="395">
        <v>0</v>
      </c>
      <c r="J720" s="395">
        <v>0</v>
      </c>
      <c r="K720" s="395">
        <v>0</v>
      </c>
      <c r="L720" s="395">
        <v>0</v>
      </c>
      <c r="M720" s="395">
        <v>0</v>
      </c>
      <c r="N720" s="395">
        <v>0</v>
      </c>
      <c r="O720" s="395">
        <v>0</v>
      </c>
      <c r="P720" s="395">
        <v>0</v>
      </c>
      <c r="Q720" s="395">
        <v>0</v>
      </c>
      <c r="R720" s="395">
        <v>0</v>
      </c>
      <c r="S720" s="395">
        <v>0</v>
      </c>
      <c r="T720" s="395">
        <v>0</v>
      </c>
    </row>
    <row r="721" spans="1:20" ht="12.95" hidden="1" customHeight="1">
      <c r="A721" s="437" t="s">
        <v>200</v>
      </c>
      <c r="B721" s="368" t="s">
        <v>12</v>
      </c>
      <c r="C721" s="368" t="s">
        <v>298</v>
      </c>
      <c r="D721" s="395">
        <v>0</v>
      </c>
      <c r="E721" s="395">
        <v>0</v>
      </c>
      <c r="F721" s="395">
        <v>0</v>
      </c>
      <c r="G721" s="395">
        <v>0</v>
      </c>
      <c r="H721" s="395">
        <v>0</v>
      </c>
      <c r="I721" s="395">
        <v>0</v>
      </c>
      <c r="J721" s="395">
        <v>0</v>
      </c>
      <c r="K721" s="395">
        <v>0</v>
      </c>
      <c r="L721" s="395">
        <v>0</v>
      </c>
      <c r="M721" s="395">
        <v>0</v>
      </c>
      <c r="N721" s="395">
        <v>0</v>
      </c>
      <c r="O721" s="395">
        <v>0</v>
      </c>
      <c r="P721" s="395">
        <v>0</v>
      </c>
      <c r="Q721" s="395">
        <v>5</v>
      </c>
      <c r="R721" s="395">
        <v>0</v>
      </c>
      <c r="S721" s="395">
        <v>0</v>
      </c>
      <c r="T721" s="395">
        <v>0</v>
      </c>
    </row>
    <row r="722" spans="1:20" ht="12.95" hidden="1" customHeight="1">
      <c r="A722" s="437" t="s">
        <v>200</v>
      </c>
      <c r="B722" s="368" t="s">
        <v>12</v>
      </c>
      <c r="C722" s="368" t="s">
        <v>299</v>
      </c>
      <c r="D722" s="395">
        <v>0</v>
      </c>
      <c r="E722" s="395">
        <v>0</v>
      </c>
      <c r="F722" s="395">
        <v>0</v>
      </c>
      <c r="G722" s="395">
        <v>0</v>
      </c>
      <c r="H722" s="395">
        <v>0</v>
      </c>
      <c r="I722" s="395">
        <v>0</v>
      </c>
      <c r="J722" s="395">
        <v>0</v>
      </c>
      <c r="K722" s="395">
        <v>0</v>
      </c>
      <c r="L722" s="395">
        <v>0</v>
      </c>
      <c r="M722" s="395">
        <v>0</v>
      </c>
      <c r="N722" s="395">
        <v>0</v>
      </c>
      <c r="O722" s="395">
        <v>0</v>
      </c>
      <c r="P722" s="395">
        <v>0</v>
      </c>
      <c r="Q722" s="395">
        <v>0</v>
      </c>
      <c r="R722" s="395">
        <v>0</v>
      </c>
      <c r="S722" s="395">
        <v>0</v>
      </c>
      <c r="T722" s="395">
        <v>0</v>
      </c>
    </row>
    <row r="723" spans="1:20" ht="12.95" hidden="1" customHeight="1">
      <c r="A723" s="437" t="s">
        <v>200</v>
      </c>
      <c r="B723" s="368" t="s">
        <v>12</v>
      </c>
      <c r="C723" s="368" t="s">
        <v>300</v>
      </c>
      <c r="D723" s="395">
        <v>0</v>
      </c>
      <c r="E723" s="395">
        <v>5</v>
      </c>
      <c r="F723" s="395">
        <v>5</v>
      </c>
      <c r="G723" s="395">
        <v>5</v>
      </c>
      <c r="H723" s="395">
        <v>5</v>
      </c>
      <c r="I723" s="395">
        <v>5</v>
      </c>
      <c r="J723" s="395">
        <v>5</v>
      </c>
      <c r="K723" s="395">
        <v>5</v>
      </c>
      <c r="L723" s="395">
        <v>5</v>
      </c>
      <c r="M723" s="395">
        <v>5</v>
      </c>
      <c r="N723" s="395">
        <v>5</v>
      </c>
      <c r="O723" s="395">
        <v>5</v>
      </c>
      <c r="P723" s="395">
        <v>5</v>
      </c>
      <c r="Q723" s="395">
        <v>10</v>
      </c>
      <c r="R723" s="395">
        <v>5</v>
      </c>
      <c r="S723" s="395">
        <v>5</v>
      </c>
      <c r="T723" s="395">
        <v>5</v>
      </c>
    </row>
    <row r="724" spans="1:20" ht="12.95" hidden="1" customHeight="1">
      <c r="A724" s="437" t="s">
        <v>200</v>
      </c>
      <c r="B724" s="368" t="s">
        <v>12</v>
      </c>
      <c r="C724" s="368" t="s">
        <v>301</v>
      </c>
      <c r="D724" s="395">
        <v>0</v>
      </c>
      <c r="E724" s="395">
        <v>0</v>
      </c>
      <c r="F724" s="395">
        <v>0</v>
      </c>
      <c r="G724" s="395">
        <v>0</v>
      </c>
      <c r="H724" s="395">
        <v>0</v>
      </c>
      <c r="I724" s="395">
        <v>0</v>
      </c>
      <c r="J724" s="395">
        <v>0</v>
      </c>
      <c r="K724" s="395">
        <v>0</v>
      </c>
      <c r="L724" s="395">
        <v>0</v>
      </c>
      <c r="M724" s="395">
        <v>0</v>
      </c>
      <c r="N724" s="395">
        <v>0</v>
      </c>
      <c r="O724" s="395">
        <v>0</v>
      </c>
      <c r="P724" s="395">
        <v>0</v>
      </c>
      <c r="Q724" s="395">
        <v>0</v>
      </c>
      <c r="R724" s="395">
        <v>0</v>
      </c>
      <c r="S724" s="395">
        <v>0</v>
      </c>
      <c r="T724" s="395">
        <v>0</v>
      </c>
    </row>
    <row r="725" spans="1:20" ht="12.95" hidden="1" customHeight="1">
      <c r="A725" s="437" t="s">
        <v>200</v>
      </c>
      <c r="B725" s="368" t="s">
        <v>12</v>
      </c>
      <c r="C725" s="368" t="s">
        <v>302</v>
      </c>
      <c r="D725" s="395">
        <v>0</v>
      </c>
      <c r="E725" s="395">
        <v>0</v>
      </c>
      <c r="F725" s="395">
        <v>0</v>
      </c>
      <c r="G725" s="395">
        <v>0</v>
      </c>
      <c r="H725" s="395">
        <v>0</v>
      </c>
      <c r="I725" s="395">
        <v>0</v>
      </c>
      <c r="J725" s="395">
        <v>0</v>
      </c>
      <c r="K725" s="395">
        <v>0</v>
      </c>
      <c r="L725" s="395">
        <v>0</v>
      </c>
      <c r="M725" s="395">
        <v>0</v>
      </c>
      <c r="N725" s="395">
        <v>0</v>
      </c>
      <c r="O725" s="395">
        <v>0</v>
      </c>
      <c r="P725" s="395">
        <v>0</v>
      </c>
      <c r="Q725" s="395">
        <v>0</v>
      </c>
      <c r="R725" s="395">
        <v>0</v>
      </c>
      <c r="S725" s="395">
        <v>0</v>
      </c>
      <c r="T725" s="395">
        <v>0</v>
      </c>
    </row>
    <row r="726" spans="1:20" ht="12.95" customHeight="1">
      <c r="A726" s="437" t="s">
        <v>200</v>
      </c>
      <c r="B726" s="368" t="s">
        <v>12</v>
      </c>
      <c r="C726" s="368" t="s">
        <v>303</v>
      </c>
      <c r="D726" s="395">
        <v>5</v>
      </c>
      <c r="E726" s="395">
        <v>10</v>
      </c>
      <c r="F726" s="395">
        <v>10</v>
      </c>
      <c r="G726" s="395">
        <v>10</v>
      </c>
      <c r="H726" s="395">
        <v>10</v>
      </c>
      <c r="I726" s="395">
        <v>10</v>
      </c>
      <c r="J726" s="395">
        <v>10</v>
      </c>
      <c r="K726" s="395">
        <v>10</v>
      </c>
      <c r="L726" s="395">
        <v>10</v>
      </c>
      <c r="M726" s="395">
        <v>10</v>
      </c>
      <c r="N726" s="395">
        <v>10</v>
      </c>
      <c r="O726" s="395">
        <v>10</v>
      </c>
      <c r="P726" s="395">
        <v>10</v>
      </c>
      <c r="Q726" s="395">
        <v>10</v>
      </c>
      <c r="R726" s="395">
        <v>10</v>
      </c>
      <c r="S726" s="395">
        <v>10</v>
      </c>
      <c r="T726" s="395">
        <v>5</v>
      </c>
    </row>
    <row r="727" spans="1:20" ht="12.95" hidden="1" customHeight="1">
      <c r="A727" s="437" t="s">
        <v>200</v>
      </c>
      <c r="B727" s="368" t="s">
        <v>91</v>
      </c>
      <c r="C727" s="368" t="s">
        <v>295</v>
      </c>
      <c r="D727" s="395">
        <v>5</v>
      </c>
      <c r="E727" s="395">
        <v>5</v>
      </c>
      <c r="F727" s="395">
        <v>10</v>
      </c>
      <c r="G727" s="395">
        <v>10</v>
      </c>
      <c r="H727" s="395">
        <v>5</v>
      </c>
      <c r="I727" s="395">
        <v>15</v>
      </c>
      <c r="J727" s="395">
        <v>15</v>
      </c>
      <c r="K727" s="395">
        <v>20</v>
      </c>
      <c r="L727" s="395">
        <v>20</v>
      </c>
      <c r="M727" s="395">
        <v>20</v>
      </c>
      <c r="N727" s="395">
        <v>25</v>
      </c>
      <c r="O727" s="395">
        <v>25</v>
      </c>
      <c r="P727" s="395">
        <v>25</v>
      </c>
      <c r="Q727" s="395">
        <v>25</v>
      </c>
      <c r="R727" s="395">
        <v>20</v>
      </c>
      <c r="S727" s="395">
        <v>20</v>
      </c>
      <c r="T727" s="395">
        <v>20</v>
      </c>
    </row>
    <row r="728" spans="1:20" ht="12.95" hidden="1" customHeight="1">
      <c r="A728" s="437" t="s">
        <v>200</v>
      </c>
      <c r="B728" s="368" t="s">
        <v>91</v>
      </c>
      <c r="C728" s="368" t="s">
        <v>296</v>
      </c>
      <c r="D728" s="395">
        <v>5</v>
      </c>
      <c r="E728" s="395">
        <v>0</v>
      </c>
      <c r="F728" s="395">
        <v>5</v>
      </c>
      <c r="G728" s="395">
        <v>5</v>
      </c>
      <c r="H728" s="395">
        <v>5</v>
      </c>
      <c r="I728" s="395">
        <v>5</v>
      </c>
      <c r="J728" s="395">
        <v>5</v>
      </c>
      <c r="K728" s="395">
        <v>5</v>
      </c>
      <c r="L728" s="395">
        <v>5</v>
      </c>
      <c r="M728" s="395">
        <v>5</v>
      </c>
      <c r="N728" s="395">
        <v>10</v>
      </c>
      <c r="O728" s="395">
        <v>15</v>
      </c>
      <c r="P728" s="395">
        <v>10</v>
      </c>
      <c r="Q728" s="395">
        <v>10</v>
      </c>
      <c r="R728" s="395">
        <v>5</v>
      </c>
      <c r="S728" s="395">
        <v>5</v>
      </c>
      <c r="T728" s="395">
        <v>10</v>
      </c>
    </row>
    <row r="729" spans="1:20" ht="12.95" hidden="1" customHeight="1">
      <c r="A729" s="437" t="s">
        <v>200</v>
      </c>
      <c r="B729" s="368" t="s">
        <v>91</v>
      </c>
      <c r="C729" s="368" t="s">
        <v>297</v>
      </c>
      <c r="D729" s="395">
        <v>0</v>
      </c>
      <c r="E729" s="395">
        <v>0</v>
      </c>
      <c r="F729" s="395">
        <v>0</v>
      </c>
      <c r="G729" s="395">
        <v>0</v>
      </c>
      <c r="H729" s="395">
        <v>0</v>
      </c>
      <c r="I729" s="395">
        <v>0</v>
      </c>
      <c r="J729" s="395">
        <v>0</v>
      </c>
      <c r="K729" s="395">
        <v>0</v>
      </c>
      <c r="L729" s="395">
        <v>0</v>
      </c>
      <c r="M729" s="395">
        <v>0</v>
      </c>
      <c r="N729" s="395">
        <v>0</v>
      </c>
      <c r="O729" s="395">
        <v>0</v>
      </c>
      <c r="P729" s="395">
        <v>0</v>
      </c>
      <c r="Q729" s="395">
        <v>0</v>
      </c>
      <c r="R729" s="395">
        <v>0</v>
      </c>
      <c r="S729" s="395">
        <v>0</v>
      </c>
      <c r="T729" s="395">
        <v>0</v>
      </c>
    </row>
    <row r="730" spans="1:20" ht="12.95" hidden="1" customHeight="1">
      <c r="A730" s="437" t="s">
        <v>200</v>
      </c>
      <c r="B730" s="368" t="s">
        <v>91</v>
      </c>
      <c r="C730" s="368" t="s">
        <v>298</v>
      </c>
      <c r="D730" s="395">
        <v>0</v>
      </c>
      <c r="E730" s="395">
        <v>0</v>
      </c>
      <c r="F730" s="395">
        <v>0</v>
      </c>
      <c r="G730" s="395">
        <v>0</v>
      </c>
      <c r="H730" s="395">
        <v>0</v>
      </c>
      <c r="I730" s="395">
        <v>0</v>
      </c>
      <c r="J730" s="395">
        <v>0</v>
      </c>
      <c r="K730" s="395">
        <v>0</v>
      </c>
      <c r="L730" s="395">
        <v>0</v>
      </c>
      <c r="M730" s="395">
        <v>0</v>
      </c>
      <c r="N730" s="395">
        <v>0</v>
      </c>
      <c r="O730" s="395">
        <v>0</v>
      </c>
      <c r="P730" s="395">
        <v>0</v>
      </c>
      <c r="Q730" s="395">
        <v>0</v>
      </c>
      <c r="R730" s="395">
        <v>0</v>
      </c>
      <c r="S730" s="395">
        <v>0</v>
      </c>
      <c r="T730" s="395">
        <v>0</v>
      </c>
    </row>
    <row r="731" spans="1:20" ht="12.95" hidden="1" customHeight="1">
      <c r="A731" s="437" t="s">
        <v>200</v>
      </c>
      <c r="B731" s="368" t="s">
        <v>91</v>
      </c>
      <c r="C731" s="368" t="s">
        <v>299</v>
      </c>
      <c r="D731" s="395">
        <v>0</v>
      </c>
      <c r="E731" s="395">
        <v>0</v>
      </c>
      <c r="F731" s="395">
        <v>0</v>
      </c>
      <c r="G731" s="395">
        <v>0</v>
      </c>
      <c r="H731" s="395">
        <v>0</v>
      </c>
      <c r="I731" s="395">
        <v>0</v>
      </c>
      <c r="J731" s="395">
        <v>0</v>
      </c>
      <c r="K731" s="395">
        <v>0</v>
      </c>
      <c r="L731" s="395">
        <v>0</v>
      </c>
      <c r="M731" s="395">
        <v>0</v>
      </c>
      <c r="N731" s="395">
        <v>0</v>
      </c>
      <c r="O731" s="395">
        <v>0</v>
      </c>
      <c r="P731" s="395">
        <v>0</v>
      </c>
      <c r="Q731" s="395">
        <v>0</v>
      </c>
      <c r="R731" s="395">
        <v>0</v>
      </c>
      <c r="S731" s="395">
        <v>0</v>
      </c>
      <c r="T731" s="395">
        <v>0</v>
      </c>
    </row>
    <row r="732" spans="1:20" ht="12.95" hidden="1" customHeight="1">
      <c r="A732" s="437" t="s">
        <v>200</v>
      </c>
      <c r="B732" s="368" t="s">
        <v>91</v>
      </c>
      <c r="C732" s="368" t="s">
        <v>300</v>
      </c>
      <c r="D732" s="395">
        <v>5</v>
      </c>
      <c r="E732" s="395">
        <v>5</v>
      </c>
      <c r="F732" s="395">
        <v>5</v>
      </c>
      <c r="G732" s="395">
        <v>10</v>
      </c>
      <c r="H732" s="395">
        <v>5</v>
      </c>
      <c r="I732" s="395">
        <v>5</v>
      </c>
      <c r="J732" s="395">
        <v>10</v>
      </c>
      <c r="K732" s="395">
        <v>5</v>
      </c>
      <c r="L732" s="395">
        <v>10</v>
      </c>
      <c r="M732" s="395">
        <v>10</v>
      </c>
      <c r="N732" s="395">
        <v>15</v>
      </c>
      <c r="O732" s="395">
        <v>15</v>
      </c>
      <c r="P732" s="395">
        <v>15</v>
      </c>
      <c r="Q732" s="395">
        <v>15</v>
      </c>
      <c r="R732" s="395">
        <v>10</v>
      </c>
      <c r="S732" s="395">
        <v>10</v>
      </c>
      <c r="T732" s="395">
        <v>10</v>
      </c>
    </row>
    <row r="733" spans="1:20" ht="12.95" hidden="1" customHeight="1">
      <c r="A733" s="437" t="s">
        <v>200</v>
      </c>
      <c r="B733" s="368" t="s">
        <v>91</v>
      </c>
      <c r="C733" s="368" t="s">
        <v>301</v>
      </c>
      <c r="D733" s="395">
        <v>0</v>
      </c>
      <c r="E733" s="395">
        <v>0</v>
      </c>
      <c r="F733" s="395">
        <v>0</v>
      </c>
      <c r="G733" s="395">
        <v>0</v>
      </c>
      <c r="H733" s="395">
        <v>0</v>
      </c>
      <c r="I733" s="395">
        <v>0</v>
      </c>
      <c r="J733" s="395">
        <v>0</v>
      </c>
      <c r="K733" s="395">
        <v>0</v>
      </c>
      <c r="L733" s="395">
        <v>0</v>
      </c>
      <c r="M733" s="395">
        <v>0</v>
      </c>
      <c r="N733" s="395">
        <v>0</v>
      </c>
      <c r="O733" s="395">
        <v>0</v>
      </c>
      <c r="P733" s="395">
        <v>5</v>
      </c>
      <c r="Q733" s="395">
        <v>5</v>
      </c>
      <c r="R733" s="395">
        <v>0</v>
      </c>
      <c r="S733" s="395">
        <v>0</v>
      </c>
      <c r="T733" s="395">
        <v>0</v>
      </c>
    </row>
    <row r="734" spans="1:20" ht="12.95" hidden="1" customHeight="1">
      <c r="A734" s="437" t="s">
        <v>200</v>
      </c>
      <c r="B734" s="368" t="s">
        <v>91</v>
      </c>
      <c r="C734" s="368" t="s">
        <v>302</v>
      </c>
      <c r="D734" s="395">
        <v>5</v>
      </c>
      <c r="E734" s="395">
        <v>5</v>
      </c>
      <c r="F734" s="395">
        <v>5</v>
      </c>
      <c r="G734" s="395">
        <v>5</v>
      </c>
      <c r="H734" s="395">
        <v>5</v>
      </c>
      <c r="I734" s="395">
        <v>5</v>
      </c>
      <c r="J734" s="395">
        <v>5</v>
      </c>
      <c r="K734" s="395">
        <v>5</v>
      </c>
      <c r="L734" s="395">
        <v>5</v>
      </c>
      <c r="M734" s="395">
        <v>5</v>
      </c>
      <c r="N734" s="395">
        <v>5</v>
      </c>
      <c r="O734" s="395">
        <v>5</v>
      </c>
      <c r="P734" s="395">
        <v>5</v>
      </c>
      <c r="Q734" s="395">
        <v>5</v>
      </c>
      <c r="R734" s="395">
        <v>5</v>
      </c>
      <c r="S734" s="395">
        <v>5</v>
      </c>
      <c r="T734" s="395">
        <v>0</v>
      </c>
    </row>
    <row r="735" spans="1:20" ht="12.95" customHeight="1">
      <c r="A735" s="437" t="s">
        <v>200</v>
      </c>
      <c r="B735" s="368" t="s">
        <v>91</v>
      </c>
      <c r="C735" s="368" t="s">
        <v>303</v>
      </c>
      <c r="D735" s="395">
        <v>15</v>
      </c>
      <c r="E735" s="395">
        <v>15</v>
      </c>
      <c r="F735" s="395">
        <v>25</v>
      </c>
      <c r="G735" s="395">
        <v>25</v>
      </c>
      <c r="H735" s="395">
        <v>20</v>
      </c>
      <c r="I735" s="395">
        <v>30</v>
      </c>
      <c r="J735" s="395">
        <v>30</v>
      </c>
      <c r="K735" s="395">
        <v>30</v>
      </c>
      <c r="L735" s="395">
        <v>35</v>
      </c>
      <c r="M735" s="395">
        <v>40</v>
      </c>
      <c r="N735" s="395">
        <v>45</v>
      </c>
      <c r="O735" s="395">
        <v>45</v>
      </c>
      <c r="P735" s="395">
        <v>45</v>
      </c>
      <c r="Q735" s="395">
        <v>45</v>
      </c>
      <c r="R735" s="395">
        <v>35</v>
      </c>
      <c r="S735" s="395">
        <v>35</v>
      </c>
      <c r="T735" s="395">
        <v>40</v>
      </c>
    </row>
    <row r="736" spans="1:20" ht="12.95" hidden="1" customHeight="1">
      <c r="A736" s="437" t="s">
        <v>200</v>
      </c>
      <c r="B736" s="368" t="s">
        <v>59</v>
      </c>
      <c r="C736" s="368" t="s">
        <v>295</v>
      </c>
      <c r="D736" s="395">
        <v>20</v>
      </c>
      <c r="E736" s="395">
        <v>15</v>
      </c>
      <c r="F736" s="395">
        <v>15</v>
      </c>
      <c r="G736" s="395">
        <v>20</v>
      </c>
      <c r="H736" s="395">
        <v>10</v>
      </c>
      <c r="I736" s="395">
        <v>20</v>
      </c>
      <c r="J736" s="395">
        <v>20</v>
      </c>
      <c r="K736" s="395">
        <v>15</v>
      </c>
      <c r="L736" s="395">
        <v>20</v>
      </c>
      <c r="M736" s="395">
        <v>20</v>
      </c>
      <c r="N736" s="395">
        <v>20</v>
      </c>
      <c r="O736" s="395">
        <v>20</v>
      </c>
      <c r="P736" s="395">
        <v>25</v>
      </c>
      <c r="Q736" s="395">
        <v>25</v>
      </c>
      <c r="R736" s="395">
        <v>30</v>
      </c>
      <c r="S736" s="395">
        <v>30</v>
      </c>
      <c r="T736" s="395">
        <v>35</v>
      </c>
    </row>
    <row r="737" spans="1:20" ht="12.95" hidden="1" customHeight="1">
      <c r="A737" s="437" t="s">
        <v>200</v>
      </c>
      <c r="B737" s="368" t="s">
        <v>59</v>
      </c>
      <c r="C737" s="368" t="s">
        <v>296</v>
      </c>
      <c r="D737" s="395">
        <v>105</v>
      </c>
      <c r="E737" s="395">
        <v>100</v>
      </c>
      <c r="F737" s="395">
        <v>105</v>
      </c>
      <c r="G737" s="395">
        <v>100</v>
      </c>
      <c r="H737" s="395">
        <v>100</v>
      </c>
      <c r="I737" s="395">
        <v>100</v>
      </c>
      <c r="J737" s="395">
        <v>105</v>
      </c>
      <c r="K737" s="395">
        <v>100</v>
      </c>
      <c r="L737" s="395">
        <v>100</v>
      </c>
      <c r="M737" s="395">
        <v>100</v>
      </c>
      <c r="N737" s="395">
        <v>95</v>
      </c>
      <c r="O737" s="395">
        <v>80</v>
      </c>
      <c r="P737" s="395">
        <v>95</v>
      </c>
      <c r="Q737" s="395">
        <v>100</v>
      </c>
      <c r="R737" s="395">
        <v>105</v>
      </c>
      <c r="S737" s="395">
        <v>115</v>
      </c>
      <c r="T737" s="395">
        <v>100</v>
      </c>
    </row>
    <row r="738" spans="1:20" ht="12.95" hidden="1" customHeight="1">
      <c r="A738" s="437" t="s">
        <v>200</v>
      </c>
      <c r="B738" s="368" t="s">
        <v>59</v>
      </c>
      <c r="C738" s="368" t="s">
        <v>297</v>
      </c>
      <c r="D738" s="395">
        <v>50</v>
      </c>
      <c r="E738" s="395">
        <v>60</v>
      </c>
      <c r="F738" s="395">
        <v>65</v>
      </c>
      <c r="G738" s="395">
        <v>55</v>
      </c>
      <c r="H738" s="395">
        <v>70</v>
      </c>
      <c r="I738" s="395">
        <v>60</v>
      </c>
      <c r="J738" s="395">
        <v>55</v>
      </c>
      <c r="K738" s="395">
        <v>70</v>
      </c>
      <c r="L738" s="395">
        <v>60</v>
      </c>
      <c r="M738" s="395">
        <v>50</v>
      </c>
      <c r="N738" s="395">
        <v>60</v>
      </c>
      <c r="O738" s="395">
        <v>70</v>
      </c>
      <c r="P738" s="395">
        <v>60</v>
      </c>
      <c r="Q738" s="395">
        <v>60</v>
      </c>
      <c r="R738" s="395">
        <v>60</v>
      </c>
      <c r="S738" s="395">
        <v>60</v>
      </c>
      <c r="T738" s="395">
        <v>65</v>
      </c>
    </row>
    <row r="739" spans="1:20" ht="12.95" hidden="1" customHeight="1">
      <c r="A739" s="437" t="s">
        <v>200</v>
      </c>
      <c r="B739" s="368" t="s">
        <v>59</v>
      </c>
      <c r="C739" s="368" t="s">
        <v>298</v>
      </c>
      <c r="D739" s="395">
        <v>25</v>
      </c>
      <c r="E739" s="395">
        <v>35</v>
      </c>
      <c r="F739" s="395">
        <v>30</v>
      </c>
      <c r="G739" s="395">
        <v>30</v>
      </c>
      <c r="H739" s="395">
        <v>30</v>
      </c>
      <c r="I739" s="395">
        <v>40</v>
      </c>
      <c r="J739" s="395">
        <v>45</v>
      </c>
      <c r="K739" s="395">
        <v>45</v>
      </c>
      <c r="L739" s="395">
        <v>40</v>
      </c>
      <c r="M739" s="395">
        <v>45</v>
      </c>
      <c r="N739" s="395">
        <v>40</v>
      </c>
      <c r="O739" s="395">
        <v>40</v>
      </c>
      <c r="P739" s="395">
        <v>50</v>
      </c>
      <c r="Q739" s="395">
        <v>50</v>
      </c>
      <c r="R739" s="395">
        <v>40</v>
      </c>
      <c r="S739" s="395">
        <v>40</v>
      </c>
      <c r="T739" s="395">
        <v>45</v>
      </c>
    </row>
    <row r="740" spans="1:20" ht="12.95" hidden="1" customHeight="1">
      <c r="A740" s="437" t="s">
        <v>200</v>
      </c>
      <c r="B740" s="368" t="s">
        <v>59</v>
      </c>
      <c r="C740" s="368" t="s">
        <v>299</v>
      </c>
      <c r="D740" s="395">
        <v>15</v>
      </c>
      <c r="E740" s="395">
        <v>15</v>
      </c>
      <c r="F740" s="395">
        <v>15</v>
      </c>
      <c r="G740" s="395">
        <v>15</v>
      </c>
      <c r="H740" s="395">
        <v>15</v>
      </c>
      <c r="I740" s="395">
        <v>15</v>
      </c>
      <c r="J740" s="395">
        <v>15</v>
      </c>
      <c r="K740" s="395">
        <v>15</v>
      </c>
      <c r="L740" s="395">
        <v>20</v>
      </c>
      <c r="M740" s="395">
        <v>20</v>
      </c>
      <c r="N740" s="395">
        <v>20</v>
      </c>
      <c r="O740" s="395">
        <v>20</v>
      </c>
      <c r="P740" s="395">
        <v>25</v>
      </c>
      <c r="Q740" s="395">
        <v>25</v>
      </c>
      <c r="R740" s="395">
        <v>25</v>
      </c>
      <c r="S740" s="395">
        <v>30</v>
      </c>
      <c r="T740" s="395">
        <v>30</v>
      </c>
    </row>
    <row r="741" spans="1:20" ht="12.95" hidden="1" customHeight="1">
      <c r="A741" s="437" t="s">
        <v>200</v>
      </c>
      <c r="B741" s="368" t="s">
        <v>59</v>
      </c>
      <c r="C741" s="368" t="s">
        <v>300</v>
      </c>
      <c r="D741" s="395">
        <v>195</v>
      </c>
      <c r="E741" s="395">
        <v>205</v>
      </c>
      <c r="F741" s="395">
        <v>210</v>
      </c>
      <c r="G741" s="395">
        <v>200</v>
      </c>
      <c r="H741" s="395">
        <v>210</v>
      </c>
      <c r="I741" s="395">
        <v>215</v>
      </c>
      <c r="J741" s="395">
        <v>220</v>
      </c>
      <c r="K741" s="395">
        <v>225</v>
      </c>
      <c r="L741" s="395">
        <v>220</v>
      </c>
      <c r="M741" s="395">
        <v>215</v>
      </c>
      <c r="N741" s="395">
        <v>215</v>
      </c>
      <c r="O741" s="395">
        <v>215</v>
      </c>
      <c r="P741" s="395">
        <v>225</v>
      </c>
      <c r="Q741" s="395">
        <v>235</v>
      </c>
      <c r="R741" s="395">
        <v>230</v>
      </c>
      <c r="S741" s="395">
        <v>245</v>
      </c>
      <c r="T741" s="395">
        <v>235</v>
      </c>
    </row>
    <row r="742" spans="1:20" ht="12.95" hidden="1" customHeight="1">
      <c r="A742" s="437" t="s">
        <v>200</v>
      </c>
      <c r="B742" s="368" t="s">
        <v>59</v>
      </c>
      <c r="C742" s="368" t="s">
        <v>301</v>
      </c>
      <c r="D742" s="395">
        <v>5</v>
      </c>
      <c r="E742" s="395">
        <v>5</v>
      </c>
      <c r="F742" s="395">
        <v>5</v>
      </c>
      <c r="G742" s="395">
        <v>5</v>
      </c>
      <c r="H742" s="395">
        <v>5</v>
      </c>
      <c r="I742" s="395">
        <v>5</v>
      </c>
      <c r="J742" s="395">
        <v>10</v>
      </c>
      <c r="K742" s="395">
        <v>5</v>
      </c>
      <c r="L742" s="395">
        <v>5</v>
      </c>
      <c r="M742" s="395">
        <v>10</v>
      </c>
      <c r="N742" s="395">
        <v>10</v>
      </c>
      <c r="O742" s="395">
        <v>10</v>
      </c>
      <c r="P742" s="395">
        <v>10</v>
      </c>
      <c r="Q742" s="395">
        <v>10</v>
      </c>
      <c r="R742" s="395">
        <v>10</v>
      </c>
      <c r="S742" s="395">
        <v>10</v>
      </c>
      <c r="T742" s="395">
        <v>10</v>
      </c>
    </row>
    <row r="743" spans="1:20" ht="12.95" hidden="1" customHeight="1">
      <c r="A743" s="437" t="s">
        <v>200</v>
      </c>
      <c r="B743" s="368" t="s">
        <v>59</v>
      </c>
      <c r="C743" s="368" t="s">
        <v>302</v>
      </c>
      <c r="D743" s="395">
        <v>10</v>
      </c>
      <c r="E743" s="395">
        <v>10</v>
      </c>
      <c r="F743" s="395">
        <v>10</v>
      </c>
      <c r="G743" s="395">
        <v>10</v>
      </c>
      <c r="H743" s="395">
        <v>10</v>
      </c>
      <c r="I743" s="395">
        <v>15</v>
      </c>
      <c r="J743" s="395">
        <v>15</v>
      </c>
      <c r="K743" s="395">
        <v>15</v>
      </c>
      <c r="L743" s="395">
        <v>15</v>
      </c>
      <c r="M743" s="395">
        <v>15</v>
      </c>
      <c r="N743" s="395">
        <v>15</v>
      </c>
      <c r="O743" s="395">
        <v>15</v>
      </c>
      <c r="P743" s="395">
        <v>15</v>
      </c>
      <c r="Q743" s="395">
        <v>15</v>
      </c>
      <c r="R743" s="395">
        <v>15</v>
      </c>
      <c r="S743" s="395">
        <v>15</v>
      </c>
      <c r="T743" s="395">
        <v>15</v>
      </c>
    </row>
    <row r="744" spans="1:20" ht="12.95" customHeight="1">
      <c r="A744" s="437" t="s">
        <v>200</v>
      </c>
      <c r="B744" s="368" t="s">
        <v>59</v>
      </c>
      <c r="C744" s="368" t="s">
        <v>303</v>
      </c>
      <c r="D744" s="395">
        <v>230</v>
      </c>
      <c r="E744" s="395">
        <v>235</v>
      </c>
      <c r="F744" s="395">
        <v>245</v>
      </c>
      <c r="G744" s="395">
        <v>235</v>
      </c>
      <c r="H744" s="395">
        <v>240</v>
      </c>
      <c r="I744" s="395">
        <v>255</v>
      </c>
      <c r="J744" s="395">
        <v>265</v>
      </c>
      <c r="K744" s="395">
        <v>265</v>
      </c>
      <c r="L744" s="395">
        <v>260</v>
      </c>
      <c r="M744" s="395">
        <v>260</v>
      </c>
      <c r="N744" s="395">
        <v>260</v>
      </c>
      <c r="O744" s="395">
        <v>260</v>
      </c>
      <c r="P744" s="395">
        <v>275</v>
      </c>
      <c r="Q744" s="395">
        <v>285</v>
      </c>
      <c r="R744" s="395">
        <v>285</v>
      </c>
      <c r="S744" s="395">
        <v>300</v>
      </c>
      <c r="T744" s="395">
        <v>300</v>
      </c>
    </row>
    <row r="745" spans="1:20" hidden="1">
      <c r="A745" s="437" t="s">
        <v>200</v>
      </c>
      <c r="B745" s="368" t="s">
        <v>90</v>
      </c>
      <c r="C745" s="368" t="s">
        <v>295</v>
      </c>
      <c r="D745" s="395">
        <v>110</v>
      </c>
      <c r="E745" s="395">
        <v>135</v>
      </c>
      <c r="F745" s="395">
        <v>135</v>
      </c>
      <c r="G745" s="395">
        <v>150</v>
      </c>
      <c r="H745" s="395">
        <v>155</v>
      </c>
      <c r="I745" s="395">
        <v>180</v>
      </c>
      <c r="J745" s="395">
        <v>180</v>
      </c>
      <c r="K745" s="395">
        <v>200</v>
      </c>
      <c r="L745" s="395">
        <v>210</v>
      </c>
      <c r="M745" s="395">
        <v>220</v>
      </c>
      <c r="N745" s="395">
        <v>215</v>
      </c>
      <c r="O745" s="395">
        <v>210</v>
      </c>
      <c r="P745" s="395">
        <v>205</v>
      </c>
      <c r="Q745" s="395">
        <v>180</v>
      </c>
      <c r="R745" s="395">
        <v>175</v>
      </c>
      <c r="S745" s="395">
        <v>155</v>
      </c>
      <c r="T745" s="395">
        <v>165</v>
      </c>
    </row>
    <row r="746" spans="1:20" hidden="1">
      <c r="A746" s="437" t="s">
        <v>200</v>
      </c>
      <c r="B746" s="368" t="s">
        <v>90</v>
      </c>
      <c r="C746" s="368" t="s">
        <v>296</v>
      </c>
      <c r="D746" s="395">
        <v>65</v>
      </c>
      <c r="E746" s="395">
        <v>65</v>
      </c>
      <c r="F746" s="395">
        <v>75</v>
      </c>
      <c r="G746" s="395">
        <v>65</v>
      </c>
      <c r="H746" s="395">
        <v>75</v>
      </c>
      <c r="I746" s="395">
        <v>85</v>
      </c>
      <c r="J746" s="395">
        <v>90</v>
      </c>
      <c r="K746" s="395">
        <v>100</v>
      </c>
      <c r="L746" s="395">
        <v>105</v>
      </c>
      <c r="M746" s="395">
        <v>115</v>
      </c>
      <c r="N746" s="395">
        <v>110</v>
      </c>
      <c r="O746" s="395">
        <v>120</v>
      </c>
      <c r="P746" s="395">
        <v>115</v>
      </c>
      <c r="Q746" s="395">
        <v>120</v>
      </c>
      <c r="R746" s="395">
        <v>115</v>
      </c>
      <c r="S746" s="395">
        <v>95</v>
      </c>
      <c r="T746" s="395">
        <v>100</v>
      </c>
    </row>
    <row r="747" spans="1:20" hidden="1">
      <c r="A747" s="437" t="s">
        <v>200</v>
      </c>
      <c r="B747" s="368" t="s">
        <v>90</v>
      </c>
      <c r="C747" s="368" t="s">
        <v>297</v>
      </c>
      <c r="D747" s="395">
        <v>10</v>
      </c>
      <c r="E747" s="395">
        <v>10</v>
      </c>
      <c r="F747" s="395">
        <v>10</v>
      </c>
      <c r="G747" s="395">
        <v>10</v>
      </c>
      <c r="H747" s="395">
        <v>15</v>
      </c>
      <c r="I747" s="395">
        <v>10</v>
      </c>
      <c r="J747" s="395">
        <v>15</v>
      </c>
      <c r="K747" s="395">
        <v>10</v>
      </c>
      <c r="L747" s="395">
        <v>10</v>
      </c>
      <c r="M747" s="395">
        <v>10</v>
      </c>
      <c r="N747" s="395">
        <v>10</v>
      </c>
      <c r="O747" s="395">
        <v>15</v>
      </c>
      <c r="P747" s="395">
        <v>15</v>
      </c>
      <c r="Q747" s="395">
        <v>15</v>
      </c>
      <c r="R747" s="395">
        <v>10</v>
      </c>
      <c r="S747" s="395">
        <v>15</v>
      </c>
      <c r="T747" s="395">
        <v>10</v>
      </c>
    </row>
    <row r="748" spans="1:20" hidden="1">
      <c r="A748" s="437" t="s">
        <v>200</v>
      </c>
      <c r="B748" s="368" t="s">
        <v>90</v>
      </c>
      <c r="C748" s="368" t="s">
        <v>298</v>
      </c>
      <c r="D748" s="395">
        <v>5</v>
      </c>
      <c r="E748" s="395">
        <v>5</v>
      </c>
      <c r="F748" s="395">
        <v>5</v>
      </c>
      <c r="G748" s="395">
        <v>5</v>
      </c>
      <c r="H748" s="395">
        <v>5</v>
      </c>
      <c r="I748" s="395">
        <v>5</v>
      </c>
      <c r="J748" s="395">
        <v>5</v>
      </c>
      <c r="K748" s="395">
        <v>5</v>
      </c>
      <c r="L748" s="395">
        <v>5</v>
      </c>
      <c r="M748" s="395">
        <v>5</v>
      </c>
      <c r="N748" s="395">
        <v>5</v>
      </c>
      <c r="O748" s="395">
        <v>5</v>
      </c>
      <c r="P748" s="395">
        <v>5</v>
      </c>
      <c r="Q748" s="395">
        <v>5</v>
      </c>
      <c r="R748" s="395">
        <v>5</v>
      </c>
      <c r="S748" s="395">
        <v>5</v>
      </c>
      <c r="T748" s="395">
        <v>10</v>
      </c>
    </row>
    <row r="749" spans="1:20" hidden="1">
      <c r="A749" s="437" t="s">
        <v>200</v>
      </c>
      <c r="B749" s="368" t="s">
        <v>90</v>
      </c>
      <c r="C749" s="368" t="s">
        <v>299</v>
      </c>
      <c r="D749" s="395">
        <v>5</v>
      </c>
      <c r="E749" s="395">
        <v>5</v>
      </c>
      <c r="F749" s="395">
        <v>5</v>
      </c>
      <c r="G749" s="395">
        <v>5</v>
      </c>
      <c r="H749" s="395">
        <v>5</v>
      </c>
      <c r="I749" s="395">
        <v>5</v>
      </c>
      <c r="J749" s="395">
        <v>5</v>
      </c>
      <c r="K749" s="395">
        <v>0</v>
      </c>
      <c r="L749" s="395">
        <v>5</v>
      </c>
      <c r="M749" s="395">
        <v>5</v>
      </c>
      <c r="N749" s="395">
        <v>5</v>
      </c>
      <c r="O749" s="395">
        <v>5</v>
      </c>
      <c r="P749" s="395">
        <v>5</v>
      </c>
      <c r="Q749" s="395">
        <v>5</v>
      </c>
      <c r="R749" s="395">
        <v>5</v>
      </c>
      <c r="S749" s="395">
        <v>0</v>
      </c>
      <c r="T749" s="395">
        <v>5</v>
      </c>
    </row>
    <row r="750" spans="1:20" hidden="1">
      <c r="A750" s="437" t="s">
        <v>200</v>
      </c>
      <c r="B750" s="368" t="s">
        <v>90</v>
      </c>
      <c r="C750" s="368" t="s">
        <v>300</v>
      </c>
      <c r="D750" s="395">
        <v>80</v>
      </c>
      <c r="E750" s="395">
        <v>80</v>
      </c>
      <c r="F750" s="395">
        <v>90</v>
      </c>
      <c r="G750" s="395">
        <v>80</v>
      </c>
      <c r="H750" s="395">
        <v>95</v>
      </c>
      <c r="I750" s="395">
        <v>100</v>
      </c>
      <c r="J750" s="395">
        <v>110</v>
      </c>
      <c r="K750" s="395">
        <v>120</v>
      </c>
      <c r="L750" s="395">
        <v>125</v>
      </c>
      <c r="M750" s="395">
        <v>130</v>
      </c>
      <c r="N750" s="395">
        <v>130</v>
      </c>
      <c r="O750" s="395">
        <v>145</v>
      </c>
      <c r="P750" s="395">
        <v>140</v>
      </c>
      <c r="Q750" s="395">
        <v>145</v>
      </c>
      <c r="R750" s="395">
        <v>135</v>
      </c>
      <c r="S750" s="395">
        <v>120</v>
      </c>
      <c r="T750" s="395">
        <v>125</v>
      </c>
    </row>
    <row r="751" spans="1:20" hidden="1">
      <c r="A751" s="437" t="s">
        <v>200</v>
      </c>
      <c r="B751" s="368" t="s">
        <v>90</v>
      </c>
      <c r="C751" s="368" t="s">
        <v>301</v>
      </c>
      <c r="D751" s="395">
        <v>0</v>
      </c>
      <c r="E751" s="395">
        <v>0</v>
      </c>
      <c r="F751" s="395">
        <v>0</v>
      </c>
      <c r="G751" s="395">
        <v>0</v>
      </c>
      <c r="H751" s="395">
        <v>0</v>
      </c>
      <c r="I751" s="395">
        <v>0</v>
      </c>
      <c r="J751" s="395">
        <v>0</v>
      </c>
      <c r="K751" s="395">
        <v>0</v>
      </c>
      <c r="L751" s="395">
        <v>0</v>
      </c>
      <c r="M751" s="395">
        <v>0</v>
      </c>
      <c r="N751" s="395">
        <v>5</v>
      </c>
      <c r="O751" s="395">
        <v>0</v>
      </c>
      <c r="P751" s="395">
        <v>0</v>
      </c>
      <c r="Q751" s="395">
        <v>0</v>
      </c>
      <c r="R751" s="395">
        <v>0</v>
      </c>
      <c r="S751" s="395">
        <v>0</v>
      </c>
      <c r="T751" s="395">
        <v>0</v>
      </c>
    </row>
    <row r="752" spans="1:20" hidden="1">
      <c r="A752" s="437" t="s">
        <v>200</v>
      </c>
      <c r="B752" s="368" t="s">
        <v>90</v>
      </c>
      <c r="C752" s="368" t="s">
        <v>302</v>
      </c>
      <c r="D752" s="395">
        <v>0</v>
      </c>
      <c r="E752" s="395">
        <v>0</v>
      </c>
      <c r="F752" s="395">
        <v>0</v>
      </c>
      <c r="G752" s="395">
        <v>0</v>
      </c>
      <c r="H752" s="395">
        <v>0</v>
      </c>
      <c r="I752" s="395">
        <v>0</v>
      </c>
      <c r="J752" s="395">
        <v>0</v>
      </c>
      <c r="K752" s="395">
        <v>0</v>
      </c>
      <c r="L752" s="395">
        <v>5</v>
      </c>
      <c r="M752" s="395">
        <v>5</v>
      </c>
      <c r="N752" s="395">
        <v>0</v>
      </c>
      <c r="O752" s="395">
        <v>0</v>
      </c>
      <c r="P752" s="395">
        <v>5</v>
      </c>
      <c r="Q752" s="395">
        <v>5</v>
      </c>
      <c r="R752" s="395">
        <v>0</v>
      </c>
      <c r="S752" s="395">
        <v>0</v>
      </c>
      <c r="T752" s="395">
        <v>0</v>
      </c>
    </row>
    <row r="753" spans="1:20">
      <c r="A753" s="437" t="s">
        <v>200</v>
      </c>
      <c r="B753" s="368" t="s">
        <v>90</v>
      </c>
      <c r="C753" s="368" t="s">
        <v>303</v>
      </c>
      <c r="D753" s="395">
        <v>195</v>
      </c>
      <c r="E753" s="395">
        <v>215</v>
      </c>
      <c r="F753" s="395">
        <v>230</v>
      </c>
      <c r="G753" s="395">
        <v>235</v>
      </c>
      <c r="H753" s="395">
        <v>255</v>
      </c>
      <c r="I753" s="395">
        <v>280</v>
      </c>
      <c r="J753" s="395">
        <v>290</v>
      </c>
      <c r="K753" s="395">
        <v>320</v>
      </c>
      <c r="L753" s="395">
        <v>340</v>
      </c>
      <c r="M753" s="395">
        <v>355</v>
      </c>
      <c r="N753" s="395">
        <v>350</v>
      </c>
      <c r="O753" s="395">
        <v>355</v>
      </c>
      <c r="P753" s="395">
        <v>350</v>
      </c>
      <c r="Q753" s="395">
        <v>325</v>
      </c>
      <c r="R753" s="395">
        <v>315</v>
      </c>
      <c r="S753" s="395">
        <v>280</v>
      </c>
      <c r="T753" s="395">
        <v>290</v>
      </c>
    </row>
    <row r="754" spans="1:20" hidden="1">
      <c r="A754" s="440" t="s">
        <v>200</v>
      </c>
      <c r="B754" s="376" t="s">
        <v>184</v>
      </c>
      <c r="C754" s="376" t="s">
        <v>295</v>
      </c>
      <c r="D754" s="536">
        <v>435</v>
      </c>
      <c r="E754" s="536">
        <v>435</v>
      </c>
      <c r="F754" s="536">
        <v>470</v>
      </c>
      <c r="G754" s="536">
        <v>485</v>
      </c>
      <c r="H754" s="536">
        <v>490</v>
      </c>
      <c r="I754" s="536">
        <v>540</v>
      </c>
      <c r="J754" s="536">
        <v>560</v>
      </c>
      <c r="K754" s="536">
        <v>595</v>
      </c>
      <c r="L754" s="536">
        <v>665</v>
      </c>
      <c r="M754" s="536">
        <v>670</v>
      </c>
      <c r="N754" s="536">
        <v>685</v>
      </c>
      <c r="O754" s="536">
        <v>675</v>
      </c>
      <c r="P754" s="536">
        <v>675</v>
      </c>
      <c r="Q754" s="536">
        <v>630</v>
      </c>
      <c r="R754" s="536">
        <v>565</v>
      </c>
      <c r="S754" s="536">
        <v>545</v>
      </c>
      <c r="T754" s="536">
        <v>550</v>
      </c>
    </row>
    <row r="755" spans="1:20" hidden="1">
      <c r="A755" s="440" t="s">
        <v>200</v>
      </c>
      <c r="B755" s="376" t="s">
        <v>184</v>
      </c>
      <c r="C755" s="376" t="s">
        <v>296</v>
      </c>
      <c r="D755" s="536">
        <v>380</v>
      </c>
      <c r="E755" s="536">
        <v>390</v>
      </c>
      <c r="F755" s="536">
        <v>415</v>
      </c>
      <c r="G755" s="536">
        <v>415</v>
      </c>
      <c r="H755" s="536">
        <v>430</v>
      </c>
      <c r="I755" s="536">
        <v>460</v>
      </c>
      <c r="J755" s="536">
        <v>510</v>
      </c>
      <c r="K755" s="536">
        <v>520</v>
      </c>
      <c r="L755" s="536">
        <v>525</v>
      </c>
      <c r="M755" s="536">
        <v>545</v>
      </c>
      <c r="N755" s="536">
        <v>550</v>
      </c>
      <c r="O755" s="536">
        <v>555</v>
      </c>
      <c r="P755" s="536">
        <v>555</v>
      </c>
      <c r="Q755" s="536">
        <v>550</v>
      </c>
      <c r="R755" s="536">
        <v>525</v>
      </c>
      <c r="S755" s="536">
        <v>505</v>
      </c>
      <c r="T755" s="536">
        <v>515</v>
      </c>
    </row>
    <row r="756" spans="1:20" hidden="1">
      <c r="A756" s="440" t="s">
        <v>200</v>
      </c>
      <c r="B756" s="376" t="s">
        <v>184</v>
      </c>
      <c r="C756" s="376" t="s">
        <v>297</v>
      </c>
      <c r="D756" s="536">
        <v>115</v>
      </c>
      <c r="E756" s="536">
        <v>125</v>
      </c>
      <c r="F756" s="536">
        <v>130</v>
      </c>
      <c r="G756" s="536">
        <v>120</v>
      </c>
      <c r="H756" s="536">
        <v>155</v>
      </c>
      <c r="I756" s="536">
        <v>140</v>
      </c>
      <c r="J756" s="536">
        <v>125</v>
      </c>
      <c r="K756" s="536">
        <v>140</v>
      </c>
      <c r="L756" s="536">
        <v>130</v>
      </c>
      <c r="M756" s="536">
        <v>125</v>
      </c>
      <c r="N756" s="536">
        <v>130</v>
      </c>
      <c r="O756" s="536">
        <v>145</v>
      </c>
      <c r="P756" s="536">
        <v>140</v>
      </c>
      <c r="Q756" s="536">
        <v>130</v>
      </c>
      <c r="R756" s="536">
        <v>140</v>
      </c>
      <c r="S756" s="536">
        <v>145</v>
      </c>
      <c r="T756" s="536">
        <v>140</v>
      </c>
    </row>
    <row r="757" spans="1:20" hidden="1">
      <c r="A757" s="440" t="s">
        <v>200</v>
      </c>
      <c r="B757" s="376" t="s">
        <v>184</v>
      </c>
      <c r="C757" s="376" t="s">
        <v>298</v>
      </c>
      <c r="D757" s="536">
        <v>50</v>
      </c>
      <c r="E757" s="536">
        <v>60</v>
      </c>
      <c r="F757" s="536">
        <v>55</v>
      </c>
      <c r="G757" s="536">
        <v>60</v>
      </c>
      <c r="H757" s="536">
        <v>65</v>
      </c>
      <c r="I757" s="536">
        <v>75</v>
      </c>
      <c r="J757" s="536">
        <v>80</v>
      </c>
      <c r="K757" s="536">
        <v>80</v>
      </c>
      <c r="L757" s="536">
        <v>75</v>
      </c>
      <c r="M757" s="536">
        <v>75</v>
      </c>
      <c r="N757" s="536">
        <v>75</v>
      </c>
      <c r="O757" s="536">
        <v>70</v>
      </c>
      <c r="P757" s="536">
        <v>85</v>
      </c>
      <c r="Q757" s="536">
        <v>80</v>
      </c>
      <c r="R757" s="536">
        <v>75</v>
      </c>
      <c r="S757" s="536">
        <v>80</v>
      </c>
      <c r="T757" s="536">
        <v>85</v>
      </c>
    </row>
    <row r="758" spans="1:20" hidden="1">
      <c r="A758" s="440" t="s">
        <v>200</v>
      </c>
      <c r="B758" s="376" t="s">
        <v>184</v>
      </c>
      <c r="C758" s="376" t="s">
        <v>299</v>
      </c>
      <c r="D758" s="536">
        <v>25</v>
      </c>
      <c r="E758" s="536">
        <v>25</v>
      </c>
      <c r="F758" s="536">
        <v>25</v>
      </c>
      <c r="G758" s="536">
        <v>25</v>
      </c>
      <c r="H758" s="536">
        <v>25</v>
      </c>
      <c r="I758" s="536">
        <v>25</v>
      </c>
      <c r="J758" s="536">
        <v>25</v>
      </c>
      <c r="K758" s="536">
        <v>25</v>
      </c>
      <c r="L758" s="536">
        <v>35</v>
      </c>
      <c r="M758" s="536">
        <v>35</v>
      </c>
      <c r="N758" s="536">
        <v>35</v>
      </c>
      <c r="O758" s="536">
        <v>35</v>
      </c>
      <c r="P758" s="536">
        <v>35</v>
      </c>
      <c r="Q758" s="536">
        <v>40</v>
      </c>
      <c r="R758" s="536">
        <v>40</v>
      </c>
      <c r="S758" s="536">
        <v>40</v>
      </c>
      <c r="T758" s="536">
        <v>40</v>
      </c>
    </row>
    <row r="759" spans="1:20" hidden="1">
      <c r="A759" s="440" t="s">
        <v>200</v>
      </c>
      <c r="B759" s="376" t="s">
        <v>184</v>
      </c>
      <c r="C759" s="376" t="s">
        <v>300</v>
      </c>
      <c r="D759" s="536">
        <v>565</v>
      </c>
      <c r="E759" s="536">
        <v>600</v>
      </c>
      <c r="F759" s="536">
        <v>625</v>
      </c>
      <c r="G759" s="536">
        <v>625</v>
      </c>
      <c r="H759" s="536">
        <v>675</v>
      </c>
      <c r="I759" s="536">
        <v>700</v>
      </c>
      <c r="J759" s="536">
        <v>745</v>
      </c>
      <c r="K759" s="536">
        <v>765</v>
      </c>
      <c r="L759" s="536">
        <v>760</v>
      </c>
      <c r="M759" s="536">
        <v>775</v>
      </c>
      <c r="N759" s="536">
        <v>785</v>
      </c>
      <c r="O759" s="536">
        <v>805</v>
      </c>
      <c r="P759" s="536">
        <v>815</v>
      </c>
      <c r="Q759" s="536">
        <v>800</v>
      </c>
      <c r="R759" s="536">
        <v>780</v>
      </c>
      <c r="S759" s="536">
        <v>765</v>
      </c>
      <c r="T759" s="536">
        <v>780</v>
      </c>
    </row>
    <row r="760" spans="1:20" hidden="1">
      <c r="A760" s="440" t="s">
        <v>200</v>
      </c>
      <c r="B760" s="376" t="s">
        <v>184</v>
      </c>
      <c r="C760" s="376" t="s">
        <v>301</v>
      </c>
      <c r="D760" s="536">
        <v>20</v>
      </c>
      <c r="E760" s="536">
        <v>15</v>
      </c>
      <c r="F760" s="536">
        <v>20</v>
      </c>
      <c r="G760" s="536">
        <v>20</v>
      </c>
      <c r="H760" s="536">
        <v>20</v>
      </c>
      <c r="I760" s="536">
        <v>20</v>
      </c>
      <c r="J760" s="536">
        <v>20</v>
      </c>
      <c r="K760" s="536">
        <v>20</v>
      </c>
      <c r="L760" s="536">
        <v>20</v>
      </c>
      <c r="M760" s="536">
        <v>20</v>
      </c>
      <c r="N760" s="536">
        <v>25</v>
      </c>
      <c r="O760" s="536">
        <v>25</v>
      </c>
      <c r="P760" s="536">
        <v>25</v>
      </c>
      <c r="Q760" s="536">
        <v>25</v>
      </c>
      <c r="R760" s="536">
        <v>25</v>
      </c>
      <c r="S760" s="536">
        <v>25</v>
      </c>
      <c r="T760" s="536">
        <v>30</v>
      </c>
    </row>
    <row r="761" spans="1:20" hidden="1">
      <c r="A761" s="440" t="s">
        <v>200</v>
      </c>
      <c r="B761" s="376" t="s">
        <v>184</v>
      </c>
      <c r="C761" s="376" t="s">
        <v>302</v>
      </c>
      <c r="D761" s="536">
        <v>30</v>
      </c>
      <c r="E761" s="536">
        <v>35</v>
      </c>
      <c r="F761" s="536">
        <v>35</v>
      </c>
      <c r="G761" s="536">
        <v>35</v>
      </c>
      <c r="H761" s="536">
        <v>30</v>
      </c>
      <c r="I761" s="536">
        <v>35</v>
      </c>
      <c r="J761" s="536">
        <v>35</v>
      </c>
      <c r="K761" s="536">
        <v>35</v>
      </c>
      <c r="L761" s="536">
        <v>40</v>
      </c>
      <c r="M761" s="536">
        <v>40</v>
      </c>
      <c r="N761" s="536">
        <v>40</v>
      </c>
      <c r="O761" s="536">
        <v>40</v>
      </c>
      <c r="P761" s="536">
        <v>45</v>
      </c>
      <c r="Q761" s="536">
        <v>40</v>
      </c>
      <c r="R761" s="536">
        <v>40</v>
      </c>
      <c r="S761" s="536">
        <v>40</v>
      </c>
      <c r="T761" s="536">
        <v>40</v>
      </c>
    </row>
    <row r="762" spans="1:20">
      <c r="A762" s="537" t="s">
        <v>200</v>
      </c>
      <c r="B762" s="538" t="s">
        <v>184</v>
      </c>
      <c r="C762" s="538" t="s">
        <v>303</v>
      </c>
      <c r="D762" s="539">
        <v>1055</v>
      </c>
      <c r="E762" s="539">
        <v>1085</v>
      </c>
      <c r="F762" s="539">
        <v>1150</v>
      </c>
      <c r="G762" s="539">
        <v>1160</v>
      </c>
      <c r="H762" s="539">
        <v>1215</v>
      </c>
      <c r="I762" s="539">
        <v>1295</v>
      </c>
      <c r="J762" s="539">
        <v>1360</v>
      </c>
      <c r="K762" s="539">
        <v>1415</v>
      </c>
      <c r="L762" s="539">
        <v>1485</v>
      </c>
      <c r="M762" s="539">
        <v>1505</v>
      </c>
      <c r="N762" s="539">
        <v>1535</v>
      </c>
      <c r="O762" s="539">
        <v>1550</v>
      </c>
      <c r="P762" s="539">
        <v>1560</v>
      </c>
      <c r="Q762" s="539">
        <v>1495</v>
      </c>
      <c r="R762" s="539">
        <v>1415</v>
      </c>
      <c r="S762" s="539">
        <v>1380</v>
      </c>
      <c r="T762" s="539">
        <v>1390</v>
      </c>
    </row>
    <row r="763" spans="1:20" hidden="1">
      <c r="A763" s="437" t="s">
        <v>201</v>
      </c>
      <c r="B763" s="368" t="s">
        <v>10</v>
      </c>
      <c r="C763" s="368" t="s">
        <v>295</v>
      </c>
      <c r="D763" s="442">
        <v>35</v>
      </c>
      <c r="E763" s="442">
        <v>40</v>
      </c>
      <c r="F763" s="442">
        <v>30</v>
      </c>
      <c r="G763" s="442">
        <v>30</v>
      </c>
      <c r="H763" s="442">
        <v>35</v>
      </c>
      <c r="I763" s="442">
        <v>30</v>
      </c>
      <c r="J763" s="442">
        <v>35</v>
      </c>
      <c r="K763" s="442">
        <v>35</v>
      </c>
      <c r="L763" s="442">
        <v>35</v>
      </c>
      <c r="M763" s="442">
        <v>40</v>
      </c>
      <c r="N763" s="442">
        <v>35</v>
      </c>
      <c r="O763" s="442">
        <v>40</v>
      </c>
      <c r="P763" s="442">
        <v>40</v>
      </c>
      <c r="Q763" s="442">
        <v>45</v>
      </c>
      <c r="R763" s="442">
        <v>45</v>
      </c>
      <c r="S763" s="442">
        <v>50</v>
      </c>
      <c r="T763" s="442">
        <v>50</v>
      </c>
    </row>
    <row r="764" spans="1:20" hidden="1">
      <c r="A764" s="437" t="s">
        <v>201</v>
      </c>
      <c r="B764" s="368" t="s">
        <v>10</v>
      </c>
      <c r="C764" s="368" t="s">
        <v>296</v>
      </c>
      <c r="D764" s="442">
        <v>25</v>
      </c>
      <c r="E764" s="442">
        <v>30</v>
      </c>
      <c r="F764" s="442">
        <v>30</v>
      </c>
      <c r="G764" s="442">
        <v>30</v>
      </c>
      <c r="H764" s="442">
        <v>30</v>
      </c>
      <c r="I764" s="442">
        <v>35</v>
      </c>
      <c r="J764" s="442">
        <v>30</v>
      </c>
      <c r="K764" s="442">
        <v>30</v>
      </c>
      <c r="L764" s="442">
        <v>25</v>
      </c>
      <c r="M764" s="442">
        <v>25</v>
      </c>
      <c r="N764" s="442">
        <v>25</v>
      </c>
      <c r="O764" s="442">
        <v>20</v>
      </c>
      <c r="P764" s="442">
        <v>25</v>
      </c>
      <c r="Q764" s="442">
        <v>20</v>
      </c>
      <c r="R764" s="442">
        <v>20</v>
      </c>
      <c r="S764" s="442">
        <v>20</v>
      </c>
      <c r="T764" s="442">
        <v>25</v>
      </c>
    </row>
    <row r="765" spans="1:20" hidden="1">
      <c r="A765" s="437" t="s">
        <v>201</v>
      </c>
      <c r="B765" s="368" t="s">
        <v>10</v>
      </c>
      <c r="C765" s="368" t="s">
        <v>297</v>
      </c>
      <c r="D765" s="442">
        <v>5</v>
      </c>
      <c r="E765" s="442">
        <v>0</v>
      </c>
      <c r="F765" s="442">
        <v>5</v>
      </c>
      <c r="G765" s="442">
        <v>5</v>
      </c>
      <c r="H765" s="442">
        <v>5</v>
      </c>
      <c r="I765" s="442">
        <v>0</v>
      </c>
      <c r="J765" s="442">
        <v>5</v>
      </c>
      <c r="K765" s="442">
        <v>5</v>
      </c>
      <c r="L765" s="442">
        <v>5</v>
      </c>
      <c r="M765" s="442">
        <v>5</v>
      </c>
      <c r="N765" s="442">
        <v>5</v>
      </c>
      <c r="O765" s="442">
        <v>5</v>
      </c>
      <c r="P765" s="442">
        <v>0</v>
      </c>
      <c r="Q765" s="442">
        <v>0</v>
      </c>
      <c r="R765" s="442">
        <v>5</v>
      </c>
      <c r="S765" s="442">
        <v>0</v>
      </c>
      <c r="T765" s="442">
        <v>5</v>
      </c>
    </row>
    <row r="766" spans="1:20" hidden="1">
      <c r="A766" s="437" t="s">
        <v>201</v>
      </c>
      <c r="B766" s="368" t="s">
        <v>10</v>
      </c>
      <c r="C766" s="368" t="s">
        <v>298</v>
      </c>
      <c r="D766" s="442">
        <v>0</v>
      </c>
      <c r="E766" s="442">
        <v>0</v>
      </c>
      <c r="F766" s="442">
        <v>0</v>
      </c>
      <c r="G766" s="442">
        <v>0</v>
      </c>
      <c r="H766" s="442">
        <v>0</v>
      </c>
      <c r="I766" s="442">
        <v>0</v>
      </c>
      <c r="J766" s="442">
        <v>0</v>
      </c>
      <c r="K766" s="442">
        <v>0</v>
      </c>
      <c r="L766" s="442">
        <v>5</v>
      </c>
      <c r="M766" s="442">
        <v>5</v>
      </c>
      <c r="N766" s="442">
        <v>5</v>
      </c>
      <c r="O766" s="442">
        <v>5</v>
      </c>
      <c r="P766" s="442">
        <v>5</v>
      </c>
      <c r="Q766" s="442">
        <v>5</v>
      </c>
      <c r="R766" s="442">
        <v>5</v>
      </c>
      <c r="S766" s="442">
        <v>5</v>
      </c>
      <c r="T766" s="442">
        <v>0</v>
      </c>
    </row>
    <row r="767" spans="1:20" hidden="1">
      <c r="A767" s="437" t="s">
        <v>201</v>
      </c>
      <c r="B767" s="368" t="s">
        <v>10</v>
      </c>
      <c r="C767" s="368" t="s">
        <v>299</v>
      </c>
      <c r="D767" s="442">
        <v>0</v>
      </c>
      <c r="E767" s="442">
        <v>0</v>
      </c>
      <c r="F767" s="442">
        <v>0</v>
      </c>
      <c r="G767" s="442">
        <v>0</v>
      </c>
      <c r="H767" s="442">
        <v>0</v>
      </c>
      <c r="I767" s="442">
        <v>0</v>
      </c>
      <c r="J767" s="442">
        <v>0</v>
      </c>
      <c r="K767" s="442">
        <v>0</v>
      </c>
      <c r="L767" s="442">
        <v>0</v>
      </c>
      <c r="M767" s="442">
        <v>0</v>
      </c>
      <c r="N767" s="442">
        <v>0</v>
      </c>
      <c r="O767" s="442">
        <v>0</v>
      </c>
      <c r="P767" s="442">
        <v>0</v>
      </c>
      <c r="Q767" s="442">
        <v>0</v>
      </c>
      <c r="R767" s="442">
        <v>0</v>
      </c>
      <c r="S767" s="442">
        <v>0</v>
      </c>
      <c r="T767" s="442">
        <v>0</v>
      </c>
    </row>
    <row r="768" spans="1:20" hidden="1">
      <c r="A768" s="437" t="s">
        <v>201</v>
      </c>
      <c r="B768" s="368" t="s">
        <v>10</v>
      </c>
      <c r="C768" s="368" t="s">
        <v>300</v>
      </c>
      <c r="D768" s="442">
        <v>35</v>
      </c>
      <c r="E768" s="442">
        <v>35</v>
      </c>
      <c r="F768" s="442">
        <v>35</v>
      </c>
      <c r="G768" s="442">
        <v>35</v>
      </c>
      <c r="H768" s="442">
        <v>35</v>
      </c>
      <c r="I768" s="442">
        <v>35</v>
      </c>
      <c r="J768" s="442">
        <v>35</v>
      </c>
      <c r="K768" s="442">
        <v>35</v>
      </c>
      <c r="L768" s="442">
        <v>35</v>
      </c>
      <c r="M768" s="442">
        <v>35</v>
      </c>
      <c r="N768" s="442">
        <v>35</v>
      </c>
      <c r="O768" s="442">
        <v>30</v>
      </c>
      <c r="P768" s="442">
        <v>30</v>
      </c>
      <c r="Q768" s="442">
        <v>30</v>
      </c>
      <c r="R768" s="442">
        <v>30</v>
      </c>
      <c r="S768" s="442">
        <v>30</v>
      </c>
      <c r="T768" s="442">
        <v>30</v>
      </c>
    </row>
    <row r="769" spans="1:20" hidden="1">
      <c r="A769" s="437" t="s">
        <v>201</v>
      </c>
      <c r="B769" s="368" t="s">
        <v>10</v>
      </c>
      <c r="C769" s="368" t="s">
        <v>301</v>
      </c>
      <c r="D769" s="442">
        <v>0</v>
      </c>
      <c r="E769" s="442">
        <v>0</v>
      </c>
      <c r="F769" s="442">
        <v>0</v>
      </c>
      <c r="G769" s="442">
        <v>0</v>
      </c>
      <c r="H769" s="442">
        <v>0</v>
      </c>
      <c r="I769" s="442">
        <v>0</v>
      </c>
      <c r="J769" s="442">
        <v>0</v>
      </c>
      <c r="K769" s="442">
        <v>0</v>
      </c>
      <c r="L769" s="442">
        <v>0</v>
      </c>
      <c r="M769" s="442">
        <v>0</v>
      </c>
      <c r="N769" s="442">
        <v>0</v>
      </c>
      <c r="O769" s="442">
        <v>0</v>
      </c>
      <c r="P769" s="442">
        <v>0</v>
      </c>
      <c r="Q769" s="442">
        <v>0</v>
      </c>
      <c r="R769" s="442">
        <v>0</v>
      </c>
      <c r="S769" s="442">
        <v>0</v>
      </c>
      <c r="T769" s="442">
        <v>0</v>
      </c>
    </row>
    <row r="770" spans="1:20" hidden="1">
      <c r="A770" s="437" t="s">
        <v>201</v>
      </c>
      <c r="B770" s="368" t="s">
        <v>10</v>
      </c>
      <c r="C770" s="368" t="s">
        <v>302</v>
      </c>
      <c r="D770" s="442">
        <v>0</v>
      </c>
      <c r="E770" s="442">
        <v>0</v>
      </c>
      <c r="F770" s="442">
        <v>0</v>
      </c>
      <c r="G770" s="442">
        <v>0</v>
      </c>
      <c r="H770" s="442">
        <v>0</v>
      </c>
      <c r="I770" s="442">
        <v>0</v>
      </c>
      <c r="J770" s="442">
        <v>0</v>
      </c>
      <c r="K770" s="442">
        <v>0</v>
      </c>
      <c r="L770" s="442">
        <v>0</v>
      </c>
      <c r="M770" s="442">
        <v>0</v>
      </c>
      <c r="N770" s="442">
        <v>0</v>
      </c>
      <c r="O770" s="442">
        <v>0</v>
      </c>
      <c r="P770" s="442">
        <v>0</v>
      </c>
      <c r="Q770" s="442">
        <v>0</v>
      </c>
      <c r="R770" s="442">
        <v>0</v>
      </c>
      <c r="S770" s="442">
        <v>0</v>
      </c>
      <c r="T770" s="442">
        <v>0</v>
      </c>
    </row>
    <row r="771" spans="1:20">
      <c r="A771" s="437" t="s">
        <v>201</v>
      </c>
      <c r="B771" s="368" t="s">
        <v>10</v>
      </c>
      <c r="C771" s="368" t="s">
        <v>303</v>
      </c>
      <c r="D771" s="442">
        <v>70</v>
      </c>
      <c r="E771" s="442">
        <v>75</v>
      </c>
      <c r="F771" s="442">
        <v>70</v>
      </c>
      <c r="G771" s="442">
        <v>70</v>
      </c>
      <c r="H771" s="442">
        <v>70</v>
      </c>
      <c r="I771" s="442">
        <v>70</v>
      </c>
      <c r="J771" s="442">
        <v>75</v>
      </c>
      <c r="K771" s="442">
        <v>70</v>
      </c>
      <c r="L771" s="442">
        <v>70</v>
      </c>
      <c r="M771" s="442">
        <v>75</v>
      </c>
      <c r="N771" s="442">
        <v>70</v>
      </c>
      <c r="O771" s="442">
        <v>70</v>
      </c>
      <c r="P771" s="442">
        <v>70</v>
      </c>
      <c r="Q771" s="442">
        <v>75</v>
      </c>
      <c r="R771" s="442">
        <v>75</v>
      </c>
      <c r="S771" s="442">
        <v>85</v>
      </c>
      <c r="T771" s="442">
        <v>80</v>
      </c>
    </row>
    <row r="772" spans="1:20" hidden="1">
      <c r="A772" s="437" t="s">
        <v>201</v>
      </c>
      <c r="B772" s="368" t="s">
        <v>11</v>
      </c>
      <c r="C772" s="368" t="s">
        <v>295</v>
      </c>
      <c r="D772" s="395">
        <v>235</v>
      </c>
      <c r="E772" s="395">
        <v>230</v>
      </c>
      <c r="F772" s="395">
        <v>235</v>
      </c>
      <c r="G772" s="395">
        <v>225</v>
      </c>
      <c r="H772" s="395">
        <v>230</v>
      </c>
      <c r="I772" s="395">
        <v>245</v>
      </c>
      <c r="J772" s="395">
        <v>270</v>
      </c>
      <c r="K772" s="395">
        <v>305</v>
      </c>
      <c r="L772" s="395">
        <v>335</v>
      </c>
      <c r="M772" s="395">
        <v>360</v>
      </c>
      <c r="N772" s="395">
        <v>360</v>
      </c>
      <c r="O772" s="395">
        <v>340</v>
      </c>
      <c r="P772" s="395">
        <v>335</v>
      </c>
      <c r="Q772" s="395">
        <v>330</v>
      </c>
      <c r="R772" s="395">
        <v>295</v>
      </c>
      <c r="S772" s="395">
        <v>255</v>
      </c>
      <c r="T772" s="395">
        <v>245</v>
      </c>
    </row>
    <row r="773" spans="1:20" hidden="1">
      <c r="A773" s="437" t="s">
        <v>201</v>
      </c>
      <c r="B773" s="368" t="s">
        <v>11</v>
      </c>
      <c r="C773" s="368" t="s">
        <v>296</v>
      </c>
      <c r="D773" s="395">
        <v>130</v>
      </c>
      <c r="E773" s="395">
        <v>120</v>
      </c>
      <c r="F773" s="395">
        <v>130</v>
      </c>
      <c r="G773" s="395">
        <v>130</v>
      </c>
      <c r="H773" s="395">
        <v>155</v>
      </c>
      <c r="I773" s="395">
        <v>155</v>
      </c>
      <c r="J773" s="395">
        <v>180</v>
      </c>
      <c r="K773" s="395">
        <v>185</v>
      </c>
      <c r="L773" s="395">
        <v>200</v>
      </c>
      <c r="M773" s="395">
        <v>200</v>
      </c>
      <c r="N773" s="395">
        <v>215</v>
      </c>
      <c r="O773" s="395">
        <v>215</v>
      </c>
      <c r="P773" s="395">
        <v>185</v>
      </c>
      <c r="Q773" s="395">
        <v>175</v>
      </c>
      <c r="R773" s="395">
        <v>170</v>
      </c>
      <c r="S773" s="395">
        <v>175</v>
      </c>
      <c r="T773" s="395">
        <v>175</v>
      </c>
    </row>
    <row r="774" spans="1:20" hidden="1">
      <c r="A774" s="437" t="s">
        <v>201</v>
      </c>
      <c r="B774" s="368" t="s">
        <v>11</v>
      </c>
      <c r="C774" s="368" t="s">
        <v>297</v>
      </c>
      <c r="D774" s="395">
        <v>20</v>
      </c>
      <c r="E774" s="395">
        <v>20</v>
      </c>
      <c r="F774" s="395">
        <v>15</v>
      </c>
      <c r="G774" s="395">
        <v>20</v>
      </c>
      <c r="H774" s="395">
        <v>20</v>
      </c>
      <c r="I774" s="395">
        <v>15</v>
      </c>
      <c r="J774" s="395">
        <v>20</v>
      </c>
      <c r="K774" s="395">
        <v>25</v>
      </c>
      <c r="L774" s="395">
        <v>20</v>
      </c>
      <c r="M774" s="395">
        <v>20</v>
      </c>
      <c r="N774" s="395">
        <v>20</v>
      </c>
      <c r="O774" s="395">
        <v>25</v>
      </c>
      <c r="P774" s="395">
        <v>30</v>
      </c>
      <c r="Q774" s="395">
        <v>25</v>
      </c>
      <c r="R774" s="395">
        <v>30</v>
      </c>
      <c r="S774" s="395">
        <v>25</v>
      </c>
      <c r="T774" s="395">
        <v>30</v>
      </c>
    </row>
    <row r="775" spans="1:20" hidden="1">
      <c r="A775" s="437" t="s">
        <v>201</v>
      </c>
      <c r="B775" s="368" t="s">
        <v>11</v>
      </c>
      <c r="C775" s="368" t="s">
        <v>298</v>
      </c>
      <c r="D775" s="395">
        <v>10</v>
      </c>
      <c r="E775" s="395">
        <v>5</v>
      </c>
      <c r="F775" s="395">
        <v>10</v>
      </c>
      <c r="G775" s="395">
        <v>5</v>
      </c>
      <c r="H775" s="395">
        <v>5</v>
      </c>
      <c r="I775" s="395">
        <v>5</v>
      </c>
      <c r="J775" s="395">
        <v>5</v>
      </c>
      <c r="K775" s="395">
        <v>5</v>
      </c>
      <c r="L775" s="395">
        <v>5</v>
      </c>
      <c r="M775" s="395">
        <v>5</v>
      </c>
      <c r="N775" s="395">
        <v>5</v>
      </c>
      <c r="O775" s="395">
        <v>5</v>
      </c>
      <c r="P775" s="395">
        <v>5</v>
      </c>
      <c r="Q775" s="395">
        <v>5</v>
      </c>
      <c r="R775" s="395">
        <v>5</v>
      </c>
      <c r="S775" s="395">
        <v>5</v>
      </c>
      <c r="T775" s="395">
        <v>5</v>
      </c>
    </row>
    <row r="776" spans="1:20" hidden="1">
      <c r="A776" s="437" t="s">
        <v>201</v>
      </c>
      <c r="B776" s="368" t="s">
        <v>11</v>
      </c>
      <c r="C776" s="368" t="s">
        <v>299</v>
      </c>
      <c r="D776" s="395">
        <v>0</v>
      </c>
      <c r="E776" s="395">
        <v>5</v>
      </c>
      <c r="F776" s="395">
        <v>5</v>
      </c>
      <c r="G776" s="395">
        <v>5</v>
      </c>
      <c r="H776" s="395">
        <v>5</v>
      </c>
      <c r="I776" s="395">
        <v>5</v>
      </c>
      <c r="J776" s="395">
        <v>5</v>
      </c>
      <c r="K776" s="395">
        <v>5</v>
      </c>
      <c r="L776" s="395">
        <v>5</v>
      </c>
      <c r="M776" s="395">
        <v>0</v>
      </c>
      <c r="N776" s="395">
        <v>0</v>
      </c>
      <c r="O776" s="395">
        <v>5</v>
      </c>
      <c r="P776" s="395">
        <v>5</v>
      </c>
      <c r="Q776" s="395">
        <v>0</v>
      </c>
      <c r="R776" s="395">
        <v>0</v>
      </c>
      <c r="S776" s="395">
        <v>0</v>
      </c>
      <c r="T776" s="395">
        <v>5</v>
      </c>
    </row>
    <row r="777" spans="1:20" hidden="1">
      <c r="A777" s="437" t="s">
        <v>201</v>
      </c>
      <c r="B777" s="368" t="s">
        <v>11</v>
      </c>
      <c r="C777" s="368" t="s">
        <v>300</v>
      </c>
      <c r="D777" s="395">
        <v>160</v>
      </c>
      <c r="E777" s="395">
        <v>150</v>
      </c>
      <c r="F777" s="395">
        <v>155</v>
      </c>
      <c r="G777" s="395">
        <v>160</v>
      </c>
      <c r="H777" s="395">
        <v>185</v>
      </c>
      <c r="I777" s="395">
        <v>180</v>
      </c>
      <c r="J777" s="395">
        <v>210</v>
      </c>
      <c r="K777" s="395">
        <v>220</v>
      </c>
      <c r="L777" s="395">
        <v>225</v>
      </c>
      <c r="M777" s="395">
        <v>230</v>
      </c>
      <c r="N777" s="395">
        <v>245</v>
      </c>
      <c r="O777" s="395">
        <v>245</v>
      </c>
      <c r="P777" s="395">
        <v>220</v>
      </c>
      <c r="Q777" s="395">
        <v>210</v>
      </c>
      <c r="R777" s="395">
        <v>205</v>
      </c>
      <c r="S777" s="395">
        <v>210</v>
      </c>
      <c r="T777" s="395">
        <v>215</v>
      </c>
    </row>
    <row r="778" spans="1:20" hidden="1">
      <c r="A778" s="437" t="s">
        <v>201</v>
      </c>
      <c r="B778" s="368" t="s">
        <v>11</v>
      </c>
      <c r="C778" s="368" t="s">
        <v>301</v>
      </c>
      <c r="D778" s="395">
        <v>5</v>
      </c>
      <c r="E778" s="395">
        <v>0</v>
      </c>
      <c r="F778" s="395">
        <v>0</v>
      </c>
      <c r="G778" s="395">
        <v>0</v>
      </c>
      <c r="H778" s="395">
        <v>0</v>
      </c>
      <c r="I778" s="395">
        <v>0</v>
      </c>
      <c r="J778" s="395">
        <v>5</v>
      </c>
      <c r="K778" s="395">
        <v>5</v>
      </c>
      <c r="L778" s="395">
        <v>0</v>
      </c>
      <c r="M778" s="395">
        <v>0</v>
      </c>
      <c r="N778" s="395">
        <v>0</v>
      </c>
      <c r="O778" s="395">
        <v>0</v>
      </c>
      <c r="P778" s="395">
        <v>0</v>
      </c>
      <c r="Q778" s="395">
        <v>0</v>
      </c>
      <c r="R778" s="395">
        <v>0</v>
      </c>
      <c r="S778" s="395">
        <v>0</v>
      </c>
      <c r="T778" s="395">
        <v>0</v>
      </c>
    </row>
    <row r="779" spans="1:20" hidden="1">
      <c r="A779" s="437" t="s">
        <v>201</v>
      </c>
      <c r="B779" s="368" t="s">
        <v>11</v>
      </c>
      <c r="C779" s="368" t="s">
        <v>302</v>
      </c>
      <c r="D779" s="395">
        <v>10</v>
      </c>
      <c r="E779" s="395">
        <v>10</v>
      </c>
      <c r="F779" s="395">
        <v>10</v>
      </c>
      <c r="G779" s="395">
        <v>10</v>
      </c>
      <c r="H779" s="395">
        <v>10</v>
      </c>
      <c r="I779" s="395">
        <v>10</v>
      </c>
      <c r="J779" s="395">
        <v>10</v>
      </c>
      <c r="K779" s="395">
        <v>10</v>
      </c>
      <c r="L779" s="395">
        <v>10</v>
      </c>
      <c r="M779" s="395">
        <v>10</v>
      </c>
      <c r="N779" s="395">
        <v>10</v>
      </c>
      <c r="O779" s="395">
        <v>10</v>
      </c>
      <c r="P779" s="395">
        <v>10</v>
      </c>
      <c r="Q779" s="395">
        <v>10</v>
      </c>
      <c r="R779" s="395">
        <v>5</v>
      </c>
      <c r="S779" s="395">
        <v>5</v>
      </c>
      <c r="T779" s="395">
        <v>5</v>
      </c>
    </row>
    <row r="780" spans="1:20">
      <c r="A780" s="437" t="s">
        <v>201</v>
      </c>
      <c r="B780" s="368" t="s">
        <v>11</v>
      </c>
      <c r="C780" s="368" t="s">
        <v>303</v>
      </c>
      <c r="D780" s="395">
        <v>410</v>
      </c>
      <c r="E780" s="395">
        <v>395</v>
      </c>
      <c r="F780" s="395">
        <v>400</v>
      </c>
      <c r="G780" s="395">
        <v>395</v>
      </c>
      <c r="H780" s="395">
        <v>425</v>
      </c>
      <c r="I780" s="395">
        <v>435</v>
      </c>
      <c r="J780" s="395">
        <v>490</v>
      </c>
      <c r="K780" s="395">
        <v>535</v>
      </c>
      <c r="L780" s="395">
        <v>570</v>
      </c>
      <c r="M780" s="395">
        <v>605</v>
      </c>
      <c r="N780" s="395">
        <v>610</v>
      </c>
      <c r="O780" s="395">
        <v>595</v>
      </c>
      <c r="P780" s="395">
        <v>565</v>
      </c>
      <c r="Q780" s="395">
        <v>550</v>
      </c>
      <c r="R780" s="395">
        <v>505</v>
      </c>
      <c r="S780" s="395">
        <v>470</v>
      </c>
      <c r="T780" s="395">
        <v>465</v>
      </c>
    </row>
    <row r="781" spans="1:20" hidden="1">
      <c r="A781" s="437" t="s">
        <v>201</v>
      </c>
      <c r="B781" s="368" t="s">
        <v>12</v>
      </c>
      <c r="C781" s="368" t="s">
        <v>295</v>
      </c>
      <c r="D781" s="395">
        <v>5</v>
      </c>
      <c r="E781" s="395">
        <v>5</v>
      </c>
      <c r="F781" s="395">
        <v>5</v>
      </c>
      <c r="G781" s="395">
        <v>0</v>
      </c>
      <c r="H781" s="395">
        <v>0</v>
      </c>
      <c r="I781" s="395">
        <v>0</v>
      </c>
      <c r="J781" s="395">
        <v>0</v>
      </c>
      <c r="K781" s="395">
        <v>0</v>
      </c>
      <c r="L781" s="395">
        <v>0</v>
      </c>
      <c r="M781" s="395">
        <v>0</v>
      </c>
      <c r="N781" s="395">
        <v>0</v>
      </c>
      <c r="O781" s="395">
        <v>0</v>
      </c>
      <c r="P781" s="395">
        <v>0</v>
      </c>
      <c r="Q781" s="395">
        <v>0</v>
      </c>
      <c r="R781" s="395">
        <v>0</v>
      </c>
      <c r="S781" s="395">
        <v>0</v>
      </c>
      <c r="T781" s="395">
        <v>0</v>
      </c>
    </row>
    <row r="782" spans="1:20" hidden="1">
      <c r="A782" s="437" t="s">
        <v>201</v>
      </c>
      <c r="B782" s="368" t="s">
        <v>12</v>
      </c>
      <c r="C782" s="368" t="s">
        <v>296</v>
      </c>
      <c r="D782" s="395">
        <v>0</v>
      </c>
      <c r="E782" s="395">
        <v>0</v>
      </c>
      <c r="F782" s="395">
        <v>0</v>
      </c>
      <c r="G782" s="395">
        <v>0</v>
      </c>
      <c r="H782" s="395">
        <v>0</v>
      </c>
      <c r="I782" s="395">
        <v>0</v>
      </c>
      <c r="J782" s="395">
        <v>0</v>
      </c>
      <c r="K782" s="395">
        <v>0</v>
      </c>
      <c r="L782" s="395">
        <v>0</v>
      </c>
      <c r="M782" s="395">
        <v>0</v>
      </c>
      <c r="N782" s="395">
        <v>0</v>
      </c>
      <c r="O782" s="395">
        <v>0</v>
      </c>
      <c r="P782" s="395">
        <v>0</v>
      </c>
      <c r="Q782" s="395">
        <v>5</v>
      </c>
      <c r="R782" s="395">
        <v>0</v>
      </c>
      <c r="S782" s="395">
        <v>0</v>
      </c>
      <c r="T782" s="395">
        <v>5</v>
      </c>
    </row>
    <row r="783" spans="1:20" hidden="1">
      <c r="A783" s="437" t="s">
        <v>201</v>
      </c>
      <c r="B783" s="368" t="s">
        <v>12</v>
      </c>
      <c r="C783" s="368" t="s">
        <v>297</v>
      </c>
      <c r="D783" s="395">
        <v>0</v>
      </c>
      <c r="E783" s="395">
        <v>0</v>
      </c>
      <c r="F783" s="395">
        <v>0</v>
      </c>
      <c r="G783" s="395">
        <v>0</v>
      </c>
      <c r="H783" s="395">
        <v>0</v>
      </c>
      <c r="I783" s="395">
        <v>0</v>
      </c>
      <c r="J783" s="395">
        <v>0</v>
      </c>
      <c r="K783" s="395">
        <v>0</v>
      </c>
      <c r="L783" s="395">
        <v>0</v>
      </c>
      <c r="M783" s="395">
        <v>0</v>
      </c>
      <c r="N783" s="395">
        <v>0</v>
      </c>
      <c r="O783" s="395">
        <v>0</v>
      </c>
      <c r="P783" s="395">
        <v>0</v>
      </c>
      <c r="Q783" s="395">
        <v>0</v>
      </c>
      <c r="R783" s="395">
        <v>0</v>
      </c>
      <c r="S783" s="395">
        <v>0</v>
      </c>
      <c r="T783" s="395">
        <v>0</v>
      </c>
    </row>
    <row r="784" spans="1:20" hidden="1">
      <c r="A784" s="437" t="s">
        <v>201</v>
      </c>
      <c r="B784" s="368" t="s">
        <v>12</v>
      </c>
      <c r="C784" s="368" t="s">
        <v>298</v>
      </c>
      <c r="D784" s="395">
        <v>0</v>
      </c>
      <c r="E784" s="395">
        <v>0</v>
      </c>
      <c r="F784" s="395">
        <v>0</v>
      </c>
      <c r="G784" s="395">
        <v>0</v>
      </c>
      <c r="H784" s="395">
        <v>0</v>
      </c>
      <c r="I784" s="395">
        <v>0</v>
      </c>
      <c r="J784" s="395">
        <v>0</v>
      </c>
      <c r="K784" s="395">
        <v>0</v>
      </c>
      <c r="L784" s="395">
        <v>0</v>
      </c>
      <c r="M784" s="395">
        <v>0</v>
      </c>
      <c r="N784" s="395">
        <v>0</v>
      </c>
      <c r="O784" s="395">
        <v>0</v>
      </c>
      <c r="P784" s="395">
        <v>0</v>
      </c>
      <c r="Q784" s="395">
        <v>0</v>
      </c>
      <c r="R784" s="395">
        <v>0</v>
      </c>
      <c r="S784" s="395">
        <v>0</v>
      </c>
      <c r="T784" s="395">
        <v>0</v>
      </c>
    </row>
    <row r="785" spans="1:20" hidden="1">
      <c r="A785" s="437" t="s">
        <v>201</v>
      </c>
      <c r="B785" s="368" t="s">
        <v>12</v>
      </c>
      <c r="C785" s="368" t="s">
        <v>299</v>
      </c>
      <c r="D785" s="395">
        <v>0</v>
      </c>
      <c r="E785" s="395">
        <v>0</v>
      </c>
      <c r="F785" s="395">
        <v>0</v>
      </c>
      <c r="G785" s="395">
        <v>0</v>
      </c>
      <c r="H785" s="395">
        <v>0</v>
      </c>
      <c r="I785" s="395">
        <v>0</v>
      </c>
      <c r="J785" s="395">
        <v>0</v>
      </c>
      <c r="K785" s="395">
        <v>0</v>
      </c>
      <c r="L785" s="395">
        <v>0</v>
      </c>
      <c r="M785" s="395">
        <v>0</v>
      </c>
      <c r="N785" s="395">
        <v>0</v>
      </c>
      <c r="O785" s="395">
        <v>0</v>
      </c>
      <c r="P785" s="395">
        <v>0</v>
      </c>
      <c r="Q785" s="395">
        <v>0</v>
      </c>
      <c r="R785" s="395">
        <v>0</v>
      </c>
      <c r="S785" s="395">
        <v>0</v>
      </c>
      <c r="T785" s="395">
        <v>0</v>
      </c>
    </row>
    <row r="786" spans="1:20" hidden="1">
      <c r="A786" s="437" t="s">
        <v>201</v>
      </c>
      <c r="B786" s="368" t="s">
        <v>12</v>
      </c>
      <c r="C786" s="368" t="s">
        <v>300</v>
      </c>
      <c r="D786" s="395">
        <v>0</v>
      </c>
      <c r="E786" s="395">
        <v>0</v>
      </c>
      <c r="F786" s="395">
        <v>0</v>
      </c>
      <c r="G786" s="395">
        <v>0</v>
      </c>
      <c r="H786" s="395">
        <v>0</v>
      </c>
      <c r="I786" s="395">
        <v>0</v>
      </c>
      <c r="J786" s="395">
        <v>0</v>
      </c>
      <c r="K786" s="395">
        <v>0</v>
      </c>
      <c r="L786" s="395">
        <v>0</v>
      </c>
      <c r="M786" s="395">
        <v>0</v>
      </c>
      <c r="N786" s="395">
        <v>0</v>
      </c>
      <c r="O786" s="395">
        <v>0</v>
      </c>
      <c r="P786" s="395">
        <v>0</v>
      </c>
      <c r="Q786" s="395">
        <v>5</v>
      </c>
      <c r="R786" s="395">
        <v>0</v>
      </c>
      <c r="S786" s="395">
        <v>5</v>
      </c>
      <c r="T786" s="395">
        <v>5</v>
      </c>
    </row>
    <row r="787" spans="1:20" hidden="1">
      <c r="A787" s="437" t="s">
        <v>201</v>
      </c>
      <c r="B787" s="368" t="s">
        <v>12</v>
      </c>
      <c r="C787" s="368" t="s">
        <v>301</v>
      </c>
      <c r="D787" s="395">
        <v>0</v>
      </c>
      <c r="E787" s="395">
        <v>0</v>
      </c>
      <c r="F787" s="395">
        <v>0</v>
      </c>
      <c r="G787" s="395">
        <v>0</v>
      </c>
      <c r="H787" s="395">
        <v>0</v>
      </c>
      <c r="I787" s="395">
        <v>0</v>
      </c>
      <c r="J787" s="395">
        <v>0</v>
      </c>
      <c r="K787" s="395">
        <v>0</v>
      </c>
      <c r="L787" s="395">
        <v>0</v>
      </c>
      <c r="M787" s="395">
        <v>0</v>
      </c>
      <c r="N787" s="395">
        <v>0</v>
      </c>
      <c r="O787" s="395">
        <v>0</v>
      </c>
      <c r="P787" s="395">
        <v>0</v>
      </c>
      <c r="Q787" s="395">
        <v>0</v>
      </c>
      <c r="R787" s="395">
        <v>0</v>
      </c>
      <c r="S787" s="395">
        <v>0</v>
      </c>
      <c r="T787" s="395">
        <v>0</v>
      </c>
    </row>
    <row r="788" spans="1:20" hidden="1">
      <c r="A788" s="437" t="s">
        <v>201</v>
      </c>
      <c r="B788" s="368" t="s">
        <v>12</v>
      </c>
      <c r="C788" s="368" t="s">
        <v>302</v>
      </c>
      <c r="D788" s="395">
        <v>0</v>
      </c>
      <c r="E788" s="395">
        <v>0</v>
      </c>
      <c r="F788" s="395">
        <v>0</v>
      </c>
      <c r="G788" s="395">
        <v>0</v>
      </c>
      <c r="H788" s="395">
        <v>0</v>
      </c>
      <c r="I788" s="395">
        <v>0</v>
      </c>
      <c r="J788" s="395">
        <v>0</v>
      </c>
      <c r="K788" s="395">
        <v>0</v>
      </c>
      <c r="L788" s="395">
        <v>0</v>
      </c>
      <c r="M788" s="395">
        <v>0</v>
      </c>
      <c r="N788" s="395">
        <v>0</v>
      </c>
      <c r="O788" s="395">
        <v>0</v>
      </c>
      <c r="P788" s="395">
        <v>0</v>
      </c>
      <c r="Q788" s="395">
        <v>0</v>
      </c>
      <c r="R788" s="395">
        <v>0</v>
      </c>
      <c r="S788" s="395">
        <v>0</v>
      </c>
      <c r="T788" s="395">
        <v>0</v>
      </c>
    </row>
    <row r="789" spans="1:20">
      <c r="A789" s="437" t="s">
        <v>201</v>
      </c>
      <c r="B789" s="368" t="s">
        <v>12</v>
      </c>
      <c r="C789" s="368" t="s">
        <v>303</v>
      </c>
      <c r="D789" s="395">
        <v>5</v>
      </c>
      <c r="E789" s="395">
        <v>5</v>
      </c>
      <c r="F789" s="395">
        <v>5</v>
      </c>
      <c r="G789" s="395">
        <v>5</v>
      </c>
      <c r="H789" s="395">
        <v>5</v>
      </c>
      <c r="I789" s="395">
        <v>5</v>
      </c>
      <c r="J789" s="395">
        <v>0</v>
      </c>
      <c r="K789" s="395">
        <v>0</v>
      </c>
      <c r="L789" s="395">
        <v>0</v>
      </c>
      <c r="M789" s="395">
        <v>5</v>
      </c>
      <c r="N789" s="395">
        <v>0</v>
      </c>
      <c r="O789" s="395">
        <v>0</v>
      </c>
      <c r="P789" s="395">
        <v>5</v>
      </c>
      <c r="Q789" s="395">
        <v>5</v>
      </c>
      <c r="R789" s="395">
        <v>5</v>
      </c>
      <c r="S789" s="395">
        <v>5</v>
      </c>
      <c r="T789" s="395">
        <v>5</v>
      </c>
    </row>
    <row r="790" spans="1:20" hidden="1">
      <c r="A790" s="437" t="s">
        <v>201</v>
      </c>
      <c r="B790" s="368" t="s">
        <v>91</v>
      </c>
      <c r="C790" s="368" t="s">
        <v>295</v>
      </c>
      <c r="D790" s="395">
        <v>10</v>
      </c>
      <c r="E790" s="395">
        <v>10</v>
      </c>
      <c r="F790" s="395">
        <v>10</v>
      </c>
      <c r="G790" s="395">
        <v>10</v>
      </c>
      <c r="H790" s="395">
        <v>15</v>
      </c>
      <c r="I790" s="395">
        <v>15</v>
      </c>
      <c r="J790" s="395">
        <v>15</v>
      </c>
      <c r="K790" s="395">
        <v>20</v>
      </c>
      <c r="L790" s="395">
        <v>20</v>
      </c>
      <c r="M790" s="395">
        <v>25</v>
      </c>
      <c r="N790" s="395">
        <v>20</v>
      </c>
      <c r="O790" s="395">
        <v>20</v>
      </c>
      <c r="P790" s="395">
        <v>20</v>
      </c>
      <c r="Q790" s="395">
        <v>25</v>
      </c>
      <c r="R790" s="395">
        <v>25</v>
      </c>
      <c r="S790" s="395">
        <v>25</v>
      </c>
      <c r="T790" s="395">
        <v>25</v>
      </c>
    </row>
    <row r="791" spans="1:20" hidden="1">
      <c r="A791" s="437" t="s">
        <v>201</v>
      </c>
      <c r="B791" s="368" t="s">
        <v>91</v>
      </c>
      <c r="C791" s="368" t="s">
        <v>296</v>
      </c>
      <c r="D791" s="395">
        <v>0</v>
      </c>
      <c r="E791" s="395">
        <v>0</v>
      </c>
      <c r="F791" s="395">
        <v>0</v>
      </c>
      <c r="G791" s="395">
        <v>0</v>
      </c>
      <c r="H791" s="395">
        <v>0</v>
      </c>
      <c r="I791" s="395">
        <v>5</v>
      </c>
      <c r="J791" s="395">
        <v>10</v>
      </c>
      <c r="K791" s="395">
        <v>5</v>
      </c>
      <c r="L791" s="395">
        <v>10</v>
      </c>
      <c r="M791" s="395">
        <v>10</v>
      </c>
      <c r="N791" s="395">
        <v>10</v>
      </c>
      <c r="O791" s="395">
        <v>10</v>
      </c>
      <c r="P791" s="395">
        <v>10</v>
      </c>
      <c r="Q791" s="395">
        <v>5</v>
      </c>
      <c r="R791" s="395">
        <v>10</v>
      </c>
      <c r="S791" s="395">
        <v>5</v>
      </c>
      <c r="T791" s="395">
        <v>10</v>
      </c>
    </row>
    <row r="792" spans="1:20" hidden="1">
      <c r="A792" s="437" t="s">
        <v>201</v>
      </c>
      <c r="B792" s="368" t="s">
        <v>91</v>
      </c>
      <c r="C792" s="368" t="s">
        <v>297</v>
      </c>
      <c r="D792" s="395">
        <v>0</v>
      </c>
      <c r="E792" s="395">
        <v>0</v>
      </c>
      <c r="F792" s="395">
        <v>0</v>
      </c>
      <c r="G792" s="395">
        <v>0</v>
      </c>
      <c r="H792" s="395">
        <v>0</v>
      </c>
      <c r="I792" s="395">
        <v>0</v>
      </c>
      <c r="J792" s="395">
        <v>0</v>
      </c>
      <c r="K792" s="395">
        <v>0</v>
      </c>
      <c r="L792" s="395">
        <v>0</v>
      </c>
      <c r="M792" s="395">
        <v>0</v>
      </c>
      <c r="N792" s="395">
        <v>0</v>
      </c>
      <c r="O792" s="395">
        <v>0</v>
      </c>
      <c r="P792" s="395">
        <v>0</v>
      </c>
      <c r="Q792" s="395">
        <v>0</v>
      </c>
      <c r="R792" s="395">
        <v>0</v>
      </c>
      <c r="S792" s="395">
        <v>0</v>
      </c>
      <c r="T792" s="395">
        <v>0</v>
      </c>
    </row>
    <row r="793" spans="1:20" hidden="1">
      <c r="A793" s="437" t="s">
        <v>201</v>
      </c>
      <c r="B793" s="368" t="s">
        <v>91</v>
      </c>
      <c r="C793" s="368" t="s">
        <v>298</v>
      </c>
      <c r="D793" s="395">
        <v>0</v>
      </c>
      <c r="E793" s="395">
        <v>0</v>
      </c>
      <c r="F793" s="395">
        <v>0</v>
      </c>
      <c r="G793" s="395">
        <v>0</v>
      </c>
      <c r="H793" s="395">
        <v>0</v>
      </c>
      <c r="I793" s="395">
        <v>0</v>
      </c>
      <c r="J793" s="395">
        <v>0</v>
      </c>
      <c r="K793" s="395">
        <v>0</v>
      </c>
      <c r="L793" s="395">
        <v>0</v>
      </c>
      <c r="M793" s="395">
        <v>0</v>
      </c>
      <c r="N793" s="395">
        <v>0</v>
      </c>
      <c r="O793" s="395">
        <v>0</v>
      </c>
      <c r="P793" s="395">
        <v>0</v>
      </c>
      <c r="Q793" s="395">
        <v>0</v>
      </c>
      <c r="R793" s="395">
        <v>0</v>
      </c>
      <c r="S793" s="395">
        <v>0</v>
      </c>
      <c r="T793" s="395">
        <v>0</v>
      </c>
    </row>
    <row r="794" spans="1:20" hidden="1">
      <c r="A794" s="437" t="s">
        <v>201</v>
      </c>
      <c r="B794" s="368" t="s">
        <v>91</v>
      </c>
      <c r="C794" s="368" t="s">
        <v>299</v>
      </c>
      <c r="D794" s="395">
        <v>0</v>
      </c>
      <c r="E794" s="395">
        <v>0</v>
      </c>
      <c r="F794" s="395">
        <v>0</v>
      </c>
      <c r="G794" s="395">
        <v>0</v>
      </c>
      <c r="H794" s="395">
        <v>0</v>
      </c>
      <c r="I794" s="395">
        <v>0</v>
      </c>
      <c r="J794" s="395">
        <v>0</v>
      </c>
      <c r="K794" s="395">
        <v>0</v>
      </c>
      <c r="L794" s="395">
        <v>0</v>
      </c>
      <c r="M794" s="395">
        <v>0</v>
      </c>
      <c r="N794" s="395">
        <v>0</v>
      </c>
      <c r="O794" s="395">
        <v>0</v>
      </c>
      <c r="P794" s="395">
        <v>0</v>
      </c>
      <c r="Q794" s="395">
        <v>0</v>
      </c>
      <c r="R794" s="395">
        <v>0</v>
      </c>
      <c r="S794" s="395">
        <v>0</v>
      </c>
      <c r="T794" s="395">
        <v>0</v>
      </c>
    </row>
    <row r="795" spans="1:20" hidden="1">
      <c r="A795" s="437" t="s">
        <v>201</v>
      </c>
      <c r="B795" s="368" t="s">
        <v>91</v>
      </c>
      <c r="C795" s="368" t="s">
        <v>300</v>
      </c>
      <c r="D795" s="395">
        <v>5</v>
      </c>
      <c r="E795" s="395">
        <v>5</v>
      </c>
      <c r="F795" s="395">
        <v>5</v>
      </c>
      <c r="G795" s="395">
        <v>5</v>
      </c>
      <c r="H795" s="395">
        <v>0</v>
      </c>
      <c r="I795" s="395">
        <v>5</v>
      </c>
      <c r="J795" s="395">
        <v>10</v>
      </c>
      <c r="K795" s="395">
        <v>10</v>
      </c>
      <c r="L795" s="395">
        <v>10</v>
      </c>
      <c r="M795" s="395">
        <v>10</v>
      </c>
      <c r="N795" s="395">
        <v>10</v>
      </c>
      <c r="O795" s="395">
        <v>10</v>
      </c>
      <c r="P795" s="395">
        <v>10</v>
      </c>
      <c r="Q795" s="395">
        <v>5</v>
      </c>
      <c r="R795" s="395">
        <v>10</v>
      </c>
      <c r="S795" s="395">
        <v>5</v>
      </c>
      <c r="T795" s="395">
        <v>10</v>
      </c>
    </row>
    <row r="796" spans="1:20" hidden="1">
      <c r="A796" s="437" t="s">
        <v>201</v>
      </c>
      <c r="B796" s="368" t="s">
        <v>91</v>
      </c>
      <c r="C796" s="368" t="s">
        <v>301</v>
      </c>
      <c r="D796" s="395">
        <v>0</v>
      </c>
      <c r="E796" s="395">
        <v>0</v>
      </c>
      <c r="F796" s="395">
        <v>0</v>
      </c>
      <c r="G796" s="395">
        <v>0</v>
      </c>
      <c r="H796" s="395">
        <v>0</v>
      </c>
      <c r="I796" s="395">
        <v>0</v>
      </c>
      <c r="J796" s="395">
        <v>0</v>
      </c>
      <c r="K796" s="395">
        <v>0</v>
      </c>
      <c r="L796" s="395">
        <v>0</v>
      </c>
      <c r="M796" s="395">
        <v>0</v>
      </c>
      <c r="N796" s="395">
        <v>0</v>
      </c>
      <c r="O796" s="395">
        <v>0</v>
      </c>
      <c r="P796" s="395">
        <v>0</v>
      </c>
      <c r="Q796" s="395">
        <v>0</v>
      </c>
      <c r="R796" s="395">
        <v>0</v>
      </c>
      <c r="S796" s="395">
        <v>0</v>
      </c>
      <c r="T796" s="395">
        <v>0</v>
      </c>
    </row>
    <row r="797" spans="1:20" hidden="1">
      <c r="A797" s="437" t="s">
        <v>201</v>
      </c>
      <c r="B797" s="368" t="s">
        <v>91</v>
      </c>
      <c r="C797" s="368" t="s">
        <v>302</v>
      </c>
      <c r="D797" s="395">
        <v>0</v>
      </c>
      <c r="E797" s="395">
        <v>0</v>
      </c>
      <c r="F797" s="395">
        <v>0</v>
      </c>
      <c r="G797" s="395">
        <v>0</v>
      </c>
      <c r="H797" s="395">
        <v>0</v>
      </c>
      <c r="I797" s="395">
        <v>0</v>
      </c>
      <c r="J797" s="395">
        <v>0</v>
      </c>
      <c r="K797" s="395">
        <v>0</v>
      </c>
      <c r="L797" s="395">
        <v>0</v>
      </c>
      <c r="M797" s="395">
        <v>0</v>
      </c>
      <c r="N797" s="395">
        <v>0</v>
      </c>
      <c r="O797" s="395">
        <v>0</v>
      </c>
      <c r="P797" s="395">
        <v>0</v>
      </c>
      <c r="Q797" s="395">
        <v>0</v>
      </c>
      <c r="R797" s="395">
        <v>0</v>
      </c>
      <c r="S797" s="395">
        <v>0</v>
      </c>
      <c r="T797" s="395">
        <v>0</v>
      </c>
    </row>
    <row r="798" spans="1:20">
      <c r="A798" s="437" t="s">
        <v>201</v>
      </c>
      <c r="B798" s="368" t="s">
        <v>91</v>
      </c>
      <c r="C798" s="368" t="s">
        <v>303</v>
      </c>
      <c r="D798" s="395">
        <v>15</v>
      </c>
      <c r="E798" s="395">
        <v>15</v>
      </c>
      <c r="F798" s="395">
        <v>15</v>
      </c>
      <c r="G798" s="395">
        <v>15</v>
      </c>
      <c r="H798" s="395">
        <v>20</v>
      </c>
      <c r="I798" s="395">
        <v>20</v>
      </c>
      <c r="J798" s="395">
        <v>25</v>
      </c>
      <c r="K798" s="395">
        <v>30</v>
      </c>
      <c r="L798" s="395">
        <v>30</v>
      </c>
      <c r="M798" s="395">
        <v>40</v>
      </c>
      <c r="N798" s="395">
        <v>30</v>
      </c>
      <c r="O798" s="395">
        <v>35</v>
      </c>
      <c r="P798" s="395">
        <v>30</v>
      </c>
      <c r="Q798" s="395">
        <v>35</v>
      </c>
      <c r="R798" s="395">
        <v>35</v>
      </c>
      <c r="S798" s="395">
        <v>35</v>
      </c>
      <c r="T798" s="395">
        <v>35</v>
      </c>
    </row>
    <row r="799" spans="1:20" hidden="1">
      <c r="A799" s="437" t="s">
        <v>201</v>
      </c>
      <c r="B799" s="368" t="s">
        <v>59</v>
      </c>
      <c r="C799" s="368" t="s">
        <v>295</v>
      </c>
      <c r="D799" s="395">
        <v>10</v>
      </c>
      <c r="E799" s="395">
        <v>15</v>
      </c>
      <c r="F799" s="395">
        <v>15</v>
      </c>
      <c r="G799" s="395">
        <v>10</v>
      </c>
      <c r="H799" s="395">
        <v>15</v>
      </c>
      <c r="I799" s="395">
        <v>10</v>
      </c>
      <c r="J799" s="395">
        <v>10</v>
      </c>
      <c r="K799" s="395">
        <v>10</v>
      </c>
      <c r="L799" s="395">
        <v>10</v>
      </c>
      <c r="M799" s="395">
        <v>10</v>
      </c>
      <c r="N799" s="395">
        <v>5</v>
      </c>
      <c r="O799" s="395">
        <v>10</v>
      </c>
      <c r="P799" s="395">
        <v>15</v>
      </c>
      <c r="Q799" s="395">
        <v>15</v>
      </c>
      <c r="R799" s="395">
        <v>15</v>
      </c>
      <c r="S799" s="395">
        <v>10</v>
      </c>
      <c r="T799" s="395">
        <v>15</v>
      </c>
    </row>
    <row r="800" spans="1:20" hidden="1">
      <c r="A800" s="437" t="s">
        <v>201</v>
      </c>
      <c r="B800" s="368" t="s">
        <v>59</v>
      </c>
      <c r="C800" s="368" t="s">
        <v>296</v>
      </c>
      <c r="D800" s="395">
        <v>65</v>
      </c>
      <c r="E800" s="395">
        <v>60</v>
      </c>
      <c r="F800" s="395">
        <v>50</v>
      </c>
      <c r="G800" s="395">
        <v>50</v>
      </c>
      <c r="H800" s="395">
        <v>65</v>
      </c>
      <c r="I800" s="395">
        <v>50</v>
      </c>
      <c r="J800" s="395">
        <v>50</v>
      </c>
      <c r="K800" s="395">
        <v>50</v>
      </c>
      <c r="L800" s="395">
        <v>55</v>
      </c>
      <c r="M800" s="395">
        <v>60</v>
      </c>
      <c r="N800" s="395">
        <v>55</v>
      </c>
      <c r="O800" s="395">
        <v>65</v>
      </c>
      <c r="P800" s="395">
        <v>70</v>
      </c>
      <c r="Q800" s="395">
        <v>70</v>
      </c>
      <c r="R800" s="395">
        <v>65</v>
      </c>
      <c r="S800" s="395">
        <v>75</v>
      </c>
      <c r="T800" s="395">
        <v>75</v>
      </c>
    </row>
    <row r="801" spans="1:20" hidden="1">
      <c r="A801" s="437" t="s">
        <v>201</v>
      </c>
      <c r="B801" s="368" t="s">
        <v>59</v>
      </c>
      <c r="C801" s="368" t="s">
        <v>297</v>
      </c>
      <c r="D801" s="395">
        <v>20</v>
      </c>
      <c r="E801" s="395">
        <v>25</v>
      </c>
      <c r="F801" s="395">
        <v>35</v>
      </c>
      <c r="G801" s="395">
        <v>30</v>
      </c>
      <c r="H801" s="395">
        <v>30</v>
      </c>
      <c r="I801" s="395">
        <v>40</v>
      </c>
      <c r="J801" s="395">
        <v>35</v>
      </c>
      <c r="K801" s="395">
        <v>35</v>
      </c>
      <c r="L801" s="395">
        <v>25</v>
      </c>
      <c r="M801" s="395">
        <v>25</v>
      </c>
      <c r="N801" s="395">
        <v>25</v>
      </c>
      <c r="O801" s="395">
        <v>30</v>
      </c>
      <c r="P801" s="395">
        <v>30</v>
      </c>
      <c r="Q801" s="395">
        <v>30</v>
      </c>
      <c r="R801" s="395">
        <v>40</v>
      </c>
      <c r="S801" s="395">
        <v>40</v>
      </c>
      <c r="T801" s="395">
        <v>35</v>
      </c>
    </row>
    <row r="802" spans="1:20" hidden="1">
      <c r="A802" s="437" t="s">
        <v>201</v>
      </c>
      <c r="B802" s="368" t="s">
        <v>59</v>
      </c>
      <c r="C802" s="368" t="s">
        <v>298</v>
      </c>
      <c r="D802" s="395">
        <v>15</v>
      </c>
      <c r="E802" s="395">
        <v>15</v>
      </c>
      <c r="F802" s="395">
        <v>20</v>
      </c>
      <c r="G802" s="395">
        <v>25</v>
      </c>
      <c r="H802" s="395">
        <v>20</v>
      </c>
      <c r="I802" s="395">
        <v>20</v>
      </c>
      <c r="J802" s="395">
        <v>20</v>
      </c>
      <c r="K802" s="395">
        <v>20</v>
      </c>
      <c r="L802" s="395">
        <v>25</v>
      </c>
      <c r="M802" s="395">
        <v>25</v>
      </c>
      <c r="N802" s="395">
        <v>25</v>
      </c>
      <c r="O802" s="395">
        <v>25</v>
      </c>
      <c r="P802" s="395">
        <v>25</v>
      </c>
      <c r="Q802" s="395">
        <v>25</v>
      </c>
      <c r="R802" s="395">
        <v>30</v>
      </c>
      <c r="S802" s="395">
        <v>35</v>
      </c>
      <c r="T802" s="395">
        <v>35</v>
      </c>
    </row>
    <row r="803" spans="1:20" hidden="1">
      <c r="A803" s="437" t="s">
        <v>201</v>
      </c>
      <c r="B803" s="368" t="s">
        <v>59</v>
      </c>
      <c r="C803" s="368" t="s">
        <v>299</v>
      </c>
      <c r="D803" s="395">
        <v>10</v>
      </c>
      <c r="E803" s="395">
        <v>5</v>
      </c>
      <c r="F803" s="395">
        <v>5</v>
      </c>
      <c r="G803" s="395">
        <v>5</v>
      </c>
      <c r="H803" s="395">
        <v>5</v>
      </c>
      <c r="I803" s="395">
        <v>10</v>
      </c>
      <c r="J803" s="395">
        <v>10</v>
      </c>
      <c r="K803" s="395">
        <v>10</v>
      </c>
      <c r="L803" s="395">
        <v>10</v>
      </c>
      <c r="M803" s="395">
        <v>10</v>
      </c>
      <c r="N803" s="395">
        <v>10</v>
      </c>
      <c r="O803" s="395">
        <v>10</v>
      </c>
      <c r="P803" s="395">
        <v>10</v>
      </c>
      <c r="Q803" s="395">
        <v>10</v>
      </c>
      <c r="R803" s="395">
        <v>10</v>
      </c>
      <c r="S803" s="395">
        <v>10</v>
      </c>
      <c r="T803" s="395">
        <v>10</v>
      </c>
    </row>
    <row r="804" spans="1:20" hidden="1">
      <c r="A804" s="437" t="s">
        <v>201</v>
      </c>
      <c r="B804" s="368" t="s">
        <v>59</v>
      </c>
      <c r="C804" s="368" t="s">
        <v>300</v>
      </c>
      <c r="D804" s="395">
        <v>105</v>
      </c>
      <c r="E804" s="395">
        <v>105</v>
      </c>
      <c r="F804" s="395">
        <v>110</v>
      </c>
      <c r="G804" s="395">
        <v>115</v>
      </c>
      <c r="H804" s="395">
        <v>125</v>
      </c>
      <c r="I804" s="395">
        <v>115</v>
      </c>
      <c r="J804" s="395">
        <v>110</v>
      </c>
      <c r="K804" s="395">
        <v>115</v>
      </c>
      <c r="L804" s="395">
        <v>115</v>
      </c>
      <c r="M804" s="395">
        <v>120</v>
      </c>
      <c r="N804" s="395">
        <v>120</v>
      </c>
      <c r="O804" s="395">
        <v>135</v>
      </c>
      <c r="P804" s="395">
        <v>135</v>
      </c>
      <c r="Q804" s="395">
        <v>140</v>
      </c>
      <c r="R804" s="395">
        <v>150</v>
      </c>
      <c r="S804" s="395">
        <v>160</v>
      </c>
      <c r="T804" s="395">
        <v>155</v>
      </c>
    </row>
    <row r="805" spans="1:20" hidden="1">
      <c r="A805" s="437" t="s">
        <v>201</v>
      </c>
      <c r="B805" s="368" t="s">
        <v>59</v>
      </c>
      <c r="C805" s="368" t="s">
        <v>301</v>
      </c>
      <c r="D805" s="395">
        <v>5</v>
      </c>
      <c r="E805" s="395">
        <v>5</v>
      </c>
      <c r="F805" s="395">
        <v>0</v>
      </c>
      <c r="G805" s="395">
        <v>0</v>
      </c>
      <c r="H805" s="395">
        <v>0</v>
      </c>
      <c r="I805" s="395">
        <v>5</v>
      </c>
      <c r="J805" s="395">
        <v>5</v>
      </c>
      <c r="K805" s="395">
        <v>5</v>
      </c>
      <c r="L805" s="395">
        <v>5</v>
      </c>
      <c r="M805" s="395">
        <v>5</v>
      </c>
      <c r="N805" s="395">
        <v>5</v>
      </c>
      <c r="O805" s="395">
        <v>5</v>
      </c>
      <c r="P805" s="395">
        <v>5</v>
      </c>
      <c r="Q805" s="395">
        <v>5</v>
      </c>
      <c r="R805" s="395">
        <v>5</v>
      </c>
      <c r="S805" s="395">
        <v>5</v>
      </c>
      <c r="T805" s="395">
        <v>5</v>
      </c>
    </row>
    <row r="806" spans="1:20" hidden="1">
      <c r="A806" s="437" t="s">
        <v>201</v>
      </c>
      <c r="B806" s="368" t="s">
        <v>59</v>
      </c>
      <c r="C806" s="368" t="s">
        <v>302</v>
      </c>
      <c r="D806" s="395">
        <v>5</v>
      </c>
      <c r="E806" s="395">
        <v>5</v>
      </c>
      <c r="F806" s="395">
        <v>5</v>
      </c>
      <c r="G806" s="395">
        <v>5</v>
      </c>
      <c r="H806" s="395">
        <v>5</v>
      </c>
      <c r="I806" s="395">
        <v>5</v>
      </c>
      <c r="J806" s="395">
        <v>5</v>
      </c>
      <c r="K806" s="395">
        <v>5</v>
      </c>
      <c r="L806" s="395">
        <v>10</v>
      </c>
      <c r="M806" s="395">
        <v>5</v>
      </c>
      <c r="N806" s="395">
        <v>5</v>
      </c>
      <c r="O806" s="395">
        <v>10</v>
      </c>
      <c r="P806" s="395">
        <v>10</v>
      </c>
      <c r="Q806" s="395">
        <v>10</v>
      </c>
      <c r="R806" s="395">
        <v>10</v>
      </c>
      <c r="S806" s="395">
        <v>10</v>
      </c>
      <c r="T806" s="395">
        <v>10</v>
      </c>
    </row>
    <row r="807" spans="1:20">
      <c r="A807" s="437" t="s">
        <v>201</v>
      </c>
      <c r="B807" s="368" t="s">
        <v>59</v>
      </c>
      <c r="C807" s="368" t="s">
        <v>303</v>
      </c>
      <c r="D807" s="395">
        <v>130</v>
      </c>
      <c r="E807" s="395">
        <v>130</v>
      </c>
      <c r="F807" s="395">
        <v>130</v>
      </c>
      <c r="G807" s="395">
        <v>135</v>
      </c>
      <c r="H807" s="395">
        <v>145</v>
      </c>
      <c r="I807" s="395">
        <v>135</v>
      </c>
      <c r="J807" s="395">
        <v>130</v>
      </c>
      <c r="K807" s="395">
        <v>135</v>
      </c>
      <c r="L807" s="395">
        <v>140</v>
      </c>
      <c r="M807" s="395">
        <v>140</v>
      </c>
      <c r="N807" s="395">
        <v>140</v>
      </c>
      <c r="O807" s="395">
        <v>155</v>
      </c>
      <c r="P807" s="395">
        <v>160</v>
      </c>
      <c r="Q807" s="395">
        <v>165</v>
      </c>
      <c r="R807" s="395">
        <v>175</v>
      </c>
      <c r="S807" s="395">
        <v>180</v>
      </c>
      <c r="T807" s="395">
        <v>185</v>
      </c>
    </row>
    <row r="808" spans="1:20" hidden="1">
      <c r="A808" s="437" t="s">
        <v>201</v>
      </c>
      <c r="B808" s="368" t="s">
        <v>90</v>
      </c>
      <c r="C808" s="368" t="s">
        <v>295</v>
      </c>
      <c r="D808" s="395">
        <v>120</v>
      </c>
      <c r="E808" s="395">
        <v>140</v>
      </c>
      <c r="F808" s="395">
        <v>145</v>
      </c>
      <c r="G808" s="395">
        <v>155</v>
      </c>
      <c r="H808" s="395">
        <v>145</v>
      </c>
      <c r="I808" s="395">
        <v>155</v>
      </c>
      <c r="J808" s="395">
        <v>165</v>
      </c>
      <c r="K808" s="395">
        <v>185</v>
      </c>
      <c r="L808" s="395">
        <v>215</v>
      </c>
      <c r="M808" s="395">
        <v>210</v>
      </c>
      <c r="N808" s="395">
        <v>210</v>
      </c>
      <c r="O808" s="395">
        <v>215</v>
      </c>
      <c r="P808" s="395">
        <v>215</v>
      </c>
      <c r="Q808" s="395">
        <v>225</v>
      </c>
      <c r="R808" s="395">
        <v>190</v>
      </c>
      <c r="S808" s="395">
        <v>175</v>
      </c>
      <c r="T808" s="395">
        <v>185</v>
      </c>
    </row>
    <row r="809" spans="1:20" hidden="1">
      <c r="A809" s="437" t="s">
        <v>201</v>
      </c>
      <c r="B809" s="368" t="s">
        <v>90</v>
      </c>
      <c r="C809" s="368" t="s">
        <v>296</v>
      </c>
      <c r="D809" s="395">
        <v>45</v>
      </c>
      <c r="E809" s="395">
        <v>50</v>
      </c>
      <c r="F809" s="395">
        <v>55</v>
      </c>
      <c r="G809" s="395">
        <v>55</v>
      </c>
      <c r="H809" s="395">
        <v>75</v>
      </c>
      <c r="I809" s="395">
        <v>70</v>
      </c>
      <c r="J809" s="395">
        <v>90</v>
      </c>
      <c r="K809" s="395">
        <v>90</v>
      </c>
      <c r="L809" s="395">
        <v>100</v>
      </c>
      <c r="M809" s="395">
        <v>100</v>
      </c>
      <c r="N809" s="395">
        <v>100</v>
      </c>
      <c r="O809" s="395">
        <v>105</v>
      </c>
      <c r="P809" s="395">
        <v>105</v>
      </c>
      <c r="Q809" s="395">
        <v>90</v>
      </c>
      <c r="R809" s="395">
        <v>80</v>
      </c>
      <c r="S809" s="395">
        <v>85</v>
      </c>
      <c r="T809" s="395">
        <v>85</v>
      </c>
    </row>
    <row r="810" spans="1:20" hidden="1">
      <c r="A810" s="437" t="s">
        <v>201</v>
      </c>
      <c r="B810" s="368" t="s">
        <v>90</v>
      </c>
      <c r="C810" s="368" t="s">
        <v>297</v>
      </c>
      <c r="D810" s="395">
        <v>5</v>
      </c>
      <c r="E810" s="395">
        <v>10</v>
      </c>
      <c r="F810" s="395">
        <v>10</v>
      </c>
      <c r="G810" s="395">
        <v>10</v>
      </c>
      <c r="H810" s="395">
        <v>5</v>
      </c>
      <c r="I810" s="395">
        <v>5</v>
      </c>
      <c r="J810" s="395">
        <v>10</v>
      </c>
      <c r="K810" s="395">
        <v>15</v>
      </c>
      <c r="L810" s="395">
        <v>15</v>
      </c>
      <c r="M810" s="395">
        <v>15</v>
      </c>
      <c r="N810" s="395">
        <v>15</v>
      </c>
      <c r="O810" s="395">
        <v>15</v>
      </c>
      <c r="P810" s="395">
        <v>10</v>
      </c>
      <c r="Q810" s="395">
        <v>15</v>
      </c>
      <c r="R810" s="395">
        <v>15</v>
      </c>
      <c r="S810" s="395">
        <v>10</v>
      </c>
      <c r="T810" s="395">
        <v>15</v>
      </c>
    </row>
    <row r="811" spans="1:20" hidden="1">
      <c r="A811" s="437" t="s">
        <v>201</v>
      </c>
      <c r="B811" s="368" t="s">
        <v>90</v>
      </c>
      <c r="C811" s="368" t="s">
        <v>298</v>
      </c>
      <c r="D811" s="395">
        <v>0</v>
      </c>
      <c r="E811" s="395">
        <v>0</v>
      </c>
      <c r="F811" s="395">
        <v>0</v>
      </c>
      <c r="G811" s="395">
        <v>0</v>
      </c>
      <c r="H811" s="395">
        <v>0</v>
      </c>
      <c r="I811" s="395">
        <v>0</v>
      </c>
      <c r="J811" s="395">
        <v>0</v>
      </c>
      <c r="K811" s="395">
        <v>0</v>
      </c>
      <c r="L811" s="395">
        <v>0</v>
      </c>
      <c r="M811" s="395">
        <v>0</v>
      </c>
      <c r="N811" s="395">
        <v>5</v>
      </c>
      <c r="O811" s="395">
        <v>5</v>
      </c>
      <c r="P811" s="395">
        <v>5</v>
      </c>
      <c r="Q811" s="395">
        <v>5</v>
      </c>
      <c r="R811" s="395">
        <v>5</v>
      </c>
      <c r="S811" s="395">
        <v>5</v>
      </c>
      <c r="T811" s="395">
        <v>5</v>
      </c>
    </row>
    <row r="812" spans="1:20" hidden="1">
      <c r="A812" s="437" t="s">
        <v>201</v>
      </c>
      <c r="B812" s="368" t="s">
        <v>90</v>
      </c>
      <c r="C812" s="368" t="s">
        <v>299</v>
      </c>
      <c r="D812" s="395">
        <v>0</v>
      </c>
      <c r="E812" s="395">
        <v>0</v>
      </c>
      <c r="F812" s="395">
        <v>0</v>
      </c>
      <c r="G812" s="395">
        <v>0</v>
      </c>
      <c r="H812" s="395">
        <v>0</v>
      </c>
      <c r="I812" s="395">
        <v>0</v>
      </c>
      <c r="J812" s="395">
        <v>0</v>
      </c>
      <c r="K812" s="395">
        <v>0</v>
      </c>
      <c r="L812" s="395">
        <v>0</v>
      </c>
      <c r="M812" s="395">
        <v>0</v>
      </c>
      <c r="N812" s="395">
        <v>0</v>
      </c>
      <c r="O812" s="395">
        <v>0</v>
      </c>
      <c r="P812" s="395">
        <v>5</v>
      </c>
      <c r="Q812" s="395">
        <v>5</v>
      </c>
      <c r="R812" s="395">
        <v>0</v>
      </c>
      <c r="S812" s="395">
        <v>0</v>
      </c>
      <c r="T812" s="395">
        <v>0</v>
      </c>
    </row>
    <row r="813" spans="1:20" hidden="1">
      <c r="A813" s="437" t="s">
        <v>201</v>
      </c>
      <c r="B813" s="368" t="s">
        <v>90</v>
      </c>
      <c r="C813" s="368" t="s">
        <v>300</v>
      </c>
      <c r="D813" s="395">
        <v>50</v>
      </c>
      <c r="E813" s="395">
        <v>60</v>
      </c>
      <c r="F813" s="395">
        <v>70</v>
      </c>
      <c r="G813" s="395">
        <v>65</v>
      </c>
      <c r="H813" s="395">
        <v>80</v>
      </c>
      <c r="I813" s="395">
        <v>80</v>
      </c>
      <c r="J813" s="395">
        <v>100</v>
      </c>
      <c r="K813" s="395">
        <v>105</v>
      </c>
      <c r="L813" s="395">
        <v>120</v>
      </c>
      <c r="M813" s="395">
        <v>120</v>
      </c>
      <c r="N813" s="395">
        <v>120</v>
      </c>
      <c r="O813" s="395">
        <v>125</v>
      </c>
      <c r="P813" s="395">
        <v>125</v>
      </c>
      <c r="Q813" s="395">
        <v>110</v>
      </c>
      <c r="R813" s="395">
        <v>100</v>
      </c>
      <c r="S813" s="395">
        <v>105</v>
      </c>
      <c r="T813" s="395">
        <v>105</v>
      </c>
    </row>
    <row r="814" spans="1:20" hidden="1">
      <c r="A814" s="437" t="s">
        <v>201</v>
      </c>
      <c r="B814" s="368" t="s">
        <v>90</v>
      </c>
      <c r="C814" s="368" t="s">
        <v>301</v>
      </c>
      <c r="D814" s="395">
        <v>0</v>
      </c>
      <c r="E814" s="395">
        <v>0</v>
      </c>
      <c r="F814" s="395">
        <v>0</v>
      </c>
      <c r="G814" s="395">
        <v>0</v>
      </c>
      <c r="H814" s="395">
        <v>0</v>
      </c>
      <c r="I814" s="395">
        <v>0</v>
      </c>
      <c r="J814" s="395">
        <v>0</v>
      </c>
      <c r="K814" s="395">
        <v>0</v>
      </c>
      <c r="L814" s="395">
        <v>0</v>
      </c>
      <c r="M814" s="395">
        <v>0</v>
      </c>
      <c r="N814" s="395">
        <v>0</v>
      </c>
      <c r="O814" s="395">
        <v>0</v>
      </c>
      <c r="P814" s="395">
        <v>0</v>
      </c>
      <c r="Q814" s="395">
        <v>0</v>
      </c>
      <c r="R814" s="395">
        <v>0</v>
      </c>
      <c r="S814" s="395">
        <v>0</v>
      </c>
      <c r="T814" s="395">
        <v>0</v>
      </c>
    </row>
    <row r="815" spans="1:20" hidden="1">
      <c r="A815" s="437" t="s">
        <v>201</v>
      </c>
      <c r="B815" s="368" t="s">
        <v>90</v>
      </c>
      <c r="C815" s="368" t="s">
        <v>302</v>
      </c>
      <c r="D815" s="395">
        <v>0</v>
      </c>
      <c r="E815" s="395">
        <v>0</v>
      </c>
      <c r="F815" s="395">
        <v>0</v>
      </c>
      <c r="G815" s="395">
        <v>0</v>
      </c>
      <c r="H815" s="395">
        <v>0</v>
      </c>
      <c r="I815" s="395">
        <v>0</v>
      </c>
      <c r="J815" s="395">
        <v>0</v>
      </c>
      <c r="K815" s="395">
        <v>0</v>
      </c>
      <c r="L815" s="395">
        <v>0</v>
      </c>
      <c r="M815" s="395">
        <v>0</v>
      </c>
      <c r="N815" s="395">
        <v>0</v>
      </c>
      <c r="O815" s="395">
        <v>0</v>
      </c>
      <c r="P815" s="395">
        <v>0</v>
      </c>
      <c r="Q815" s="395">
        <v>0</v>
      </c>
      <c r="R815" s="395">
        <v>0</v>
      </c>
      <c r="S815" s="395">
        <v>0</v>
      </c>
      <c r="T815" s="395">
        <v>0</v>
      </c>
    </row>
    <row r="816" spans="1:20">
      <c r="A816" s="437" t="s">
        <v>201</v>
      </c>
      <c r="B816" s="368" t="s">
        <v>90</v>
      </c>
      <c r="C816" s="368" t="s">
        <v>303</v>
      </c>
      <c r="D816" s="395">
        <v>170</v>
      </c>
      <c r="E816" s="395">
        <v>200</v>
      </c>
      <c r="F816" s="395">
        <v>215</v>
      </c>
      <c r="G816" s="395">
        <v>220</v>
      </c>
      <c r="H816" s="395">
        <v>230</v>
      </c>
      <c r="I816" s="395">
        <v>235</v>
      </c>
      <c r="J816" s="395">
        <v>265</v>
      </c>
      <c r="K816" s="395">
        <v>290</v>
      </c>
      <c r="L816" s="395">
        <v>330</v>
      </c>
      <c r="M816" s="395">
        <v>330</v>
      </c>
      <c r="N816" s="395">
        <v>330</v>
      </c>
      <c r="O816" s="395">
        <v>345</v>
      </c>
      <c r="P816" s="395">
        <v>340</v>
      </c>
      <c r="Q816" s="395">
        <v>340</v>
      </c>
      <c r="R816" s="395">
        <v>290</v>
      </c>
      <c r="S816" s="395">
        <v>280</v>
      </c>
      <c r="T816" s="395">
        <v>290</v>
      </c>
    </row>
    <row r="817" spans="1:20" hidden="1">
      <c r="A817" s="440" t="s">
        <v>201</v>
      </c>
      <c r="B817" s="376" t="s">
        <v>184</v>
      </c>
      <c r="C817" s="376" t="s">
        <v>295</v>
      </c>
      <c r="D817" s="536">
        <v>420</v>
      </c>
      <c r="E817" s="536">
        <v>440</v>
      </c>
      <c r="F817" s="536">
        <v>435</v>
      </c>
      <c r="G817" s="536">
        <v>430</v>
      </c>
      <c r="H817" s="536">
        <v>440</v>
      </c>
      <c r="I817" s="536">
        <v>460</v>
      </c>
      <c r="J817" s="536">
        <v>500</v>
      </c>
      <c r="K817" s="536">
        <v>555</v>
      </c>
      <c r="L817" s="536">
        <v>620</v>
      </c>
      <c r="M817" s="536">
        <v>645</v>
      </c>
      <c r="N817" s="536">
        <v>630</v>
      </c>
      <c r="O817" s="536">
        <v>630</v>
      </c>
      <c r="P817" s="536">
        <v>625</v>
      </c>
      <c r="Q817" s="536">
        <v>645</v>
      </c>
      <c r="R817" s="536">
        <v>565</v>
      </c>
      <c r="S817" s="536">
        <v>515</v>
      </c>
      <c r="T817" s="536">
        <v>515</v>
      </c>
    </row>
    <row r="818" spans="1:20" hidden="1">
      <c r="A818" s="440" t="s">
        <v>201</v>
      </c>
      <c r="B818" s="376" t="s">
        <v>184</v>
      </c>
      <c r="C818" s="376" t="s">
        <v>296</v>
      </c>
      <c r="D818" s="536">
        <v>265</v>
      </c>
      <c r="E818" s="536">
        <v>260</v>
      </c>
      <c r="F818" s="536">
        <v>270</v>
      </c>
      <c r="G818" s="536">
        <v>265</v>
      </c>
      <c r="H818" s="536">
        <v>325</v>
      </c>
      <c r="I818" s="536">
        <v>310</v>
      </c>
      <c r="J818" s="536">
        <v>360</v>
      </c>
      <c r="K818" s="536">
        <v>360</v>
      </c>
      <c r="L818" s="536">
        <v>390</v>
      </c>
      <c r="M818" s="536">
        <v>395</v>
      </c>
      <c r="N818" s="536">
        <v>405</v>
      </c>
      <c r="O818" s="536">
        <v>420</v>
      </c>
      <c r="P818" s="536">
        <v>390</v>
      </c>
      <c r="Q818" s="536">
        <v>365</v>
      </c>
      <c r="R818" s="536">
        <v>345</v>
      </c>
      <c r="S818" s="536">
        <v>365</v>
      </c>
      <c r="T818" s="536">
        <v>370</v>
      </c>
    </row>
    <row r="819" spans="1:20" hidden="1">
      <c r="A819" s="440" t="s">
        <v>201</v>
      </c>
      <c r="B819" s="376" t="s">
        <v>184</v>
      </c>
      <c r="C819" s="376" t="s">
        <v>297</v>
      </c>
      <c r="D819" s="536">
        <v>50</v>
      </c>
      <c r="E819" s="536">
        <v>55</v>
      </c>
      <c r="F819" s="536">
        <v>60</v>
      </c>
      <c r="G819" s="536">
        <v>65</v>
      </c>
      <c r="H819" s="536">
        <v>60</v>
      </c>
      <c r="I819" s="536">
        <v>60</v>
      </c>
      <c r="J819" s="536">
        <v>65</v>
      </c>
      <c r="K819" s="536">
        <v>75</v>
      </c>
      <c r="L819" s="536">
        <v>65</v>
      </c>
      <c r="M819" s="536">
        <v>65</v>
      </c>
      <c r="N819" s="536">
        <v>70</v>
      </c>
      <c r="O819" s="536">
        <v>75</v>
      </c>
      <c r="P819" s="536">
        <v>70</v>
      </c>
      <c r="Q819" s="536">
        <v>75</v>
      </c>
      <c r="R819" s="536">
        <v>90</v>
      </c>
      <c r="S819" s="536">
        <v>80</v>
      </c>
      <c r="T819" s="536">
        <v>85</v>
      </c>
    </row>
    <row r="820" spans="1:20" hidden="1">
      <c r="A820" s="440" t="s">
        <v>201</v>
      </c>
      <c r="B820" s="376" t="s">
        <v>184</v>
      </c>
      <c r="C820" s="376" t="s">
        <v>298</v>
      </c>
      <c r="D820" s="536">
        <v>25</v>
      </c>
      <c r="E820" s="536">
        <v>30</v>
      </c>
      <c r="F820" s="536">
        <v>35</v>
      </c>
      <c r="G820" s="536">
        <v>35</v>
      </c>
      <c r="H820" s="536">
        <v>30</v>
      </c>
      <c r="I820" s="536">
        <v>25</v>
      </c>
      <c r="J820" s="536">
        <v>30</v>
      </c>
      <c r="K820" s="536">
        <v>25</v>
      </c>
      <c r="L820" s="536">
        <v>30</v>
      </c>
      <c r="M820" s="536">
        <v>35</v>
      </c>
      <c r="N820" s="536">
        <v>40</v>
      </c>
      <c r="O820" s="536">
        <v>40</v>
      </c>
      <c r="P820" s="536">
        <v>40</v>
      </c>
      <c r="Q820" s="536">
        <v>45</v>
      </c>
      <c r="R820" s="536">
        <v>45</v>
      </c>
      <c r="S820" s="536">
        <v>50</v>
      </c>
      <c r="T820" s="536">
        <v>50</v>
      </c>
    </row>
    <row r="821" spans="1:20" hidden="1">
      <c r="A821" s="440" t="s">
        <v>201</v>
      </c>
      <c r="B821" s="376" t="s">
        <v>184</v>
      </c>
      <c r="C821" s="376" t="s">
        <v>299</v>
      </c>
      <c r="D821" s="536">
        <v>15</v>
      </c>
      <c r="E821" s="536">
        <v>15</v>
      </c>
      <c r="F821" s="536">
        <v>15</v>
      </c>
      <c r="G821" s="536">
        <v>15</v>
      </c>
      <c r="H821" s="536">
        <v>10</v>
      </c>
      <c r="I821" s="536">
        <v>15</v>
      </c>
      <c r="J821" s="536">
        <v>15</v>
      </c>
      <c r="K821" s="536">
        <v>20</v>
      </c>
      <c r="L821" s="536">
        <v>15</v>
      </c>
      <c r="M821" s="536">
        <v>15</v>
      </c>
      <c r="N821" s="536">
        <v>15</v>
      </c>
      <c r="O821" s="536">
        <v>20</v>
      </c>
      <c r="P821" s="536">
        <v>20</v>
      </c>
      <c r="Q821" s="536">
        <v>20</v>
      </c>
      <c r="R821" s="536">
        <v>15</v>
      </c>
      <c r="S821" s="536">
        <v>15</v>
      </c>
      <c r="T821" s="536">
        <v>15</v>
      </c>
    </row>
    <row r="822" spans="1:20" hidden="1">
      <c r="A822" s="440" t="s">
        <v>201</v>
      </c>
      <c r="B822" s="376" t="s">
        <v>184</v>
      </c>
      <c r="C822" s="376" t="s">
        <v>300</v>
      </c>
      <c r="D822" s="536">
        <v>360</v>
      </c>
      <c r="E822" s="536">
        <v>360</v>
      </c>
      <c r="F822" s="536">
        <v>380</v>
      </c>
      <c r="G822" s="536">
        <v>380</v>
      </c>
      <c r="H822" s="536">
        <v>430</v>
      </c>
      <c r="I822" s="536">
        <v>415</v>
      </c>
      <c r="J822" s="536">
        <v>465</v>
      </c>
      <c r="K822" s="536">
        <v>485</v>
      </c>
      <c r="L822" s="536">
        <v>505</v>
      </c>
      <c r="M822" s="536">
        <v>515</v>
      </c>
      <c r="N822" s="536">
        <v>530</v>
      </c>
      <c r="O822" s="536">
        <v>550</v>
      </c>
      <c r="P822" s="536">
        <v>520</v>
      </c>
      <c r="Q822" s="536">
        <v>500</v>
      </c>
      <c r="R822" s="536">
        <v>495</v>
      </c>
      <c r="S822" s="536">
        <v>510</v>
      </c>
      <c r="T822" s="536">
        <v>515</v>
      </c>
    </row>
    <row r="823" spans="1:20" hidden="1">
      <c r="A823" s="440" t="s">
        <v>201</v>
      </c>
      <c r="B823" s="376" t="s">
        <v>184</v>
      </c>
      <c r="C823" s="376" t="s">
        <v>301</v>
      </c>
      <c r="D823" s="536">
        <v>10</v>
      </c>
      <c r="E823" s="536">
        <v>5</v>
      </c>
      <c r="F823" s="536">
        <v>5</v>
      </c>
      <c r="G823" s="536">
        <v>5</v>
      </c>
      <c r="H823" s="536">
        <v>5</v>
      </c>
      <c r="I823" s="536">
        <v>5</v>
      </c>
      <c r="J823" s="536">
        <v>10</v>
      </c>
      <c r="K823" s="536">
        <v>5</v>
      </c>
      <c r="L823" s="536">
        <v>5</v>
      </c>
      <c r="M823" s="536">
        <v>5</v>
      </c>
      <c r="N823" s="536">
        <v>5</v>
      </c>
      <c r="O823" s="536">
        <v>5</v>
      </c>
      <c r="P823" s="536">
        <v>5</v>
      </c>
      <c r="Q823" s="536">
        <v>5</v>
      </c>
      <c r="R823" s="536">
        <v>10</v>
      </c>
      <c r="S823" s="536">
        <v>10</v>
      </c>
      <c r="T823" s="536">
        <v>5</v>
      </c>
    </row>
    <row r="824" spans="1:20" hidden="1">
      <c r="A824" s="440" t="s">
        <v>201</v>
      </c>
      <c r="B824" s="376" t="s">
        <v>184</v>
      </c>
      <c r="C824" s="376" t="s">
        <v>302</v>
      </c>
      <c r="D824" s="536">
        <v>15</v>
      </c>
      <c r="E824" s="536">
        <v>15</v>
      </c>
      <c r="F824" s="536">
        <v>15</v>
      </c>
      <c r="G824" s="536">
        <v>15</v>
      </c>
      <c r="H824" s="536">
        <v>15</v>
      </c>
      <c r="I824" s="536">
        <v>15</v>
      </c>
      <c r="J824" s="536">
        <v>15</v>
      </c>
      <c r="K824" s="536">
        <v>20</v>
      </c>
      <c r="L824" s="536">
        <v>15</v>
      </c>
      <c r="M824" s="536">
        <v>15</v>
      </c>
      <c r="N824" s="536">
        <v>15</v>
      </c>
      <c r="O824" s="536">
        <v>20</v>
      </c>
      <c r="P824" s="536">
        <v>20</v>
      </c>
      <c r="Q824" s="536">
        <v>20</v>
      </c>
      <c r="R824" s="536">
        <v>20</v>
      </c>
      <c r="S824" s="536">
        <v>20</v>
      </c>
      <c r="T824" s="536">
        <v>20</v>
      </c>
    </row>
    <row r="825" spans="1:20">
      <c r="A825" s="537" t="s">
        <v>201</v>
      </c>
      <c r="B825" s="538" t="s">
        <v>184</v>
      </c>
      <c r="C825" s="538" t="s">
        <v>303</v>
      </c>
      <c r="D825" s="540">
        <v>800</v>
      </c>
      <c r="E825" s="540">
        <v>825</v>
      </c>
      <c r="F825" s="540">
        <v>840</v>
      </c>
      <c r="G825" s="540">
        <v>835</v>
      </c>
      <c r="H825" s="540">
        <v>890</v>
      </c>
      <c r="I825" s="540">
        <v>895</v>
      </c>
      <c r="J825" s="540">
        <v>990</v>
      </c>
      <c r="K825" s="539">
        <v>1065</v>
      </c>
      <c r="L825" s="539">
        <v>1145</v>
      </c>
      <c r="M825" s="539">
        <v>1185</v>
      </c>
      <c r="N825" s="539">
        <v>1185</v>
      </c>
      <c r="O825" s="539">
        <v>1200</v>
      </c>
      <c r="P825" s="539">
        <v>1170</v>
      </c>
      <c r="Q825" s="539">
        <v>1170</v>
      </c>
      <c r="R825" s="539">
        <v>1090</v>
      </c>
      <c r="S825" s="539">
        <v>1050</v>
      </c>
      <c r="T825" s="539">
        <v>1060</v>
      </c>
    </row>
    <row r="826" spans="1:20" hidden="1">
      <c r="A826" s="437" t="s">
        <v>202</v>
      </c>
      <c r="B826" s="368" t="s">
        <v>10</v>
      </c>
      <c r="C826" s="368" t="s">
        <v>295</v>
      </c>
      <c r="D826" s="442">
        <v>80</v>
      </c>
      <c r="E826" s="442">
        <v>70</v>
      </c>
      <c r="F826" s="442">
        <v>70</v>
      </c>
      <c r="G826" s="442">
        <v>75</v>
      </c>
      <c r="H826" s="442">
        <v>60</v>
      </c>
      <c r="I826" s="442">
        <v>70</v>
      </c>
      <c r="J826" s="442">
        <v>75</v>
      </c>
      <c r="K826" s="442">
        <v>70</v>
      </c>
      <c r="L826" s="442">
        <v>75</v>
      </c>
      <c r="M826" s="442">
        <v>75</v>
      </c>
      <c r="N826" s="442">
        <v>85</v>
      </c>
      <c r="O826" s="442">
        <v>85</v>
      </c>
      <c r="P826" s="442">
        <v>80</v>
      </c>
      <c r="Q826" s="442">
        <v>85</v>
      </c>
      <c r="R826" s="442">
        <v>80</v>
      </c>
      <c r="S826" s="442">
        <v>80</v>
      </c>
      <c r="T826" s="442">
        <v>80</v>
      </c>
    </row>
    <row r="827" spans="1:20" hidden="1">
      <c r="A827" s="437" t="s">
        <v>202</v>
      </c>
      <c r="B827" s="368" t="s">
        <v>10</v>
      </c>
      <c r="C827" s="368" t="s">
        <v>296</v>
      </c>
      <c r="D827" s="442">
        <v>50</v>
      </c>
      <c r="E827" s="442">
        <v>50</v>
      </c>
      <c r="F827" s="442">
        <v>45</v>
      </c>
      <c r="G827" s="442">
        <v>45</v>
      </c>
      <c r="H827" s="442">
        <v>45</v>
      </c>
      <c r="I827" s="442">
        <v>45</v>
      </c>
      <c r="J827" s="442">
        <v>45</v>
      </c>
      <c r="K827" s="442">
        <v>45</v>
      </c>
      <c r="L827" s="442">
        <v>45</v>
      </c>
      <c r="M827" s="442">
        <v>40</v>
      </c>
      <c r="N827" s="442">
        <v>35</v>
      </c>
      <c r="O827" s="442">
        <v>35</v>
      </c>
      <c r="P827" s="442">
        <v>35</v>
      </c>
      <c r="Q827" s="442">
        <v>35</v>
      </c>
      <c r="R827" s="442">
        <v>35</v>
      </c>
      <c r="S827" s="442">
        <v>40</v>
      </c>
      <c r="T827" s="442">
        <v>35</v>
      </c>
    </row>
    <row r="828" spans="1:20" hidden="1">
      <c r="A828" s="437" t="s">
        <v>202</v>
      </c>
      <c r="B828" s="368" t="s">
        <v>10</v>
      </c>
      <c r="C828" s="368" t="s">
        <v>297</v>
      </c>
      <c r="D828" s="442">
        <v>5</v>
      </c>
      <c r="E828" s="442">
        <v>5</v>
      </c>
      <c r="F828" s="442">
        <v>5</v>
      </c>
      <c r="G828" s="442">
        <v>5</v>
      </c>
      <c r="H828" s="442">
        <v>5</v>
      </c>
      <c r="I828" s="442">
        <v>0</v>
      </c>
      <c r="J828" s="442">
        <v>5</v>
      </c>
      <c r="K828" s="442">
        <v>5</v>
      </c>
      <c r="L828" s="442">
        <v>5</v>
      </c>
      <c r="M828" s="442">
        <v>5</v>
      </c>
      <c r="N828" s="442">
        <v>5</v>
      </c>
      <c r="O828" s="442">
        <v>5</v>
      </c>
      <c r="P828" s="442">
        <v>10</v>
      </c>
      <c r="Q828" s="442">
        <v>5</v>
      </c>
      <c r="R828" s="442">
        <v>5</v>
      </c>
      <c r="S828" s="442">
        <v>5</v>
      </c>
      <c r="T828" s="442">
        <v>5</v>
      </c>
    </row>
    <row r="829" spans="1:20" hidden="1">
      <c r="A829" s="437" t="s">
        <v>202</v>
      </c>
      <c r="B829" s="368" t="s">
        <v>10</v>
      </c>
      <c r="C829" s="368" t="s">
        <v>298</v>
      </c>
      <c r="D829" s="442">
        <v>5</v>
      </c>
      <c r="E829" s="442">
        <v>0</v>
      </c>
      <c r="F829" s="442">
        <v>0</v>
      </c>
      <c r="G829" s="442">
        <v>0</v>
      </c>
      <c r="H829" s="442">
        <v>0</v>
      </c>
      <c r="I829" s="442">
        <v>0</v>
      </c>
      <c r="J829" s="442">
        <v>0</v>
      </c>
      <c r="K829" s="442">
        <v>0</v>
      </c>
      <c r="L829" s="442">
        <v>0</v>
      </c>
      <c r="M829" s="442">
        <v>0</v>
      </c>
      <c r="N829" s="442">
        <v>0</v>
      </c>
      <c r="O829" s="442">
        <v>0</v>
      </c>
      <c r="P829" s="442">
        <v>0</v>
      </c>
      <c r="Q829" s="442">
        <v>0</v>
      </c>
      <c r="R829" s="442">
        <v>0</v>
      </c>
      <c r="S829" s="442">
        <v>5</v>
      </c>
      <c r="T829" s="442">
        <v>0</v>
      </c>
    </row>
    <row r="830" spans="1:20" hidden="1">
      <c r="A830" s="437" t="s">
        <v>202</v>
      </c>
      <c r="B830" s="368" t="s">
        <v>10</v>
      </c>
      <c r="C830" s="368" t="s">
        <v>299</v>
      </c>
      <c r="D830" s="442">
        <v>0</v>
      </c>
      <c r="E830" s="442">
        <v>0</v>
      </c>
      <c r="F830" s="442">
        <v>0</v>
      </c>
      <c r="G830" s="442">
        <v>0</v>
      </c>
      <c r="H830" s="442">
        <v>0</v>
      </c>
      <c r="I830" s="442">
        <v>0</v>
      </c>
      <c r="J830" s="442">
        <v>0</v>
      </c>
      <c r="K830" s="442">
        <v>0</v>
      </c>
      <c r="L830" s="442">
        <v>0</v>
      </c>
      <c r="M830" s="442">
        <v>0</v>
      </c>
      <c r="N830" s="442">
        <v>5</v>
      </c>
      <c r="O830" s="442">
        <v>0</v>
      </c>
      <c r="P830" s="442">
        <v>0</v>
      </c>
      <c r="Q830" s="442">
        <v>0</v>
      </c>
      <c r="R830" s="442">
        <v>0</v>
      </c>
      <c r="S830" s="442">
        <v>0</v>
      </c>
      <c r="T830" s="442">
        <v>0</v>
      </c>
    </row>
    <row r="831" spans="1:20" hidden="1">
      <c r="A831" s="437" t="s">
        <v>202</v>
      </c>
      <c r="B831" s="368" t="s">
        <v>10</v>
      </c>
      <c r="C831" s="368" t="s">
        <v>300</v>
      </c>
      <c r="D831" s="442">
        <v>60</v>
      </c>
      <c r="E831" s="442">
        <v>60</v>
      </c>
      <c r="F831" s="442">
        <v>55</v>
      </c>
      <c r="G831" s="442">
        <v>50</v>
      </c>
      <c r="H831" s="442">
        <v>50</v>
      </c>
      <c r="I831" s="442">
        <v>45</v>
      </c>
      <c r="J831" s="442">
        <v>50</v>
      </c>
      <c r="K831" s="442">
        <v>50</v>
      </c>
      <c r="L831" s="442">
        <v>50</v>
      </c>
      <c r="M831" s="442">
        <v>45</v>
      </c>
      <c r="N831" s="442">
        <v>45</v>
      </c>
      <c r="O831" s="442">
        <v>45</v>
      </c>
      <c r="P831" s="442">
        <v>45</v>
      </c>
      <c r="Q831" s="442">
        <v>45</v>
      </c>
      <c r="R831" s="442">
        <v>45</v>
      </c>
      <c r="S831" s="442">
        <v>50</v>
      </c>
      <c r="T831" s="442">
        <v>45</v>
      </c>
    </row>
    <row r="832" spans="1:20" hidden="1">
      <c r="A832" s="437" t="s">
        <v>202</v>
      </c>
      <c r="B832" s="368" t="s">
        <v>10</v>
      </c>
      <c r="C832" s="368" t="s">
        <v>301</v>
      </c>
      <c r="D832" s="442">
        <v>0</v>
      </c>
      <c r="E832" s="442">
        <v>0</v>
      </c>
      <c r="F832" s="442">
        <v>5</v>
      </c>
      <c r="G832" s="442">
        <v>5</v>
      </c>
      <c r="H832" s="442">
        <v>5</v>
      </c>
      <c r="I832" s="442">
        <v>5</v>
      </c>
      <c r="J832" s="442">
        <v>5</v>
      </c>
      <c r="K832" s="442">
        <v>5</v>
      </c>
      <c r="L832" s="442">
        <v>5</v>
      </c>
      <c r="M832" s="442">
        <v>5</v>
      </c>
      <c r="N832" s="442">
        <v>5</v>
      </c>
      <c r="O832" s="442">
        <v>5</v>
      </c>
      <c r="P832" s="442">
        <v>5</v>
      </c>
      <c r="Q832" s="442">
        <v>5</v>
      </c>
      <c r="R832" s="442">
        <v>5</v>
      </c>
      <c r="S832" s="442">
        <v>5</v>
      </c>
      <c r="T832" s="442">
        <v>5</v>
      </c>
    </row>
    <row r="833" spans="1:20" hidden="1">
      <c r="A833" s="437" t="s">
        <v>202</v>
      </c>
      <c r="B833" s="368" t="s">
        <v>10</v>
      </c>
      <c r="C833" s="368" t="s">
        <v>302</v>
      </c>
      <c r="D833" s="442">
        <v>5</v>
      </c>
      <c r="E833" s="442">
        <v>5</v>
      </c>
      <c r="F833" s="442">
        <v>5</v>
      </c>
      <c r="G833" s="442">
        <v>5</v>
      </c>
      <c r="H833" s="442">
        <v>5</v>
      </c>
      <c r="I833" s="442">
        <v>5</v>
      </c>
      <c r="J833" s="442">
        <v>5</v>
      </c>
      <c r="K833" s="442">
        <v>5</v>
      </c>
      <c r="L833" s="442">
        <v>5</v>
      </c>
      <c r="M833" s="442">
        <v>5</v>
      </c>
      <c r="N833" s="442">
        <v>5</v>
      </c>
      <c r="O833" s="442">
        <v>5</v>
      </c>
      <c r="P833" s="442">
        <v>5</v>
      </c>
      <c r="Q833" s="442">
        <v>5</v>
      </c>
      <c r="R833" s="442">
        <v>5</v>
      </c>
      <c r="S833" s="442">
        <v>5</v>
      </c>
      <c r="T833" s="442">
        <v>5</v>
      </c>
    </row>
    <row r="834" spans="1:20">
      <c r="A834" s="437" t="s">
        <v>202</v>
      </c>
      <c r="B834" s="368" t="s">
        <v>10</v>
      </c>
      <c r="C834" s="368" t="s">
        <v>303</v>
      </c>
      <c r="D834" s="442">
        <v>145</v>
      </c>
      <c r="E834" s="442">
        <v>135</v>
      </c>
      <c r="F834" s="442">
        <v>130</v>
      </c>
      <c r="G834" s="442">
        <v>130</v>
      </c>
      <c r="H834" s="442">
        <v>115</v>
      </c>
      <c r="I834" s="442">
        <v>125</v>
      </c>
      <c r="J834" s="442">
        <v>130</v>
      </c>
      <c r="K834" s="442">
        <v>130</v>
      </c>
      <c r="L834" s="442">
        <v>130</v>
      </c>
      <c r="M834" s="442">
        <v>125</v>
      </c>
      <c r="N834" s="442">
        <v>135</v>
      </c>
      <c r="O834" s="442">
        <v>140</v>
      </c>
      <c r="P834" s="442">
        <v>135</v>
      </c>
      <c r="Q834" s="442">
        <v>135</v>
      </c>
      <c r="R834" s="442">
        <v>130</v>
      </c>
      <c r="S834" s="442">
        <v>135</v>
      </c>
      <c r="T834" s="442">
        <v>135</v>
      </c>
    </row>
    <row r="835" spans="1:20" hidden="1">
      <c r="A835" s="437" t="s">
        <v>202</v>
      </c>
      <c r="B835" s="368" t="s">
        <v>11</v>
      </c>
      <c r="C835" s="368" t="s">
        <v>295</v>
      </c>
      <c r="D835" s="395">
        <v>220</v>
      </c>
      <c r="E835" s="395">
        <v>225</v>
      </c>
      <c r="F835" s="395">
        <v>240</v>
      </c>
      <c r="G835" s="395">
        <v>265</v>
      </c>
      <c r="H835" s="395">
        <v>275</v>
      </c>
      <c r="I835" s="395">
        <v>310</v>
      </c>
      <c r="J835" s="395">
        <v>325</v>
      </c>
      <c r="K835" s="395">
        <v>340</v>
      </c>
      <c r="L835" s="395">
        <v>395</v>
      </c>
      <c r="M835" s="395">
        <v>395</v>
      </c>
      <c r="N835" s="395">
        <v>365</v>
      </c>
      <c r="O835" s="395">
        <v>375</v>
      </c>
      <c r="P835" s="395">
        <v>355</v>
      </c>
      <c r="Q835" s="395">
        <v>310</v>
      </c>
      <c r="R835" s="395">
        <v>245</v>
      </c>
      <c r="S835" s="395">
        <v>235</v>
      </c>
      <c r="T835" s="395">
        <v>250</v>
      </c>
    </row>
    <row r="836" spans="1:20" hidden="1">
      <c r="A836" s="437" t="s">
        <v>202</v>
      </c>
      <c r="B836" s="368" t="s">
        <v>11</v>
      </c>
      <c r="C836" s="368" t="s">
        <v>296</v>
      </c>
      <c r="D836" s="395">
        <v>120</v>
      </c>
      <c r="E836" s="395">
        <v>110</v>
      </c>
      <c r="F836" s="395">
        <v>120</v>
      </c>
      <c r="G836" s="395">
        <v>130</v>
      </c>
      <c r="H836" s="395">
        <v>165</v>
      </c>
      <c r="I836" s="395">
        <v>170</v>
      </c>
      <c r="J836" s="395">
        <v>200</v>
      </c>
      <c r="K836" s="395">
        <v>205</v>
      </c>
      <c r="L836" s="395">
        <v>205</v>
      </c>
      <c r="M836" s="395">
        <v>230</v>
      </c>
      <c r="N836" s="395">
        <v>210</v>
      </c>
      <c r="O836" s="395">
        <v>205</v>
      </c>
      <c r="P836" s="395">
        <v>205</v>
      </c>
      <c r="Q836" s="395">
        <v>190</v>
      </c>
      <c r="R836" s="395">
        <v>170</v>
      </c>
      <c r="S836" s="395">
        <v>170</v>
      </c>
      <c r="T836" s="395">
        <v>150</v>
      </c>
    </row>
    <row r="837" spans="1:20" hidden="1">
      <c r="A837" s="437" t="s">
        <v>202</v>
      </c>
      <c r="B837" s="368" t="s">
        <v>11</v>
      </c>
      <c r="C837" s="368" t="s">
        <v>297</v>
      </c>
      <c r="D837" s="395">
        <v>20</v>
      </c>
      <c r="E837" s="395">
        <v>25</v>
      </c>
      <c r="F837" s="395">
        <v>30</v>
      </c>
      <c r="G837" s="395">
        <v>30</v>
      </c>
      <c r="H837" s="395">
        <v>25</v>
      </c>
      <c r="I837" s="395">
        <v>30</v>
      </c>
      <c r="J837" s="395">
        <v>40</v>
      </c>
      <c r="K837" s="395">
        <v>35</v>
      </c>
      <c r="L837" s="395">
        <v>30</v>
      </c>
      <c r="M837" s="395">
        <v>30</v>
      </c>
      <c r="N837" s="395">
        <v>40</v>
      </c>
      <c r="O837" s="395">
        <v>40</v>
      </c>
      <c r="P837" s="395">
        <v>35</v>
      </c>
      <c r="Q837" s="395">
        <v>35</v>
      </c>
      <c r="R837" s="395">
        <v>30</v>
      </c>
      <c r="S837" s="395">
        <v>35</v>
      </c>
      <c r="T837" s="395">
        <v>35</v>
      </c>
    </row>
    <row r="838" spans="1:20" hidden="1">
      <c r="A838" s="437" t="s">
        <v>202</v>
      </c>
      <c r="B838" s="368" t="s">
        <v>11</v>
      </c>
      <c r="C838" s="368" t="s">
        <v>298</v>
      </c>
      <c r="D838" s="395">
        <v>10</v>
      </c>
      <c r="E838" s="395">
        <v>10</v>
      </c>
      <c r="F838" s="395">
        <v>10</v>
      </c>
      <c r="G838" s="395">
        <v>10</v>
      </c>
      <c r="H838" s="395">
        <v>10</v>
      </c>
      <c r="I838" s="395">
        <v>15</v>
      </c>
      <c r="J838" s="395">
        <v>10</v>
      </c>
      <c r="K838" s="395">
        <v>15</v>
      </c>
      <c r="L838" s="395">
        <v>15</v>
      </c>
      <c r="M838" s="395">
        <v>15</v>
      </c>
      <c r="N838" s="395">
        <v>20</v>
      </c>
      <c r="O838" s="395">
        <v>15</v>
      </c>
      <c r="P838" s="395">
        <v>10</v>
      </c>
      <c r="Q838" s="395">
        <v>10</v>
      </c>
      <c r="R838" s="395">
        <v>15</v>
      </c>
      <c r="S838" s="395">
        <v>15</v>
      </c>
      <c r="T838" s="395">
        <v>10</v>
      </c>
    </row>
    <row r="839" spans="1:20" hidden="1">
      <c r="A839" s="437" t="s">
        <v>202</v>
      </c>
      <c r="B839" s="368" t="s">
        <v>11</v>
      </c>
      <c r="C839" s="368" t="s">
        <v>299</v>
      </c>
      <c r="D839" s="395">
        <v>10</v>
      </c>
      <c r="E839" s="395">
        <v>15</v>
      </c>
      <c r="F839" s="395">
        <v>10</v>
      </c>
      <c r="G839" s="395">
        <v>10</v>
      </c>
      <c r="H839" s="395">
        <v>10</v>
      </c>
      <c r="I839" s="395">
        <v>10</v>
      </c>
      <c r="J839" s="395">
        <v>10</v>
      </c>
      <c r="K839" s="395">
        <v>10</v>
      </c>
      <c r="L839" s="395">
        <v>10</v>
      </c>
      <c r="M839" s="395">
        <v>10</v>
      </c>
      <c r="N839" s="395">
        <v>5</v>
      </c>
      <c r="O839" s="395">
        <v>10</v>
      </c>
      <c r="P839" s="395">
        <v>10</v>
      </c>
      <c r="Q839" s="395">
        <v>10</v>
      </c>
      <c r="R839" s="395">
        <v>10</v>
      </c>
      <c r="S839" s="395">
        <v>10</v>
      </c>
      <c r="T839" s="395">
        <v>10</v>
      </c>
    </row>
    <row r="840" spans="1:20" hidden="1">
      <c r="A840" s="437" t="s">
        <v>202</v>
      </c>
      <c r="B840" s="368" t="s">
        <v>11</v>
      </c>
      <c r="C840" s="368" t="s">
        <v>300</v>
      </c>
      <c r="D840" s="395">
        <v>160</v>
      </c>
      <c r="E840" s="395">
        <v>155</v>
      </c>
      <c r="F840" s="395">
        <v>175</v>
      </c>
      <c r="G840" s="395">
        <v>180</v>
      </c>
      <c r="H840" s="395">
        <v>210</v>
      </c>
      <c r="I840" s="395">
        <v>225</v>
      </c>
      <c r="J840" s="395">
        <v>260</v>
      </c>
      <c r="K840" s="395">
        <v>265</v>
      </c>
      <c r="L840" s="395">
        <v>260</v>
      </c>
      <c r="M840" s="395">
        <v>285</v>
      </c>
      <c r="N840" s="395">
        <v>270</v>
      </c>
      <c r="O840" s="395">
        <v>270</v>
      </c>
      <c r="P840" s="395">
        <v>260</v>
      </c>
      <c r="Q840" s="395">
        <v>250</v>
      </c>
      <c r="R840" s="395">
        <v>220</v>
      </c>
      <c r="S840" s="395">
        <v>225</v>
      </c>
      <c r="T840" s="395">
        <v>210</v>
      </c>
    </row>
    <row r="841" spans="1:20" hidden="1">
      <c r="A841" s="437" t="s">
        <v>202</v>
      </c>
      <c r="B841" s="368" t="s">
        <v>11</v>
      </c>
      <c r="C841" s="368" t="s">
        <v>301</v>
      </c>
      <c r="D841" s="395">
        <v>10</v>
      </c>
      <c r="E841" s="395">
        <v>5</v>
      </c>
      <c r="F841" s="395">
        <v>5</v>
      </c>
      <c r="G841" s="395">
        <v>5</v>
      </c>
      <c r="H841" s="395">
        <v>10</v>
      </c>
      <c r="I841" s="395">
        <v>10</v>
      </c>
      <c r="J841" s="395">
        <v>15</v>
      </c>
      <c r="K841" s="395">
        <v>15</v>
      </c>
      <c r="L841" s="395">
        <v>10</v>
      </c>
      <c r="M841" s="395">
        <v>10</v>
      </c>
      <c r="N841" s="395">
        <v>15</v>
      </c>
      <c r="O841" s="395">
        <v>15</v>
      </c>
      <c r="P841" s="395">
        <v>20</v>
      </c>
      <c r="Q841" s="395">
        <v>15</v>
      </c>
      <c r="R841" s="395">
        <v>15</v>
      </c>
      <c r="S841" s="395">
        <v>10</v>
      </c>
      <c r="T841" s="395">
        <v>10</v>
      </c>
    </row>
    <row r="842" spans="1:20" hidden="1">
      <c r="A842" s="437" t="s">
        <v>202</v>
      </c>
      <c r="B842" s="368" t="s">
        <v>11</v>
      </c>
      <c r="C842" s="368" t="s">
        <v>302</v>
      </c>
      <c r="D842" s="395">
        <v>20</v>
      </c>
      <c r="E842" s="395">
        <v>20</v>
      </c>
      <c r="F842" s="395">
        <v>15</v>
      </c>
      <c r="G842" s="395">
        <v>20</v>
      </c>
      <c r="H842" s="395">
        <v>20</v>
      </c>
      <c r="I842" s="395">
        <v>15</v>
      </c>
      <c r="J842" s="395">
        <v>15</v>
      </c>
      <c r="K842" s="395">
        <v>20</v>
      </c>
      <c r="L842" s="395">
        <v>25</v>
      </c>
      <c r="M842" s="395">
        <v>25</v>
      </c>
      <c r="N842" s="395">
        <v>25</v>
      </c>
      <c r="O842" s="395">
        <v>25</v>
      </c>
      <c r="P842" s="395">
        <v>25</v>
      </c>
      <c r="Q842" s="395">
        <v>20</v>
      </c>
      <c r="R842" s="395">
        <v>20</v>
      </c>
      <c r="S842" s="395">
        <v>15</v>
      </c>
      <c r="T842" s="395">
        <v>15</v>
      </c>
    </row>
    <row r="843" spans="1:20">
      <c r="A843" s="437" t="s">
        <v>202</v>
      </c>
      <c r="B843" s="368" t="s">
        <v>11</v>
      </c>
      <c r="C843" s="368" t="s">
        <v>303</v>
      </c>
      <c r="D843" s="395">
        <v>410</v>
      </c>
      <c r="E843" s="395">
        <v>405</v>
      </c>
      <c r="F843" s="395">
        <v>435</v>
      </c>
      <c r="G843" s="395">
        <v>470</v>
      </c>
      <c r="H843" s="395">
        <v>515</v>
      </c>
      <c r="I843" s="395">
        <v>560</v>
      </c>
      <c r="J843" s="395">
        <v>615</v>
      </c>
      <c r="K843" s="395">
        <v>640</v>
      </c>
      <c r="L843" s="395">
        <v>690</v>
      </c>
      <c r="M843" s="395">
        <v>715</v>
      </c>
      <c r="N843" s="395">
        <v>675</v>
      </c>
      <c r="O843" s="395">
        <v>680</v>
      </c>
      <c r="P843" s="395">
        <v>660</v>
      </c>
      <c r="Q843" s="395">
        <v>595</v>
      </c>
      <c r="R843" s="395">
        <v>500</v>
      </c>
      <c r="S843" s="395">
        <v>490</v>
      </c>
      <c r="T843" s="395">
        <v>485</v>
      </c>
    </row>
    <row r="844" spans="1:20" hidden="1">
      <c r="A844" s="437" t="s">
        <v>202</v>
      </c>
      <c r="B844" s="368" t="s">
        <v>12</v>
      </c>
      <c r="C844" s="368" t="s">
        <v>295</v>
      </c>
      <c r="D844" s="395">
        <v>0</v>
      </c>
      <c r="E844" s="395">
        <v>0</v>
      </c>
      <c r="F844" s="395">
        <v>0</v>
      </c>
      <c r="G844" s="395">
        <v>0</v>
      </c>
      <c r="H844" s="395">
        <v>0</v>
      </c>
      <c r="I844" s="395">
        <v>0</v>
      </c>
      <c r="J844" s="395">
        <v>0</v>
      </c>
      <c r="K844" s="395">
        <v>0</v>
      </c>
      <c r="L844" s="395">
        <v>0</v>
      </c>
      <c r="M844" s="395">
        <v>0</v>
      </c>
      <c r="N844" s="395">
        <v>5</v>
      </c>
      <c r="O844" s="395">
        <v>5</v>
      </c>
      <c r="P844" s="395">
        <v>5</v>
      </c>
      <c r="Q844" s="395">
        <v>5</v>
      </c>
      <c r="R844" s="395">
        <v>5</v>
      </c>
      <c r="S844" s="395">
        <v>5</v>
      </c>
      <c r="T844" s="395">
        <v>5</v>
      </c>
    </row>
    <row r="845" spans="1:20" hidden="1">
      <c r="A845" s="437" t="s">
        <v>202</v>
      </c>
      <c r="B845" s="368" t="s">
        <v>12</v>
      </c>
      <c r="C845" s="368" t="s">
        <v>296</v>
      </c>
      <c r="D845" s="395">
        <v>5</v>
      </c>
      <c r="E845" s="395">
        <v>0</v>
      </c>
      <c r="F845" s="395">
        <v>0</v>
      </c>
      <c r="G845" s="395">
        <v>0</v>
      </c>
      <c r="H845" s="395">
        <v>5</v>
      </c>
      <c r="I845" s="395">
        <v>0</v>
      </c>
      <c r="J845" s="395">
        <v>0</v>
      </c>
      <c r="K845" s="395">
        <v>0</v>
      </c>
      <c r="L845" s="395">
        <v>0</v>
      </c>
      <c r="M845" s="395">
        <v>0</v>
      </c>
      <c r="N845" s="395">
        <v>0</v>
      </c>
      <c r="O845" s="395">
        <v>0</v>
      </c>
      <c r="P845" s="395">
        <v>0</v>
      </c>
      <c r="Q845" s="395">
        <v>0</v>
      </c>
      <c r="R845" s="395">
        <v>5</v>
      </c>
      <c r="S845" s="395">
        <v>0</v>
      </c>
      <c r="T845" s="395">
        <v>0</v>
      </c>
    </row>
    <row r="846" spans="1:20" hidden="1">
      <c r="A846" s="437" t="s">
        <v>202</v>
      </c>
      <c r="B846" s="368" t="s">
        <v>12</v>
      </c>
      <c r="C846" s="368" t="s">
        <v>297</v>
      </c>
      <c r="D846" s="395">
        <v>0</v>
      </c>
      <c r="E846" s="395">
        <v>0</v>
      </c>
      <c r="F846" s="395">
        <v>0</v>
      </c>
      <c r="G846" s="395">
        <v>0</v>
      </c>
      <c r="H846" s="395">
        <v>0</v>
      </c>
      <c r="I846" s="395">
        <v>0</v>
      </c>
      <c r="J846" s="395">
        <v>0</v>
      </c>
      <c r="K846" s="395">
        <v>0</v>
      </c>
      <c r="L846" s="395">
        <v>0</v>
      </c>
      <c r="M846" s="395">
        <v>0</v>
      </c>
      <c r="N846" s="395">
        <v>0</v>
      </c>
      <c r="O846" s="395">
        <v>0</v>
      </c>
      <c r="P846" s="395">
        <v>0</v>
      </c>
      <c r="Q846" s="395">
        <v>0</v>
      </c>
      <c r="R846" s="395">
        <v>0</v>
      </c>
      <c r="S846" s="395">
        <v>0</v>
      </c>
      <c r="T846" s="395">
        <v>0</v>
      </c>
    </row>
    <row r="847" spans="1:20" hidden="1">
      <c r="A847" s="437" t="s">
        <v>202</v>
      </c>
      <c r="B847" s="368" t="s">
        <v>12</v>
      </c>
      <c r="C847" s="368" t="s">
        <v>298</v>
      </c>
      <c r="D847" s="395">
        <v>0</v>
      </c>
      <c r="E847" s="395">
        <v>0</v>
      </c>
      <c r="F847" s="395">
        <v>0</v>
      </c>
      <c r="G847" s="395">
        <v>0</v>
      </c>
      <c r="H847" s="395">
        <v>0</v>
      </c>
      <c r="I847" s="395">
        <v>0</v>
      </c>
      <c r="J847" s="395">
        <v>0</v>
      </c>
      <c r="K847" s="395">
        <v>0</v>
      </c>
      <c r="L847" s="395">
        <v>0</v>
      </c>
      <c r="M847" s="395">
        <v>0</v>
      </c>
      <c r="N847" s="395">
        <v>0</v>
      </c>
      <c r="O847" s="395">
        <v>0</v>
      </c>
      <c r="P847" s="395">
        <v>0</v>
      </c>
      <c r="Q847" s="395">
        <v>0</v>
      </c>
      <c r="R847" s="395">
        <v>0</v>
      </c>
      <c r="S847" s="395">
        <v>0</v>
      </c>
      <c r="T847" s="395">
        <v>0</v>
      </c>
    </row>
    <row r="848" spans="1:20" hidden="1">
      <c r="A848" s="437" t="s">
        <v>202</v>
      </c>
      <c r="B848" s="368" t="s">
        <v>12</v>
      </c>
      <c r="C848" s="368" t="s">
        <v>299</v>
      </c>
      <c r="D848" s="395">
        <v>0</v>
      </c>
      <c r="E848" s="395">
        <v>0</v>
      </c>
      <c r="F848" s="395">
        <v>0</v>
      </c>
      <c r="G848" s="395">
        <v>0</v>
      </c>
      <c r="H848" s="395">
        <v>0</v>
      </c>
      <c r="I848" s="395">
        <v>0</v>
      </c>
      <c r="J848" s="395">
        <v>0</v>
      </c>
      <c r="K848" s="395">
        <v>0</v>
      </c>
      <c r="L848" s="395">
        <v>0</v>
      </c>
      <c r="M848" s="395">
        <v>0</v>
      </c>
      <c r="N848" s="395">
        <v>0</v>
      </c>
      <c r="O848" s="395">
        <v>0</v>
      </c>
      <c r="P848" s="395">
        <v>0</v>
      </c>
      <c r="Q848" s="395">
        <v>0</v>
      </c>
      <c r="R848" s="395">
        <v>0</v>
      </c>
      <c r="S848" s="395">
        <v>0</v>
      </c>
      <c r="T848" s="395">
        <v>0</v>
      </c>
    </row>
    <row r="849" spans="1:20" hidden="1">
      <c r="A849" s="437" t="s">
        <v>202</v>
      </c>
      <c r="B849" s="368" t="s">
        <v>12</v>
      </c>
      <c r="C849" s="368" t="s">
        <v>300</v>
      </c>
      <c r="D849" s="395">
        <v>5</v>
      </c>
      <c r="E849" s="395">
        <v>5</v>
      </c>
      <c r="F849" s="395">
        <v>5</v>
      </c>
      <c r="G849" s="395">
        <v>5</v>
      </c>
      <c r="H849" s="395">
        <v>5</v>
      </c>
      <c r="I849" s="395">
        <v>5</v>
      </c>
      <c r="J849" s="395">
        <v>5</v>
      </c>
      <c r="K849" s="395">
        <v>5</v>
      </c>
      <c r="L849" s="395">
        <v>5</v>
      </c>
      <c r="M849" s="395">
        <v>5</v>
      </c>
      <c r="N849" s="395">
        <v>5</v>
      </c>
      <c r="O849" s="395">
        <v>5</v>
      </c>
      <c r="P849" s="395">
        <v>5</v>
      </c>
      <c r="Q849" s="395">
        <v>5</v>
      </c>
      <c r="R849" s="395">
        <v>5</v>
      </c>
      <c r="S849" s="395">
        <v>5</v>
      </c>
      <c r="T849" s="395">
        <v>5</v>
      </c>
    </row>
    <row r="850" spans="1:20" hidden="1">
      <c r="A850" s="437" t="s">
        <v>202</v>
      </c>
      <c r="B850" s="368" t="s">
        <v>12</v>
      </c>
      <c r="C850" s="368" t="s">
        <v>301</v>
      </c>
      <c r="D850" s="395">
        <v>0</v>
      </c>
      <c r="E850" s="395">
        <v>0</v>
      </c>
      <c r="F850" s="395">
        <v>0</v>
      </c>
      <c r="G850" s="395">
        <v>0</v>
      </c>
      <c r="H850" s="395">
        <v>0</v>
      </c>
      <c r="I850" s="395">
        <v>0</v>
      </c>
      <c r="J850" s="395">
        <v>0</v>
      </c>
      <c r="K850" s="395">
        <v>0</v>
      </c>
      <c r="L850" s="395">
        <v>0</v>
      </c>
      <c r="M850" s="395">
        <v>0</v>
      </c>
      <c r="N850" s="395">
        <v>0</v>
      </c>
      <c r="O850" s="395">
        <v>0</v>
      </c>
      <c r="P850" s="395">
        <v>0</v>
      </c>
      <c r="Q850" s="395">
        <v>0</v>
      </c>
      <c r="R850" s="395">
        <v>0</v>
      </c>
      <c r="S850" s="395">
        <v>0</v>
      </c>
      <c r="T850" s="395">
        <v>0</v>
      </c>
    </row>
    <row r="851" spans="1:20" hidden="1">
      <c r="A851" s="437" t="s">
        <v>202</v>
      </c>
      <c r="B851" s="368" t="s">
        <v>12</v>
      </c>
      <c r="C851" s="368" t="s">
        <v>302</v>
      </c>
      <c r="D851" s="395">
        <v>0</v>
      </c>
      <c r="E851" s="395">
        <v>0</v>
      </c>
      <c r="F851" s="395">
        <v>0</v>
      </c>
      <c r="G851" s="395">
        <v>0</v>
      </c>
      <c r="H851" s="395">
        <v>0</v>
      </c>
      <c r="I851" s="395">
        <v>0</v>
      </c>
      <c r="J851" s="395">
        <v>0</v>
      </c>
      <c r="K851" s="395">
        <v>0</v>
      </c>
      <c r="L851" s="395">
        <v>0</v>
      </c>
      <c r="M851" s="395">
        <v>0</v>
      </c>
      <c r="N851" s="395">
        <v>0</v>
      </c>
      <c r="O851" s="395">
        <v>0</v>
      </c>
      <c r="P851" s="395">
        <v>0</v>
      </c>
      <c r="Q851" s="395">
        <v>0</v>
      </c>
      <c r="R851" s="395">
        <v>0</v>
      </c>
      <c r="S851" s="395">
        <v>0</v>
      </c>
      <c r="T851" s="395">
        <v>0</v>
      </c>
    </row>
    <row r="852" spans="1:20">
      <c r="A852" s="437" t="s">
        <v>202</v>
      </c>
      <c r="B852" s="368" t="s">
        <v>12</v>
      </c>
      <c r="C852" s="368" t="s">
        <v>303</v>
      </c>
      <c r="D852" s="395">
        <v>5</v>
      </c>
      <c r="E852" s="395">
        <v>5</v>
      </c>
      <c r="F852" s="395">
        <v>5</v>
      </c>
      <c r="G852" s="395">
        <v>5</v>
      </c>
      <c r="H852" s="395">
        <v>10</v>
      </c>
      <c r="I852" s="395">
        <v>5</v>
      </c>
      <c r="J852" s="395">
        <v>5</v>
      </c>
      <c r="K852" s="395">
        <v>5</v>
      </c>
      <c r="L852" s="395">
        <v>5</v>
      </c>
      <c r="M852" s="395">
        <v>5</v>
      </c>
      <c r="N852" s="395">
        <v>10</v>
      </c>
      <c r="O852" s="395">
        <v>10</v>
      </c>
      <c r="P852" s="395">
        <v>10</v>
      </c>
      <c r="Q852" s="395">
        <v>10</v>
      </c>
      <c r="R852" s="395">
        <v>10</v>
      </c>
      <c r="S852" s="395">
        <v>10</v>
      </c>
      <c r="T852" s="395">
        <v>5</v>
      </c>
    </row>
    <row r="853" spans="1:20" hidden="1">
      <c r="A853" s="437" t="s">
        <v>202</v>
      </c>
      <c r="B853" s="368" t="s">
        <v>91</v>
      </c>
      <c r="C853" s="368" t="s">
        <v>295</v>
      </c>
      <c r="D853" s="395">
        <v>10</v>
      </c>
      <c r="E853" s="395">
        <v>20</v>
      </c>
      <c r="F853" s="395">
        <v>20</v>
      </c>
      <c r="G853" s="395">
        <v>20</v>
      </c>
      <c r="H853" s="395">
        <v>30</v>
      </c>
      <c r="I853" s="395">
        <v>40</v>
      </c>
      <c r="J853" s="395">
        <v>45</v>
      </c>
      <c r="K853" s="395">
        <v>40</v>
      </c>
      <c r="L853" s="395">
        <v>40</v>
      </c>
      <c r="M853" s="395">
        <v>35</v>
      </c>
      <c r="N853" s="395">
        <v>35</v>
      </c>
      <c r="O853" s="395">
        <v>30</v>
      </c>
      <c r="P853" s="395">
        <v>35</v>
      </c>
      <c r="Q853" s="395">
        <v>35</v>
      </c>
      <c r="R853" s="395">
        <v>25</v>
      </c>
      <c r="S853" s="395">
        <v>20</v>
      </c>
      <c r="T853" s="395">
        <v>20</v>
      </c>
    </row>
    <row r="854" spans="1:20" hidden="1">
      <c r="A854" s="437" t="s">
        <v>202</v>
      </c>
      <c r="B854" s="368" t="s">
        <v>91</v>
      </c>
      <c r="C854" s="368" t="s">
        <v>296</v>
      </c>
      <c r="D854" s="395">
        <v>5</v>
      </c>
      <c r="E854" s="395">
        <v>5</v>
      </c>
      <c r="F854" s="395">
        <v>5</v>
      </c>
      <c r="G854" s="395">
        <v>10</v>
      </c>
      <c r="H854" s="395">
        <v>15</v>
      </c>
      <c r="I854" s="395">
        <v>15</v>
      </c>
      <c r="J854" s="395">
        <v>20</v>
      </c>
      <c r="K854" s="395">
        <v>20</v>
      </c>
      <c r="L854" s="395">
        <v>20</v>
      </c>
      <c r="M854" s="395">
        <v>20</v>
      </c>
      <c r="N854" s="395">
        <v>20</v>
      </c>
      <c r="O854" s="395">
        <v>20</v>
      </c>
      <c r="P854" s="395">
        <v>20</v>
      </c>
      <c r="Q854" s="395">
        <v>15</v>
      </c>
      <c r="R854" s="395">
        <v>25</v>
      </c>
      <c r="S854" s="395">
        <v>15</v>
      </c>
      <c r="T854" s="395">
        <v>20</v>
      </c>
    </row>
    <row r="855" spans="1:20" hidden="1">
      <c r="A855" s="437" t="s">
        <v>202</v>
      </c>
      <c r="B855" s="368" t="s">
        <v>91</v>
      </c>
      <c r="C855" s="368" t="s">
        <v>297</v>
      </c>
      <c r="D855" s="395">
        <v>0</v>
      </c>
      <c r="E855" s="395">
        <v>0</v>
      </c>
      <c r="F855" s="395">
        <v>0</v>
      </c>
      <c r="G855" s="395">
        <v>0</v>
      </c>
      <c r="H855" s="395">
        <v>0</v>
      </c>
      <c r="I855" s="395">
        <v>0</v>
      </c>
      <c r="J855" s="395">
        <v>0</v>
      </c>
      <c r="K855" s="395">
        <v>0</v>
      </c>
      <c r="L855" s="395">
        <v>0</v>
      </c>
      <c r="M855" s="395">
        <v>0</v>
      </c>
      <c r="N855" s="395">
        <v>0</v>
      </c>
      <c r="O855" s="395">
        <v>0</v>
      </c>
      <c r="P855" s="395">
        <v>0</v>
      </c>
      <c r="Q855" s="395">
        <v>5</v>
      </c>
      <c r="R855" s="395">
        <v>5</v>
      </c>
      <c r="S855" s="395">
        <v>0</v>
      </c>
      <c r="T855" s="395">
        <v>5</v>
      </c>
    </row>
    <row r="856" spans="1:20" hidden="1">
      <c r="A856" s="437" t="s">
        <v>202</v>
      </c>
      <c r="B856" s="368" t="s">
        <v>91</v>
      </c>
      <c r="C856" s="368" t="s">
        <v>298</v>
      </c>
      <c r="D856" s="395">
        <v>0</v>
      </c>
      <c r="E856" s="395">
        <v>0</v>
      </c>
      <c r="F856" s="395">
        <v>0</v>
      </c>
      <c r="G856" s="395">
        <v>0</v>
      </c>
      <c r="H856" s="395">
        <v>0</v>
      </c>
      <c r="I856" s="395">
        <v>0</v>
      </c>
      <c r="J856" s="395">
        <v>0</v>
      </c>
      <c r="K856" s="395">
        <v>0</v>
      </c>
      <c r="L856" s="395">
        <v>0</v>
      </c>
      <c r="M856" s="395">
        <v>0</v>
      </c>
      <c r="N856" s="395">
        <v>0</v>
      </c>
      <c r="O856" s="395">
        <v>0</v>
      </c>
      <c r="P856" s="395">
        <v>0</v>
      </c>
      <c r="Q856" s="395">
        <v>0</v>
      </c>
      <c r="R856" s="395">
        <v>0</v>
      </c>
      <c r="S856" s="395">
        <v>0</v>
      </c>
      <c r="T856" s="395">
        <v>0</v>
      </c>
    </row>
    <row r="857" spans="1:20" hidden="1">
      <c r="A857" s="437" t="s">
        <v>202</v>
      </c>
      <c r="B857" s="368" t="s">
        <v>91</v>
      </c>
      <c r="C857" s="368" t="s">
        <v>299</v>
      </c>
      <c r="D857" s="395">
        <v>0</v>
      </c>
      <c r="E857" s="395">
        <v>0</v>
      </c>
      <c r="F857" s="395">
        <v>0</v>
      </c>
      <c r="G857" s="395">
        <v>0</v>
      </c>
      <c r="H857" s="395">
        <v>0</v>
      </c>
      <c r="I857" s="395">
        <v>0</v>
      </c>
      <c r="J857" s="395">
        <v>0</v>
      </c>
      <c r="K857" s="395">
        <v>0</v>
      </c>
      <c r="L857" s="395">
        <v>0</v>
      </c>
      <c r="M857" s="395">
        <v>0</v>
      </c>
      <c r="N857" s="395">
        <v>5</v>
      </c>
      <c r="O857" s="395">
        <v>5</v>
      </c>
      <c r="P857" s="395">
        <v>0</v>
      </c>
      <c r="Q857" s="395">
        <v>0</v>
      </c>
      <c r="R857" s="395">
        <v>0</v>
      </c>
      <c r="S857" s="395">
        <v>0</v>
      </c>
      <c r="T857" s="395">
        <v>0</v>
      </c>
    </row>
    <row r="858" spans="1:20" hidden="1">
      <c r="A858" s="437" t="s">
        <v>202</v>
      </c>
      <c r="B858" s="368" t="s">
        <v>91</v>
      </c>
      <c r="C858" s="368" t="s">
        <v>300</v>
      </c>
      <c r="D858" s="395">
        <v>5</v>
      </c>
      <c r="E858" s="395">
        <v>5</v>
      </c>
      <c r="F858" s="395">
        <v>10</v>
      </c>
      <c r="G858" s="395">
        <v>15</v>
      </c>
      <c r="H858" s="395">
        <v>15</v>
      </c>
      <c r="I858" s="395">
        <v>15</v>
      </c>
      <c r="J858" s="395">
        <v>20</v>
      </c>
      <c r="K858" s="395">
        <v>25</v>
      </c>
      <c r="L858" s="395">
        <v>25</v>
      </c>
      <c r="M858" s="395">
        <v>25</v>
      </c>
      <c r="N858" s="395">
        <v>30</v>
      </c>
      <c r="O858" s="395">
        <v>25</v>
      </c>
      <c r="P858" s="395">
        <v>25</v>
      </c>
      <c r="Q858" s="395">
        <v>25</v>
      </c>
      <c r="R858" s="395">
        <v>30</v>
      </c>
      <c r="S858" s="395">
        <v>20</v>
      </c>
      <c r="T858" s="395">
        <v>25</v>
      </c>
    </row>
    <row r="859" spans="1:20" hidden="1">
      <c r="A859" s="437" t="s">
        <v>202</v>
      </c>
      <c r="B859" s="368" t="s">
        <v>91</v>
      </c>
      <c r="C859" s="368" t="s">
        <v>301</v>
      </c>
      <c r="D859" s="395">
        <v>5</v>
      </c>
      <c r="E859" s="395">
        <v>5</v>
      </c>
      <c r="F859" s="395">
        <v>5</v>
      </c>
      <c r="G859" s="395">
        <v>5</v>
      </c>
      <c r="H859" s="395">
        <v>10</v>
      </c>
      <c r="I859" s="395">
        <v>10</v>
      </c>
      <c r="J859" s="395">
        <v>5</v>
      </c>
      <c r="K859" s="395">
        <v>10</v>
      </c>
      <c r="L859" s="395">
        <v>10</v>
      </c>
      <c r="M859" s="395">
        <v>5</v>
      </c>
      <c r="N859" s="395">
        <v>10</v>
      </c>
      <c r="O859" s="395">
        <v>5</v>
      </c>
      <c r="P859" s="395">
        <v>5</v>
      </c>
      <c r="Q859" s="395">
        <v>5</v>
      </c>
      <c r="R859" s="395">
        <v>5</v>
      </c>
      <c r="S859" s="395">
        <v>5</v>
      </c>
      <c r="T859" s="395">
        <v>10</v>
      </c>
    </row>
    <row r="860" spans="1:20" hidden="1">
      <c r="A860" s="437" t="s">
        <v>202</v>
      </c>
      <c r="B860" s="368" t="s">
        <v>91</v>
      </c>
      <c r="C860" s="368" t="s">
        <v>302</v>
      </c>
      <c r="D860" s="395">
        <v>5</v>
      </c>
      <c r="E860" s="395">
        <v>5</v>
      </c>
      <c r="F860" s="395">
        <v>5</v>
      </c>
      <c r="G860" s="395">
        <v>5</v>
      </c>
      <c r="H860" s="395">
        <v>5</v>
      </c>
      <c r="I860" s="395">
        <v>5</v>
      </c>
      <c r="J860" s="395">
        <v>5</v>
      </c>
      <c r="K860" s="395">
        <v>5</v>
      </c>
      <c r="L860" s="395">
        <v>5</v>
      </c>
      <c r="M860" s="395">
        <v>5</v>
      </c>
      <c r="N860" s="395">
        <v>5</v>
      </c>
      <c r="O860" s="395">
        <v>5</v>
      </c>
      <c r="P860" s="395">
        <v>5</v>
      </c>
      <c r="Q860" s="395">
        <v>5</v>
      </c>
      <c r="R860" s="395">
        <v>10</v>
      </c>
      <c r="S860" s="395">
        <v>10</v>
      </c>
      <c r="T860" s="395">
        <v>10</v>
      </c>
    </row>
    <row r="861" spans="1:20">
      <c r="A861" s="437" t="s">
        <v>202</v>
      </c>
      <c r="B861" s="368" t="s">
        <v>91</v>
      </c>
      <c r="C861" s="368" t="s">
        <v>303</v>
      </c>
      <c r="D861" s="395">
        <v>30</v>
      </c>
      <c r="E861" s="395">
        <v>40</v>
      </c>
      <c r="F861" s="395">
        <v>40</v>
      </c>
      <c r="G861" s="395">
        <v>50</v>
      </c>
      <c r="H861" s="395">
        <v>60</v>
      </c>
      <c r="I861" s="395">
        <v>70</v>
      </c>
      <c r="J861" s="395">
        <v>75</v>
      </c>
      <c r="K861" s="395">
        <v>80</v>
      </c>
      <c r="L861" s="395">
        <v>80</v>
      </c>
      <c r="M861" s="395">
        <v>75</v>
      </c>
      <c r="N861" s="395">
        <v>75</v>
      </c>
      <c r="O861" s="395">
        <v>65</v>
      </c>
      <c r="P861" s="395">
        <v>70</v>
      </c>
      <c r="Q861" s="395">
        <v>70</v>
      </c>
      <c r="R861" s="395">
        <v>65</v>
      </c>
      <c r="S861" s="395">
        <v>55</v>
      </c>
      <c r="T861" s="395">
        <v>65</v>
      </c>
    </row>
    <row r="862" spans="1:20" hidden="1">
      <c r="A862" s="437" t="s">
        <v>202</v>
      </c>
      <c r="B862" s="368" t="s">
        <v>59</v>
      </c>
      <c r="C862" s="368" t="s">
        <v>295</v>
      </c>
      <c r="D862" s="395">
        <v>25</v>
      </c>
      <c r="E862" s="395">
        <v>25</v>
      </c>
      <c r="F862" s="395">
        <v>20</v>
      </c>
      <c r="G862" s="395">
        <v>25</v>
      </c>
      <c r="H862" s="395">
        <v>15</v>
      </c>
      <c r="I862" s="395">
        <v>30</v>
      </c>
      <c r="J862" s="395">
        <v>15</v>
      </c>
      <c r="K862" s="395">
        <v>20</v>
      </c>
      <c r="L862" s="395">
        <v>15</v>
      </c>
      <c r="M862" s="395">
        <v>15</v>
      </c>
      <c r="N862" s="395">
        <v>25</v>
      </c>
      <c r="O862" s="395">
        <v>25</v>
      </c>
      <c r="P862" s="395">
        <v>30</v>
      </c>
      <c r="Q862" s="395">
        <v>25</v>
      </c>
      <c r="R862" s="395">
        <v>30</v>
      </c>
      <c r="S862" s="395">
        <v>35</v>
      </c>
      <c r="T862" s="395">
        <v>45</v>
      </c>
    </row>
    <row r="863" spans="1:20" hidden="1">
      <c r="A863" s="437" t="s">
        <v>202</v>
      </c>
      <c r="B863" s="368" t="s">
        <v>59</v>
      </c>
      <c r="C863" s="368" t="s">
        <v>296</v>
      </c>
      <c r="D863" s="395">
        <v>140</v>
      </c>
      <c r="E863" s="395">
        <v>130</v>
      </c>
      <c r="F863" s="395">
        <v>140</v>
      </c>
      <c r="G863" s="395">
        <v>140</v>
      </c>
      <c r="H863" s="395">
        <v>145</v>
      </c>
      <c r="I863" s="395">
        <v>130</v>
      </c>
      <c r="J863" s="395">
        <v>140</v>
      </c>
      <c r="K863" s="395">
        <v>125</v>
      </c>
      <c r="L863" s="395">
        <v>125</v>
      </c>
      <c r="M863" s="395">
        <v>130</v>
      </c>
      <c r="N863" s="395">
        <v>130</v>
      </c>
      <c r="O863" s="395">
        <v>135</v>
      </c>
      <c r="P863" s="395">
        <v>130</v>
      </c>
      <c r="Q863" s="395">
        <v>145</v>
      </c>
      <c r="R863" s="395">
        <v>150</v>
      </c>
      <c r="S863" s="395">
        <v>135</v>
      </c>
      <c r="T863" s="395">
        <v>125</v>
      </c>
    </row>
    <row r="864" spans="1:20" hidden="1">
      <c r="A864" s="437" t="s">
        <v>202</v>
      </c>
      <c r="B864" s="368" t="s">
        <v>59</v>
      </c>
      <c r="C864" s="368" t="s">
        <v>297</v>
      </c>
      <c r="D864" s="395">
        <v>50</v>
      </c>
      <c r="E864" s="395">
        <v>55</v>
      </c>
      <c r="F864" s="395">
        <v>50</v>
      </c>
      <c r="G864" s="395">
        <v>55</v>
      </c>
      <c r="H864" s="395">
        <v>55</v>
      </c>
      <c r="I864" s="395">
        <v>50</v>
      </c>
      <c r="J864" s="395">
        <v>65</v>
      </c>
      <c r="K864" s="395">
        <v>70</v>
      </c>
      <c r="L864" s="395">
        <v>75</v>
      </c>
      <c r="M864" s="395">
        <v>70</v>
      </c>
      <c r="N864" s="395">
        <v>70</v>
      </c>
      <c r="O864" s="395">
        <v>65</v>
      </c>
      <c r="P864" s="395">
        <v>75</v>
      </c>
      <c r="Q864" s="395">
        <v>75</v>
      </c>
      <c r="R864" s="395">
        <v>70</v>
      </c>
      <c r="S864" s="395">
        <v>70</v>
      </c>
      <c r="T864" s="395">
        <v>75</v>
      </c>
    </row>
    <row r="865" spans="1:20" hidden="1">
      <c r="A865" s="437" t="s">
        <v>202</v>
      </c>
      <c r="B865" s="368" t="s">
        <v>59</v>
      </c>
      <c r="C865" s="368" t="s">
        <v>298</v>
      </c>
      <c r="D865" s="395">
        <v>30</v>
      </c>
      <c r="E865" s="395">
        <v>35</v>
      </c>
      <c r="F865" s="395">
        <v>35</v>
      </c>
      <c r="G865" s="395">
        <v>30</v>
      </c>
      <c r="H865" s="395">
        <v>35</v>
      </c>
      <c r="I865" s="395">
        <v>35</v>
      </c>
      <c r="J865" s="395">
        <v>40</v>
      </c>
      <c r="K865" s="395">
        <v>45</v>
      </c>
      <c r="L865" s="395">
        <v>40</v>
      </c>
      <c r="M865" s="395">
        <v>45</v>
      </c>
      <c r="N865" s="395">
        <v>45</v>
      </c>
      <c r="O865" s="395">
        <v>50</v>
      </c>
      <c r="P865" s="395">
        <v>40</v>
      </c>
      <c r="Q865" s="395">
        <v>40</v>
      </c>
      <c r="R865" s="395">
        <v>50</v>
      </c>
      <c r="S865" s="395">
        <v>50</v>
      </c>
      <c r="T865" s="395">
        <v>45</v>
      </c>
    </row>
    <row r="866" spans="1:20" hidden="1">
      <c r="A866" s="437" t="s">
        <v>202</v>
      </c>
      <c r="B866" s="368" t="s">
        <v>59</v>
      </c>
      <c r="C866" s="368" t="s">
        <v>299</v>
      </c>
      <c r="D866" s="395">
        <v>10</v>
      </c>
      <c r="E866" s="395">
        <v>10</v>
      </c>
      <c r="F866" s="395">
        <v>10</v>
      </c>
      <c r="G866" s="395">
        <v>10</v>
      </c>
      <c r="H866" s="395">
        <v>15</v>
      </c>
      <c r="I866" s="395">
        <v>15</v>
      </c>
      <c r="J866" s="395">
        <v>15</v>
      </c>
      <c r="K866" s="395">
        <v>15</v>
      </c>
      <c r="L866" s="395">
        <v>10</v>
      </c>
      <c r="M866" s="395">
        <v>10</v>
      </c>
      <c r="N866" s="395">
        <v>15</v>
      </c>
      <c r="O866" s="395">
        <v>15</v>
      </c>
      <c r="P866" s="395">
        <v>15</v>
      </c>
      <c r="Q866" s="395">
        <v>20</v>
      </c>
      <c r="R866" s="395">
        <v>20</v>
      </c>
      <c r="S866" s="395">
        <v>25</v>
      </c>
      <c r="T866" s="395">
        <v>20</v>
      </c>
    </row>
    <row r="867" spans="1:20" hidden="1">
      <c r="A867" s="437" t="s">
        <v>202</v>
      </c>
      <c r="B867" s="368" t="s">
        <v>59</v>
      </c>
      <c r="C867" s="368" t="s">
        <v>300</v>
      </c>
      <c r="D867" s="395">
        <v>235</v>
      </c>
      <c r="E867" s="395">
        <v>230</v>
      </c>
      <c r="F867" s="395">
        <v>240</v>
      </c>
      <c r="G867" s="395">
        <v>235</v>
      </c>
      <c r="H867" s="395">
        <v>250</v>
      </c>
      <c r="I867" s="395">
        <v>235</v>
      </c>
      <c r="J867" s="395">
        <v>260</v>
      </c>
      <c r="K867" s="395">
        <v>250</v>
      </c>
      <c r="L867" s="395">
        <v>255</v>
      </c>
      <c r="M867" s="395">
        <v>260</v>
      </c>
      <c r="N867" s="395">
        <v>260</v>
      </c>
      <c r="O867" s="395">
        <v>265</v>
      </c>
      <c r="P867" s="395">
        <v>265</v>
      </c>
      <c r="Q867" s="395">
        <v>280</v>
      </c>
      <c r="R867" s="395">
        <v>285</v>
      </c>
      <c r="S867" s="395">
        <v>275</v>
      </c>
      <c r="T867" s="395">
        <v>265</v>
      </c>
    </row>
    <row r="868" spans="1:20" hidden="1">
      <c r="A868" s="437" t="s">
        <v>202</v>
      </c>
      <c r="B868" s="368" t="s">
        <v>59</v>
      </c>
      <c r="C868" s="368" t="s">
        <v>301</v>
      </c>
      <c r="D868" s="395">
        <v>10</v>
      </c>
      <c r="E868" s="395">
        <v>15</v>
      </c>
      <c r="F868" s="395">
        <v>10</v>
      </c>
      <c r="G868" s="395">
        <v>10</v>
      </c>
      <c r="H868" s="395">
        <v>10</v>
      </c>
      <c r="I868" s="395">
        <v>15</v>
      </c>
      <c r="J868" s="395">
        <v>10</v>
      </c>
      <c r="K868" s="395">
        <v>10</v>
      </c>
      <c r="L868" s="395">
        <v>10</v>
      </c>
      <c r="M868" s="395">
        <v>10</v>
      </c>
      <c r="N868" s="395">
        <v>10</v>
      </c>
      <c r="O868" s="395">
        <v>10</v>
      </c>
      <c r="P868" s="395">
        <v>10</v>
      </c>
      <c r="Q868" s="395">
        <v>10</v>
      </c>
      <c r="R868" s="395">
        <v>5</v>
      </c>
      <c r="S868" s="395">
        <v>10</v>
      </c>
      <c r="T868" s="395">
        <v>5</v>
      </c>
    </row>
    <row r="869" spans="1:20" hidden="1">
      <c r="A869" s="437" t="s">
        <v>202</v>
      </c>
      <c r="B869" s="368" t="s">
        <v>59</v>
      </c>
      <c r="C869" s="368" t="s">
        <v>302</v>
      </c>
      <c r="D869" s="395">
        <v>15</v>
      </c>
      <c r="E869" s="395">
        <v>10</v>
      </c>
      <c r="F869" s="395">
        <v>10</v>
      </c>
      <c r="G869" s="395">
        <v>10</v>
      </c>
      <c r="H869" s="395">
        <v>15</v>
      </c>
      <c r="I869" s="395">
        <v>15</v>
      </c>
      <c r="J869" s="395">
        <v>15</v>
      </c>
      <c r="K869" s="395">
        <v>15</v>
      </c>
      <c r="L869" s="395">
        <v>15</v>
      </c>
      <c r="M869" s="395">
        <v>20</v>
      </c>
      <c r="N869" s="395">
        <v>15</v>
      </c>
      <c r="O869" s="395">
        <v>15</v>
      </c>
      <c r="P869" s="395">
        <v>15</v>
      </c>
      <c r="Q869" s="395">
        <v>15</v>
      </c>
      <c r="R869" s="395">
        <v>20</v>
      </c>
      <c r="S869" s="395">
        <v>15</v>
      </c>
      <c r="T869" s="395">
        <v>20</v>
      </c>
    </row>
    <row r="870" spans="1:20">
      <c r="A870" s="437" t="s">
        <v>202</v>
      </c>
      <c r="B870" s="368" t="s">
        <v>59</v>
      </c>
      <c r="C870" s="368" t="s">
        <v>303</v>
      </c>
      <c r="D870" s="395">
        <v>290</v>
      </c>
      <c r="E870" s="395">
        <v>280</v>
      </c>
      <c r="F870" s="395">
        <v>280</v>
      </c>
      <c r="G870" s="395">
        <v>280</v>
      </c>
      <c r="H870" s="395">
        <v>290</v>
      </c>
      <c r="I870" s="395">
        <v>295</v>
      </c>
      <c r="J870" s="395">
        <v>300</v>
      </c>
      <c r="K870" s="395">
        <v>295</v>
      </c>
      <c r="L870" s="395">
        <v>295</v>
      </c>
      <c r="M870" s="395">
        <v>305</v>
      </c>
      <c r="N870" s="395">
        <v>315</v>
      </c>
      <c r="O870" s="395">
        <v>320</v>
      </c>
      <c r="P870" s="395">
        <v>320</v>
      </c>
      <c r="Q870" s="395">
        <v>330</v>
      </c>
      <c r="R870" s="395">
        <v>340</v>
      </c>
      <c r="S870" s="395">
        <v>335</v>
      </c>
      <c r="T870" s="395">
        <v>340</v>
      </c>
    </row>
    <row r="871" spans="1:20" hidden="1">
      <c r="A871" s="437" t="s">
        <v>202</v>
      </c>
      <c r="B871" s="368" t="s">
        <v>90</v>
      </c>
      <c r="C871" s="368" t="s">
        <v>295</v>
      </c>
      <c r="D871" s="395">
        <v>125</v>
      </c>
      <c r="E871" s="395">
        <v>125</v>
      </c>
      <c r="F871" s="395">
        <v>120</v>
      </c>
      <c r="G871" s="395">
        <v>150</v>
      </c>
      <c r="H871" s="395">
        <v>155</v>
      </c>
      <c r="I871" s="395">
        <v>175</v>
      </c>
      <c r="J871" s="395">
        <v>195</v>
      </c>
      <c r="K871" s="395">
        <v>225</v>
      </c>
      <c r="L871" s="395">
        <v>245</v>
      </c>
      <c r="M871" s="395">
        <v>235</v>
      </c>
      <c r="N871" s="395">
        <v>220</v>
      </c>
      <c r="O871" s="395">
        <v>215</v>
      </c>
      <c r="P871" s="395">
        <v>205</v>
      </c>
      <c r="Q871" s="395">
        <v>170</v>
      </c>
      <c r="R871" s="395">
        <v>145</v>
      </c>
      <c r="S871" s="395">
        <v>135</v>
      </c>
      <c r="T871" s="395">
        <v>130</v>
      </c>
    </row>
    <row r="872" spans="1:20" hidden="1">
      <c r="A872" s="437" t="s">
        <v>202</v>
      </c>
      <c r="B872" s="368" t="s">
        <v>90</v>
      </c>
      <c r="C872" s="368" t="s">
        <v>296</v>
      </c>
      <c r="D872" s="395">
        <v>50</v>
      </c>
      <c r="E872" s="395">
        <v>55</v>
      </c>
      <c r="F872" s="395">
        <v>65</v>
      </c>
      <c r="G872" s="395">
        <v>70</v>
      </c>
      <c r="H872" s="395">
        <v>75</v>
      </c>
      <c r="I872" s="395">
        <v>60</v>
      </c>
      <c r="J872" s="395">
        <v>75</v>
      </c>
      <c r="K872" s="395">
        <v>85</v>
      </c>
      <c r="L872" s="395">
        <v>105</v>
      </c>
      <c r="M872" s="395">
        <v>110</v>
      </c>
      <c r="N872" s="395">
        <v>105</v>
      </c>
      <c r="O872" s="395">
        <v>115</v>
      </c>
      <c r="P872" s="395">
        <v>105</v>
      </c>
      <c r="Q872" s="395">
        <v>95</v>
      </c>
      <c r="R872" s="395">
        <v>80</v>
      </c>
      <c r="S872" s="395">
        <v>75</v>
      </c>
      <c r="T872" s="395">
        <v>75</v>
      </c>
    </row>
    <row r="873" spans="1:20" hidden="1">
      <c r="A873" s="437" t="s">
        <v>202</v>
      </c>
      <c r="B873" s="368" t="s">
        <v>90</v>
      </c>
      <c r="C873" s="368" t="s">
        <v>297</v>
      </c>
      <c r="D873" s="395">
        <v>15</v>
      </c>
      <c r="E873" s="395">
        <v>15</v>
      </c>
      <c r="F873" s="395">
        <v>15</v>
      </c>
      <c r="G873" s="395">
        <v>10</v>
      </c>
      <c r="H873" s="395">
        <v>10</v>
      </c>
      <c r="I873" s="395">
        <v>10</v>
      </c>
      <c r="J873" s="395">
        <v>15</v>
      </c>
      <c r="K873" s="395">
        <v>15</v>
      </c>
      <c r="L873" s="395">
        <v>10</v>
      </c>
      <c r="M873" s="395">
        <v>10</v>
      </c>
      <c r="N873" s="395">
        <v>15</v>
      </c>
      <c r="O873" s="395">
        <v>15</v>
      </c>
      <c r="P873" s="395">
        <v>15</v>
      </c>
      <c r="Q873" s="395">
        <v>10</v>
      </c>
      <c r="R873" s="395">
        <v>10</v>
      </c>
      <c r="S873" s="395">
        <v>10</v>
      </c>
      <c r="T873" s="395">
        <v>10</v>
      </c>
    </row>
    <row r="874" spans="1:20" hidden="1">
      <c r="A874" s="437" t="s">
        <v>202</v>
      </c>
      <c r="B874" s="368" t="s">
        <v>90</v>
      </c>
      <c r="C874" s="368" t="s">
        <v>298</v>
      </c>
      <c r="D874" s="395">
        <v>0</v>
      </c>
      <c r="E874" s="395">
        <v>5</v>
      </c>
      <c r="F874" s="395">
        <v>5</v>
      </c>
      <c r="G874" s="395">
        <v>5</v>
      </c>
      <c r="H874" s="395">
        <v>5</v>
      </c>
      <c r="I874" s="395">
        <v>5</v>
      </c>
      <c r="J874" s="395">
        <v>5</v>
      </c>
      <c r="K874" s="395">
        <v>5</v>
      </c>
      <c r="L874" s="395">
        <v>5</v>
      </c>
      <c r="M874" s="395">
        <v>5</v>
      </c>
      <c r="N874" s="395">
        <v>5</v>
      </c>
      <c r="O874" s="395">
        <v>5</v>
      </c>
      <c r="P874" s="395">
        <v>5</v>
      </c>
      <c r="Q874" s="395">
        <v>5</v>
      </c>
      <c r="R874" s="395">
        <v>5</v>
      </c>
      <c r="S874" s="395">
        <v>5</v>
      </c>
      <c r="T874" s="395">
        <v>5</v>
      </c>
    </row>
    <row r="875" spans="1:20" hidden="1">
      <c r="A875" s="437" t="s">
        <v>202</v>
      </c>
      <c r="B875" s="368" t="s">
        <v>90</v>
      </c>
      <c r="C875" s="368" t="s">
        <v>299</v>
      </c>
      <c r="D875" s="395">
        <v>5</v>
      </c>
      <c r="E875" s="395">
        <v>5</v>
      </c>
      <c r="F875" s="395">
        <v>5</v>
      </c>
      <c r="G875" s="395">
        <v>5</v>
      </c>
      <c r="H875" s="395">
        <v>5</v>
      </c>
      <c r="I875" s="395">
        <v>5</v>
      </c>
      <c r="J875" s="395">
        <v>5</v>
      </c>
      <c r="K875" s="395">
        <v>5</v>
      </c>
      <c r="L875" s="395">
        <v>0</v>
      </c>
      <c r="M875" s="395">
        <v>0</v>
      </c>
      <c r="N875" s="395">
        <v>0</v>
      </c>
      <c r="O875" s="395">
        <v>0</v>
      </c>
      <c r="P875" s="395">
        <v>0</v>
      </c>
      <c r="Q875" s="395">
        <v>5</v>
      </c>
      <c r="R875" s="395">
        <v>5</v>
      </c>
      <c r="S875" s="395">
        <v>0</v>
      </c>
      <c r="T875" s="395">
        <v>0</v>
      </c>
    </row>
    <row r="876" spans="1:20" hidden="1">
      <c r="A876" s="437" t="s">
        <v>202</v>
      </c>
      <c r="B876" s="368" t="s">
        <v>90</v>
      </c>
      <c r="C876" s="368" t="s">
        <v>300</v>
      </c>
      <c r="D876" s="395">
        <v>70</v>
      </c>
      <c r="E876" s="395">
        <v>75</v>
      </c>
      <c r="F876" s="395">
        <v>85</v>
      </c>
      <c r="G876" s="395">
        <v>90</v>
      </c>
      <c r="H876" s="395">
        <v>95</v>
      </c>
      <c r="I876" s="395">
        <v>80</v>
      </c>
      <c r="J876" s="395">
        <v>95</v>
      </c>
      <c r="K876" s="395">
        <v>105</v>
      </c>
      <c r="L876" s="395">
        <v>120</v>
      </c>
      <c r="M876" s="395">
        <v>130</v>
      </c>
      <c r="N876" s="395">
        <v>125</v>
      </c>
      <c r="O876" s="395">
        <v>135</v>
      </c>
      <c r="P876" s="395">
        <v>125</v>
      </c>
      <c r="Q876" s="395">
        <v>115</v>
      </c>
      <c r="R876" s="395">
        <v>100</v>
      </c>
      <c r="S876" s="395">
        <v>90</v>
      </c>
      <c r="T876" s="395">
        <v>90</v>
      </c>
    </row>
    <row r="877" spans="1:20" hidden="1">
      <c r="A877" s="437" t="s">
        <v>202</v>
      </c>
      <c r="B877" s="368" t="s">
        <v>90</v>
      </c>
      <c r="C877" s="368" t="s">
        <v>301</v>
      </c>
      <c r="D877" s="395">
        <v>5</v>
      </c>
      <c r="E877" s="395">
        <v>0</v>
      </c>
      <c r="F877" s="395">
        <v>0</v>
      </c>
      <c r="G877" s="395">
        <v>0</v>
      </c>
      <c r="H877" s="395">
        <v>0</v>
      </c>
      <c r="I877" s="395">
        <v>0</v>
      </c>
      <c r="J877" s="395">
        <v>0</v>
      </c>
      <c r="K877" s="395">
        <v>0</v>
      </c>
      <c r="L877" s="395">
        <v>0</v>
      </c>
      <c r="M877" s="395">
        <v>0</v>
      </c>
      <c r="N877" s="395">
        <v>0</v>
      </c>
      <c r="O877" s="395">
        <v>0</v>
      </c>
      <c r="P877" s="395">
        <v>0</v>
      </c>
      <c r="Q877" s="395">
        <v>0</v>
      </c>
      <c r="R877" s="395">
        <v>0</v>
      </c>
      <c r="S877" s="395">
        <v>0</v>
      </c>
      <c r="T877" s="395">
        <v>0</v>
      </c>
    </row>
    <row r="878" spans="1:20" hidden="1">
      <c r="A878" s="437" t="s">
        <v>202</v>
      </c>
      <c r="B878" s="368" t="s">
        <v>90</v>
      </c>
      <c r="C878" s="368" t="s">
        <v>302</v>
      </c>
      <c r="D878" s="395">
        <v>5</v>
      </c>
      <c r="E878" s="395">
        <v>5</v>
      </c>
      <c r="F878" s="395">
        <v>0</v>
      </c>
      <c r="G878" s="395">
        <v>0</v>
      </c>
      <c r="H878" s="395">
        <v>0</v>
      </c>
      <c r="I878" s="395">
        <v>0</v>
      </c>
      <c r="J878" s="395">
        <v>0</v>
      </c>
      <c r="K878" s="395">
        <v>0</v>
      </c>
      <c r="L878" s="395">
        <v>0</v>
      </c>
      <c r="M878" s="395">
        <v>0</v>
      </c>
      <c r="N878" s="395">
        <v>5</v>
      </c>
      <c r="O878" s="395">
        <v>5</v>
      </c>
      <c r="P878" s="395">
        <v>5</v>
      </c>
      <c r="Q878" s="395">
        <v>5</v>
      </c>
      <c r="R878" s="395">
        <v>5</v>
      </c>
      <c r="S878" s="395">
        <v>5</v>
      </c>
      <c r="T878" s="395">
        <v>5</v>
      </c>
    </row>
    <row r="879" spans="1:20">
      <c r="A879" s="437" t="s">
        <v>202</v>
      </c>
      <c r="B879" s="368" t="s">
        <v>90</v>
      </c>
      <c r="C879" s="368" t="s">
        <v>303</v>
      </c>
      <c r="D879" s="395">
        <v>200</v>
      </c>
      <c r="E879" s="395">
        <v>210</v>
      </c>
      <c r="F879" s="395">
        <v>210</v>
      </c>
      <c r="G879" s="395">
        <v>240</v>
      </c>
      <c r="H879" s="395">
        <v>255</v>
      </c>
      <c r="I879" s="395">
        <v>260</v>
      </c>
      <c r="J879" s="395">
        <v>295</v>
      </c>
      <c r="K879" s="395">
        <v>335</v>
      </c>
      <c r="L879" s="395">
        <v>370</v>
      </c>
      <c r="M879" s="395">
        <v>370</v>
      </c>
      <c r="N879" s="395">
        <v>345</v>
      </c>
      <c r="O879" s="395">
        <v>355</v>
      </c>
      <c r="P879" s="395">
        <v>335</v>
      </c>
      <c r="Q879" s="395">
        <v>290</v>
      </c>
      <c r="R879" s="395">
        <v>250</v>
      </c>
      <c r="S879" s="395">
        <v>230</v>
      </c>
      <c r="T879" s="395">
        <v>225</v>
      </c>
    </row>
    <row r="880" spans="1:20" hidden="1">
      <c r="A880" s="440" t="s">
        <v>202</v>
      </c>
      <c r="B880" s="376" t="s">
        <v>184</v>
      </c>
      <c r="C880" s="376" t="s">
        <v>295</v>
      </c>
      <c r="D880" s="536">
        <v>460</v>
      </c>
      <c r="E880" s="536">
        <v>465</v>
      </c>
      <c r="F880" s="536">
        <v>470</v>
      </c>
      <c r="G880" s="536">
        <v>535</v>
      </c>
      <c r="H880" s="536">
        <v>540</v>
      </c>
      <c r="I880" s="536">
        <v>630</v>
      </c>
      <c r="J880" s="536">
        <v>655</v>
      </c>
      <c r="K880" s="536">
        <v>700</v>
      </c>
      <c r="L880" s="536">
        <v>770</v>
      </c>
      <c r="M880" s="536">
        <v>760</v>
      </c>
      <c r="N880" s="536">
        <v>730</v>
      </c>
      <c r="O880" s="536">
        <v>735</v>
      </c>
      <c r="P880" s="536">
        <v>715</v>
      </c>
      <c r="Q880" s="536">
        <v>630</v>
      </c>
      <c r="R880" s="536">
        <v>525</v>
      </c>
      <c r="S880" s="536">
        <v>505</v>
      </c>
      <c r="T880" s="536">
        <v>530</v>
      </c>
    </row>
    <row r="881" spans="1:20" hidden="1">
      <c r="A881" s="440" t="s">
        <v>202</v>
      </c>
      <c r="B881" s="376" t="s">
        <v>184</v>
      </c>
      <c r="C881" s="376" t="s">
        <v>296</v>
      </c>
      <c r="D881" s="536">
        <v>370</v>
      </c>
      <c r="E881" s="536">
        <v>355</v>
      </c>
      <c r="F881" s="536">
        <v>375</v>
      </c>
      <c r="G881" s="536">
        <v>395</v>
      </c>
      <c r="H881" s="536">
        <v>450</v>
      </c>
      <c r="I881" s="536">
        <v>425</v>
      </c>
      <c r="J881" s="536">
        <v>475</v>
      </c>
      <c r="K881" s="536">
        <v>480</v>
      </c>
      <c r="L881" s="536">
        <v>500</v>
      </c>
      <c r="M881" s="536">
        <v>535</v>
      </c>
      <c r="N881" s="536">
        <v>500</v>
      </c>
      <c r="O881" s="536">
        <v>510</v>
      </c>
      <c r="P881" s="536">
        <v>500</v>
      </c>
      <c r="Q881" s="536">
        <v>485</v>
      </c>
      <c r="R881" s="536">
        <v>460</v>
      </c>
      <c r="S881" s="536">
        <v>435</v>
      </c>
      <c r="T881" s="536">
        <v>415</v>
      </c>
    </row>
    <row r="882" spans="1:20" hidden="1">
      <c r="A882" s="440" t="s">
        <v>202</v>
      </c>
      <c r="B882" s="376" t="s">
        <v>184</v>
      </c>
      <c r="C882" s="376" t="s">
        <v>297</v>
      </c>
      <c r="D882" s="536">
        <v>95</v>
      </c>
      <c r="E882" s="536">
        <v>100</v>
      </c>
      <c r="F882" s="536">
        <v>110</v>
      </c>
      <c r="G882" s="536">
        <v>105</v>
      </c>
      <c r="H882" s="536">
        <v>100</v>
      </c>
      <c r="I882" s="536">
        <v>95</v>
      </c>
      <c r="J882" s="536">
        <v>125</v>
      </c>
      <c r="K882" s="536">
        <v>125</v>
      </c>
      <c r="L882" s="536">
        <v>125</v>
      </c>
      <c r="M882" s="536">
        <v>120</v>
      </c>
      <c r="N882" s="536">
        <v>130</v>
      </c>
      <c r="O882" s="536">
        <v>130</v>
      </c>
      <c r="P882" s="536">
        <v>135</v>
      </c>
      <c r="Q882" s="536">
        <v>130</v>
      </c>
      <c r="R882" s="536">
        <v>120</v>
      </c>
      <c r="S882" s="536">
        <v>120</v>
      </c>
      <c r="T882" s="536">
        <v>130</v>
      </c>
    </row>
    <row r="883" spans="1:20" hidden="1">
      <c r="A883" s="440" t="s">
        <v>202</v>
      </c>
      <c r="B883" s="376" t="s">
        <v>184</v>
      </c>
      <c r="C883" s="376" t="s">
        <v>298</v>
      </c>
      <c r="D883" s="536">
        <v>50</v>
      </c>
      <c r="E883" s="536">
        <v>50</v>
      </c>
      <c r="F883" s="536">
        <v>50</v>
      </c>
      <c r="G883" s="536">
        <v>45</v>
      </c>
      <c r="H883" s="536">
        <v>50</v>
      </c>
      <c r="I883" s="536">
        <v>55</v>
      </c>
      <c r="J883" s="536">
        <v>65</v>
      </c>
      <c r="K883" s="536">
        <v>65</v>
      </c>
      <c r="L883" s="536">
        <v>65</v>
      </c>
      <c r="M883" s="536">
        <v>70</v>
      </c>
      <c r="N883" s="536">
        <v>75</v>
      </c>
      <c r="O883" s="536">
        <v>70</v>
      </c>
      <c r="P883" s="536">
        <v>60</v>
      </c>
      <c r="Q883" s="536">
        <v>60</v>
      </c>
      <c r="R883" s="536">
        <v>70</v>
      </c>
      <c r="S883" s="536">
        <v>75</v>
      </c>
      <c r="T883" s="536">
        <v>65</v>
      </c>
    </row>
    <row r="884" spans="1:20" hidden="1">
      <c r="A884" s="440" t="s">
        <v>202</v>
      </c>
      <c r="B884" s="376" t="s">
        <v>184</v>
      </c>
      <c r="C884" s="376" t="s">
        <v>299</v>
      </c>
      <c r="D884" s="536">
        <v>25</v>
      </c>
      <c r="E884" s="536">
        <v>25</v>
      </c>
      <c r="F884" s="536">
        <v>30</v>
      </c>
      <c r="G884" s="536">
        <v>25</v>
      </c>
      <c r="H884" s="536">
        <v>30</v>
      </c>
      <c r="I884" s="536">
        <v>30</v>
      </c>
      <c r="J884" s="536">
        <v>30</v>
      </c>
      <c r="K884" s="536">
        <v>30</v>
      </c>
      <c r="L884" s="536">
        <v>25</v>
      </c>
      <c r="M884" s="536">
        <v>25</v>
      </c>
      <c r="N884" s="536">
        <v>30</v>
      </c>
      <c r="O884" s="536">
        <v>35</v>
      </c>
      <c r="P884" s="536">
        <v>30</v>
      </c>
      <c r="Q884" s="536">
        <v>35</v>
      </c>
      <c r="R884" s="536">
        <v>35</v>
      </c>
      <c r="S884" s="536">
        <v>35</v>
      </c>
      <c r="T884" s="536">
        <v>35</v>
      </c>
    </row>
    <row r="885" spans="1:20" hidden="1">
      <c r="A885" s="440" t="s">
        <v>202</v>
      </c>
      <c r="B885" s="376" t="s">
        <v>184</v>
      </c>
      <c r="C885" s="376" t="s">
        <v>300</v>
      </c>
      <c r="D885" s="536">
        <v>535</v>
      </c>
      <c r="E885" s="536">
        <v>530</v>
      </c>
      <c r="F885" s="536">
        <v>565</v>
      </c>
      <c r="G885" s="536">
        <v>565</v>
      </c>
      <c r="H885" s="536">
        <v>625</v>
      </c>
      <c r="I885" s="536">
        <v>610</v>
      </c>
      <c r="J885" s="536">
        <v>690</v>
      </c>
      <c r="K885" s="536">
        <v>705</v>
      </c>
      <c r="L885" s="536">
        <v>715</v>
      </c>
      <c r="M885" s="536">
        <v>750</v>
      </c>
      <c r="N885" s="536">
        <v>730</v>
      </c>
      <c r="O885" s="536">
        <v>740</v>
      </c>
      <c r="P885" s="536">
        <v>725</v>
      </c>
      <c r="Q885" s="536">
        <v>710</v>
      </c>
      <c r="R885" s="536">
        <v>685</v>
      </c>
      <c r="S885" s="536">
        <v>665</v>
      </c>
      <c r="T885" s="536">
        <v>645</v>
      </c>
    </row>
    <row r="886" spans="1:20" hidden="1">
      <c r="A886" s="440" t="s">
        <v>202</v>
      </c>
      <c r="B886" s="376" t="s">
        <v>184</v>
      </c>
      <c r="C886" s="376" t="s">
        <v>301</v>
      </c>
      <c r="D886" s="536">
        <v>30</v>
      </c>
      <c r="E886" s="536">
        <v>30</v>
      </c>
      <c r="F886" s="536">
        <v>30</v>
      </c>
      <c r="G886" s="536">
        <v>30</v>
      </c>
      <c r="H886" s="536">
        <v>35</v>
      </c>
      <c r="I886" s="536">
        <v>40</v>
      </c>
      <c r="J886" s="536">
        <v>40</v>
      </c>
      <c r="K886" s="536">
        <v>40</v>
      </c>
      <c r="L886" s="536">
        <v>35</v>
      </c>
      <c r="M886" s="536">
        <v>35</v>
      </c>
      <c r="N886" s="536">
        <v>40</v>
      </c>
      <c r="O886" s="536">
        <v>40</v>
      </c>
      <c r="P886" s="536">
        <v>40</v>
      </c>
      <c r="Q886" s="536">
        <v>40</v>
      </c>
      <c r="R886" s="536">
        <v>35</v>
      </c>
      <c r="S886" s="536">
        <v>30</v>
      </c>
      <c r="T886" s="536">
        <v>30</v>
      </c>
    </row>
    <row r="887" spans="1:20" hidden="1">
      <c r="A887" s="440" t="s">
        <v>202</v>
      </c>
      <c r="B887" s="376" t="s">
        <v>184</v>
      </c>
      <c r="C887" s="376" t="s">
        <v>302</v>
      </c>
      <c r="D887" s="536">
        <v>50</v>
      </c>
      <c r="E887" s="536">
        <v>45</v>
      </c>
      <c r="F887" s="536">
        <v>40</v>
      </c>
      <c r="G887" s="536">
        <v>45</v>
      </c>
      <c r="H887" s="536">
        <v>45</v>
      </c>
      <c r="I887" s="536">
        <v>40</v>
      </c>
      <c r="J887" s="536">
        <v>45</v>
      </c>
      <c r="K887" s="536">
        <v>45</v>
      </c>
      <c r="L887" s="536">
        <v>50</v>
      </c>
      <c r="M887" s="536">
        <v>55</v>
      </c>
      <c r="N887" s="536">
        <v>55</v>
      </c>
      <c r="O887" s="536">
        <v>55</v>
      </c>
      <c r="P887" s="536">
        <v>55</v>
      </c>
      <c r="Q887" s="536">
        <v>50</v>
      </c>
      <c r="R887" s="536">
        <v>55</v>
      </c>
      <c r="S887" s="536">
        <v>50</v>
      </c>
      <c r="T887" s="536">
        <v>50</v>
      </c>
    </row>
    <row r="888" spans="1:20">
      <c r="A888" s="537" t="s">
        <v>202</v>
      </c>
      <c r="B888" s="538" t="s">
        <v>184</v>
      </c>
      <c r="C888" s="538" t="s">
        <v>303</v>
      </c>
      <c r="D888" s="539">
        <v>1075</v>
      </c>
      <c r="E888" s="539">
        <v>1070</v>
      </c>
      <c r="F888" s="539">
        <v>1105</v>
      </c>
      <c r="G888" s="539">
        <v>1175</v>
      </c>
      <c r="H888" s="539">
        <v>1245</v>
      </c>
      <c r="I888" s="539">
        <v>1315</v>
      </c>
      <c r="J888" s="539">
        <v>1425</v>
      </c>
      <c r="K888" s="539">
        <v>1490</v>
      </c>
      <c r="L888" s="539">
        <v>1575</v>
      </c>
      <c r="M888" s="539">
        <v>1600</v>
      </c>
      <c r="N888" s="539">
        <v>1555</v>
      </c>
      <c r="O888" s="539">
        <v>1570</v>
      </c>
      <c r="P888" s="539">
        <v>1535</v>
      </c>
      <c r="Q888" s="539">
        <v>1430</v>
      </c>
      <c r="R888" s="539">
        <v>1300</v>
      </c>
      <c r="S888" s="539">
        <v>1250</v>
      </c>
      <c r="T888" s="539">
        <v>1255</v>
      </c>
    </row>
    <row r="889" spans="1:20" hidden="1">
      <c r="A889" s="437" t="s">
        <v>203</v>
      </c>
      <c r="B889" s="368" t="s">
        <v>10</v>
      </c>
      <c r="C889" s="368" t="s">
        <v>295</v>
      </c>
      <c r="D889" s="442">
        <v>280</v>
      </c>
      <c r="E889" s="442">
        <v>290</v>
      </c>
      <c r="F889" s="442">
        <v>285</v>
      </c>
      <c r="G889" s="442">
        <v>300</v>
      </c>
      <c r="H889" s="442">
        <v>310</v>
      </c>
      <c r="I889" s="442">
        <v>295</v>
      </c>
      <c r="J889" s="442">
        <v>310</v>
      </c>
      <c r="K889" s="442">
        <v>310</v>
      </c>
      <c r="L889" s="442">
        <v>325</v>
      </c>
      <c r="M889" s="442">
        <v>315</v>
      </c>
      <c r="N889" s="442">
        <v>315</v>
      </c>
      <c r="O889" s="442">
        <v>320</v>
      </c>
      <c r="P889" s="442">
        <v>335</v>
      </c>
      <c r="Q889" s="442">
        <v>315</v>
      </c>
      <c r="R889" s="442">
        <v>320</v>
      </c>
      <c r="S889" s="442">
        <v>335</v>
      </c>
      <c r="T889" s="442">
        <v>335</v>
      </c>
    </row>
    <row r="890" spans="1:20" hidden="1">
      <c r="A890" s="437" t="s">
        <v>203</v>
      </c>
      <c r="B890" s="368" t="s">
        <v>10</v>
      </c>
      <c r="C890" s="368" t="s">
        <v>296</v>
      </c>
      <c r="D890" s="442">
        <v>280</v>
      </c>
      <c r="E890" s="442">
        <v>280</v>
      </c>
      <c r="F890" s="442">
        <v>260</v>
      </c>
      <c r="G890" s="442">
        <v>255</v>
      </c>
      <c r="H890" s="442">
        <v>240</v>
      </c>
      <c r="I890" s="442">
        <v>245</v>
      </c>
      <c r="J890" s="442">
        <v>240</v>
      </c>
      <c r="K890" s="442">
        <v>235</v>
      </c>
      <c r="L890" s="442">
        <v>245</v>
      </c>
      <c r="M890" s="442">
        <v>230</v>
      </c>
      <c r="N890" s="442">
        <v>230</v>
      </c>
      <c r="O890" s="442">
        <v>225</v>
      </c>
      <c r="P890" s="442">
        <v>220</v>
      </c>
      <c r="Q890" s="442">
        <v>215</v>
      </c>
      <c r="R890" s="442">
        <v>215</v>
      </c>
      <c r="S890" s="442">
        <v>215</v>
      </c>
      <c r="T890" s="442">
        <v>220</v>
      </c>
    </row>
    <row r="891" spans="1:20" hidden="1">
      <c r="A891" s="437" t="s">
        <v>203</v>
      </c>
      <c r="B891" s="368" t="s">
        <v>10</v>
      </c>
      <c r="C891" s="368" t="s">
        <v>297</v>
      </c>
      <c r="D891" s="442">
        <v>55</v>
      </c>
      <c r="E891" s="442">
        <v>60</v>
      </c>
      <c r="F891" s="442">
        <v>65</v>
      </c>
      <c r="G891" s="442">
        <v>50</v>
      </c>
      <c r="H891" s="442">
        <v>55</v>
      </c>
      <c r="I891" s="442">
        <v>55</v>
      </c>
      <c r="J891" s="442">
        <v>55</v>
      </c>
      <c r="K891" s="442">
        <v>60</v>
      </c>
      <c r="L891" s="442">
        <v>45</v>
      </c>
      <c r="M891" s="442">
        <v>55</v>
      </c>
      <c r="N891" s="442">
        <v>55</v>
      </c>
      <c r="O891" s="442">
        <v>55</v>
      </c>
      <c r="P891" s="442">
        <v>50</v>
      </c>
      <c r="Q891" s="442">
        <v>55</v>
      </c>
      <c r="R891" s="442">
        <v>60</v>
      </c>
      <c r="S891" s="442">
        <v>55</v>
      </c>
      <c r="T891" s="442">
        <v>55</v>
      </c>
    </row>
    <row r="892" spans="1:20" hidden="1">
      <c r="A892" s="437" t="s">
        <v>203</v>
      </c>
      <c r="B892" s="368" t="s">
        <v>10</v>
      </c>
      <c r="C892" s="368" t="s">
        <v>298</v>
      </c>
      <c r="D892" s="442">
        <v>20</v>
      </c>
      <c r="E892" s="442">
        <v>20</v>
      </c>
      <c r="F892" s="442">
        <v>25</v>
      </c>
      <c r="G892" s="442">
        <v>30</v>
      </c>
      <c r="H892" s="442">
        <v>25</v>
      </c>
      <c r="I892" s="442">
        <v>25</v>
      </c>
      <c r="J892" s="442">
        <v>20</v>
      </c>
      <c r="K892" s="442">
        <v>25</v>
      </c>
      <c r="L892" s="442">
        <v>25</v>
      </c>
      <c r="M892" s="442">
        <v>25</v>
      </c>
      <c r="N892" s="442">
        <v>25</v>
      </c>
      <c r="O892" s="442">
        <v>25</v>
      </c>
      <c r="P892" s="442">
        <v>30</v>
      </c>
      <c r="Q892" s="442">
        <v>25</v>
      </c>
      <c r="R892" s="442">
        <v>30</v>
      </c>
      <c r="S892" s="442">
        <v>30</v>
      </c>
      <c r="T892" s="442">
        <v>25</v>
      </c>
    </row>
    <row r="893" spans="1:20" hidden="1">
      <c r="A893" s="437" t="s">
        <v>203</v>
      </c>
      <c r="B893" s="368" t="s">
        <v>10</v>
      </c>
      <c r="C893" s="368" t="s">
        <v>299</v>
      </c>
      <c r="D893" s="442">
        <v>5</v>
      </c>
      <c r="E893" s="442">
        <v>5</v>
      </c>
      <c r="F893" s="442">
        <v>5</v>
      </c>
      <c r="G893" s="442">
        <v>5</v>
      </c>
      <c r="H893" s="442">
        <v>5</v>
      </c>
      <c r="I893" s="442">
        <v>5</v>
      </c>
      <c r="J893" s="442">
        <v>5</v>
      </c>
      <c r="K893" s="442">
        <v>5</v>
      </c>
      <c r="L893" s="442">
        <v>5</v>
      </c>
      <c r="M893" s="442">
        <v>5</v>
      </c>
      <c r="N893" s="442">
        <v>5</v>
      </c>
      <c r="O893" s="442">
        <v>5</v>
      </c>
      <c r="P893" s="442">
        <v>5</v>
      </c>
      <c r="Q893" s="442">
        <v>10</v>
      </c>
      <c r="R893" s="442">
        <v>10</v>
      </c>
      <c r="S893" s="442">
        <v>10</v>
      </c>
      <c r="T893" s="442">
        <v>10</v>
      </c>
    </row>
    <row r="894" spans="1:20" hidden="1">
      <c r="A894" s="437" t="s">
        <v>203</v>
      </c>
      <c r="B894" s="368" t="s">
        <v>10</v>
      </c>
      <c r="C894" s="368" t="s">
        <v>300</v>
      </c>
      <c r="D894" s="442">
        <v>360</v>
      </c>
      <c r="E894" s="442">
        <v>370</v>
      </c>
      <c r="F894" s="442">
        <v>350</v>
      </c>
      <c r="G894" s="442">
        <v>340</v>
      </c>
      <c r="H894" s="442">
        <v>325</v>
      </c>
      <c r="I894" s="442">
        <v>330</v>
      </c>
      <c r="J894" s="442">
        <v>320</v>
      </c>
      <c r="K894" s="442">
        <v>325</v>
      </c>
      <c r="L894" s="442">
        <v>320</v>
      </c>
      <c r="M894" s="442">
        <v>315</v>
      </c>
      <c r="N894" s="442">
        <v>315</v>
      </c>
      <c r="O894" s="442">
        <v>315</v>
      </c>
      <c r="P894" s="442">
        <v>305</v>
      </c>
      <c r="Q894" s="442">
        <v>300</v>
      </c>
      <c r="R894" s="442">
        <v>315</v>
      </c>
      <c r="S894" s="442">
        <v>310</v>
      </c>
      <c r="T894" s="442">
        <v>310</v>
      </c>
    </row>
    <row r="895" spans="1:20" hidden="1">
      <c r="A895" s="437" t="s">
        <v>203</v>
      </c>
      <c r="B895" s="368" t="s">
        <v>10</v>
      </c>
      <c r="C895" s="368" t="s">
        <v>301</v>
      </c>
      <c r="D895" s="442">
        <v>5</v>
      </c>
      <c r="E895" s="442">
        <v>10</v>
      </c>
      <c r="F895" s="442">
        <v>5</v>
      </c>
      <c r="G895" s="442">
        <v>5</v>
      </c>
      <c r="H895" s="442">
        <v>5</v>
      </c>
      <c r="I895" s="442">
        <v>5</v>
      </c>
      <c r="J895" s="442">
        <v>5</v>
      </c>
      <c r="K895" s="442">
        <v>5</v>
      </c>
      <c r="L895" s="442">
        <v>5</v>
      </c>
      <c r="M895" s="442">
        <v>5</v>
      </c>
      <c r="N895" s="442">
        <v>5</v>
      </c>
      <c r="O895" s="442">
        <v>5</v>
      </c>
      <c r="P895" s="442">
        <v>5</v>
      </c>
      <c r="Q895" s="442">
        <v>5</v>
      </c>
      <c r="R895" s="442">
        <v>5</v>
      </c>
      <c r="S895" s="442">
        <v>5</v>
      </c>
      <c r="T895" s="442">
        <v>5</v>
      </c>
    </row>
    <row r="896" spans="1:20" hidden="1">
      <c r="A896" s="437" t="s">
        <v>203</v>
      </c>
      <c r="B896" s="368" t="s">
        <v>10</v>
      </c>
      <c r="C896" s="368" t="s">
        <v>302</v>
      </c>
      <c r="D896" s="442">
        <v>10</v>
      </c>
      <c r="E896" s="442">
        <v>10</v>
      </c>
      <c r="F896" s="442">
        <v>10</v>
      </c>
      <c r="G896" s="442">
        <v>10</v>
      </c>
      <c r="H896" s="442">
        <v>5</v>
      </c>
      <c r="I896" s="442">
        <v>5</v>
      </c>
      <c r="J896" s="442">
        <v>5</v>
      </c>
      <c r="K896" s="442">
        <v>10</v>
      </c>
      <c r="L896" s="442">
        <v>10</v>
      </c>
      <c r="M896" s="442">
        <v>5</v>
      </c>
      <c r="N896" s="442">
        <v>5</v>
      </c>
      <c r="O896" s="442">
        <v>10</v>
      </c>
      <c r="P896" s="442">
        <v>10</v>
      </c>
      <c r="Q896" s="442">
        <v>5</v>
      </c>
      <c r="R896" s="442">
        <v>10</v>
      </c>
      <c r="S896" s="442">
        <v>10</v>
      </c>
      <c r="T896" s="442">
        <v>10</v>
      </c>
    </row>
    <row r="897" spans="1:20">
      <c r="A897" s="437" t="s">
        <v>203</v>
      </c>
      <c r="B897" s="368" t="s">
        <v>10</v>
      </c>
      <c r="C897" s="368" t="s">
        <v>303</v>
      </c>
      <c r="D897" s="442">
        <v>660</v>
      </c>
      <c r="E897" s="442">
        <v>675</v>
      </c>
      <c r="F897" s="442">
        <v>650</v>
      </c>
      <c r="G897" s="442">
        <v>650</v>
      </c>
      <c r="H897" s="442">
        <v>645</v>
      </c>
      <c r="I897" s="442">
        <v>640</v>
      </c>
      <c r="J897" s="442">
        <v>640</v>
      </c>
      <c r="K897" s="442">
        <v>645</v>
      </c>
      <c r="L897" s="442">
        <v>655</v>
      </c>
      <c r="M897" s="442">
        <v>645</v>
      </c>
      <c r="N897" s="442">
        <v>640</v>
      </c>
      <c r="O897" s="442">
        <v>650</v>
      </c>
      <c r="P897" s="442">
        <v>655</v>
      </c>
      <c r="Q897" s="442">
        <v>630</v>
      </c>
      <c r="R897" s="442">
        <v>650</v>
      </c>
      <c r="S897" s="442">
        <v>660</v>
      </c>
      <c r="T897" s="442">
        <v>660</v>
      </c>
    </row>
    <row r="898" spans="1:20" hidden="1">
      <c r="A898" s="437" t="s">
        <v>203</v>
      </c>
      <c r="B898" s="368" t="s">
        <v>11</v>
      </c>
      <c r="C898" s="368" t="s">
        <v>295</v>
      </c>
      <c r="D898" s="395">
        <v>520</v>
      </c>
      <c r="E898" s="395">
        <v>510</v>
      </c>
      <c r="F898" s="395">
        <v>530</v>
      </c>
      <c r="G898" s="395">
        <v>525</v>
      </c>
      <c r="H898" s="395">
        <v>540</v>
      </c>
      <c r="I898" s="395">
        <v>570</v>
      </c>
      <c r="J898" s="395">
        <v>660</v>
      </c>
      <c r="K898" s="395">
        <v>705</v>
      </c>
      <c r="L898" s="395">
        <v>775</v>
      </c>
      <c r="M898" s="395">
        <v>860</v>
      </c>
      <c r="N898" s="395">
        <v>820</v>
      </c>
      <c r="O898" s="395">
        <v>820</v>
      </c>
      <c r="P898" s="395">
        <v>740</v>
      </c>
      <c r="Q898" s="395">
        <v>710</v>
      </c>
      <c r="R898" s="395">
        <v>560</v>
      </c>
      <c r="S898" s="395">
        <v>500</v>
      </c>
      <c r="T898" s="395">
        <v>495</v>
      </c>
    </row>
    <row r="899" spans="1:20" hidden="1">
      <c r="A899" s="437" t="s">
        <v>203</v>
      </c>
      <c r="B899" s="368" t="s">
        <v>11</v>
      </c>
      <c r="C899" s="368" t="s">
        <v>296</v>
      </c>
      <c r="D899" s="395">
        <v>360</v>
      </c>
      <c r="E899" s="395">
        <v>340</v>
      </c>
      <c r="F899" s="395">
        <v>350</v>
      </c>
      <c r="G899" s="395">
        <v>365</v>
      </c>
      <c r="H899" s="395">
        <v>370</v>
      </c>
      <c r="I899" s="395">
        <v>360</v>
      </c>
      <c r="J899" s="395">
        <v>420</v>
      </c>
      <c r="K899" s="395">
        <v>475</v>
      </c>
      <c r="L899" s="395">
        <v>480</v>
      </c>
      <c r="M899" s="395">
        <v>560</v>
      </c>
      <c r="N899" s="395">
        <v>665</v>
      </c>
      <c r="O899" s="395">
        <v>650</v>
      </c>
      <c r="P899" s="395">
        <v>620</v>
      </c>
      <c r="Q899" s="395">
        <v>550</v>
      </c>
      <c r="R899" s="395">
        <v>455</v>
      </c>
      <c r="S899" s="395">
        <v>430</v>
      </c>
      <c r="T899" s="395">
        <v>405</v>
      </c>
    </row>
    <row r="900" spans="1:20" hidden="1">
      <c r="A900" s="437" t="s">
        <v>203</v>
      </c>
      <c r="B900" s="368" t="s">
        <v>11</v>
      </c>
      <c r="C900" s="368" t="s">
        <v>297</v>
      </c>
      <c r="D900" s="395">
        <v>75</v>
      </c>
      <c r="E900" s="395">
        <v>80</v>
      </c>
      <c r="F900" s="395">
        <v>85</v>
      </c>
      <c r="G900" s="395">
        <v>90</v>
      </c>
      <c r="H900" s="395">
        <v>95</v>
      </c>
      <c r="I900" s="395">
        <v>100</v>
      </c>
      <c r="J900" s="395">
        <v>95</v>
      </c>
      <c r="K900" s="395">
        <v>110</v>
      </c>
      <c r="L900" s="395">
        <v>100</v>
      </c>
      <c r="M900" s="395">
        <v>150</v>
      </c>
      <c r="N900" s="395">
        <v>180</v>
      </c>
      <c r="O900" s="395">
        <v>200</v>
      </c>
      <c r="P900" s="395">
        <v>95</v>
      </c>
      <c r="Q900" s="395">
        <v>90</v>
      </c>
      <c r="R900" s="395">
        <v>85</v>
      </c>
      <c r="S900" s="395">
        <v>85</v>
      </c>
      <c r="T900" s="395">
        <v>80</v>
      </c>
    </row>
    <row r="901" spans="1:20" hidden="1">
      <c r="A901" s="437" t="s">
        <v>203</v>
      </c>
      <c r="B901" s="368" t="s">
        <v>11</v>
      </c>
      <c r="C901" s="368" t="s">
        <v>298</v>
      </c>
      <c r="D901" s="395">
        <v>30</v>
      </c>
      <c r="E901" s="395">
        <v>40</v>
      </c>
      <c r="F901" s="395">
        <v>45</v>
      </c>
      <c r="G901" s="395">
        <v>40</v>
      </c>
      <c r="H901" s="395">
        <v>40</v>
      </c>
      <c r="I901" s="395">
        <v>45</v>
      </c>
      <c r="J901" s="395">
        <v>45</v>
      </c>
      <c r="K901" s="395">
        <v>50</v>
      </c>
      <c r="L901" s="395">
        <v>40</v>
      </c>
      <c r="M901" s="395">
        <v>65</v>
      </c>
      <c r="N901" s="395">
        <v>60</v>
      </c>
      <c r="O901" s="395">
        <v>45</v>
      </c>
      <c r="P901" s="395">
        <v>45</v>
      </c>
      <c r="Q901" s="395">
        <v>40</v>
      </c>
      <c r="R901" s="395">
        <v>40</v>
      </c>
      <c r="S901" s="395">
        <v>45</v>
      </c>
      <c r="T901" s="395">
        <v>45</v>
      </c>
    </row>
    <row r="902" spans="1:20" hidden="1">
      <c r="A902" s="437" t="s">
        <v>203</v>
      </c>
      <c r="B902" s="368" t="s">
        <v>11</v>
      </c>
      <c r="C902" s="368" t="s">
        <v>299</v>
      </c>
      <c r="D902" s="395">
        <v>25</v>
      </c>
      <c r="E902" s="395">
        <v>25</v>
      </c>
      <c r="F902" s="395">
        <v>30</v>
      </c>
      <c r="G902" s="395">
        <v>25</v>
      </c>
      <c r="H902" s="395">
        <v>30</v>
      </c>
      <c r="I902" s="395">
        <v>25</v>
      </c>
      <c r="J902" s="395">
        <v>25</v>
      </c>
      <c r="K902" s="395">
        <v>20</v>
      </c>
      <c r="L902" s="395">
        <v>20</v>
      </c>
      <c r="M902" s="395">
        <v>20</v>
      </c>
      <c r="N902" s="395">
        <v>20</v>
      </c>
      <c r="O902" s="395">
        <v>20</v>
      </c>
      <c r="P902" s="395">
        <v>15</v>
      </c>
      <c r="Q902" s="395">
        <v>20</v>
      </c>
      <c r="R902" s="395">
        <v>20</v>
      </c>
      <c r="S902" s="395">
        <v>20</v>
      </c>
      <c r="T902" s="395">
        <v>20</v>
      </c>
    </row>
    <row r="903" spans="1:20" hidden="1">
      <c r="A903" s="437" t="s">
        <v>203</v>
      </c>
      <c r="B903" s="368" t="s">
        <v>11</v>
      </c>
      <c r="C903" s="368" t="s">
        <v>300</v>
      </c>
      <c r="D903" s="395">
        <v>490</v>
      </c>
      <c r="E903" s="395">
        <v>480</v>
      </c>
      <c r="F903" s="395">
        <v>510</v>
      </c>
      <c r="G903" s="395">
        <v>520</v>
      </c>
      <c r="H903" s="395">
        <v>535</v>
      </c>
      <c r="I903" s="395">
        <v>530</v>
      </c>
      <c r="J903" s="395">
        <v>585</v>
      </c>
      <c r="K903" s="395">
        <v>655</v>
      </c>
      <c r="L903" s="395">
        <v>645</v>
      </c>
      <c r="M903" s="395">
        <v>795</v>
      </c>
      <c r="N903" s="395">
        <v>925</v>
      </c>
      <c r="O903" s="395">
        <v>915</v>
      </c>
      <c r="P903" s="395">
        <v>775</v>
      </c>
      <c r="Q903" s="395">
        <v>700</v>
      </c>
      <c r="R903" s="395">
        <v>605</v>
      </c>
      <c r="S903" s="395">
        <v>580</v>
      </c>
      <c r="T903" s="395">
        <v>545</v>
      </c>
    </row>
    <row r="904" spans="1:20" hidden="1">
      <c r="A904" s="437" t="s">
        <v>203</v>
      </c>
      <c r="B904" s="368" t="s">
        <v>11</v>
      </c>
      <c r="C904" s="368" t="s">
        <v>301</v>
      </c>
      <c r="D904" s="395">
        <v>25</v>
      </c>
      <c r="E904" s="395">
        <v>20</v>
      </c>
      <c r="F904" s="395">
        <v>15</v>
      </c>
      <c r="G904" s="395">
        <v>15</v>
      </c>
      <c r="H904" s="395">
        <v>15</v>
      </c>
      <c r="I904" s="395">
        <v>10</v>
      </c>
      <c r="J904" s="395">
        <v>15</v>
      </c>
      <c r="K904" s="395">
        <v>15</v>
      </c>
      <c r="L904" s="395">
        <v>15</v>
      </c>
      <c r="M904" s="395">
        <v>20</v>
      </c>
      <c r="N904" s="395">
        <v>15</v>
      </c>
      <c r="O904" s="395">
        <v>20</v>
      </c>
      <c r="P904" s="395">
        <v>20</v>
      </c>
      <c r="Q904" s="395">
        <v>20</v>
      </c>
      <c r="R904" s="395">
        <v>20</v>
      </c>
      <c r="S904" s="395">
        <v>20</v>
      </c>
      <c r="T904" s="395">
        <v>20</v>
      </c>
    </row>
    <row r="905" spans="1:20" hidden="1">
      <c r="A905" s="437" t="s">
        <v>203</v>
      </c>
      <c r="B905" s="368" t="s">
        <v>11</v>
      </c>
      <c r="C905" s="368" t="s">
        <v>302</v>
      </c>
      <c r="D905" s="395">
        <v>25</v>
      </c>
      <c r="E905" s="395">
        <v>25</v>
      </c>
      <c r="F905" s="395">
        <v>20</v>
      </c>
      <c r="G905" s="395">
        <v>20</v>
      </c>
      <c r="H905" s="395">
        <v>20</v>
      </c>
      <c r="I905" s="395">
        <v>20</v>
      </c>
      <c r="J905" s="395">
        <v>20</v>
      </c>
      <c r="K905" s="395">
        <v>25</v>
      </c>
      <c r="L905" s="395">
        <v>25</v>
      </c>
      <c r="M905" s="395">
        <v>25</v>
      </c>
      <c r="N905" s="395">
        <v>25</v>
      </c>
      <c r="O905" s="395">
        <v>25</v>
      </c>
      <c r="P905" s="395">
        <v>25</v>
      </c>
      <c r="Q905" s="395">
        <v>20</v>
      </c>
      <c r="R905" s="395">
        <v>20</v>
      </c>
      <c r="S905" s="395">
        <v>20</v>
      </c>
      <c r="T905" s="395">
        <v>20</v>
      </c>
    </row>
    <row r="906" spans="1:20">
      <c r="A906" s="437" t="s">
        <v>203</v>
      </c>
      <c r="B906" s="368" t="s">
        <v>11</v>
      </c>
      <c r="C906" s="368" t="s">
        <v>303</v>
      </c>
      <c r="D906" s="534">
        <v>1065</v>
      </c>
      <c r="E906" s="534">
        <v>1040</v>
      </c>
      <c r="F906" s="534">
        <v>1075</v>
      </c>
      <c r="G906" s="534">
        <v>1085</v>
      </c>
      <c r="H906" s="534">
        <v>1115</v>
      </c>
      <c r="I906" s="534">
        <v>1135</v>
      </c>
      <c r="J906" s="534">
        <v>1280</v>
      </c>
      <c r="K906" s="534">
        <v>1400</v>
      </c>
      <c r="L906" s="534">
        <v>1460</v>
      </c>
      <c r="M906" s="534">
        <v>1690</v>
      </c>
      <c r="N906" s="534">
        <v>1785</v>
      </c>
      <c r="O906" s="534">
        <v>1780</v>
      </c>
      <c r="P906" s="534">
        <v>1565</v>
      </c>
      <c r="Q906" s="534">
        <v>1455</v>
      </c>
      <c r="R906" s="534">
        <v>1205</v>
      </c>
      <c r="S906" s="534">
        <v>1115</v>
      </c>
      <c r="T906" s="534">
        <v>1085</v>
      </c>
    </row>
    <row r="907" spans="1:20" hidden="1">
      <c r="A907" s="437" t="s">
        <v>203</v>
      </c>
      <c r="B907" s="368" t="s">
        <v>12</v>
      </c>
      <c r="C907" s="368" t="s">
        <v>295</v>
      </c>
      <c r="D907" s="395">
        <v>5</v>
      </c>
      <c r="E907" s="395">
        <v>5</v>
      </c>
      <c r="F907" s="395">
        <v>5</v>
      </c>
      <c r="G907" s="395">
        <v>5</v>
      </c>
      <c r="H907" s="395">
        <v>5</v>
      </c>
      <c r="I907" s="395">
        <v>10</v>
      </c>
      <c r="J907" s="395">
        <v>10</v>
      </c>
      <c r="K907" s="395">
        <v>10</v>
      </c>
      <c r="L907" s="395">
        <v>15</v>
      </c>
      <c r="M907" s="395">
        <v>20</v>
      </c>
      <c r="N907" s="395">
        <v>15</v>
      </c>
      <c r="O907" s="395">
        <v>15</v>
      </c>
      <c r="P907" s="395">
        <v>10</v>
      </c>
      <c r="Q907" s="395">
        <v>10</v>
      </c>
      <c r="R907" s="395">
        <v>10</v>
      </c>
      <c r="S907" s="395">
        <v>10</v>
      </c>
      <c r="T907" s="395">
        <v>10</v>
      </c>
    </row>
    <row r="908" spans="1:20" hidden="1">
      <c r="A908" s="437" t="s">
        <v>203</v>
      </c>
      <c r="B908" s="368" t="s">
        <v>12</v>
      </c>
      <c r="C908" s="368" t="s">
        <v>296</v>
      </c>
      <c r="D908" s="395">
        <v>10</v>
      </c>
      <c r="E908" s="395">
        <v>10</v>
      </c>
      <c r="F908" s="395">
        <v>15</v>
      </c>
      <c r="G908" s="395">
        <v>10</v>
      </c>
      <c r="H908" s="395">
        <v>10</v>
      </c>
      <c r="I908" s="395">
        <v>10</v>
      </c>
      <c r="J908" s="395">
        <v>10</v>
      </c>
      <c r="K908" s="395">
        <v>15</v>
      </c>
      <c r="L908" s="395">
        <v>15</v>
      </c>
      <c r="M908" s="395">
        <v>10</v>
      </c>
      <c r="N908" s="395">
        <v>15</v>
      </c>
      <c r="O908" s="395">
        <v>10</v>
      </c>
      <c r="P908" s="395">
        <v>10</v>
      </c>
      <c r="Q908" s="395">
        <v>10</v>
      </c>
      <c r="R908" s="395">
        <v>10</v>
      </c>
      <c r="S908" s="395">
        <v>10</v>
      </c>
      <c r="T908" s="395">
        <v>10</v>
      </c>
    </row>
    <row r="909" spans="1:20" hidden="1">
      <c r="A909" s="437" t="s">
        <v>203</v>
      </c>
      <c r="B909" s="368" t="s">
        <v>12</v>
      </c>
      <c r="C909" s="368" t="s">
        <v>297</v>
      </c>
      <c r="D909" s="395">
        <v>5</v>
      </c>
      <c r="E909" s="395">
        <v>5</v>
      </c>
      <c r="F909" s="395">
        <v>5</v>
      </c>
      <c r="G909" s="395">
        <v>0</v>
      </c>
      <c r="H909" s="395">
        <v>0</v>
      </c>
      <c r="I909" s="395">
        <v>0</v>
      </c>
      <c r="J909" s="395">
        <v>5</v>
      </c>
      <c r="K909" s="395">
        <v>5</v>
      </c>
      <c r="L909" s="395">
        <v>0</v>
      </c>
      <c r="M909" s="395">
        <v>5</v>
      </c>
      <c r="N909" s="395">
        <v>5</v>
      </c>
      <c r="O909" s="395">
        <v>5</v>
      </c>
      <c r="P909" s="395">
        <v>5</v>
      </c>
      <c r="Q909" s="395">
        <v>5</v>
      </c>
      <c r="R909" s="395">
        <v>5</v>
      </c>
      <c r="S909" s="395">
        <v>5</v>
      </c>
      <c r="T909" s="395">
        <v>10</v>
      </c>
    </row>
    <row r="910" spans="1:20" hidden="1">
      <c r="A910" s="437" t="s">
        <v>203</v>
      </c>
      <c r="B910" s="368" t="s">
        <v>12</v>
      </c>
      <c r="C910" s="368" t="s">
        <v>298</v>
      </c>
      <c r="D910" s="395">
        <v>0</v>
      </c>
      <c r="E910" s="395">
        <v>5</v>
      </c>
      <c r="F910" s="395">
        <v>0</v>
      </c>
      <c r="G910" s="395">
        <v>0</v>
      </c>
      <c r="H910" s="395">
        <v>0</v>
      </c>
      <c r="I910" s="395">
        <v>0</v>
      </c>
      <c r="J910" s="395">
        <v>0</v>
      </c>
      <c r="K910" s="395">
        <v>0</v>
      </c>
      <c r="L910" s="395">
        <v>5</v>
      </c>
      <c r="M910" s="395">
        <v>5</v>
      </c>
      <c r="N910" s="395">
        <v>5</v>
      </c>
      <c r="O910" s="395">
        <v>5</v>
      </c>
      <c r="P910" s="395">
        <v>5</v>
      </c>
      <c r="Q910" s="395">
        <v>5</v>
      </c>
      <c r="R910" s="395">
        <v>5</v>
      </c>
      <c r="S910" s="395">
        <v>5</v>
      </c>
      <c r="T910" s="395">
        <v>5</v>
      </c>
    </row>
    <row r="911" spans="1:20" hidden="1">
      <c r="A911" s="437" t="s">
        <v>203</v>
      </c>
      <c r="B911" s="368" t="s">
        <v>12</v>
      </c>
      <c r="C911" s="368" t="s">
        <v>299</v>
      </c>
      <c r="D911" s="395">
        <v>0</v>
      </c>
      <c r="E911" s="395">
        <v>0</v>
      </c>
      <c r="F911" s="395">
        <v>5</v>
      </c>
      <c r="G911" s="395">
        <v>5</v>
      </c>
      <c r="H911" s="395">
        <v>5</v>
      </c>
      <c r="I911" s="395">
        <v>5</v>
      </c>
      <c r="J911" s="395">
        <v>5</v>
      </c>
      <c r="K911" s="395">
        <v>5</v>
      </c>
      <c r="L911" s="395">
        <v>5</v>
      </c>
      <c r="M911" s="395">
        <v>0</v>
      </c>
      <c r="N911" s="395">
        <v>0</v>
      </c>
      <c r="O911" s="395">
        <v>0</v>
      </c>
      <c r="P911" s="395">
        <v>5</v>
      </c>
      <c r="Q911" s="395">
        <v>0</v>
      </c>
      <c r="R911" s="395">
        <v>0</v>
      </c>
      <c r="S911" s="395">
        <v>0</v>
      </c>
      <c r="T911" s="395">
        <v>0</v>
      </c>
    </row>
    <row r="912" spans="1:20" hidden="1">
      <c r="A912" s="437" t="s">
        <v>203</v>
      </c>
      <c r="B912" s="368" t="s">
        <v>12</v>
      </c>
      <c r="C912" s="368" t="s">
        <v>300</v>
      </c>
      <c r="D912" s="395">
        <v>20</v>
      </c>
      <c r="E912" s="395">
        <v>20</v>
      </c>
      <c r="F912" s="395">
        <v>20</v>
      </c>
      <c r="G912" s="395">
        <v>15</v>
      </c>
      <c r="H912" s="395">
        <v>20</v>
      </c>
      <c r="I912" s="395">
        <v>15</v>
      </c>
      <c r="J912" s="395">
        <v>20</v>
      </c>
      <c r="K912" s="395">
        <v>20</v>
      </c>
      <c r="L912" s="395">
        <v>20</v>
      </c>
      <c r="M912" s="395">
        <v>20</v>
      </c>
      <c r="N912" s="395">
        <v>25</v>
      </c>
      <c r="O912" s="395">
        <v>25</v>
      </c>
      <c r="P912" s="395">
        <v>20</v>
      </c>
      <c r="Q912" s="395">
        <v>25</v>
      </c>
      <c r="R912" s="395">
        <v>20</v>
      </c>
      <c r="S912" s="395">
        <v>25</v>
      </c>
      <c r="T912" s="395">
        <v>25</v>
      </c>
    </row>
    <row r="913" spans="1:20" hidden="1">
      <c r="A913" s="437" t="s">
        <v>203</v>
      </c>
      <c r="B913" s="368" t="s">
        <v>12</v>
      </c>
      <c r="C913" s="368" t="s">
        <v>301</v>
      </c>
      <c r="D913" s="395">
        <v>5</v>
      </c>
      <c r="E913" s="395">
        <v>0</v>
      </c>
      <c r="F913" s="395">
        <v>0</v>
      </c>
      <c r="G913" s="395">
        <v>0</v>
      </c>
      <c r="H913" s="395">
        <v>0</v>
      </c>
      <c r="I913" s="395">
        <v>0</v>
      </c>
      <c r="J913" s="395">
        <v>0</v>
      </c>
      <c r="K913" s="395">
        <v>0</v>
      </c>
      <c r="L913" s="395">
        <v>0</v>
      </c>
      <c r="M913" s="395">
        <v>0</v>
      </c>
      <c r="N913" s="395">
        <v>0</v>
      </c>
      <c r="O913" s="395">
        <v>0</v>
      </c>
      <c r="P913" s="395">
        <v>0</v>
      </c>
      <c r="Q913" s="395">
        <v>0</v>
      </c>
      <c r="R913" s="395">
        <v>0</v>
      </c>
      <c r="S913" s="395">
        <v>0</v>
      </c>
      <c r="T913" s="395">
        <v>0</v>
      </c>
    </row>
    <row r="914" spans="1:20" hidden="1">
      <c r="A914" s="437" t="s">
        <v>203</v>
      </c>
      <c r="B914" s="368" t="s">
        <v>12</v>
      </c>
      <c r="C914" s="368" t="s">
        <v>302</v>
      </c>
      <c r="D914" s="395">
        <v>0</v>
      </c>
      <c r="E914" s="395">
        <v>0</v>
      </c>
      <c r="F914" s="395">
        <v>0</v>
      </c>
      <c r="G914" s="395">
        <v>0</v>
      </c>
      <c r="H914" s="395">
        <v>0</v>
      </c>
      <c r="I914" s="395">
        <v>0</v>
      </c>
      <c r="J914" s="395">
        <v>0</v>
      </c>
      <c r="K914" s="395">
        <v>0</v>
      </c>
      <c r="L914" s="395">
        <v>0</v>
      </c>
      <c r="M914" s="395">
        <v>0</v>
      </c>
      <c r="N914" s="395">
        <v>0</v>
      </c>
      <c r="O914" s="395">
        <v>0</v>
      </c>
      <c r="P914" s="395">
        <v>0</v>
      </c>
      <c r="Q914" s="395">
        <v>0</v>
      </c>
      <c r="R914" s="395">
        <v>0</v>
      </c>
      <c r="S914" s="395">
        <v>0</v>
      </c>
      <c r="T914" s="395">
        <v>5</v>
      </c>
    </row>
    <row r="915" spans="1:20">
      <c r="A915" s="437" t="s">
        <v>203</v>
      </c>
      <c r="B915" s="368" t="s">
        <v>12</v>
      </c>
      <c r="C915" s="368" t="s">
        <v>303</v>
      </c>
      <c r="D915" s="395">
        <v>25</v>
      </c>
      <c r="E915" s="395">
        <v>30</v>
      </c>
      <c r="F915" s="395">
        <v>25</v>
      </c>
      <c r="G915" s="395">
        <v>25</v>
      </c>
      <c r="H915" s="395">
        <v>25</v>
      </c>
      <c r="I915" s="395">
        <v>25</v>
      </c>
      <c r="J915" s="395">
        <v>30</v>
      </c>
      <c r="K915" s="395">
        <v>35</v>
      </c>
      <c r="L915" s="395">
        <v>40</v>
      </c>
      <c r="M915" s="395">
        <v>45</v>
      </c>
      <c r="N915" s="395">
        <v>40</v>
      </c>
      <c r="O915" s="395">
        <v>40</v>
      </c>
      <c r="P915" s="395">
        <v>35</v>
      </c>
      <c r="Q915" s="395">
        <v>35</v>
      </c>
      <c r="R915" s="395">
        <v>35</v>
      </c>
      <c r="S915" s="395">
        <v>35</v>
      </c>
      <c r="T915" s="395">
        <v>35</v>
      </c>
    </row>
    <row r="916" spans="1:20" hidden="1">
      <c r="A916" s="437" t="s">
        <v>203</v>
      </c>
      <c r="B916" s="368" t="s">
        <v>91</v>
      </c>
      <c r="C916" s="368" t="s">
        <v>295</v>
      </c>
      <c r="D916" s="395">
        <v>15</v>
      </c>
      <c r="E916" s="395">
        <v>25</v>
      </c>
      <c r="F916" s="395">
        <v>35</v>
      </c>
      <c r="G916" s="395">
        <v>45</v>
      </c>
      <c r="H916" s="395">
        <v>50</v>
      </c>
      <c r="I916" s="395">
        <v>65</v>
      </c>
      <c r="J916" s="395">
        <v>75</v>
      </c>
      <c r="K916" s="395">
        <v>90</v>
      </c>
      <c r="L916" s="395">
        <v>90</v>
      </c>
      <c r="M916" s="395">
        <v>90</v>
      </c>
      <c r="N916" s="395">
        <v>95</v>
      </c>
      <c r="O916" s="395">
        <v>105</v>
      </c>
      <c r="P916" s="395">
        <v>105</v>
      </c>
      <c r="Q916" s="395">
        <v>80</v>
      </c>
      <c r="R916" s="395">
        <v>75</v>
      </c>
      <c r="S916" s="395">
        <v>65</v>
      </c>
      <c r="T916" s="395">
        <v>60</v>
      </c>
    </row>
    <row r="917" spans="1:20" hidden="1">
      <c r="A917" s="437" t="s">
        <v>203</v>
      </c>
      <c r="B917" s="368" t="s">
        <v>91</v>
      </c>
      <c r="C917" s="368" t="s">
        <v>296</v>
      </c>
      <c r="D917" s="395">
        <v>10</v>
      </c>
      <c r="E917" s="395">
        <v>10</v>
      </c>
      <c r="F917" s="395">
        <v>10</v>
      </c>
      <c r="G917" s="395">
        <v>15</v>
      </c>
      <c r="H917" s="395">
        <v>25</v>
      </c>
      <c r="I917" s="395">
        <v>30</v>
      </c>
      <c r="J917" s="395">
        <v>40</v>
      </c>
      <c r="K917" s="395">
        <v>40</v>
      </c>
      <c r="L917" s="395">
        <v>45</v>
      </c>
      <c r="M917" s="395">
        <v>35</v>
      </c>
      <c r="N917" s="395">
        <v>40</v>
      </c>
      <c r="O917" s="395">
        <v>50</v>
      </c>
      <c r="P917" s="395">
        <v>45</v>
      </c>
      <c r="Q917" s="395">
        <v>50</v>
      </c>
      <c r="R917" s="395">
        <v>40</v>
      </c>
      <c r="S917" s="395">
        <v>45</v>
      </c>
      <c r="T917" s="395">
        <v>40</v>
      </c>
    </row>
    <row r="918" spans="1:20" hidden="1">
      <c r="A918" s="437" t="s">
        <v>203</v>
      </c>
      <c r="B918" s="368" t="s">
        <v>91</v>
      </c>
      <c r="C918" s="368" t="s">
        <v>297</v>
      </c>
      <c r="D918" s="395">
        <v>0</v>
      </c>
      <c r="E918" s="395">
        <v>0</v>
      </c>
      <c r="F918" s="395">
        <v>0</v>
      </c>
      <c r="G918" s="395">
        <v>5</v>
      </c>
      <c r="H918" s="395">
        <v>0</v>
      </c>
      <c r="I918" s="395">
        <v>5</v>
      </c>
      <c r="J918" s="395">
        <v>5</v>
      </c>
      <c r="K918" s="395">
        <v>5</v>
      </c>
      <c r="L918" s="395">
        <v>5</v>
      </c>
      <c r="M918" s="395">
        <v>0</v>
      </c>
      <c r="N918" s="395">
        <v>0</v>
      </c>
      <c r="O918" s="395">
        <v>0</v>
      </c>
      <c r="P918" s="395">
        <v>0</v>
      </c>
      <c r="Q918" s="395">
        <v>5</v>
      </c>
      <c r="R918" s="395">
        <v>5</v>
      </c>
      <c r="S918" s="395">
        <v>0</v>
      </c>
      <c r="T918" s="395">
        <v>5</v>
      </c>
    </row>
    <row r="919" spans="1:20" hidden="1">
      <c r="A919" s="437" t="s">
        <v>203</v>
      </c>
      <c r="B919" s="368" t="s">
        <v>91</v>
      </c>
      <c r="C919" s="368" t="s">
        <v>298</v>
      </c>
      <c r="D919" s="395">
        <v>0</v>
      </c>
      <c r="E919" s="395">
        <v>0</v>
      </c>
      <c r="F919" s="395">
        <v>5</v>
      </c>
      <c r="G919" s="395">
        <v>0</v>
      </c>
      <c r="H919" s="395">
        <v>0</v>
      </c>
      <c r="I919" s="395">
        <v>0</v>
      </c>
      <c r="J919" s="395">
        <v>0</v>
      </c>
      <c r="K919" s="395">
        <v>0</v>
      </c>
      <c r="L919" s="395">
        <v>0</v>
      </c>
      <c r="M919" s="395">
        <v>5</v>
      </c>
      <c r="N919" s="395">
        <v>5</v>
      </c>
      <c r="O919" s="395">
        <v>5</v>
      </c>
      <c r="P919" s="395">
        <v>5</v>
      </c>
      <c r="Q919" s="395">
        <v>5</v>
      </c>
      <c r="R919" s="395">
        <v>5</v>
      </c>
      <c r="S919" s="395">
        <v>10</v>
      </c>
      <c r="T919" s="395">
        <v>10</v>
      </c>
    </row>
    <row r="920" spans="1:20" hidden="1">
      <c r="A920" s="437" t="s">
        <v>203</v>
      </c>
      <c r="B920" s="368" t="s">
        <v>91</v>
      </c>
      <c r="C920" s="368" t="s">
        <v>299</v>
      </c>
      <c r="D920" s="395">
        <v>0</v>
      </c>
      <c r="E920" s="395">
        <v>5</v>
      </c>
      <c r="F920" s="395">
        <v>5</v>
      </c>
      <c r="G920" s="395">
        <v>5</v>
      </c>
      <c r="H920" s="395">
        <v>5</v>
      </c>
      <c r="I920" s="395">
        <v>5</v>
      </c>
      <c r="J920" s="395">
        <v>0</v>
      </c>
      <c r="K920" s="395">
        <v>0</v>
      </c>
      <c r="L920" s="395">
        <v>0</v>
      </c>
      <c r="M920" s="395">
        <v>0</v>
      </c>
      <c r="N920" s="395">
        <v>5</v>
      </c>
      <c r="O920" s="395">
        <v>5</v>
      </c>
      <c r="P920" s="395">
        <v>0</v>
      </c>
      <c r="Q920" s="395">
        <v>0</v>
      </c>
      <c r="R920" s="395">
        <v>0</v>
      </c>
      <c r="S920" s="395">
        <v>0</v>
      </c>
      <c r="T920" s="395">
        <v>0</v>
      </c>
    </row>
    <row r="921" spans="1:20" hidden="1">
      <c r="A921" s="437" t="s">
        <v>203</v>
      </c>
      <c r="B921" s="368" t="s">
        <v>91</v>
      </c>
      <c r="C921" s="368" t="s">
        <v>300</v>
      </c>
      <c r="D921" s="395">
        <v>15</v>
      </c>
      <c r="E921" s="395">
        <v>15</v>
      </c>
      <c r="F921" s="395">
        <v>20</v>
      </c>
      <c r="G921" s="395">
        <v>20</v>
      </c>
      <c r="H921" s="395">
        <v>30</v>
      </c>
      <c r="I921" s="395">
        <v>35</v>
      </c>
      <c r="J921" s="395">
        <v>50</v>
      </c>
      <c r="K921" s="395">
        <v>50</v>
      </c>
      <c r="L921" s="395">
        <v>50</v>
      </c>
      <c r="M921" s="395">
        <v>40</v>
      </c>
      <c r="N921" s="395">
        <v>45</v>
      </c>
      <c r="O921" s="395">
        <v>60</v>
      </c>
      <c r="P921" s="395">
        <v>55</v>
      </c>
      <c r="Q921" s="395">
        <v>60</v>
      </c>
      <c r="R921" s="395">
        <v>50</v>
      </c>
      <c r="S921" s="395">
        <v>55</v>
      </c>
      <c r="T921" s="395">
        <v>50</v>
      </c>
    </row>
    <row r="922" spans="1:20" hidden="1">
      <c r="A922" s="437" t="s">
        <v>203</v>
      </c>
      <c r="B922" s="368" t="s">
        <v>91</v>
      </c>
      <c r="C922" s="368" t="s">
        <v>301</v>
      </c>
      <c r="D922" s="395">
        <v>5</v>
      </c>
      <c r="E922" s="395">
        <v>5</v>
      </c>
      <c r="F922" s="395">
        <v>5</v>
      </c>
      <c r="G922" s="395">
        <v>5</v>
      </c>
      <c r="H922" s="395">
        <v>5</v>
      </c>
      <c r="I922" s="395">
        <v>5</v>
      </c>
      <c r="J922" s="395">
        <v>5</v>
      </c>
      <c r="K922" s="395">
        <v>5</v>
      </c>
      <c r="L922" s="395">
        <v>5</v>
      </c>
      <c r="M922" s="395">
        <v>5</v>
      </c>
      <c r="N922" s="395">
        <v>5</v>
      </c>
      <c r="O922" s="395">
        <v>5</v>
      </c>
      <c r="P922" s="395">
        <v>5</v>
      </c>
      <c r="Q922" s="395">
        <v>5</v>
      </c>
      <c r="R922" s="395">
        <v>5</v>
      </c>
      <c r="S922" s="395">
        <v>5</v>
      </c>
      <c r="T922" s="395">
        <v>5</v>
      </c>
    </row>
    <row r="923" spans="1:20" hidden="1">
      <c r="A923" s="437" t="s">
        <v>203</v>
      </c>
      <c r="B923" s="368" t="s">
        <v>91</v>
      </c>
      <c r="C923" s="368" t="s">
        <v>302</v>
      </c>
      <c r="D923" s="395">
        <v>10</v>
      </c>
      <c r="E923" s="395">
        <v>10</v>
      </c>
      <c r="F923" s="395">
        <v>10</v>
      </c>
      <c r="G923" s="395">
        <v>10</v>
      </c>
      <c r="H923" s="395">
        <v>10</v>
      </c>
      <c r="I923" s="395">
        <v>10</v>
      </c>
      <c r="J923" s="395">
        <v>10</v>
      </c>
      <c r="K923" s="395">
        <v>10</v>
      </c>
      <c r="L923" s="395">
        <v>10</v>
      </c>
      <c r="M923" s="395">
        <v>10</v>
      </c>
      <c r="N923" s="395">
        <v>10</v>
      </c>
      <c r="O923" s="395">
        <v>10</v>
      </c>
      <c r="P923" s="395">
        <v>10</v>
      </c>
      <c r="Q923" s="395">
        <v>10</v>
      </c>
      <c r="R923" s="395">
        <v>10</v>
      </c>
      <c r="S923" s="395">
        <v>10</v>
      </c>
      <c r="T923" s="395">
        <v>10</v>
      </c>
    </row>
    <row r="924" spans="1:20">
      <c r="A924" s="437" t="s">
        <v>203</v>
      </c>
      <c r="B924" s="368" t="s">
        <v>91</v>
      </c>
      <c r="C924" s="368" t="s">
        <v>303</v>
      </c>
      <c r="D924" s="395">
        <v>40</v>
      </c>
      <c r="E924" s="395">
        <v>60</v>
      </c>
      <c r="F924" s="395">
        <v>70</v>
      </c>
      <c r="G924" s="395">
        <v>80</v>
      </c>
      <c r="H924" s="395">
        <v>100</v>
      </c>
      <c r="I924" s="395">
        <v>115</v>
      </c>
      <c r="J924" s="395">
        <v>140</v>
      </c>
      <c r="K924" s="395">
        <v>155</v>
      </c>
      <c r="L924" s="395">
        <v>155</v>
      </c>
      <c r="M924" s="395">
        <v>150</v>
      </c>
      <c r="N924" s="395">
        <v>160</v>
      </c>
      <c r="O924" s="395">
        <v>175</v>
      </c>
      <c r="P924" s="395">
        <v>170</v>
      </c>
      <c r="Q924" s="395">
        <v>155</v>
      </c>
      <c r="R924" s="395">
        <v>135</v>
      </c>
      <c r="S924" s="395">
        <v>135</v>
      </c>
      <c r="T924" s="395">
        <v>125</v>
      </c>
    </row>
    <row r="925" spans="1:20" hidden="1">
      <c r="A925" s="437" t="s">
        <v>203</v>
      </c>
      <c r="B925" s="368" t="s">
        <v>59</v>
      </c>
      <c r="C925" s="368" t="s">
        <v>295</v>
      </c>
      <c r="D925" s="395">
        <v>75</v>
      </c>
      <c r="E925" s="395">
        <v>90</v>
      </c>
      <c r="F925" s="395">
        <v>90</v>
      </c>
      <c r="G925" s="395">
        <v>85</v>
      </c>
      <c r="H925" s="395">
        <v>90</v>
      </c>
      <c r="I925" s="395">
        <v>70</v>
      </c>
      <c r="J925" s="395">
        <v>70</v>
      </c>
      <c r="K925" s="395">
        <v>75</v>
      </c>
      <c r="L925" s="395">
        <v>85</v>
      </c>
      <c r="M925" s="395">
        <v>70</v>
      </c>
      <c r="N925" s="395">
        <v>65</v>
      </c>
      <c r="O925" s="395">
        <v>75</v>
      </c>
      <c r="P925" s="395">
        <v>75</v>
      </c>
      <c r="Q925" s="395">
        <v>75</v>
      </c>
      <c r="R925" s="395">
        <v>100</v>
      </c>
      <c r="S925" s="395">
        <v>95</v>
      </c>
      <c r="T925" s="395">
        <v>100</v>
      </c>
    </row>
    <row r="926" spans="1:20" hidden="1">
      <c r="A926" s="437" t="s">
        <v>203</v>
      </c>
      <c r="B926" s="368" t="s">
        <v>59</v>
      </c>
      <c r="C926" s="368" t="s">
        <v>296</v>
      </c>
      <c r="D926" s="395">
        <v>460</v>
      </c>
      <c r="E926" s="395">
        <v>445</v>
      </c>
      <c r="F926" s="395">
        <v>420</v>
      </c>
      <c r="G926" s="395">
        <v>405</v>
      </c>
      <c r="H926" s="395">
        <v>400</v>
      </c>
      <c r="I926" s="395">
        <v>390</v>
      </c>
      <c r="J926" s="395">
        <v>380</v>
      </c>
      <c r="K926" s="395">
        <v>370</v>
      </c>
      <c r="L926" s="395">
        <v>370</v>
      </c>
      <c r="M926" s="395">
        <v>355</v>
      </c>
      <c r="N926" s="395">
        <v>370</v>
      </c>
      <c r="O926" s="395">
        <v>350</v>
      </c>
      <c r="P926" s="395">
        <v>370</v>
      </c>
      <c r="Q926" s="395">
        <v>355</v>
      </c>
      <c r="R926" s="395">
        <v>375</v>
      </c>
      <c r="S926" s="395">
        <v>355</v>
      </c>
      <c r="T926" s="395">
        <v>375</v>
      </c>
    </row>
    <row r="927" spans="1:20" hidden="1">
      <c r="A927" s="437" t="s">
        <v>203</v>
      </c>
      <c r="B927" s="368" t="s">
        <v>59</v>
      </c>
      <c r="C927" s="368" t="s">
        <v>297</v>
      </c>
      <c r="D927" s="395">
        <v>145</v>
      </c>
      <c r="E927" s="395">
        <v>140</v>
      </c>
      <c r="F927" s="395">
        <v>170</v>
      </c>
      <c r="G927" s="395">
        <v>155</v>
      </c>
      <c r="H927" s="395">
        <v>155</v>
      </c>
      <c r="I927" s="395">
        <v>175</v>
      </c>
      <c r="J927" s="395">
        <v>200</v>
      </c>
      <c r="K927" s="395">
        <v>215</v>
      </c>
      <c r="L927" s="395">
        <v>190</v>
      </c>
      <c r="M927" s="395">
        <v>195</v>
      </c>
      <c r="N927" s="395">
        <v>200</v>
      </c>
      <c r="O927" s="395">
        <v>210</v>
      </c>
      <c r="P927" s="395">
        <v>200</v>
      </c>
      <c r="Q927" s="395">
        <v>200</v>
      </c>
      <c r="R927" s="395">
        <v>195</v>
      </c>
      <c r="S927" s="395">
        <v>200</v>
      </c>
      <c r="T927" s="395">
        <v>195</v>
      </c>
    </row>
    <row r="928" spans="1:20" hidden="1">
      <c r="A928" s="437" t="s">
        <v>203</v>
      </c>
      <c r="B928" s="368" t="s">
        <v>59</v>
      </c>
      <c r="C928" s="368" t="s">
        <v>298</v>
      </c>
      <c r="D928" s="395">
        <v>75</v>
      </c>
      <c r="E928" s="395">
        <v>90</v>
      </c>
      <c r="F928" s="395">
        <v>95</v>
      </c>
      <c r="G928" s="395">
        <v>95</v>
      </c>
      <c r="H928" s="395">
        <v>110</v>
      </c>
      <c r="I928" s="395">
        <v>100</v>
      </c>
      <c r="J928" s="395">
        <v>100</v>
      </c>
      <c r="K928" s="395">
        <v>105</v>
      </c>
      <c r="L928" s="395">
        <v>110</v>
      </c>
      <c r="M928" s="395">
        <v>100</v>
      </c>
      <c r="N928" s="395">
        <v>115</v>
      </c>
      <c r="O928" s="395">
        <v>105</v>
      </c>
      <c r="P928" s="395">
        <v>105</v>
      </c>
      <c r="Q928" s="395">
        <v>110</v>
      </c>
      <c r="R928" s="395">
        <v>120</v>
      </c>
      <c r="S928" s="395">
        <v>120</v>
      </c>
      <c r="T928" s="395">
        <v>120</v>
      </c>
    </row>
    <row r="929" spans="1:20" hidden="1">
      <c r="A929" s="437" t="s">
        <v>203</v>
      </c>
      <c r="B929" s="368" t="s">
        <v>59</v>
      </c>
      <c r="C929" s="368" t="s">
        <v>299</v>
      </c>
      <c r="D929" s="395">
        <v>40</v>
      </c>
      <c r="E929" s="395">
        <v>45</v>
      </c>
      <c r="F929" s="395">
        <v>35</v>
      </c>
      <c r="G929" s="395">
        <v>40</v>
      </c>
      <c r="H929" s="395">
        <v>35</v>
      </c>
      <c r="I929" s="395">
        <v>40</v>
      </c>
      <c r="J929" s="395">
        <v>35</v>
      </c>
      <c r="K929" s="395">
        <v>35</v>
      </c>
      <c r="L929" s="395">
        <v>40</v>
      </c>
      <c r="M929" s="395">
        <v>40</v>
      </c>
      <c r="N929" s="395">
        <v>45</v>
      </c>
      <c r="O929" s="395">
        <v>50</v>
      </c>
      <c r="P929" s="395">
        <v>50</v>
      </c>
      <c r="Q929" s="395">
        <v>50</v>
      </c>
      <c r="R929" s="395">
        <v>50</v>
      </c>
      <c r="S929" s="395">
        <v>55</v>
      </c>
      <c r="T929" s="395">
        <v>50</v>
      </c>
    </row>
    <row r="930" spans="1:20" hidden="1">
      <c r="A930" s="437" t="s">
        <v>203</v>
      </c>
      <c r="B930" s="368" t="s">
        <v>59</v>
      </c>
      <c r="C930" s="368" t="s">
        <v>300</v>
      </c>
      <c r="D930" s="395">
        <v>720</v>
      </c>
      <c r="E930" s="395">
        <v>720</v>
      </c>
      <c r="F930" s="395">
        <v>715</v>
      </c>
      <c r="G930" s="395">
        <v>695</v>
      </c>
      <c r="H930" s="395">
        <v>700</v>
      </c>
      <c r="I930" s="395">
        <v>705</v>
      </c>
      <c r="J930" s="395">
        <v>720</v>
      </c>
      <c r="K930" s="395">
        <v>725</v>
      </c>
      <c r="L930" s="395">
        <v>710</v>
      </c>
      <c r="M930" s="395">
        <v>690</v>
      </c>
      <c r="N930" s="395">
        <v>730</v>
      </c>
      <c r="O930" s="395">
        <v>715</v>
      </c>
      <c r="P930" s="395">
        <v>725</v>
      </c>
      <c r="Q930" s="395">
        <v>715</v>
      </c>
      <c r="R930" s="395">
        <v>740</v>
      </c>
      <c r="S930" s="395">
        <v>725</v>
      </c>
      <c r="T930" s="395">
        <v>735</v>
      </c>
    </row>
    <row r="931" spans="1:20" hidden="1">
      <c r="A931" s="437" t="s">
        <v>203</v>
      </c>
      <c r="B931" s="368" t="s">
        <v>59</v>
      </c>
      <c r="C931" s="368" t="s">
        <v>301</v>
      </c>
      <c r="D931" s="395">
        <v>25</v>
      </c>
      <c r="E931" s="395">
        <v>25</v>
      </c>
      <c r="F931" s="395">
        <v>25</v>
      </c>
      <c r="G931" s="395">
        <v>20</v>
      </c>
      <c r="H931" s="395">
        <v>20</v>
      </c>
      <c r="I931" s="395">
        <v>20</v>
      </c>
      <c r="J931" s="395">
        <v>20</v>
      </c>
      <c r="K931" s="395">
        <v>25</v>
      </c>
      <c r="L931" s="395">
        <v>30</v>
      </c>
      <c r="M931" s="395">
        <v>30</v>
      </c>
      <c r="N931" s="395">
        <v>30</v>
      </c>
      <c r="O931" s="395">
        <v>30</v>
      </c>
      <c r="P931" s="395">
        <v>30</v>
      </c>
      <c r="Q931" s="395">
        <v>25</v>
      </c>
      <c r="R931" s="395">
        <v>25</v>
      </c>
      <c r="S931" s="395">
        <v>25</v>
      </c>
      <c r="T931" s="395">
        <v>25</v>
      </c>
    </row>
    <row r="932" spans="1:20" hidden="1">
      <c r="A932" s="437" t="s">
        <v>203</v>
      </c>
      <c r="B932" s="368" t="s">
        <v>59</v>
      </c>
      <c r="C932" s="368" t="s">
        <v>302</v>
      </c>
      <c r="D932" s="395">
        <v>20</v>
      </c>
      <c r="E932" s="395">
        <v>25</v>
      </c>
      <c r="F932" s="395">
        <v>30</v>
      </c>
      <c r="G932" s="395">
        <v>30</v>
      </c>
      <c r="H932" s="395">
        <v>30</v>
      </c>
      <c r="I932" s="395">
        <v>25</v>
      </c>
      <c r="J932" s="395">
        <v>25</v>
      </c>
      <c r="K932" s="395">
        <v>25</v>
      </c>
      <c r="L932" s="395">
        <v>30</v>
      </c>
      <c r="M932" s="395">
        <v>35</v>
      </c>
      <c r="N932" s="395">
        <v>35</v>
      </c>
      <c r="O932" s="395">
        <v>35</v>
      </c>
      <c r="P932" s="395">
        <v>35</v>
      </c>
      <c r="Q932" s="395">
        <v>35</v>
      </c>
      <c r="R932" s="395">
        <v>35</v>
      </c>
      <c r="S932" s="395">
        <v>35</v>
      </c>
      <c r="T932" s="395">
        <v>35</v>
      </c>
    </row>
    <row r="933" spans="1:20">
      <c r="A933" s="437" t="s">
        <v>203</v>
      </c>
      <c r="B933" s="368" t="s">
        <v>59</v>
      </c>
      <c r="C933" s="368" t="s">
        <v>303</v>
      </c>
      <c r="D933" s="395">
        <v>840</v>
      </c>
      <c r="E933" s="395">
        <v>860</v>
      </c>
      <c r="F933" s="395">
        <v>860</v>
      </c>
      <c r="G933" s="395">
        <v>825</v>
      </c>
      <c r="H933" s="395">
        <v>835</v>
      </c>
      <c r="I933" s="395">
        <v>825</v>
      </c>
      <c r="J933" s="395">
        <v>835</v>
      </c>
      <c r="K933" s="395">
        <v>855</v>
      </c>
      <c r="L933" s="395">
        <v>855</v>
      </c>
      <c r="M933" s="395">
        <v>825</v>
      </c>
      <c r="N933" s="395">
        <v>860</v>
      </c>
      <c r="O933" s="395">
        <v>855</v>
      </c>
      <c r="P933" s="395">
        <v>865</v>
      </c>
      <c r="Q933" s="395">
        <v>855</v>
      </c>
      <c r="R933" s="395">
        <v>900</v>
      </c>
      <c r="S933" s="395">
        <v>880</v>
      </c>
      <c r="T933" s="395">
        <v>895</v>
      </c>
    </row>
    <row r="934" spans="1:20" hidden="1">
      <c r="A934" s="437" t="s">
        <v>203</v>
      </c>
      <c r="B934" s="368" t="s">
        <v>90</v>
      </c>
      <c r="C934" s="368" t="s">
        <v>295</v>
      </c>
      <c r="D934" s="395">
        <v>270</v>
      </c>
      <c r="E934" s="395">
        <v>295</v>
      </c>
      <c r="F934" s="395">
        <v>305</v>
      </c>
      <c r="G934" s="395">
        <v>315</v>
      </c>
      <c r="H934" s="395">
        <v>340</v>
      </c>
      <c r="I934" s="395">
        <v>355</v>
      </c>
      <c r="J934" s="395">
        <v>400</v>
      </c>
      <c r="K934" s="395">
        <v>410</v>
      </c>
      <c r="L934" s="395">
        <v>440</v>
      </c>
      <c r="M934" s="395">
        <v>425</v>
      </c>
      <c r="N934" s="395">
        <v>410</v>
      </c>
      <c r="O934" s="395">
        <v>420</v>
      </c>
      <c r="P934" s="395">
        <v>430</v>
      </c>
      <c r="Q934" s="395">
        <v>390</v>
      </c>
      <c r="R934" s="395">
        <v>325</v>
      </c>
      <c r="S934" s="395">
        <v>285</v>
      </c>
      <c r="T934" s="395">
        <v>285</v>
      </c>
    </row>
    <row r="935" spans="1:20" hidden="1">
      <c r="A935" s="437" t="s">
        <v>203</v>
      </c>
      <c r="B935" s="368" t="s">
        <v>90</v>
      </c>
      <c r="C935" s="368" t="s">
        <v>296</v>
      </c>
      <c r="D935" s="395">
        <v>150</v>
      </c>
      <c r="E935" s="395">
        <v>150</v>
      </c>
      <c r="F935" s="395">
        <v>160</v>
      </c>
      <c r="G935" s="395">
        <v>175</v>
      </c>
      <c r="H935" s="395">
        <v>190</v>
      </c>
      <c r="I935" s="395">
        <v>190</v>
      </c>
      <c r="J935" s="395">
        <v>205</v>
      </c>
      <c r="K935" s="395">
        <v>230</v>
      </c>
      <c r="L935" s="395">
        <v>235</v>
      </c>
      <c r="M935" s="395">
        <v>250</v>
      </c>
      <c r="N935" s="395">
        <v>245</v>
      </c>
      <c r="O935" s="395">
        <v>240</v>
      </c>
      <c r="P935" s="395">
        <v>255</v>
      </c>
      <c r="Q935" s="395">
        <v>220</v>
      </c>
      <c r="R935" s="395">
        <v>200</v>
      </c>
      <c r="S935" s="395">
        <v>205</v>
      </c>
      <c r="T935" s="395">
        <v>210</v>
      </c>
    </row>
    <row r="936" spans="1:20" hidden="1">
      <c r="A936" s="437" t="s">
        <v>203</v>
      </c>
      <c r="B936" s="368" t="s">
        <v>90</v>
      </c>
      <c r="C936" s="368" t="s">
        <v>297</v>
      </c>
      <c r="D936" s="395">
        <v>25</v>
      </c>
      <c r="E936" s="395">
        <v>30</v>
      </c>
      <c r="F936" s="395">
        <v>30</v>
      </c>
      <c r="G936" s="395">
        <v>35</v>
      </c>
      <c r="H936" s="395">
        <v>35</v>
      </c>
      <c r="I936" s="395">
        <v>35</v>
      </c>
      <c r="J936" s="395">
        <v>25</v>
      </c>
      <c r="K936" s="395">
        <v>25</v>
      </c>
      <c r="L936" s="395">
        <v>25</v>
      </c>
      <c r="M936" s="395">
        <v>35</v>
      </c>
      <c r="N936" s="395">
        <v>30</v>
      </c>
      <c r="O936" s="395">
        <v>30</v>
      </c>
      <c r="P936" s="395">
        <v>30</v>
      </c>
      <c r="Q936" s="395">
        <v>30</v>
      </c>
      <c r="R936" s="395">
        <v>40</v>
      </c>
      <c r="S936" s="395">
        <v>40</v>
      </c>
      <c r="T936" s="395">
        <v>40</v>
      </c>
    </row>
    <row r="937" spans="1:20" hidden="1">
      <c r="A937" s="437" t="s">
        <v>203</v>
      </c>
      <c r="B937" s="368" t="s">
        <v>90</v>
      </c>
      <c r="C937" s="368" t="s">
        <v>298</v>
      </c>
      <c r="D937" s="395">
        <v>15</v>
      </c>
      <c r="E937" s="395">
        <v>20</v>
      </c>
      <c r="F937" s="395">
        <v>20</v>
      </c>
      <c r="G937" s="395">
        <v>20</v>
      </c>
      <c r="H937" s="395">
        <v>20</v>
      </c>
      <c r="I937" s="395">
        <v>20</v>
      </c>
      <c r="J937" s="395">
        <v>20</v>
      </c>
      <c r="K937" s="395">
        <v>20</v>
      </c>
      <c r="L937" s="395">
        <v>30</v>
      </c>
      <c r="M937" s="395">
        <v>25</v>
      </c>
      <c r="N937" s="395">
        <v>25</v>
      </c>
      <c r="O937" s="395">
        <v>25</v>
      </c>
      <c r="P937" s="395">
        <v>20</v>
      </c>
      <c r="Q937" s="395">
        <v>25</v>
      </c>
      <c r="R937" s="395">
        <v>25</v>
      </c>
      <c r="S937" s="395">
        <v>25</v>
      </c>
      <c r="T937" s="395">
        <v>30</v>
      </c>
    </row>
    <row r="938" spans="1:20" hidden="1">
      <c r="A938" s="437" t="s">
        <v>203</v>
      </c>
      <c r="B938" s="368" t="s">
        <v>90</v>
      </c>
      <c r="C938" s="368" t="s">
        <v>299</v>
      </c>
      <c r="D938" s="395">
        <v>15</v>
      </c>
      <c r="E938" s="395">
        <v>15</v>
      </c>
      <c r="F938" s="395">
        <v>15</v>
      </c>
      <c r="G938" s="395">
        <v>15</v>
      </c>
      <c r="H938" s="395">
        <v>15</v>
      </c>
      <c r="I938" s="395">
        <v>15</v>
      </c>
      <c r="J938" s="395">
        <v>15</v>
      </c>
      <c r="K938" s="395">
        <v>15</v>
      </c>
      <c r="L938" s="395">
        <v>10</v>
      </c>
      <c r="M938" s="395">
        <v>10</v>
      </c>
      <c r="N938" s="395">
        <v>10</v>
      </c>
      <c r="O938" s="395">
        <v>15</v>
      </c>
      <c r="P938" s="395">
        <v>15</v>
      </c>
      <c r="Q938" s="395">
        <v>15</v>
      </c>
      <c r="R938" s="395">
        <v>15</v>
      </c>
      <c r="S938" s="395">
        <v>10</v>
      </c>
      <c r="T938" s="395">
        <v>10</v>
      </c>
    </row>
    <row r="939" spans="1:20" hidden="1">
      <c r="A939" s="437" t="s">
        <v>203</v>
      </c>
      <c r="B939" s="368" t="s">
        <v>90</v>
      </c>
      <c r="C939" s="368" t="s">
        <v>300</v>
      </c>
      <c r="D939" s="395">
        <v>200</v>
      </c>
      <c r="E939" s="395">
        <v>215</v>
      </c>
      <c r="F939" s="395">
        <v>225</v>
      </c>
      <c r="G939" s="395">
        <v>240</v>
      </c>
      <c r="H939" s="395">
        <v>260</v>
      </c>
      <c r="I939" s="395">
        <v>255</v>
      </c>
      <c r="J939" s="395">
        <v>265</v>
      </c>
      <c r="K939" s="395">
        <v>295</v>
      </c>
      <c r="L939" s="395">
        <v>300</v>
      </c>
      <c r="M939" s="395">
        <v>325</v>
      </c>
      <c r="N939" s="395">
        <v>310</v>
      </c>
      <c r="O939" s="395">
        <v>310</v>
      </c>
      <c r="P939" s="395">
        <v>320</v>
      </c>
      <c r="Q939" s="395">
        <v>290</v>
      </c>
      <c r="R939" s="395">
        <v>275</v>
      </c>
      <c r="S939" s="395">
        <v>280</v>
      </c>
      <c r="T939" s="395">
        <v>285</v>
      </c>
    </row>
    <row r="940" spans="1:20" hidden="1">
      <c r="A940" s="437" t="s">
        <v>203</v>
      </c>
      <c r="B940" s="368" t="s">
        <v>90</v>
      </c>
      <c r="C940" s="368" t="s">
        <v>301</v>
      </c>
      <c r="D940" s="395">
        <v>5</v>
      </c>
      <c r="E940" s="395">
        <v>5</v>
      </c>
      <c r="F940" s="395">
        <v>10</v>
      </c>
      <c r="G940" s="395">
        <v>5</v>
      </c>
      <c r="H940" s="395">
        <v>5</v>
      </c>
      <c r="I940" s="395">
        <v>5</v>
      </c>
      <c r="J940" s="395">
        <v>5</v>
      </c>
      <c r="K940" s="395">
        <v>5</v>
      </c>
      <c r="L940" s="395">
        <v>5</v>
      </c>
      <c r="M940" s="395">
        <v>5</v>
      </c>
      <c r="N940" s="395">
        <v>5</v>
      </c>
      <c r="O940" s="395">
        <v>0</v>
      </c>
      <c r="P940" s="395">
        <v>0</v>
      </c>
      <c r="Q940" s="395">
        <v>5</v>
      </c>
      <c r="R940" s="395">
        <v>5</v>
      </c>
      <c r="S940" s="395">
        <v>10</v>
      </c>
      <c r="T940" s="395">
        <v>10</v>
      </c>
    </row>
    <row r="941" spans="1:20" hidden="1">
      <c r="A941" s="437" t="s">
        <v>203</v>
      </c>
      <c r="B941" s="368" t="s">
        <v>90</v>
      </c>
      <c r="C941" s="368" t="s">
        <v>302</v>
      </c>
      <c r="D941" s="395">
        <v>10</v>
      </c>
      <c r="E941" s="395">
        <v>10</v>
      </c>
      <c r="F941" s="395">
        <v>10</v>
      </c>
      <c r="G941" s="395">
        <v>10</v>
      </c>
      <c r="H941" s="395">
        <v>10</v>
      </c>
      <c r="I941" s="395">
        <v>10</v>
      </c>
      <c r="J941" s="395">
        <v>10</v>
      </c>
      <c r="K941" s="395">
        <v>10</v>
      </c>
      <c r="L941" s="395">
        <v>10</v>
      </c>
      <c r="M941" s="395">
        <v>10</v>
      </c>
      <c r="N941" s="395">
        <v>10</v>
      </c>
      <c r="O941" s="395">
        <v>10</v>
      </c>
      <c r="P941" s="395">
        <v>10</v>
      </c>
      <c r="Q941" s="395">
        <v>10</v>
      </c>
      <c r="R941" s="395">
        <v>5</v>
      </c>
      <c r="S941" s="395">
        <v>5</v>
      </c>
      <c r="T941" s="395">
        <v>5</v>
      </c>
    </row>
    <row r="942" spans="1:20">
      <c r="A942" s="437" t="s">
        <v>203</v>
      </c>
      <c r="B942" s="368" t="s">
        <v>90</v>
      </c>
      <c r="C942" s="368" t="s">
        <v>303</v>
      </c>
      <c r="D942" s="395">
        <v>485</v>
      </c>
      <c r="E942" s="395">
        <v>525</v>
      </c>
      <c r="F942" s="395">
        <v>545</v>
      </c>
      <c r="G942" s="395">
        <v>570</v>
      </c>
      <c r="H942" s="395">
        <v>610</v>
      </c>
      <c r="I942" s="395">
        <v>625</v>
      </c>
      <c r="J942" s="395">
        <v>685</v>
      </c>
      <c r="K942" s="395">
        <v>715</v>
      </c>
      <c r="L942" s="395">
        <v>755</v>
      </c>
      <c r="M942" s="395">
        <v>765</v>
      </c>
      <c r="N942" s="395">
        <v>735</v>
      </c>
      <c r="O942" s="395">
        <v>740</v>
      </c>
      <c r="P942" s="395">
        <v>765</v>
      </c>
      <c r="Q942" s="395">
        <v>690</v>
      </c>
      <c r="R942" s="395">
        <v>615</v>
      </c>
      <c r="S942" s="395">
        <v>585</v>
      </c>
      <c r="T942" s="395">
        <v>590</v>
      </c>
    </row>
    <row r="943" spans="1:20" hidden="1">
      <c r="A943" s="440" t="s">
        <v>203</v>
      </c>
      <c r="B943" s="376" t="s">
        <v>184</v>
      </c>
      <c r="C943" s="376" t="s">
        <v>295</v>
      </c>
      <c r="D943" s="535">
        <v>1165</v>
      </c>
      <c r="E943" s="535">
        <v>1220</v>
      </c>
      <c r="F943" s="535">
        <v>1245</v>
      </c>
      <c r="G943" s="535">
        <v>1270</v>
      </c>
      <c r="H943" s="535">
        <v>1335</v>
      </c>
      <c r="I943" s="535">
        <v>1370</v>
      </c>
      <c r="J943" s="535">
        <v>1525</v>
      </c>
      <c r="K943" s="535">
        <v>1605</v>
      </c>
      <c r="L943" s="535">
        <v>1725</v>
      </c>
      <c r="M943" s="535">
        <v>1775</v>
      </c>
      <c r="N943" s="535">
        <v>1715</v>
      </c>
      <c r="O943" s="535">
        <v>1755</v>
      </c>
      <c r="P943" s="535">
        <v>1695</v>
      </c>
      <c r="Q943" s="535">
        <v>1580</v>
      </c>
      <c r="R943" s="535">
        <v>1390</v>
      </c>
      <c r="S943" s="535">
        <v>1290</v>
      </c>
      <c r="T943" s="535">
        <v>1280</v>
      </c>
    </row>
    <row r="944" spans="1:20" hidden="1">
      <c r="A944" s="440" t="s">
        <v>203</v>
      </c>
      <c r="B944" s="376" t="s">
        <v>184</v>
      </c>
      <c r="C944" s="376" t="s">
        <v>296</v>
      </c>
      <c r="D944" s="535">
        <v>1270</v>
      </c>
      <c r="E944" s="535">
        <v>1235</v>
      </c>
      <c r="F944" s="535">
        <v>1215</v>
      </c>
      <c r="G944" s="535">
        <v>1225</v>
      </c>
      <c r="H944" s="535">
        <v>1235</v>
      </c>
      <c r="I944" s="535">
        <v>1220</v>
      </c>
      <c r="J944" s="535">
        <v>1305</v>
      </c>
      <c r="K944" s="535">
        <v>1360</v>
      </c>
      <c r="L944" s="535">
        <v>1385</v>
      </c>
      <c r="M944" s="535">
        <v>1445</v>
      </c>
      <c r="N944" s="535">
        <v>1560</v>
      </c>
      <c r="O944" s="535">
        <v>1530</v>
      </c>
      <c r="P944" s="535">
        <v>1520</v>
      </c>
      <c r="Q944" s="535">
        <v>1400</v>
      </c>
      <c r="R944" s="535">
        <v>1295</v>
      </c>
      <c r="S944" s="535">
        <v>1255</v>
      </c>
      <c r="T944" s="535">
        <v>1255</v>
      </c>
    </row>
    <row r="945" spans="1:20" hidden="1">
      <c r="A945" s="440" t="s">
        <v>203</v>
      </c>
      <c r="B945" s="376" t="s">
        <v>184</v>
      </c>
      <c r="C945" s="376" t="s">
        <v>297</v>
      </c>
      <c r="D945" s="536">
        <v>305</v>
      </c>
      <c r="E945" s="536">
        <v>315</v>
      </c>
      <c r="F945" s="536">
        <v>345</v>
      </c>
      <c r="G945" s="536">
        <v>335</v>
      </c>
      <c r="H945" s="536">
        <v>345</v>
      </c>
      <c r="I945" s="536">
        <v>365</v>
      </c>
      <c r="J945" s="536">
        <v>385</v>
      </c>
      <c r="K945" s="536">
        <v>425</v>
      </c>
      <c r="L945" s="536">
        <v>370</v>
      </c>
      <c r="M945" s="536">
        <v>435</v>
      </c>
      <c r="N945" s="536">
        <v>475</v>
      </c>
      <c r="O945" s="536">
        <v>500</v>
      </c>
      <c r="P945" s="536">
        <v>380</v>
      </c>
      <c r="Q945" s="536">
        <v>390</v>
      </c>
      <c r="R945" s="536">
        <v>390</v>
      </c>
      <c r="S945" s="536">
        <v>390</v>
      </c>
      <c r="T945" s="536">
        <v>375</v>
      </c>
    </row>
    <row r="946" spans="1:20" hidden="1">
      <c r="A946" s="440" t="s">
        <v>203</v>
      </c>
      <c r="B946" s="376" t="s">
        <v>184</v>
      </c>
      <c r="C946" s="376" t="s">
        <v>298</v>
      </c>
      <c r="D946" s="536">
        <v>145</v>
      </c>
      <c r="E946" s="536">
        <v>180</v>
      </c>
      <c r="F946" s="536">
        <v>190</v>
      </c>
      <c r="G946" s="536">
        <v>185</v>
      </c>
      <c r="H946" s="536">
        <v>195</v>
      </c>
      <c r="I946" s="536">
        <v>190</v>
      </c>
      <c r="J946" s="536">
        <v>190</v>
      </c>
      <c r="K946" s="536">
        <v>205</v>
      </c>
      <c r="L946" s="536">
        <v>215</v>
      </c>
      <c r="M946" s="536">
        <v>225</v>
      </c>
      <c r="N946" s="536">
        <v>230</v>
      </c>
      <c r="O946" s="536">
        <v>215</v>
      </c>
      <c r="P946" s="536">
        <v>210</v>
      </c>
      <c r="Q946" s="536">
        <v>205</v>
      </c>
      <c r="R946" s="536">
        <v>225</v>
      </c>
      <c r="S946" s="536">
        <v>230</v>
      </c>
      <c r="T946" s="536">
        <v>230</v>
      </c>
    </row>
    <row r="947" spans="1:20" hidden="1">
      <c r="A947" s="440" t="s">
        <v>203</v>
      </c>
      <c r="B947" s="376" t="s">
        <v>184</v>
      </c>
      <c r="C947" s="376" t="s">
        <v>299</v>
      </c>
      <c r="D947" s="536">
        <v>85</v>
      </c>
      <c r="E947" s="536">
        <v>95</v>
      </c>
      <c r="F947" s="536">
        <v>90</v>
      </c>
      <c r="G947" s="536">
        <v>90</v>
      </c>
      <c r="H947" s="536">
        <v>90</v>
      </c>
      <c r="I947" s="536">
        <v>95</v>
      </c>
      <c r="J947" s="536">
        <v>80</v>
      </c>
      <c r="K947" s="536">
        <v>80</v>
      </c>
      <c r="L947" s="536">
        <v>80</v>
      </c>
      <c r="M947" s="536">
        <v>85</v>
      </c>
      <c r="N947" s="536">
        <v>90</v>
      </c>
      <c r="O947" s="536">
        <v>95</v>
      </c>
      <c r="P947" s="536">
        <v>95</v>
      </c>
      <c r="Q947" s="536">
        <v>100</v>
      </c>
      <c r="R947" s="536">
        <v>95</v>
      </c>
      <c r="S947" s="536">
        <v>95</v>
      </c>
      <c r="T947" s="536">
        <v>90</v>
      </c>
    </row>
    <row r="948" spans="1:20" hidden="1">
      <c r="A948" s="440" t="s">
        <v>203</v>
      </c>
      <c r="B948" s="376" t="s">
        <v>184</v>
      </c>
      <c r="C948" s="376" t="s">
        <v>300</v>
      </c>
      <c r="D948" s="535">
        <v>1805</v>
      </c>
      <c r="E948" s="535">
        <v>1825</v>
      </c>
      <c r="F948" s="535">
        <v>1840</v>
      </c>
      <c r="G948" s="535">
        <v>1835</v>
      </c>
      <c r="H948" s="535">
        <v>1865</v>
      </c>
      <c r="I948" s="535">
        <v>1875</v>
      </c>
      <c r="J948" s="535">
        <v>1960</v>
      </c>
      <c r="K948" s="535">
        <v>2070</v>
      </c>
      <c r="L948" s="535">
        <v>2050</v>
      </c>
      <c r="M948" s="535">
        <v>2190</v>
      </c>
      <c r="N948" s="535">
        <v>2350</v>
      </c>
      <c r="O948" s="535">
        <v>2335</v>
      </c>
      <c r="P948" s="535">
        <v>2205</v>
      </c>
      <c r="Q948" s="535">
        <v>2095</v>
      </c>
      <c r="R948" s="535">
        <v>2005</v>
      </c>
      <c r="S948" s="535">
        <v>1975</v>
      </c>
      <c r="T948" s="535">
        <v>1955</v>
      </c>
    </row>
    <row r="949" spans="1:20" hidden="1">
      <c r="A949" s="440" t="s">
        <v>203</v>
      </c>
      <c r="B949" s="376" t="s">
        <v>184</v>
      </c>
      <c r="C949" s="376" t="s">
        <v>301</v>
      </c>
      <c r="D949" s="536">
        <v>70</v>
      </c>
      <c r="E949" s="536">
        <v>65</v>
      </c>
      <c r="F949" s="536">
        <v>60</v>
      </c>
      <c r="G949" s="536">
        <v>50</v>
      </c>
      <c r="H949" s="536">
        <v>50</v>
      </c>
      <c r="I949" s="536">
        <v>50</v>
      </c>
      <c r="J949" s="536">
        <v>55</v>
      </c>
      <c r="K949" s="536">
        <v>55</v>
      </c>
      <c r="L949" s="536">
        <v>65</v>
      </c>
      <c r="M949" s="536">
        <v>65</v>
      </c>
      <c r="N949" s="536">
        <v>65</v>
      </c>
      <c r="O949" s="536">
        <v>65</v>
      </c>
      <c r="P949" s="536">
        <v>65</v>
      </c>
      <c r="Q949" s="536">
        <v>60</v>
      </c>
      <c r="R949" s="536">
        <v>65</v>
      </c>
      <c r="S949" s="536">
        <v>65</v>
      </c>
      <c r="T949" s="536">
        <v>65</v>
      </c>
    </row>
    <row r="950" spans="1:20" hidden="1">
      <c r="A950" s="440" t="s">
        <v>203</v>
      </c>
      <c r="B950" s="376" t="s">
        <v>184</v>
      </c>
      <c r="C950" s="376" t="s">
        <v>302</v>
      </c>
      <c r="D950" s="536">
        <v>80</v>
      </c>
      <c r="E950" s="536">
        <v>80</v>
      </c>
      <c r="F950" s="536">
        <v>75</v>
      </c>
      <c r="G950" s="536">
        <v>80</v>
      </c>
      <c r="H950" s="536">
        <v>80</v>
      </c>
      <c r="I950" s="536">
        <v>75</v>
      </c>
      <c r="J950" s="536">
        <v>70</v>
      </c>
      <c r="K950" s="536">
        <v>80</v>
      </c>
      <c r="L950" s="536">
        <v>85</v>
      </c>
      <c r="M950" s="536">
        <v>85</v>
      </c>
      <c r="N950" s="536">
        <v>90</v>
      </c>
      <c r="O950" s="536">
        <v>85</v>
      </c>
      <c r="P950" s="536">
        <v>85</v>
      </c>
      <c r="Q950" s="536">
        <v>80</v>
      </c>
      <c r="R950" s="536">
        <v>80</v>
      </c>
      <c r="S950" s="536">
        <v>80</v>
      </c>
      <c r="T950" s="536">
        <v>85</v>
      </c>
    </row>
    <row r="951" spans="1:20">
      <c r="A951" s="537" t="s">
        <v>203</v>
      </c>
      <c r="B951" s="538" t="s">
        <v>184</v>
      </c>
      <c r="C951" s="538" t="s">
        <v>303</v>
      </c>
      <c r="D951" s="539">
        <v>3120</v>
      </c>
      <c r="E951" s="539">
        <v>3190</v>
      </c>
      <c r="F951" s="539">
        <v>3220</v>
      </c>
      <c r="G951" s="539">
        <v>3235</v>
      </c>
      <c r="H951" s="539">
        <v>3330</v>
      </c>
      <c r="I951" s="539">
        <v>3370</v>
      </c>
      <c r="J951" s="539">
        <v>3610</v>
      </c>
      <c r="K951" s="539">
        <v>3805</v>
      </c>
      <c r="L951" s="539">
        <v>3925</v>
      </c>
      <c r="M951" s="539">
        <v>4115</v>
      </c>
      <c r="N951" s="539">
        <v>4215</v>
      </c>
      <c r="O951" s="539">
        <v>4245</v>
      </c>
      <c r="P951" s="539">
        <v>4055</v>
      </c>
      <c r="Q951" s="539">
        <v>3815</v>
      </c>
      <c r="R951" s="539">
        <v>3540</v>
      </c>
      <c r="S951" s="539">
        <v>3410</v>
      </c>
      <c r="T951" s="539">
        <v>3385</v>
      </c>
    </row>
    <row r="952" spans="1:20" hidden="1">
      <c r="A952" s="437" t="s">
        <v>204</v>
      </c>
      <c r="B952" s="368" t="s">
        <v>10</v>
      </c>
      <c r="C952" s="368" t="s">
        <v>295</v>
      </c>
      <c r="D952" s="442">
        <v>10</v>
      </c>
      <c r="E952" s="442">
        <v>20</v>
      </c>
      <c r="F952" s="442">
        <v>20</v>
      </c>
      <c r="G952" s="442">
        <v>20</v>
      </c>
      <c r="H952" s="442">
        <v>20</v>
      </c>
      <c r="I952" s="442">
        <v>20</v>
      </c>
      <c r="J952" s="442">
        <v>20</v>
      </c>
      <c r="K952" s="442">
        <v>20</v>
      </c>
      <c r="L952" s="442">
        <v>25</v>
      </c>
      <c r="M952" s="442">
        <v>20</v>
      </c>
      <c r="N952" s="442">
        <v>20</v>
      </c>
      <c r="O952" s="442">
        <v>30</v>
      </c>
      <c r="P952" s="442">
        <v>35</v>
      </c>
      <c r="Q952" s="442">
        <v>40</v>
      </c>
      <c r="R952" s="442">
        <v>45</v>
      </c>
      <c r="S952" s="442">
        <v>50</v>
      </c>
      <c r="T952" s="442">
        <v>45</v>
      </c>
    </row>
    <row r="953" spans="1:20" hidden="1">
      <c r="A953" s="437" t="s">
        <v>204</v>
      </c>
      <c r="B953" s="368" t="s">
        <v>10</v>
      </c>
      <c r="C953" s="368" t="s">
        <v>296</v>
      </c>
      <c r="D953" s="442">
        <v>30</v>
      </c>
      <c r="E953" s="442">
        <v>30</v>
      </c>
      <c r="F953" s="442">
        <v>30</v>
      </c>
      <c r="G953" s="442">
        <v>25</v>
      </c>
      <c r="H953" s="442">
        <v>25</v>
      </c>
      <c r="I953" s="442">
        <v>20</v>
      </c>
      <c r="J953" s="442">
        <v>25</v>
      </c>
      <c r="K953" s="442">
        <v>25</v>
      </c>
      <c r="L953" s="442">
        <v>25</v>
      </c>
      <c r="M953" s="442">
        <v>35</v>
      </c>
      <c r="N953" s="442">
        <v>35</v>
      </c>
      <c r="O953" s="442">
        <v>40</v>
      </c>
      <c r="P953" s="442">
        <v>35</v>
      </c>
      <c r="Q953" s="442">
        <v>40</v>
      </c>
      <c r="R953" s="442">
        <v>50</v>
      </c>
      <c r="S953" s="442">
        <v>45</v>
      </c>
      <c r="T953" s="442">
        <v>45</v>
      </c>
    </row>
    <row r="954" spans="1:20" hidden="1">
      <c r="A954" s="437" t="s">
        <v>204</v>
      </c>
      <c r="B954" s="368" t="s">
        <v>10</v>
      </c>
      <c r="C954" s="368" t="s">
        <v>297</v>
      </c>
      <c r="D954" s="442">
        <v>10</v>
      </c>
      <c r="E954" s="442">
        <v>10</v>
      </c>
      <c r="F954" s="442">
        <v>10</v>
      </c>
      <c r="G954" s="442">
        <v>10</v>
      </c>
      <c r="H954" s="442">
        <v>15</v>
      </c>
      <c r="I954" s="442">
        <v>10</v>
      </c>
      <c r="J954" s="442">
        <v>10</v>
      </c>
      <c r="K954" s="442">
        <v>10</v>
      </c>
      <c r="L954" s="442">
        <v>10</v>
      </c>
      <c r="M954" s="442">
        <v>5</v>
      </c>
      <c r="N954" s="442">
        <v>10</v>
      </c>
      <c r="O954" s="442">
        <v>15</v>
      </c>
      <c r="P954" s="442">
        <v>15</v>
      </c>
      <c r="Q954" s="442">
        <v>15</v>
      </c>
      <c r="R954" s="442">
        <v>20</v>
      </c>
      <c r="S954" s="442">
        <v>20</v>
      </c>
      <c r="T954" s="442">
        <v>15</v>
      </c>
    </row>
    <row r="955" spans="1:20" hidden="1">
      <c r="A955" s="437" t="s">
        <v>204</v>
      </c>
      <c r="B955" s="368" t="s">
        <v>10</v>
      </c>
      <c r="C955" s="368" t="s">
        <v>298</v>
      </c>
      <c r="D955" s="442">
        <v>10</v>
      </c>
      <c r="E955" s="442">
        <v>10</v>
      </c>
      <c r="F955" s="442">
        <v>10</v>
      </c>
      <c r="G955" s="442">
        <v>10</v>
      </c>
      <c r="H955" s="442">
        <v>10</v>
      </c>
      <c r="I955" s="442">
        <v>10</v>
      </c>
      <c r="J955" s="442">
        <v>10</v>
      </c>
      <c r="K955" s="442">
        <v>10</v>
      </c>
      <c r="L955" s="442">
        <v>10</v>
      </c>
      <c r="M955" s="442">
        <v>10</v>
      </c>
      <c r="N955" s="442">
        <v>10</v>
      </c>
      <c r="O955" s="442">
        <v>10</v>
      </c>
      <c r="P955" s="442">
        <v>10</v>
      </c>
      <c r="Q955" s="442">
        <v>5</v>
      </c>
      <c r="R955" s="442">
        <v>15</v>
      </c>
      <c r="S955" s="442">
        <v>15</v>
      </c>
      <c r="T955" s="442">
        <v>15</v>
      </c>
    </row>
    <row r="956" spans="1:20" hidden="1">
      <c r="A956" s="437" t="s">
        <v>204</v>
      </c>
      <c r="B956" s="368" t="s">
        <v>10</v>
      </c>
      <c r="C956" s="368" t="s">
        <v>299</v>
      </c>
      <c r="D956" s="442">
        <v>10</v>
      </c>
      <c r="E956" s="442">
        <v>10</v>
      </c>
      <c r="F956" s="442">
        <v>10</v>
      </c>
      <c r="G956" s="442">
        <v>10</v>
      </c>
      <c r="H956" s="442">
        <v>10</v>
      </c>
      <c r="I956" s="442">
        <v>10</v>
      </c>
      <c r="J956" s="442">
        <v>5</v>
      </c>
      <c r="K956" s="442">
        <v>5</v>
      </c>
      <c r="L956" s="442">
        <v>5</v>
      </c>
      <c r="M956" s="442">
        <v>5</v>
      </c>
      <c r="N956" s="442">
        <v>5</v>
      </c>
      <c r="O956" s="442">
        <v>5</v>
      </c>
      <c r="P956" s="442">
        <v>10</v>
      </c>
      <c r="Q956" s="442">
        <v>10</v>
      </c>
      <c r="R956" s="442">
        <v>10</v>
      </c>
      <c r="S956" s="442">
        <v>10</v>
      </c>
      <c r="T956" s="442">
        <v>10</v>
      </c>
    </row>
    <row r="957" spans="1:20" hidden="1">
      <c r="A957" s="437" t="s">
        <v>204</v>
      </c>
      <c r="B957" s="368" t="s">
        <v>10</v>
      </c>
      <c r="C957" s="368" t="s">
        <v>300</v>
      </c>
      <c r="D957" s="442">
        <v>65</v>
      </c>
      <c r="E957" s="442">
        <v>65</v>
      </c>
      <c r="F957" s="442">
        <v>60</v>
      </c>
      <c r="G957" s="442">
        <v>55</v>
      </c>
      <c r="H957" s="442">
        <v>55</v>
      </c>
      <c r="I957" s="442">
        <v>50</v>
      </c>
      <c r="J957" s="442">
        <v>50</v>
      </c>
      <c r="K957" s="442">
        <v>50</v>
      </c>
      <c r="L957" s="442">
        <v>50</v>
      </c>
      <c r="M957" s="442">
        <v>60</v>
      </c>
      <c r="N957" s="442">
        <v>60</v>
      </c>
      <c r="O957" s="442">
        <v>70</v>
      </c>
      <c r="P957" s="442">
        <v>70</v>
      </c>
      <c r="Q957" s="442">
        <v>75</v>
      </c>
      <c r="R957" s="442">
        <v>90</v>
      </c>
      <c r="S957" s="442">
        <v>90</v>
      </c>
      <c r="T957" s="442">
        <v>85</v>
      </c>
    </row>
    <row r="958" spans="1:20" hidden="1">
      <c r="A958" s="437" t="s">
        <v>204</v>
      </c>
      <c r="B958" s="368" t="s">
        <v>10</v>
      </c>
      <c r="C958" s="368" t="s">
        <v>301</v>
      </c>
      <c r="D958" s="442">
        <v>10</v>
      </c>
      <c r="E958" s="442">
        <v>10</v>
      </c>
      <c r="F958" s="442">
        <v>10</v>
      </c>
      <c r="G958" s="442">
        <v>10</v>
      </c>
      <c r="H958" s="442">
        <v>15</v>
      </c>
      <c r="I958" s="442">
        <v>15</v>
      </c>
      <c r="J958" s="442">
        <v>20</v>
      </c>
      <c r="K958" s="442">
        <v>20</v>
      </c>
      <c r="L958" s="442">
        <v>20</v>
      </c>
      <c r="M958" s="442">
        <v>20</v>
      </c>
      <c r="N958" s="442">
        <v>15</v>
      </c>
      <c r="O958" s="442">
        <v>15</v>
      </c>
      <c r="P958" s="442">
        <v>10</v>
      </c>
      <c r="Q958" s="442">
        <v>10</v>
      </c>
      <c r="R958" s="442">
        <v>10</v>
      </c>
      <c r="S958" s="442">
        <v>10</v>
      </c>
      <c r="T958" s="442">
        <v>10</v>
      </c>
    </row>
    <row r="959" spans="1:20" hidden="1">
      <c r="A959" s="437" t="s">
        <v>204</v>
      </c>
      <c r="B959" s="368" t="s">
        <v>10</v>
      </c>
      <c r="C959" s="368" t="s">
        <v>302</v>
      </c>
      <c r="D959" s="442">
        <v>15</v>
      </c>
      <c r="E959" s="442">
        <v>15</v>
      </c>
      <c r="F959" s="442">
        <v>10</v>
      </c>
      <c r="G959" s="442">
        <v>15</v>
      </c>
      <c r="H959" s="442">
        <v>15</v>
      </c>
      <c r="I959" s="442">
        <v>15</v>
      </c>
      <c r="J959" s="442">
        <v>10</v>
      </c>
      <c r="K959" s="442">
        <v>10</v>
      </c>
      <c r="L959" s="442">
        <v>15</v>
      </c>
      <c r="M959" s="442">
        <v>15</v>
      </c>
      <c r="N959" s="442">
        <v>15</v>
      </c>
      <c r="O959" s="442">
        <v>15</v>
      </c>
      <c r="P959" s="442">
        <v>15</v>
      </c>
      <c r="Q959" s="442">
        <v>15</v>
      </c>
      <c r="R959" s="442">
        <v>15</v>
      </c>
      <c r="S959" s="442">
        <v>15</v>
      </c>
      <c r="T959" s="442">
        <v>15</v>
      </c>
    </row>
    <row r="960" spans="1:20">
      <c r="A960" s="437" t="s">
        <v>204</v>
      </c>
      <c r="B960" s="368" t="s">
        <v>10</v>
      </c>
      <c r="C960" s="368" t="s">
        <v>303</v>
      </c>
      <c r="D960" s="442">
        <v>105</v>
      </c>
      <c r="E960" s="442">
        <v>105</v>
      </c>
      <c r="F960" s="442">
        <v>100</v>
      </c>
      <c r="G960" s="442">
        <v>100</v>
      </c>
      <c r="H960" s="442">
        <v>100</v>
      </c>
      <c r="I960" s="442">
        <v>100</v>
      </c>
      <c r="J960" s="442">
        <v>100</v>
      </c>
      <c r="K960" s="442">
        <v>100</v>
      </c>
      <c r="L960" s="442">
        <v>105</v>
      </c>
      <c r="M960" s="442">
        <v>115</v>
      </c>
      <c r="N960" s="442">
        <v>110</v>
      </c>
      <c r="O960" s="442">
        <v>130</v>
      </c>
      <c r="P960" s="442">
        <v>130</v>
      </c>
      <c r="Q960" s="442">
        <v>140</v>
      </c>
      <c r="R960" s="442">
        <v>160</v>
      </c>
      <c r="S960" s="442">
        <v>170</v>
      </c>
      <c r="T960" s="442">
        <v>160</v>
      </c>
    </row>
    <row r="961" spans="1:20" hidden="1">
      <c r="A961" s="437" t="s">
        <v>204</v>
      </c>
      <c r="B961" s="368" t="s">
        <v>11</v>
      </c>
      <c r="C961" s="368" t="s">
        <v>295</v>
      </c>
      <c r="D961" s="395">
        <v>880</v>
      </c>
      <c r="E961" s="395">
        <v>855</v>
      </c>
      <c r="F961" s="395">
        <v>875</v>
      </c>
      <c r="G961" s="395">
        <v>930</v>
      </c>
      <c r="H961" s="395">
        <v>950</v>
      </c>
      <c r="I961" s="395">
        <v>980</v>
      </c>
      <c r="J961" s="534">
        <v>1130</v>
      </c>
      <c r="K961" s="534">
        <v>1235</v>
      </c>
      <c r="L961" s="534">
        <v>1420</v>
      </c>
      <c r="M961" s="534">
        <v>1565</v>
      </c>
      <c r="N961" s="534">
        <v>1485</v>
      </c>
      <c r="O961" s="534">
        <v>1515</v>
      </c>
      <c r="P961" s="534">
        <v>1505</v>
      </c>
      <c r="Q961" s="534">
        <v>1385</v>
      </c>
      <c r="R961" s="534">
        <v>1150</v>
      </c>
      <c r="S961" s="534">
        <v>1145</v>
      </c>
      <c r="T961" s="534">
        <v>1125</v>
      </c>
    </row>
    <row r="962" spans="1:20" hidden="1">
      <c r="A962" s="437" t="s">
        <v>204</v>
      </c>
      <c r="B962" s="368" t="s">
        <v>11</v>
      </c>
      <c r="C962" s="368" t="s">
        <v>296</v>
      </c>
      <c r="D962" s="395">
        <v>755</v>
      </c>
      <c r="E962" s="395">
        <v>705</v>
      </c>
      <c r="F962" s="395">
        <v>745</v>
      </c>
      <c r="G962" s="395">
        <v>745</v>
      </c>
      <c r="H962" s="395">
        <v>820</v>
      </c>
      <c r="I962" s="395">
        <v>805</v>
      </c>
      <c r="J962" s="395">
        <v>870</v>
      </c>
      <c r="K962" s="395">
        <v>930</v>
      </c>
      <c r="L962" s="534">
        <v>1000</v>
      </c>
      <c r="M962" s="534">
        <v>1030</v>
      </c>
      <c r="N962" s="534">
        <v>1065</v>
      </c>
      <c r="O962" s="534">
        <v>1085</v>
      </c>
      <c r="P962" s="534">
        <v>1075</v>
      </c>
      <c r="Q962" s="534">
        <v>1070</v>
      </c>
      <c r="R962" s="534">
        <v>1090</v>
      </c>
      <c r="S962" s="534">
        <v>1020</v>
      </c>
      <c r="T962" s="534">
        <v>1005</v>
      </c>
    </row>
    <row r="963" spans="1:20" hidden="1">
      <c r="A963" s="437" t="s">
        <v>204</v>
      </c>
      <c r="B963" s="368" t="s">
        <v>11</v>
      </c>
      <c r="C963" s="368" t="s">
        <v>297</v>
      </c>
      <c r="D963" s="395">
        <v>255</v>
      </c>
      <c r="E963" s="395">
        <v>270</v>
      </c>
      <c r="F963" s="395">
        <v>275</v>
      </c>
      <c r="G963" s="395">
        <v>280</v>
      </c>
      <c r="H963" s="395">
        <v>285</v>
      </c>
      <c r="I963" s="395">
        <v>280</v>
      </c>
      <c r="J963" s="395">
        <v>300</v>
      </c>
      <c r="K963" s="395">
        <v>330</v>
      </c>
      <c r="L963" s="395">
        <v>325</v>
      </c>
      <c r="M963" s="395">
        <v>310</v>
      </c>
      <c r="N963" s="395">
        <v>340</v>
      </c>
      <c r="O963" s="395">
        <v>350</v>
      </c>
      <c r="P963" s="395">
        <v>350</v>
      </c>
      <c r="Q963" s="395">
        <v>340</v>
      </c>
      <c r="R963" s="395">
        <v>320</v>
      </c>
      <c r="S963" s="395">
        <v>345</v>
      </c>
      <c r="T963" s="395">
        <v>330</v>
      </c>
    </row>
    <row r="964" spans="1:20" hidden="1">
      <c r="A964" s="437" t="s">
        <v>204</v>
      </c>
      <c r="B964" s="368" t="s">
        <v>11</v>
      </c>
      <c r="C964" s="368" t="s">
        <v>298</v>
      </c>
      <c r="D964" s="395">
        <v>180</v>
      </c>
      <c r="E964" s="395">
        <v>175</v>
      </c>
      <c r="F964" s="395">
        <v>190</v>
      </c>
      <c r="G964" s="395">
        <v>175</v>
      </c>
      <c r="H964" s="395">
        <v>190</v>
      </c>
      <c r="I964" s="395">
        <v>195</v>
      </c>
      <c r="J964" s="395">
        <v>200</v>
      </c>
      <c r="K964" s="395">
        <v>200</v>
      </c>
      <c r="L964" s="395">
        <v>195</v>
      </c>
      <c r="M964" s="395">
        <v>205</v>
      </c>
      <c r="N964" s="395">
        <v>205</v>
      </c>
      <c r="O964" s="395">
        <v>205</v>
      </c>
      <c r="P964" s="395">
        <v>190</v>
      </c>
      <c r="Q964" s="395">
        <v>195</v>
      </c>
      <c r="R964" s="395">
        <v>185</v>
      </c>
      <c r="S964" s="395">
        <v>185</v>
      </c>
      <c r="T964" s="395">
        <v>185</v>
      </c>
    </row>
    <row r="965" spans="1:20" hidden="1">
      <c r="A965" s="437" t="s">
        <v>204</v>
      </c>
      <c r="B965" s="368" t="s">
        <v>11</v>
      </c>
      <c r="C965" s="368" t="s">
        <v>299</v>
      </c>
      <c r="D965" s="395">
        <v>125</v>
      </c>
      <c r="E965" s="395">
        <v>110</v>
      </c>
      <c r="F965" s="395">
        <v>110</v>
      </c>
      <c r="G965" s="395">
        <v>115</v>
      </c>
      <c r="H965" s="395">
        <v>95</v>
      </c>
      <c r="I965" s="395">
        <v>110</v>
      </c>
      <c r="J965" s="395">
        <v>110</v>
      </c>
      <c r="K965" s="395">
        <v>100</v>
      </c>
      <c r="L965" s="395">
        <v>95</v>
      </c>
      <c r="M965" s="395">
        <v>110</v>
      </c>
      <c r="N965" s="395">
        <v>110</v>
      </c>
      <c r="O965" s="395">
        <v>115</v>
      </c>
      <c r="P965" s="395">
        <v>115</v>
      </c>
      <c r="Q965" s="395">
        <v>115</v>
      </c>
      <c r="R965" s="395">
        <v>110</v>
      </c>
      <c r="S965" s="395">
        <v>115</v>
      </c>
      <c r="T965" s="395">
        <v>100</v>
      </c>
    </row>
    <row r="966" spans="1:20" hidden="1">
      <c r="A966" s="437" t="s">
        <v>204</v>
      </c>
      <c r="B966" s="368" t="s">
        <v>11</v>
      </c>
      <c r="C966" s="368" t="s">
        <v>300</v>
      </c>
      <c r="D966" s="534">
        <v>1315</v>
      </c>
      <c r="E966" s="534">
        <v>1260</v>
      </c>
      <c r="F966" s="534">
        <v>1320</v>
      </c>
      <c r="G966" s="534">
        <v>1315</v>
      </c>
      <c r="H966" s="534">
        <v>1395</v>
      </c>
      <c r="I966" s="534">
        <v>1385</v>
      </c>
      <c r="J966" s="534">
        <v>1485</v>
      </c>
      <c r="K966" s="534">
        <v>1565</v>
      </c>
      <c r="L966" s="534">
        <v>1620</v>
      </c>
      <c r="M966" s="534">
        <v>1655</v>
      </c>
      <c r="N966" s="534">
        <v>1715</v>
      </c>
      <c r="O966" s="534">
        <v>1760</v>
      </c>
      <c r="P966" s="534">
        <v>1730</v>
      </c>
      <c r="Q966" s="534">
        <v>1720</v>
      </c>
      <c r="R966" s="534">
        <v>1710</v>
      </c>
      <c r="S966" s="534">
        <v>1660</v>
      </c>
      <c r="T966" s="534">
        <v>1615</v>
      </c>
    </row>
    <row r="967" spans="1:20" hidden="1">
      <c r="A967" s="437" t="s">
        <v>204</v>
      </c>
      <c r="B967" s="368" t="s">
        <v>11</v>
      </c>
      <c r="C967" s="368" t="s">
        <v>301</v>
      </c>
      <c r="D967" s="395">
        <v>115</v>
      </c>
      <c r="E967" s="395">
        <v>115</v>
      </c>
      <c r="F967" s="395">
        <v>115</v>
      </c>
      <c r="G967" s="395">
        <v>115</v>
      </c>
      <c r="H967" s="395">
        <v>120</v>
      </c>
      <c r="I967" s="395">
        <v>120</v>
      </c>
      <c r="J967" s="395">
        <v>120</v>
      </c>
      <c r="K967" s="395">
        <v>120</v>
      </c>
      <c r="L967" s="395">
        <v>130</v>
      </c>
      <c r="M967" s="395">
        <v>125</v>
      </c>
      <c r="N967" s="395">
        <v>130</v>
      </c>
      <c r="O967" s="395">
        <v>135</v>
      </c>
      <c r="P967" s="395">
        <v>150</v>
      </c>
      <c r="Q967" s="395">
        <v>145</v>
      </c>
      <c r="R967" s="395">
        <v>145</v>
      </c>
      <c r="S967" s="395">
        <v>140</v>
      </c>
      <c r="T967" s="395">
        <v>145</v>
      </c>
    </row>
    <row r="968" spans="1:20" hidden="1">
      <c r="A968" s="437" t="s">
        <v>204</v>
      </c>
      <c r="B968" s="368" t="s">
        <v>11</v>
      </c>
      <c r="C968" s="368" t="s">
        <v>302</v>
      </c>
      <c r="D968" s="395">
        <v>180</v>
      </c>
      <c r="E968" s="395">
        <v>185</v>
      </c>
      <c r="F968" s="395">
        <v>170</v>
      </c>
      <c r="G968" s="395">
        <v>170</v>
      </c>
      <c r="H968" s="395">
        <v>175</v>
      </c>
      <c r="I968" s="395">
        <v>170</v>
      </c>
      <c r="J968" s="395">
        <v>175</v>
      </c>
      <c r="K968" s="395">
        <v>175</v>
      </c>
      <c r="L968" s="395">
        <v>185</v>
      </c>
      <c r="M968" s="395">
        <v>185</v>
      </c>
      <c r="N968" s="395">
        <v>180</v>
      </c>
      <c r="O968" s="395">
        <v>190</v>
      </c>
      <c r="P968" s="395">
        <v>195</v>
      </c>
      <c r="Q968" s="395">
        <v>190</v>
      </c>
      <c r="R968" s="395">
        <v>200</v>
      </c>
      <c r="S968" s="395">
        <v>190</v>
      </c>
      <c r="T968" s="395">
        <v>205</v>
      </c>
    </row>
    <row r="969" spans="1:20">
      <c r="A969" s="437" t="s">
        <v>204</v>
      </c>
      <c r="B969" s="368" t="s">
        <v>11</v>
      </c>
      <c r="C969" s="368" t="s">
        <v>303</v>
      </c>
      <c r="D969" s="534">
        <v>2490</v>
      </c>
      <c r="E969" s="534">
        <v>2415</v>
      </c>
      <c r="F969" s="534">
        <v>2480</v>
      </c>
      <c r="G969" s="534">
        <v>2525</v>
      </c>
      <c r="H969" s="534">
        <v>2640</v>
      </c>
      <c r="I969" s="534">
        <v>2660</v>
      </c>
      <c r="J969" s="534">
        <v>2910</v>
      </c>
      <c r="K969" s="534">
        <v>3095</v>
      </c>
      <c r="L969" s="534">
        <v>3350</v>
      </c>
      <c r="M969" s="534">
        <v>3530</v>
      </c>
      <c r="N969" s="534">
        <v>3510</v>
      </c>
      <c r="O969" s="534">
        <v>3600</v>
      </c>
      <c r="P969" s="534">
        <v>3580</v>
      </c>
      <c r="Q969" s="534">
        <v>3445</v>
      </c>
      <c r="R969" s="534">
        <v>3205</v>
      </c>
      <c r="S969" s="534">
        <v>3140</v>
      </c>
      <c r="T969" s="534">
        <v>3090</v>
      </c>
    </row>
    <row r="970" spans="1:20" hidden="1">
      <c r="A970" s="437" t="s">
        <v>204</v>
      </c>
      <c r="B970" s="368" t="s">
        <v>12</v>
      </c>
      <c r="C970" s="368" t="s">
        <v>295</v>
      </c>
      <c r="D970" s="395">
        <v>15</v>
      </c>
      <c r="E970" s="395">
        <v>15</v>
      </c>
      <c r="F970" s="395">
        <v>15</v>
      </c>
      <c r="G970" s="395">
        <v>15</v>
      </c>
      <c r="H970" s="395">
        <v>10</v>
      </c>
      <c r="I970" s="395">
        <v>20</v>
      </c>
      <c r="J970" s="395">
        <v>20</v>
      </c>
      <c r="K970" s="395">
        <v>20</v>
      </c>
      <c r="L970" s="395">
        <v>20</v>
      </c>
      <c r="M970" s="395">
        <v>20</v>
      </c>
      <c r="N970" s="395">
        <v>15</v>
      </c>
      <c r="O970" s="395">
        <v>15</v>
      </c>
      <c r="P970" s="395">
        <v>15</v>
      </c>
      <c r="Q970" s="395">
        <v>25</v>
      </c>
      <c r="R970" s="395">
        <v>20</v>
      </c>
      <c r="S970" s="395">
        <v>15</v>
      </c>
      <c r="T970" s="395">
        <v>20</v>
      </c>
    </row>
    <row r="971" spans="1:20" hidden="1">
      <c r="A971" s="437" t="s">
        <v>204</v>
      </c>
      <c r="B971" s="368" t="s">
        <v>12</v>
      </c>
      <c r="C971" s="368" t="s">
        <v>296</v>
      </c>
      <c r="D971" s="395">
        <v>10</v>
      </c>
      <c r="E971" s="395">
        <v>15</v>
      </c>
      <c r="F971" s="395">
        <v>15</v>
      </c>
      <c r="G971" s="395">
        <v>10</v>
      </c>
      <c r="H971" s="395">
        <v>15</v>
      </c>
      <c r="I971" s="395">
        <v>10</v>
      </c>
      <c r="J971" s="395">
        <v>15</v>
      </c>
      <c r="K971" s="395">
        <v>15</v>
      </c>
      <c r="L971" s="395">
        <v>20</v>
      </c>
      <c r="M971" s="395">
        <v>15</v>
      </c>
      <c r="N971" s="395">
        <v>15</v>
      </c>
      <c r="O971" s="395">
        <v>20</v>
      </c>
      <c r="P971" s="395">
        <v>25</v>
      </c>
      <c r="Q971" s="395">
        <v>15</v>
      </c>
      <c r="R971" s="395">
        <v>20</v>
      </c>
      <c r="S971" s="395">
        <v>15</v>
      </c>
      <c r="T971" s="395">
        <v>20</v>
      </c>
    </row>
    <row r="972" spans="1:20" hidden="1">
      <c r="A972" s="437" t="s">
        <v>204</v>
      </c>
      <c r="B972" s="368" t="s">
        <v>12</v>
      </c>
      <c r="C972" s="368" t="s">
        <v>297</v>
      </c>
      <c r="D972" s="395">
        <v>5</v>
      </c>
      <c r="E972" s="395">
        <v>5</v>
      </c>
      <c r="F972" s="395">
        <v>5</v>
      </c>
      <c r="G972" s="395">
        <v>15</v>
      </c>
      <c r="H972" s="395">
        <v>10</v>
      </c>
      <c r="I972" s="395">
        <v>10</v>
      </c>
      <c r="J972" s="395">
        <v>10</v>
      </c>
      <c r="K972" s="395">
        <v>15</v>
      </c>
      <c r="L972" s="395">
        <v>10</v>
      </c>
      <c r="M972" s="395">
        <v>15</v>
      </c>
      <c r="N972" s="395">
        <v>15</v>
      </c>
      <c r="O972" s="395">
        <v>15</v>
      </c>
      <c r="P972" s="395">
        <v>15</v>
      </c>
      <c r="Q972" s="395">
        <v>15</v>
      </c>
      <c r="R972" s="395">
        <v>15</v>
      </c>
      <c r="S972" s="395">
        <v>15</v>
      </c>
      <c r="T972" s="395">
        <v>15</v>
      </c>
    </row>
    <row r="973" spans="1:20" hidden="1">
      <c r="A973" s="437" t="s">
        <v>204</v>
      </c>
      <c r="B973" s="368" t="s">
        <v>12</v>
      </c>
      <c r="C973" s="368" t="s">
        <v>298</v>
      </c>
      <c r="D973" s="395">
        <v>5</v>
      </c>
      <c r="E973" s="395">
        <v>0</v>
      </c>
      <c r="F973" s="395">
        <v>5</v>
      </c>
      <c r="G973" s="395">
        <v>5</v>
      </c>
      <c r="H973" s="395">
        <v>5</v>
      </c>
      <c r="I973" s="395">
        <v>10</v>
      </c>
      <c r="J973" s="395">
        <v>5</v>
      </c>
      <c r="K973" s="395">
        <v>5</v>
      </c>
      <c r="L973" s="395">
        <v>5</v>
      </c>
      <c r="M973" s="395">
        <v>5</v>
      </c>
      <c r="N973" s="395">
        <v>5</v>
      </c>
      <c r="O973" s="395">
        <v>10</v>
      </c>
      <c r="P973" s="395">
        <v>10</v>
      </c>
      <c r="Q973" s="395">
        <v>10</v>
      </c>
      <c r="R973" s="395">
        <v>15</v>
      </c>
      <c r="S973" s="395">
        <v>10</v>
      </c>
      <c r="T973" s="395">
        <v>15</v>
      </c>
    </row>
    <row r="974" spans="1:20" hidden="1">
      <c r="A974" s="437" t="s">
        <v>204</v>
      </c>
      <c r="B974" s="368" t="s">
        <v>12</v>
      </c>
      <c r="C974" s="368" t="s">
        <v>299</v>
      </c>
      <c r="D974" s="395">
        <v>5</v>
      </c>
      <c r="E974" s="395">
        <v>5</v>
      </c>
      <c r="F974" s="395">
        <v>5</v>
      </c>
      <c r="G974" s="395">
        <v>5</v>
      </c>
      <c r="H974" s="395">
        <v>5</v>
      </c>
      <c r="I974" s="395">
        <v>5</v>
      </c>
      <c r="J974" s="395">
        <v>5</v>
      </c>
      <c r="K974" s="395">
        <v>5</v>
      </c>
      <c r="L974" s="395">
        <v>5</v>
      </c>
      <c r="M974" s="395">
        <v>5</v>
      </c>
      <c r="N974" s="395">
        <v>5</v>
      </c>
      <c r="O974" s="395">
        <v>10</v>
      </c>
      <c r="P974" s="395">
        <v>5</v>
      </c>
      <c r="Q974" s="395">
        <v>10</v>
      </c>
      <c r="R974" s="395">
        <v>5</v>
      </c>
      <c r="S974" s="395">
        <v>10</v>
      </c>
      <c r="T974" s="395">
        <v>10</v>
      </c>
    </row>
    <row r="975" spans="1:20" hidden="1">
      <c r="A975" s="437" t="s">
        <v>204</v>
      </c>
      <c r="B975" s="368" t="s">
        <v>12</v>
      </c>
      <c r="C975" s="368" t="s">
        <v>300</v>
      </c>
      <c r="D975" s="395">
        <v>25</v>
      </c>
      <c r="E975" s="395">
        <v>30</v>
      </c>
      <c r="F975" s="395">
        <v>30</v>
      </c>
      <c r="G975" s="395">
        <v>35</v>
      </c>
      <c r="H975" s="395">
        <v>35</v>
      </c>
      <c r="I975" s="395">
        <v>30</v>
      </c>
      <c r="J975" s="395">
        <v>35</v>
      </c>
      <c r="K975" s="395">
        <v>35</v>
      </c>
      <c r="L975" s="395">
        <v>35</v>
      </c>
      <c r="M975" s="395">
        <v>35</v>
      </c>
      <c r="N975" s="395">
        <v>45</v>
      </c>
      <c r="O975" s="395">
        <v>50</v>
      </c>
      <c r="P975" s="395">
        <v>55</v>
      </c>
      <c r="Q975" s="395">
        <v>50</v>
      </c>
      <c r="R975" s="395">
        <v>55</v>
      </c>
      <c r="S975" s="395">
        <v>50</v>
      </c>
      <c r="T975" s="395">
        <v>55</v>
      </c>
    </row>
    <row r="976" spans="1:20" hidden="1">
      <c r="A976" s="437" t="s">
        <v>204</v>
      </c>
      <c r="B976" s="368" t="s">
        <v>12</v>
      </c>
      <c r="C976" s="368" t="s">
        <v>301</v>
      </c>
      <c r="D976" s="395">
        <v>5</v>
      </c>
      <c r="E976" s="395">
        <v>5</v>
      </c>
      <c r="F976" s="395">
        <v>5</v>
      </c>
      <c r="G976" s="395">
        <v>5</v>
      </c>
      <c r="H976" s="395">
        <v>5</v>
      </c>
      <c r="I976" s="395">
        <v>5</v>
      </c>
      <c r="J976" s="395">
        <v>5</v>
      </c>
      <c r="K976" s="395">
        <v>5</v>
      </c>
      <c r="L976" s="395">
        <v>5</v>
      </c>
      <c r="M976" s="395">
        <v>5</v>
      </c>
      <c r="N976" s="395">
        <v>5</v>
      </c>
      <c r="O976" s="395">
        <v>5</v>
      </c>
      <c r="P976" s="395">
        <v>5</v>
      </c>
      <c r="Q976" s="395">
        <v>5</v>
      </c>
      <c r="R976" s="395">
        <v>5</v>
      </c>
      <c r="S976" s="395">
        <v>5</v>
      </c>
      <c r="T976" s="395">
        <v>5</v>
      </c>
    </row>
    <row r="977" spans="1:20" hidden="1">
      <c r="A977" s="437" t="s">
        <v>204</v>
      </c>
      <c r="B977" s="368" t="s">
        <v>12</v>
      </c>
      <c r="C977" s="368" t="s">
        <v>302</v>
      </c>
      <c r="D977" s="395">
        <v>5</v>
      </c>
      <c r="E977" s="395">
        <v>5</v>
      </c>
      <c r="F977" s="395">
        <v>5</v>
      </c>
      <c r="G977" s="395">
        <v>0</v>
      </c>
      <c r="H977" s="395">
        <v>0</v>
      </c>
      <c r="I977" s="395">
        <v>0</v>
      </c>
      <c r="J977" s="395">
        <v>5</v>
      </c>
      <c r="K977" s="395">
        <v>5</v>
      </c>
      <c r="L977" s="395">
        <v>5</v>
      </c>
      <c r="M977" s="395">
        <v>5</v>
      </c>
      <c r="N977" s="395">
        <v>5</v>
      </c>
      <c r="O977" s="395">
        <v>5</v>
      </c>
      <c r="P977" s="395">
        <v>5</v>
      </c>
      <c r="Q977" s="395">
        <v>5</v>
      </c>
      <c r="R977" s="395">
        <v>5</v>
      </c>
      <c r="S977" s="395">
        <v>5</v>
      </c>
      <c r="T977" s="395">
        <v>5</v>
      </c>
    </row>
    <row r="978" spans="1:20">
      <c r="A978" s="437" t="s">
        <v>204</v>
      </c>
      <c r="B978" s="368" t="s">
        <v>12</v>
      </c>
      <c r="C978" s="368" t="s">
        <v>303</v>
      </c>
      <c r="D978" s="395">
        <v>50</v>
      </c>
      <c r="E978" s="395">
        <v>50</v>
      </c>
      <c r="F978" s="395">
        <v>50</v>
      </c>
      <c r="G978" s="395">
        <v>50</v>
      </c>
      <c r="H978" s="395">
        <v>50</v>
      </c>
      <c r="I978" s="395">
        <v>60</v>
      </c>
      <c r="J978" s="395">
        <v>65</v>
      </c>
      <c r="K978" s="395">
        <v>65</v>
      </c>
      <c r="L978" s="395">
        <v>65</v>
      </c>
      <c r="M978" s="395">
        <v>65</v>
      </c>
      <c r="N978" s="395">
        <v>70</v>
      </c>
      <c r="O978" s="395">
        <v>70</v>
      </c>
      <c r="P978" s="395">
        <v>80</v>
      </c>
      <c r="Q978" s="395">
        <v>80</v>
      </c>
      <c r="R978" s="395">
        <v>85</v>
      </c>
      <c r="S978" s="395">
        <v>75</v>
      </c>
      <c r="T978" s="395">
        <v>85</v>
      </c>
    </row>
    <row r="979" spans="1:20" hidden="1">
      <c r="A979" s="437" t="s">
        <v>204</v>
      </c>
      <c r="B979" s="368" t="s">
        <v>91</v>
      </c>
      <c r="C979" s="368" t="s">
        <v>295</v>
      </c>
      <c r="D979" s="395">
        <v>20</v>
      </c>
      <c r="E979" s="395">
        <v>35</v>
      </c>
      <c r="F979" s="395">
        <v>40</v>
      </c>
      <c r="G979" s="395">
        <v>50</v>
      </c>
      <c r="H979" s="395">
        <v>60</v>
      </c>
      <c r="I979" s="395">
        <v>75</v>
      </c>
      <c r="J979" s="395">
        <v>80</v>
      </c>
      <c r="K979" s="395">
        <v>95</v>
      </c>
      <c r="L979" s="395">
        <v>105</v>
      </c>
      <c r="M979" s="395">
        <v>100</v>
      </c>
      <c r="N979" s="395">
        <v>105</v>
      </c>
      <c r="O979" s="395">
        <v>100</v>
      </c>
      <c r="P979" s="395">
        <v>110</v>
      </c>
      <c r="Q979" s="395">
        <v>95</v>
      </c>
      <c r="R979" s="395">
        <v>100</v>
      </c>
      <c r="S979" s="395">
        <v>105</v>
      </c>
      <c r="T979" s="395">
        <v>110</v>
      </c>
    </row>
    <row r="980" spans="1:20" hidden="1">
      <c r="A980" s="437" t="s">
        <v>204</v>
      </c>
      <c r="B980" s="368" t="s">
        <v>91</v>
      </c>
      <c r="C980" s="368" t="s">
        <v>296</v>
      </c>
      <c r="D980" s="395">
        <v>20</v>
      </c>
      <c r="E980" s="395">
        <v>20</v>
      </c>
      <c r="F980" s="395">
        <v>15</v>
      </c>
      <c r="G980" s="395">
        <v>30</v>
      </c>
      <c r="H980" s="395">
        <v>25</v>
      </c>
      <c r="I980" s="395">
        <v>35</v>
      </c>
      <c r="J980" s="395">
        <v>45</v>
      </c>
      <c r="K980" s="395">
        <v>50</v>
      </c>
      <c r="L980" s="395">
        <v>50</v>
      </c>
      <c r="M980" s="395">
        <v>50</v>
      </c>
      <c r="N980" s="395">
        <v>55</v>
      </c>
      <c r="O980" s="395">
        <v>55</v>
      </c>
      <c r="P980" s="395">
        <v>60</v>
      </c>
      <c r="Q980" s="395">
        <v>70</v>
      </c>
      <c r="R980" s="395">
        <v>75</v>
      </c>
      <c r="S980" s="395">
        <v>85</v>
      </c>
      <c r="T980" s="395">
        <v>100</v>
      </c>
    </row>
    <row r="981" spans="1:20" hidden="1">
      <c r="A981" s="437" t="s">
        <v>204</v>
      </c>
      <c r="B981" s="368" t="s">
        <v>91</v>
      </c>
      <c r="C981" s="368" t="s">
        <v>297</v>
      </c>
      <c r="D981" s="395">
        <v>5</v>
      </c>
      <c r="E981" s="395">
        <v>10</v>
      </c>
      <c r="F981" s="395">
        <v>10</v>
      </c>
      <c r="G981" s="395">
        <v>10</v>
      </c>
      <c r="H981" s="395">
        <v>10</v>
      </c>
      <c r="I981" s="395">
        <v>5</v>
      </c>
      <c r="J981" s="395">
        <v>10</v>
      </c>
      <c r="K981" s="395">
        <v>15</v>
      </c>
      <c r="L981" s="395">
        <v>15</v>
      </c>
      <c r="M981" s="395">
        <v>15</v>
      </c>
      <c r="N981" s="395">
        <v>15</v>
      </c>
      <c r="O981" s="395">
        <v>15</v>
      </c>
      <c r="P981" s="395">
        <v>15</v>
      </c>
      <c r="Q981" s="395">
        <v>15</v>
      </c>
      <c r="R981" s="395">
        <v>15</v>
      </c>
      <c r="S981" s="395">
        <v>10</v>
      </c>
      <c r="T981" s="395">
        <v>15</v>
      </c>
    </row>
    <row r="982" spans="1:20" hidden="1">
      <c r="A982" s="437" t="s">
        <v>204</v>
      </c>
      <c r="B982" s="368" t="s">
        <v>91</v>
      </c>
      <c r="C982" s="368" t="s">
        <v>298</v>
      </c>
      <c r="D982" s="395">
        <v>5</v>
      </c>
      <c r="E982" s="395">
        <v>5</v>
      </c>
      <c r="F982" s="395">
        <v>10</v>
      </c>
      <c r="G982" s="395">
        <v>10</v>
      </c>
      <c r="H982" s="395">
        <v>10</v>
      </c>
      <c r="I982" s="395">
        <v>10</v>
      </c>
      <c r="J982" s="395">
        <v>10</v>
      </c>
      <c r="K982" s="395">
        <v>15</v>
      </c>
      <c r="L982" s="395">
        <v>15</v>
      </c>
      <c r="M982" s="395">
        <v>15</v>
      </c>
      <c r="N982" s="395">
        <v>10</v>
      </c>
      <c r="O982" s="395">
        <v>10</v>
      </c>
      <c r="P982" s="395">
        <v>5</v>
      </c>
      <c r="Q982" s="395">
        <v>5</v>
      </c>
      <c r="R982" s="395">
        <v>5</v>
      </c>
      <c r="S982" s="395">
        <v>5</v>
      </c>
      <c r="T982" s="395">
        <v>5</v>
      </c>
    </row>
    <row r="983" spans="1:20" hidden="1">
      <c r="A983" s="437" t="s">
        <v>204</v>
      </c>
      <c r="B983" s="368" t="s">
        <v>91</v>
      </c>
      <c r="C983" s="368" t="s">
        <v>299</v>
      </c>
      <c r="D983" s="395">
        <v>0</v>
      </c>
      <c r="E983" s="395">
        <v>5</v>
      </c>
      <c r="F983" s="395">
        <v>5</v>
      </c>
      <c r="G983" s="395">
        <v>0</v>
      </c>
      <c r="H983" s="395">
        <v>5</v>
      </c>
      <c r="I983" s="395">
        <v>5</v>
      </c>
      <c r="J983" s="395">
        <v>5</v>
      </c>
      <c r="K983" s="395">
        <v>5</v>
      </c>
      <c r="L983" s="395">
        <v>5</v>
      </c>
      <c r="M983" s="395">
        <v>5</v>
      </c>
      <c r="N983" s="395">
        <v>5</v>
      </c>
      <c r="O983" s="395">
        <v>5</v>
      </c>
      <c r="P983" s="395">
        <v>10</v>
      </c>
      <c r="Q983" s="395">
        <v>10</v>
      </c>
      <c r="R983" s="395">
        <v>10</v>
      </c>
      <c r="S983" s="395">
        <v>10</v>
      </c>
      <c r="T983" s="395">
        <v>10</v>
      </c>
    </row>
    <row r="984" spans="1:20" hidden="1">
      <c r="A984" s="437" t="s">
        <v>204</v>
      </c>
      <c r="B984" s="368" t="s">
        <v>91</v>
      </c>
      <c r="C984" s="368" t="s">
        <v>300</v>
      </c>
      <c r="D984" s="395">
        <v>30</v>
      </c>
      <c r="E984" s="395">
        <v>35</v>
      </c>
      <c r="F984" s="395">
        <v>35</v>
      </c>
      <c r="G984" s="395">
        <v>50</v>
      </c>
      <c r="H984" s="395">
        <v>50</v>
      </c>
      <c r="I984" s="395">
        <v>50</v>
      </c>
      <c r="J984" s="395">
        <v>70</v>
      </c>
      <c r="K984" s="395">
        <v>80</v>
      </c>
      <c r="L984" s="395">
        <v>85</v>
      </c>
      <c r="M984" s="395">
        <v>80</v>
      </c>
      <c r="N984" s="395">
        <v>85</v>
      </c>
      <c r="O984" s="395">
        <v>85</v>
      </c>
      <c r="P984" s="395">
        <v>90</v>
      </c>
      <c r="Q984" s="395">
        <v>100</v>
      </c>
      <c r="R984" s="395">
        <v>105</v>
      </c>
      <c r="S984" s="395">
        <v>115</v>
      </c>
      <c r="T984" s="395">
        <v>130</v>
      </c>
    </row>
    <row r="985" spans="1:20" hidden="1">
      <c r="A985" s="437" t="s">
        <v>204</v>
      </c>
      <c r="B985" s="368" t="s">
        <v>91</v>
      </c>
      <c r="C985" s="368" t="s">
        <v>301</v>
      </c>
      <c r="D985" s="395">
        <v>10</v>
      </c>
      <c r="E985" s="395">
        <v>10</v>
      </c>
      <c r="F985" s="395">
        <v>10</v>
      </c>
      <c r="G985" s="395">
        <v>15</v>
      </c>
      <c r="H985" s="395">
        <v>15</v>
      </c>
      <c r="I985" s="395">
        <v>10</v>
      </c>
      <c r="J985" s="395">
        <v>10</v>
      </c>
      <c r="K985" s="395">
        <v>10</v>
      </c>
      <c r="L985" s="395">
        <v>15</v>
      </c>
      <c r="M985" s="395">
        <v>15</v>
      </c>
      <c r="N985" s="395">
        <v>15</v>
      </c>
      <c r="O985" s="395">
        <v>15</v>
      </c>
      <c r="P985" s="395">
        <v>15</v>
      </c>
      <c r="Q985" s="395">
        <v>15</v>
      </c>
      <c r="R985" s="395">
        <v>15</v>
      </c>
      <c r="S985" s="395">
        <v>10</v>
      </c>
      <c r="T985" s="395">
        <v>15</v>
      </c>
    </row>
    <row r="986" spans="1:20" hidden="1">
      <c r="A986" s="437" t="s">
        <v>204</v>
      </c>
      <c r="B986" s="368" t="s">
        <v>91</v>
      </c>
      <c r="C986" s="368" t="s">
        <v>302</v>
      </c>
      <c r="D986" s="395">
        <v>10</v>
      </c>
      <c r="E986" s="395">
        <v>10</v>
      </c>
      <c r="F986" s="395">
        <v>10</v>
      </c>
      <c r="G986" s="395">
        <v>10</v>
      </c>
      <c r="H986" s="395">
        <v>10</v>
      </c>
      <c r="I986" s="395">
        <v>10</v>
      </c>
      <c r="J986" s="395">
        <v>15</v>
      </c>
      <c r="K986" s="395">
        <v>15</v>
      </c>
      <c r="L986" s="395">
        <v>15</v>
      </c>
      <c r="M986" s="395">
        <v>15</v>
      </c>
      <c r="N986" s="395">
        <v>15</v>
      </c>
      <c r="O986" s="395">
        <v>15</v>
      </c>
      <c r="P986" s="395">
        <v>20</v>
      </c>
      <c r="Q986" s="395">
        <v>20</v>
      </c>
      <c r="R986" s="395">
        <v>20</v>
      </c>
      <c r="S986" s="395">
        <v>20</v>
      </c>
      <c r="T986" s="395">
        <v>15</v>
      </c>
    </row>
    <row r="987" spans="1:20">
      <c r="A987" s="437" t="s">
        <v>204</v>
      </c>
      <c r="B987" s="368" t="s">
        <v>91</v>
      </c>
      <c r="C987" s="368" t="s">
        <v>303</v>
      </c>
      <c r="D987" s="395">
        <v>65</v>
      </c>
      <c r="E987" s="395">
        <v>90</v>
      </c>
      <c r="F987" s="395">
        <v>95</v>
      </c>
      <c r="G987" s="395">
        <v>120</v>
      </c>
      <c r="H987" s="395">
        <v>135</v>
      </c>
      <c r="I987" s="395">
        <v>150</v>
      </c>
      <c r="J987" s="395">
        <v>175</v>
      </c>
      <c r="K987" s="395">
        <v>200</v>
      </c>
      <c r="L987" s="395">
        <v>220</v>
      </c>
      <c r="M987" s="395">
        <v>215</v>
      </c>
      <c r="N987" s="395">
        <v>225</v>
      </c>
      <c r="O987" s="395">
        <v>220</v>
      </c>
      <c r="P987" s="395">
        <v>230</v>
      </c>
      <c r="Q987" s="395">
        <v>230</v>
      </c>
      <c r="R987" s="395">
        <v>240</v>
      </c>
      <c r="S987" s="395">
        <v>250</v>
      </c>
      <c r="T987" s="395">
        <v>270</v>
      </c>
    </row>
    <row r="988" spans="1:20" hidden="1">
      <c r="A988" s="437" t="s">
        <v>204</v>
      </c>
      <c r="B988" s="368" t="s">
        <v>59</v>
      </c>
      <c r="C988" s="368" t="s">
        <v>295</v>
      </c>
      <c r="D988" s="395">
        <v>155</v>
      </c>
      <c r="E988" s="395">
        <v>140</v>
      </c>
      <c r="F988" s="395">
        <v>130</v>
      </c>
      <c r="G988" s="395">
        <v>125</v>
      </c>
      <c r="H988" s="395">
        <v>120</v>
      </c>
      <c r="I988" s="395">
        <v>120</v>
      </c>
      <c r="J988" s="395">
        <v>115</v>
      </c>
      <c r="K988" s="395">
        <v>95</v>
      </c>
      <c r="L988" s="395">
        <v>105</v>
      </c>
      <c r="M988" s="395">
        <v>95</v>
      </c>
      <c r="N988" s="395">
        <v>120</v>
      </c>
      <c r="O988" s="395">
        <v>120</v>
      </c>
      <c r="P988" s="395">
        <v>130</v>
      </c>
      <c r="Q988" s="395">
        <v>150</v>
      </c>
      <c r="R988" s="395">
        <v>190</v>
      </c>
      <c r="S988" s="395">
        <v>215</v>
      </c>
      <c r="T988" s="395">
        <v>230</v>
      </c>
    </row>
    <row r="989" spans="1:20" hidden="1">
      <c r="A989" s="437" t="s">
        <v>204</v>
      </c>
      <c r="B989" s="368" t="s">
        <v>59</v>
      </c>
      <c r="C989" s="368" t="s">
        <v>296</v>
      </c>
      <c r="D989" s="395">
        <v>670</v>
      </c>
      <c r="E989" s="395">
        <v>685</v>
      </c>
      <c r="F989" s="395">
        <v>710</v>
      </c>
      <c r="G989" s="395">
        <v>720</v>
      </c>
      <c r="H989" s="395">
        <v>735</v>
      </c>
      <c r="I989" s="395">
        <v>650</v>
      </c>
      <c r="J989" s="395">
        <v>660</v>
      </c>
      <c r="K989" s="395">
        <v>675</v>
      </c>
      <c r="L989" s="395">
        <v>710</v>
      </c>
      <c r="M989" s="395">
        <v>710</v>
      </c>
      <c r="N989" s="395">
        <v>735</v>
      </c>
      <c r="O989" s="395">
        <v>770</v>
      </c>
      <c r="P989" s="395">
        <v>790</v>
      </c>
      <c r="Q989" s="395">
        <v>835</v>
      </c>
      <c r="R989" s="395">
        <v>885</v>
      </c>
      <c r="S989" s="395">
        <v>830</v>
      </c>
      <c r="T989" s="395">
        <v>825</v>
      </c>
    </row>
    <row r="990" spans="1:20" hidden="1">
      <c r="A990" s="437" t="s">
        <v>204</v>
      </c>
      <c r="B990" s="368" t="s">
        <v>59</v>
      </c>
      <c r="C990" s="368" t="s">
        <v>297</v>
      </c>
      <c r="D990" s="395">
        <v>255</v>
      </c>
      <c r="E990" s="395">
        <v>270</v>
      </c>
      <c r="F990" s="395">
        <v>300</v>
      </c>
      <c r="G990" s="395">
        <v>290</v>
      </c>
      <c r="H990" s="395">
        <v>340</v>
      </c>
      <c r="I990" s="395">
        <v>325</v>
      </c>
      <c r="J990" s="395">
        <v>365</v>
      </c>
      <c r="K990" s="395">
        <v>345</v>
      </c>
      <c r="L990" s="395">
        <v>365</v>
      </c>
      <c r="M990" s="395">
        <v>360</v>
      </c>
      <c r="N990" s="395">
        <v>350</v>
      </c>
      <c r="O990" s="395">
        <v>400</v>
      </c>
      <c r="P990" s="395">
        <v>400</v>
      </c>
      <c r="Q990" s="395">
        <v>410</v>
      </c>
      <c r="R990" s="395">
        <v>450</v>
      </c>
      <c r="S990" s="395">
        <v>440</v>
      </c>
      <c r="T990" s="395">
        <v>445</v>
      </c>
    </row>
    <row r="991" spans="1:20" hidden="1">
      <c r="A991" s="437" t="s">
        <v>204</v>
      </c>
      <c r="B991" s="368" t="s">
        <v>59</v>
      </c>
      <c r="C991" s="368" t="s">
        <v>298</v>
      </c>
      <c r="D991" s="395">
        <v>190</v>
      </c>
      <c r="E991" s="395">
        <v>190</v>
      </c>
      <c r="F991" s="395">
        <v>185</v>
      </c>
      <c r="G991" s="395">
        <v>200</v>
      </c>
      <c r="H991" s="395">
        <v>220</v>
      </c>
      <c r="I991" s="395">
        <v>245</v>
      </c>
      <c r="J991" s="395">
        <v>280</v>
      </c>
      <c r="K991" s="395">
        <v>300</v>
      </c>
      <c r="L991" s="395">
        <v>290</v>
      </c>
      <c r="M991" s="395">
        <v>300</v>
      </c>
      <c r="N991" s="395">
        <v>315</v>
      </c>
      <c r="O991" s="395">
        <v>300</v>
      </c>
      <c r="P991" s="395">
        <v>320</v>
      </c>
      <c r="Q991" s="395">
        <v>305</v>
      </c>
      <c r="R991" s="395">
        <v>305</v>
      </c>
      <c r="S991" s="395">
        <v>335</v>
      </c>
      <c r="T991" s="395">
        <v>345</v>
      </c>
    </row>
    <row r="992" spans="1:20" hidden="1">
      <c r="A992" s="437" t="s">
        <v>204</v>
      </c>
      <c r="B992" s="368" t="s">
        <v>59</v>
      </c>
      <c r="C992" s="368" t="s">
        <v>299</v>
      </c>
      <c r="D992" s="395">
        <v>100</v>
      </c>
      <c r="E992" s="395">
        <v>110</v>
      </c>
      <c r="F992" s="395">
        <v>100</v>
      </c>
      <c r="G992" s="395">
        <v>90</v>
      </c>
      <c r="H992" s="395">
        <v>85</v>
      </c>
      <c r="I992" s="395">
        <v>95</v>
      </c>
      <c r="J992" s="395">
        <v>115</v>
      </c>
      <c r="K992" s="395">
        <v>135</v>
      </c>
      <c r="L992" s="395">
        <v>125</v>
      </c>
      <c r="M992" s="395">
        <v>135</v>
      </c>
      <c r="N992" s="395">
        <v>140</v>
      </c>
      <c r="O992" s="395">
        <v>145</v>
      </c>
      <c r="P992" s="395">
        <v>150</v>
      </c>
      <c r="Q992" s="395">
        <v>145</v>
      </c>
      <c r="R992" s="395">
        <v>135</v>
      </c>
      <c r="S992" s="395">
        <v>140</v>
      </c>
      <c r="T992" s="395">
        <v>140</v>
      </c>
    </row>
    <row r="993" spans="1:20" hidden="1">
      <c r="A993" s="437" t="s">
        <v>204</v>
      </c>
      <c r="B993" s="368" t="s">
        <v>59</v>
      </c>
      <c r="C993" s="368" t="s">
        <v>300</v>
      </c>
      <c r="D993" s="534">
        <v>1210</v>
      </c>
      <c r="E993" s="534">
        <v>1255</v>
      </c>
      <c r="F993" s="534">
        <v>1300</v>
      </c>
      <c r="G993" s="534">
        <v>1300</v>
      </c>
      <c r="H993" s="534">
        <v>1380</v>
      </c>
      <c r="I993" s="534">
        <v>1315</v>
      </c>
      <c r="J993" s="534">
        <v>1420</v>
      </c>
      <c r="K993" s="534">
        <v>1450</v>
      </c>
      <c r="L993" s="534">
        <v>1490</v>
      </c>
      <c r="M993" s="534">
        <v>1505</v>
      </c>
      <c r="N993" s="534">
        <v>1540</v>
      </c>
      <c r="O993" s="534">
        <v>1620</v>
      </c>
      <c r="P993" s="534">
        <v>1660</v>
      </c>
      <c r="Q993" s="534">
        <v>1695</v>
      </c>
      <c r="R993" s="534">
        <v>1775</v>
      </c>
      <c r="S993" s="534">
        <v>1745</v>
      </c>
      <c r="T993" s="534">
        <v>1760</v>
      </c>
    </row>
    <row r="994" spans="1:20" hidden="1">
      <c r="A994" s="437" t="s">
        <v>204</v>
      </c>
      <c r="B994" s="368" t="s">
        <v>59</v>
      </c>
      <c r="C994" s="368" t="s">
        <v>301</v>
      </c>
      <c r="D994" s="395">
        <v>50</v>
      </c>
      <c r="E994" s="395">
        <v>40</v>
      </c>
      <c r="F994" s="395">
        <v>55</v>
      </c>
      <c r="G994" s="395">
        <v>55</v>
      </c>
      <c r="H994" s="395">
        <v>60</v>
      </c>
      <c r="I994" s="395">
        <v>50</v>
      </c>
      <c r="J994" s="395">
        <v>50</v>
      </c>
      <c r="K994" s="395">
        <v>45</v>
      </c>
      <c r="L994" s="395">
        <v>60</v>
      </c>
      <c r="M994" s="395">
        <v>55</v>
      </c>
      <c r="N994" s="395">
        <v>60</v>
      </c>
      <c r="O994" s="395">
        <v>70</v>
      </c>
      <c r="P994" s="395">
        <v>75</v>
      </c>
      <c r="Q994" s="395">
        <v>65</v>
      </c>
      <c r="R994" s="395">
        <v>55</v>
      </c>
      <c r="S994" s="395">
        <v>60</v>
      </c>
      <c r="T994" s="395">
        <v>60</v>
      </c>
    </row>
    <row r="995" spans="1:20" hidden="1">
      <c r="A995" s="437" t="s">
        <v>204</v>
      </c>
      <c r="B995" s="368" t="s">
        <v>59</v>
      </c>
      <c r="C995" s="368" t="s">
        <v>302</v>
      </c>
      <c r="D995" s="395">
        <v>70</v>
      </c>
      <c r="E995" s="395">
        <v>65</v>
      </c>
      <c r="F995" s="395">
        <v>65</v>
      </c>
      <c r="G995" s="395">
        <v>60</v>
      </c>
      <c r="H995" s="395">
        <v>60</v>
      </c>
      <c r="I995" s="395">
        <v>65</v>
      </c>
      <c r="J995" s="395">
        <v>60</v>
      </c>
      <c r="K995" s="395">
        <v>60</v>
      </c>
      <c r="L995" s="395">
        <v>65</v>
      </c>
      <c r="M995" s="395">
        <v>75</v>
      </c>
      <c r="N995" s="395">
        <v>75</v>
      </c>
      <c r="O995" s="395">
        <v>75</v>
      </c>
      <c r="P995" s="395">
        <v>75</v>
      </c>
      <c r="Q995" s="395">
        <v>70</v>
      </c>
      <c r="R995" s="395">
        <v>70</v>
      </c>
      <c r="S995" s="395">
        <v>75</v>
      </c>
      <c r="T995" s="395">
        <v>75</v>
      </c>
    </row>
    <row r="996" spans="1:20">
      <c r="A996" s="437" t="s">
        <v>204</v>
      </c>
      <c r="B996" s="368" t="s">
        <v>59</v>
      </c>
      <c r="C996" s="368" t="s">
        <v>303</v>
      </c>
      <c r="D996" s="534">
        <v>1485</v>
      </c>
      <c r="E996" s="534">
        <v>1500</v>
      </c>
      <c r="F996" s="534">
        <v>1545</v>
      </c>
      <c r="G996" s="534">
        <v>1535</v>
      </c>
      <c r="H996" s="534">
        <v>1615</v>
      </c>
      <c r="I996" s="534">
        <v>1550</v>
      </c>
      <c r="J996" s="534">
        <v>1645</v>
      </c>
      <c r="K996" s="534">
        <v>1655</v>
      </c>
      <c r="L996" s="534">
        <v>1725</v>
      </c>
      <c r="M996" s="534">
        <v>1735</v>
      </c>
      <c r="N996" s="534">
        <v>1790</v>
      </c>
      <c r="O996" s="534">
        <v>1885</v>
      </c>
      <c r="P996" s="534">
        <v>1945</v>
      </c>
      <c r="Q996" s="534">
        <v>1980</v>
      </c>
      <c r="R996" s="534">
        <v>2090</v>
      </c>
      <c r="S996" s="534">
        <v>2090</v>
      </c>
      <c r="T996" s="534">
        <v>2120</v>
      </c>
    </row>
    <row r="997" spans="1:20" hidden="1">
      <c r="A997" s="437" t="s">
        <v>204</v>
      </c>
      <c r="B997" s="368" t="s">
        <v>90</v>
      </c>
      <c r="C997" s="368" t="s">
        <v>295</v>
      </c>
      <c r="D997" s="395">
        <v>875</v>
      </c>
      <c r="E997" s="395">
        <v>915</v>
      </c>
      <c r="F997" s="395">
        <v>870</v>
      </c>
      <c r="G997" s="395">
        <v>965</v>
      </c>
      <c r="H997" s="534">
        <v>1020</v>
      </c>
      <c r="I997" s="534">
        <v>1100</v>
      </c>
      <c r="J997" s="534">
        <v>1085</v>
      </c>
      <c r="K997" s="534">
        <v>1180</v>
      </c>
      <c r="L997" s="534">
        <v>1300</v>
      </c>
      <c r="M997" s="534">
        <v>1365</v>
      </c>
      <c r="N997" s="534">
        <v>1360</v>
      </c>
      <c r="O997" s="534">
        <v>1425</v>
      </c>
      <c r="P997" s="534">
        <v>1420</v>
      </c>
      <c r="Q997" s="534">
        <v>1290</v>
      </c>
      <c r="R997" s="534">
        <v>1195</v>
      </c>
      <c r="S997" s="534">
        <v>1180</v>
      </c>
      <c r="T997" s="534">
        <v>1175</v>
      </c>
    </row>
    <row r="998" spans="1:20" hidden="1">
      <c r="A998" s="437" t="s">
        <v>204</v>
      </c>
      <c r="B998" s="368" t="s">
        <v>90</v>
      </c>
      <c r="C998" s="368" t="s">
        <v>296</v>
      </c>
      <c r="D998" s="395">
        <v>430</v>
      </c>
      <c r="E998" s="395">
        <v>445</v>
      </c>
      <c r="F998" s="395">
        <v>510</v>
      </c>
      <c r="G998" s="395">
        <v>485</v>
      </c>
      <c r="H998" s="395">
        <v>510</v>
      </c>
      <c r="I998" s="395">
        <v>530</v>
      </c>
      <c r="J998" s="395">
        <v>625</v>
      </c>
      <c r="K998" s="395">
        <v>630</v>
      </c>
      <c r="L998" s="395">
        <v>640</v>
      </c>
      <c r="M998" s="395">
        <v>670</v>
      </c>
      <c r="N998" s="395">
        <v>675</v>
      </c>
      <c r="O998" s="395">
        <v>670</v>
      </c>
      <c r="P998" s="395">
        <v>690</v>
      </c>
      <c r="Q998" s="395">
        <v>650</v>
      </c>
      <c r="R998" s="395">
        <v>655</v>
      </c>
      <c r="S998" s="395">
        <v>675</v>
      </c>
      <c r="T998" s="395">
        <v>695</v>
      </c>
    </row>
    <row r="999" spans="1:20" hidden="1">
      <c r="A999" s="437" t="s">
        <v>204</v>
      </c>
      <c r="B999" s="368" t="s">
        <v>90</v>
      </c>
      <c r="C999" s="368" t="s">
        <v>297</v>
      </c>
      <c r="D999" s="395">
        <v>140</v>
      </c>
      <c r="E999" s="395">
        <v>145</v>
      </c>
      <c r="F999" s="395">
        <v>140</v>
      </c>
      <c r="G999" s="395">
        <v>145</v>
      </c>
      <c r="H999" s="395">
        <v>165</v>
      </c>
      <c r="I999" s="395">
        <v>180</v>
      </c>
      <c r="J999" s="395">
        <v>180</v>
      </c>
      <c r="K999" s="395">
        <v>185</v>
      </c>
      <c r="L999" s="395">
        <v>185</v>
      </c>
      <c r="M999" s="395">
        <v>180</v>
      </c>
      <c r="N999" s="395">
        <v>195</v>
      </c>
      <c r="O999" s="395">
        <v>210</v>
      </c>
      <c r="P999" s="395">
        <v>175</v>
      </c>
      <c r="Q999" s="395">
        <v>185</v>
      </c>
      <c r="R999" s="395">
        <v>195</v>
      </c>
      <c r="S999" s="395">
        <v>195</v>
      </c>
      <c r="T999" s="395">
        <v>185</v>
      </c>
    </row>
    <row r="1000" spans="1:20" hidden="1">
      <c r="A1000" s="437" t="s">
        <v>204</v>
      </c>
      <c r="B1000" s="368" t="s">
        <v>90</v>
      </c>
      <c r="C1000" s="368" t="s">
        <v>298</v>
      </c>
      <c r="D1000" s="395">
        <v>80</v>
      </c>
      <c r="E1000" s="395">
        <v>75</v>
      </c>
      <c r="F1000" s="395">
        <v>90</v>
      </c>
      <c r="G1000" s="395">
        <v>90</v>
      </c>
      <c r="H1000" s="395">
        <v>95</v>
      </c>
      <c r="I1000" s="395">
        <v>95</v>
      </c>
      <c r="J1000" s="395">
        <v>90</v>
      </c>
      <c r="K1000" s="395">
        <v>105</v>
      </c>
      <c r="L1000" s="395">
        <v>105</v>
      </c>
      <c r="M1000" s="395">
        <v>120</v>
      </c>
      <c r="N1000" s="395">
        <v>110</v>
      </c>
      <c r="O1000" s="395">
        <v>105</v>
      </c>
      <c r="P1000" s="395">
        <v>115</v>
      </c>
      <c r="Q1000" s="395">
        <v>125</v>
      </c>
      <c r="R1000" s="395">
        <v>110</v>
      </c>
      <c r="S1000" s="395">
        <v>125</v>
      </c>
      <c r="T1000" s="395">
        <v>120</v>
      </c>
    </row>
    <row r="1001" spans="1:20" hidden="1">
      <c r="A1001" s="437" t="s">
        <v>204</v>
      </c>
      <c r="B1001" s="368" t="s">
        <v>90</v>
      </c>
      <c r="C1001" s="368" t="s">
        <v>299</v>
      </c>
      <c r="D1001" s="395">
        <v>75</v>
      </c>
      <c r="E1001" s="395">
        <v>75</v>
      </c>
      <c r="F1001" s="395">
        <v>70</v>
      </c>
      <c r="G1001" s="395">
        <v>65</v>
      </c>
      <c r="H1001" s="395">
        <v>65</v>
      </c>
      <c r="I1001" s="395">
        <v>65</v>
      </c>
      <c r="J1001" s="395">
        <v>65</v>
      </c>
      <c r="K1001" s="395">
        <v>60</v>
      </c>
      <c r="L1001" s="395">
        <v>65</v>
      </c>
      <c r="M1001" s="395">
        <v>60</v>
      </c>
      <c r="N1001" s="395">
        <v>70</v>
      </c>
      <c r="O1001" s="395">
        <v>80</v>
      </c>
      <c r="P1001" s="395">
        <v>75</v>
      </c>
      <c r="Q1001" s="395">
        <v>70</v>
      </c>
      <c r="R1001" s="395">
        <v>75</v>
      </c>
      <c r="S1001" s="395">
        <v>80</v>
      </c>
      <c r="T1001" s="395">
        <v>80</v>
      </c>
    </row>
    <row r="1002" spans="1:20" hidden="1">
      <c r="A1002" s="437" t="s">
        <v>204</v>
      </c>
      <c r="B1002" s="368" t="s">
        <v>90</v>
      </c>
      <c r="C1002" s="368" t="s">
        <v>300</v>
      </c>
      <c r="D1002" s="395">
        <v>725</v>
      </c>
      <c r="E1002" s="395">
        <v>740</v>
      </c>
      <c r="F1002" s="395">
        <v>810</v>
      </c>
      <c r="G1002" s="395">
        <v>780</v>
      </c>
      <c r="H1002" s="395">
        <v>830</v>
      </c>
      <c r="I1002" s="395">
        <v>870</v>
      </c>
      <c r="J1002" s="395">
        <v>965</v>
      </c>
      <c r="K1002" s="395">
        <v>980</v>
      </c>
      <c r="L1002" s="395">
        <v>995</v>
      </c>
      <c r="M1002" s="534">
        <v>1030</v>
      </c>
      <c r="N1002" s="534">
        <v>1055</v>
      </c>
      <c r="O1002" s="534">
        <v>1060</v>
      </c>
      <c r="P1002" s="534">
        <v>1055</v>
      </c>
      <c r="Q1002" s="534">
        <v>1030</v>
      </c>
      <c r="R1002" s="534">
        <v>1035</v>
      </c>
      <c r="S1002" s="534">
        <v>1080</v>
      </c>
      <c r="T1002" s="534">
        <v>1080</v>
      </c>
    </row>
    <row r="1003" spans="1:20" hidden="1">
      <c r="A1003" s="437" t="s">
        <v>204</v>
      </c>
      <c r="B1003" s="368" t="s">
        <v>90</v>
      </c>
      <c r="C1003" s="368" t="s">
        <v>301</v>
      </c>
      <c r="D1003" s="395">
        <v>60</v>
      </c>
      <c r="E1003" s="395">
        <v>70</v>
      </c>
      <c r="F1003" s="395">
        <v>65</v>
      </c>
      <c r="G1003" s="395">
        <v>65</v>
      </c>
      <c r="H1003" s="395">
        <v>60</v>
      </c>
      <c r="I1003" s="395">
        <v>60</v>
      </c>
      <c r="J1003" s="395">
        <v>65</v>
      </c>
      <c r="K1003" s="395">
        <v>70</v>
      </c>
      <c r="L1003" s="395">
        <v>75</v>
      </c>
      <c r="M1003" s="395">
        <v>75</v>
      </c>
      <c r="N1003" s="395">
        <v>75</v>
      </c>
      <c r="O1003" s="395">
        <v>80</v>
      </c>
      <c r="P1003" s="395">
        <v>85</v>
      </c>
      <c r="Q1003" s="395">
        <v>80</v>
      </c>
      <c r="R1003" s="395">
        <v>70</v>
      </c>
      <c r="S1003" s="395">
        <v>70</v>
      </c>
      <c r="T1003" s="395">
        <v>70</v>
      </c>
    </row>
    <row r="1004" spans="1:20" hidden="1">
      <c r="A1004" s="437" t="s">
        <v>204</v>
      </c>
      <c r="B1004" s="368" t="s">
        <v>90</v>
      </c>
      <c r="C1004" s="368" t="s">
        <v>302</v>
      </c>
      <c r="D1004" s="395">
        <v>45</v>
      </c>
      <c r="E1004" s="395">
        <v>50</v>
      </c>
      <c r="F1004" s="395">
        <v>45</v>
      </c>
      <c r="G1004" s="395">
        <v>50</v>
      </c>
      <c r="H1004" s="395">
        <v>45</v>
      </c>
      <c r="I1004" s="395">
        <v>50</v>
      </c>
      <c r="J1004" s="395">
        <v>50</v>
      </c>
      <c r="K1004" s="395">
        <v>50</v>
      </c>
      <c r="L1004" s="395">
        <v>50</v>
      </c>
      <c r="M1004" s="395">
        <v>50</v>
      </c>
      <c r="N1004" s="395">
        <v>50</v>
      </c>
      <c r="O1004" s="395">
        <v>55</v>
      </c>
      <c r="P1004" s="395">
        <v>55</v>
      </c>
      <c r="Q1004" s="395">
        <v>50</v>
      </c>
      <c r="R1004" s="395">
        <v>55</v>
      </c>
      <c r="S1004" s="395">
        <v>60</v>
      </c>
      <c r="T1004" s="395">
        <v>65</v>
      </c>
    </row>
    <row r="1005" spans="1:20">
      <c r="A1005" s="437" t="s">
        <v>204</v>
      </c>
      <c r="B1005" s="368" t="s">
        <v>90</v>
      </c>
      <c r="C1005" s="368" t="s">
        <v>303</v>
      </c>
      <c r="D1005" s="534">
        <v>1705</v>
      </c>
      <c r="E1005" s="534">
        <v>1775</v>
      </c>
      <c r="F1005" s="534">
        <v>1795</v>
      </c>
      <c r="G1005" s="534">
        <v>1860</v>
      </c>
      <c r="H1005" s="534">
        <v>1960</v>
      </c>
      <c r="I1005" s="534">
        <v>2080</v>
      </c>
      <c r="J1005" s="534">
        <v>2165</v>
      </c>
      <c r="K1005" s="534">
        <v>2280</v>
      </c>
      <c r="L1005" s="534">
        <v>2420</v>
      </c>
      <c r="M1005" s="534">
        <v>2520</v>
      </c>
      <c r="N1005" s="534">
        <v>2540</v>
      </c>
      <c r="O1005" s="534">
        <v>2620</v>
      </c>
      <c r="P1005" s="534">
        <v>2610</v>
      </c>
      <c r="Q1005" s="534">
        <v>2450</v>
      </c>
      <c r="R1005" s="534">
        <v>2355</v>
      </c>
      <c r="S1005" s="534">
        <v>2390</v>
      </c>
      <c r="T1005" s="534">
        <v>2390</v>
      </c>
    </row>
    <row r="1006" spans="1:20" hidden="1">
      <c r="A1006" s="440" t="s">
        <v>204</v>
      </c>
      <c r="B1006" s="376" t="s">
        <v>184</v>
      </c>
      <c r="C1006" s="376" t="s">
        <v>295</v>
      </c>
      <c r="D1006" s="535">
        <v>1960</v>
      </c>
      <c r="E1006" s="535">
        <v>1975</v>
      </c>
      <c r="F1006" s="535">
        <v>1950</v>
      </c>
      <c r="G1006" s="535">
        <v>2100</v>
      </c>
      <c r="H1006" s="535">
        <v>2180</v>
      </c>
      <c r="I1006" s="535">
        <v>2320</v>
      </c>
      <c r="J1006" s="535">
        <v>2450</v>
      </c>
      <c r="K1006" s="535">
        <v>2640</v>
      </c>
      <c r="L1006" s="535">
        <v>2970</v>
      </c>
      <c r="M1006" s="535">
        <v>3170</v>
      </c>
      <c r="N1006" s="535">
        <v>3105</v>
      </c>
      <c r="O1006" s="535">
        <v>3200</v>
      </c>
      <c r="P1006" s="535">
        <v>3215</v>
      </c>
      <c r="Q1006" s="535">
        <v>2985</v>
      </c>
      <c r="R1006" s="535">
        <v>2700</v>
      </c>
      <c r="S1006" s="535">
        <v>2710</v>
      </c>
      <c r="T1006" s="535">
        <v>2700</v>
      </c>
    </row>
    <row r="1007" spans="1:20" hidden="1">
      <c r="A1007" s="440" t="s">
        <v>204</v>
      </c>
      <c r="B1007" s="376" t="s">
        <v>184</v>
      </c>
      <c r="C1007" s="376" t="s">
        <v>296</v>
      </c>
      <c r="D1007" s="535">
        <v>1915</v>
      </c>
      <c r="E1007" s="535">
        <v>1900</v>
      </c>
      <c r="F1007" s="535">
        <v>2025</v>
      </c>
      <c r="G1007" s="535">
        <v>2020</v>
      </c>
      <c r="H1007" s="535">
        <v>2120</v>
      </c>
      <c r="I1007" s="535">
        <v>2050</v>
      </c>
      <c r="J1007" s="535">
        <v>2240</v>
      </c>
      <c r="K1007" s="535">
        <v>2330</v>
      </c>
      <c r="L1007" s="535">
        <v>2445</v>
      </c>
      <c r="M1007" s="535">
        <v>2510</v>
      </c>
      <c r="N1007" s="535">
        <v>2580</v>
      </c>
      <c r="O1007" s="535">
        <v>2640</v>
      </c>
      <c r="P1007" s="535">
        <v>2675</v>
      </c>
      <c r="Q1007" s="535">
        <v>2685</v>
      </c>
      <c r="R1007" s="535">
        <v>2775</v>
      </c>
      <c r="S1007" s="535">
        <v>2675</v>
      </c>
      <c r="T1007" s="535">
        <v>2685</v>
      </c>
    </row>
    <row r="1008" spans="1:20" hidden="1">
      <c r="A1008" s="440" t="s">
        <v>204</v>
      </c>
      <c r="B1008" s="376" t="s">
        <v>184</v>
      </c>
      <c r="C1008" s="376" t="s">
        <v>297</v>
      </c>
      <c r="D1008" s="536">
        <v>670</v>
      </c>
      <c r="E1008" s="536">
        <v>710</v>
      </c>
      <c r="F1008" s="536">
        <v>745</v>
      </c>
      <c r="G1008" s="536">
        <v>750</v>
      </c>
      <c r="H1008" s="536">
        <v>820</v>
      </c>
      <c r="I1008" s="536">
        <v>810</v>
      </c>
      <c r="J1008" s="536">
        <v>880</v>
      </c>
      <c r="K1008" s="536">
        <v>900</v>
      </c>
      <c r="L1008" s="536">
        <v>915</v>
      </c>
      <c r="M1008" s="536">
        <v>880</v>
      </c>
      <c r="N1008" s="536">
        <v>925</v>
      </c>
      <c r="O1008" s="535">
        <v>1005</v>
      </c>
      <c r="P1008" s="536">
        <v>970</v>
      </c>
      <c r="Q1008" s="536">
        <v>975</v>
      </c>
      <c r="R1008" s="535">
        <v>1015</v>
      </c>
      <c r="S1008" s="535">
        <v>1025</v>
      </c>
      <c r="T1008" s="535">
        <v>1010</v>
      </c>
    </row>
    <row r="1009" spans="1:20" hidden="1">
      <c r="A1009" s="440" t="s">
        <v>204</v>
      </c>
      <c r="B1009" s="376" t="s">
        <v>184</v>
      </c>
      <c r="C1009" s="376" t="s">
        <v>298</v>
      </c>
      <c r="D1009" s="536">
        <v>465</v>
      </c>
      <c r="E1009" s="536">
        <v>460</v>
      </c>
      <c r="F1009" s="536">
        <v>490</v>
      </c>
      <c r="G1009" s="536">
        <v>485</v>
      </c>
      <c r="H1009" s="536">
        <v>530</v>
      </c>
      <c r="I1009" s="536">
        <v>560</v>
      </c>
      <c r="J1009" s="536">
        <v>600</v>
      </c>
      <c r="K1009" s="536">
        <v>630</v>
      </c>
      <c r="L1009" s="536">
        <v>620</v>
      </c>
      <c r="M1009" s="536">
        <v>655</v>
      </c>
      <c r="N1009" s="536">
        <v>655</v>
      </c>
      <c r="O1009" s="536">
        <v>640</v>
      </c>
      <c r="P1009" s="536">
        <v>650</v>
      </c>
      <c r="Q1009" s="536">
        <v>650</v>
      </c>
      <c r="R1009" s="536">
        <v>640</v>
      </c>
      <c r="S1009" s="536">
        <v>675</v>
      </c>
      <c r="T1009" s="536">
        <v>685</v>
      </c>
    </row>
    <row r="1010" spans="1:20" hidden="1">
      <c r="A1010" s="440" t="s">
        <v>204</v>
      </c>
      <c r="B1010" s="376" t="s">
        <v>184</v>
      </c>
      <c r="C1010" s="376" t="s">
        <v>299</v>
      </c>
      <c r="D1010" s="536">
        <v>320</v>
      </c>
      <c r="E1010" s="536">
        <v>315</v>
      </c>
      <c r="F1010" s="536">
        <v>295</v>
      </c>
      <c r="G1010" s="536">
        <v>285</v>
      </c>
      <c r="H1010" s="536">
        <v>260</v>
      </c>
      <c r="I1010" s="536">
        <v>285</v>
      </c>
      <c r="J1010" s="536">
        <v>305</v>
      </c>
      <c r="K1010" s="536">
        <v>305</v>
      </c>
      <c r="L1010" s="536">
        <v>300</v>
      </c>
      <c r="M1010" s="536">
        <v>320</v>
      </c>
      <c r="N1010" s="536">
        <v>340</v>
      </c>
      <c r="O1010" s="536">
        <v>360</v>
      </c>
      <c r="P1010" s="536">
        <v>365</v>
      </c>
      <c r="Q1010" s="536">
        <v>355</v>
      </c>
      <c r="R1010" s="536">
        <v>350</v>
      </c>
      <c r="S1010" s="536">
        <v>365</v>
      </c>
      <c r="T1010" s="536">
        <v>350</v>
      </c>
    </row>
    <row r="1011" spans="1:20" hidden="1">
      <c r="A1011" s="440" t="s">
        <v>204</v>
      </c>
      <c r="B1011" s="376" t="s">
        <v>184</v>
      </c>
      <c r="C1011" s="376" t="s">
        <v>300</v>
      </c>
      <c r="D1011" s="535">
        <v>3370</v>
      </c>
      <c r="E1011" s="535">
        <v>3380</v>
      </c>
      <c r="F1011" s="535">
        <v>3560</v>
      </c>
      <c r="G1011" s="535">
        <v>3535</v>
      </c>
      <c r="H1011" s="535">
        <v>3735</v>
      </c>
      <c r="I1011" s="535">
        <v>3705</v>
      </c>
      <c r="J1011" s="535">
        <v>4030</v>
      </c>
      <c r="K1011" s="535">
        <v>4165</v>
      </c>
      <c r="L1011" s="535">
        <v>4275</v>
      </c>
      <c r="M1011" s="535">
        <v>4365</v>
      </c>
      <c r="N1011" s="535">
        <v>4505</v>
      </c>
      <c r="O1011" s="535">
        <v>4645</v>
      </c>
      <c r="P1011" s="535">
        <v>4660</v>
      </c>
      <c r="Q1011" s="535">
        <v>4665</v>
      </c>
      <c r="R1011" s="535">
        <v>4775</v>
      </c>
      <c r="S1011" s="535">
        <v>4745</v>
      </c>
      <c r="T1011" s="535">
        <v>4730</v>
      </c>
    </row>
    <row r="1012" spans="1:20" hidden="1">
      <c r="A1012" s="440" t="s">
        <v>204</v>
      </c>
      <c r="B1012" s="376" t="s">
        <v>184</v>
      </c>
      <c r="C1012" s="376" t="s">
        <v>301</v>
      </c>
      <c r="D1012" s="536">
        <v>245</v>
      </c>
      <c r="E1012" s="536">
        <v>250</v>
      </c>
      <c r="F1012" s="536">
        <v>260</v>
      </c>
      <c r="G1012" s="536">
        <v>260</v>
      </c>
      <c r="H1012" s="536">
        <v>275</v>
      </c>
      <c r="I1012" s="536">
        <v>260</v>
      </c>
      <c r="J1012" s="536">
        <v>270</v>
      </c>
      <c r="K1012" s="536">
        <v>275</v>
      </c>
      <c r="L1012" s="536">
        <v>300</v>
      </c>
      <c r="M1012" s="536">
        <v>295</v>
      </c>
      <c r="N1012" s="536">
        <v>305</v>
      </c>
      <c r="O1012" s="536">
        <v>320</v>
      </c>
      <c r="P1012" s="536">
        <v>345</v>
      </c>
      <c r="Q1012" s="536">
        <v>325</v>
      </c>
      <c r="R1012" s="536">
        <v>300</v>
      </c>
      <c r="S1012" s="536">
        <v>305</v>
      </c>
      <c r="T1012" s="536">
        <v>305</v>
      </c>
    </row>
    <row r="1013" spans="1:20" hidden="1">
      <c r="A1013" s="440" t="s">
        <v>204</v>
      </c>
      <c r="B1013" s="376" t="s">
        <v>184</v>
      </c>
      <c r="C1013" s="376" t="s">
        <v>302</v>
      </c>
      <c r="D1013" s="536">
        <v>325</v>
      </c>
      <c r="E1013" s="536">
        <v>330</v>
      </c>
      <c r="F1013" s="536">
        <v>305</v>
      </c>
      <c r="G1013" s="536">
        <v>305</v>
      </c>
      <c r="H1013" s="536">
        <v>305</v>
      </c>
      <c r="I1013" s="536">
        <v>310</v>
      </c>
      <c r="J1013" s="536">
        <v>315</v>
      </c>
      <c r="K1013" s="536">
        <v>315</v>
      </c>
      <c r="L1013" s="536">
        <v>330</v>
      </c>
      <c r="M1013" s="536">
        <v>345</v>
      </c>
      <c r="N1013" s="536">
        <v>335</v>
      </c>
      <c r="O1013" s="536">
        <v>355</v>
      </c>
      <c r="P1013" s="536">
        <v>360</v>
      </c>
      <c r="Q1013" s="536">
        <v>355</v>
      </c>
      <c r="R1013" s="536">
        <v>360</v>
      </c>
      <c r="S1013" s="536">
        <v>360</v>
      </c>
      <c r="T1013" s="536">
        <v>380</v>
      </c>
    </row>
    <row r="1014" spans="1:20">
      <c r="A1014" s="537" t="s">
        <v>204</v>
      </c>
      <c r="B1014" s="538" t="s">
        <v>184</v>
      </c>
      <c r="C1014" s="538" t="s">
        <v>303</v>
      </c>
      <c r="D1014" s="539">
        <v>5900</v>
      </c>
      <c r="E1014" s="539">
        <v>5935</v>
      </c>
      <c r="F1014" s="539">
        <v>6070</v>
      </c>
      <c r="G1014" s="539">
        <v>6195</v>
      </c>
      <c r="H1014" s="539">
        <v>6495</v>
      </c>
      <c r="I1014" s="539">
        <v>6595</v>
      </c>
      <c r="J1014" s="539">
        <v>7060</v>
      </c>
      <c r="K1014" s="539">
        <v>7395</v>
      </c>
      <c r="L1014" s="539">
        <v>7880</v>
      </c>
      <c r="M1014" s="539">
        <v>8175</v>
      </c>
      <c r="N1014" s="539">
        <v>8250</v>
      </c>
      <c r="O1014" s="539">
        <v>8525</v>
      </c>
      <c r="P1014" s="539">
        <v>8575</v>
      </c>
      <c r="Q1014" s="539">
        <v>8330</v>
      </c>
      <c r="R1014" s="539">
        <v>8135</v>
      </c>
      <c r="S1014" s="539">
        <v>8120</v>
      </c>
      <c r="T1014" s="539">
        <v>8110</v>
      </c>
    </row>
    <row r="1015" spans="1:20" hidden="1">
      <c r="A1015" s="437" t="s">
        <v>205</v>
      </c>
      <c r="B1015" s="368" t="s">
        <v>10</v>
      </c>
      <c r="C1015" s="368" t="s">
        <v>295</v>
      </c>
      <c r="D1015" s="443">
        <v>1460</v>
      </c>
      <c r="E1015" s="443">
        <v>1525</v>
      </c>
      <c r="F1015" s="443">
        <v>1465</v>
      </c>
      <c r="G1015" s="443">
        <v>1495</v>
      </c>
      <c r="H1015" s="443">
        <v>1510</v>
      </c>
      <c r="I1015" s="443">
        <v>1495</v>
      </c>
      <c r="J1015" s="443">
        <v>1505</v>
      </c>
      <c r="K1015" s="443">
        <v>1470</v>
      </c>
      <c r="L1015" s="443">
        <v>1510</v>
      </c>
      <c r="M1015" s="443">
        <v>1530</v>
      </c>
      <c r="N1015" s="443">
        <v>1565</v>
      </c>
      <c r="O1015" s="443">
        <v>1595</v>
      </c>
      <c r="P1015" s="443">
        <v>1585</v>
      </c>
      <c r="Q1015" s="443">
        <v>1590</v>
      </c>
      <c r="R1015" s="443">
        <v>1545</v>
      </c>
      <c r="S1015" s="443">
        <v>1555</v>
      </c>
      <c r="T1015" s="443">
        <v>1575</v>
      </c>
    </row>
    <row r="1016" spans="1:20" hidden="1">
      <c r="A1016" s="437" t="s">
        <v>205</v>
      </c>
      <c r="B1016" s="368" t="s">
        <v>10</v>
      </c>
      <c r="C1016" s="368" t="s">
        <v>296</v>
      </c>
      <c r="D1016" s="442">
        <v>500</v>
      </c>
      <c r="E1016" s="442">
        <v>485</v>
      </c>
      <c r="F1016" s="442">
        <v>495</v>
      </c>
      <c r="G1016" s="442">
        <v>480</v>
      </c>
      <c r="H1016" s="442">
        <v>475</v>
      </c>
      <c r="I1016" s="442">
        <v>485</v>
      </c>
      <c r="J1016" s="442">
        <v>485</v>
      </c>
      <c r="K1016" s="442">
        <v>490</v>
      </c>
      <c r="L1016" s="442">
        <v>470</v>
      </c>
      <c r="M1016" s="442">
        <v>440</v>
      </c>
      <c r="N1016" s="442">
        <v>460</v>
      </c>
      <c r="O1016" s="442">
        <v>455</v>
      </c>
      <c r="P1016" s="442">
        <v>435</v>
      </c>
      <c r="Q1016" s="442">
        <v>430</v>
      </c>
      <c r="R1016" s="442">
        <v>445</v>
      </c>
      <c r="S1016" s="442">
        <v>435</v>
      </c>
      <c r="T1016" s="442">
        <v>415</v>
      </c>
    </row>
    <row r="1017" spans="1:20" hidden="1">
      <c r="A1017" s="437" t="s">
        <v>205</v>
      </c>
      <c r="B1017" s="368" t="s">
        <v>10</v>
      </c>
      <c r="C1017" s="368" t="s">
        <v>297</v>
      </c>
      <c r="D1017" s="442">
        <v>80</v>
      </c>
      <c r="E1017" s="442">
        <v>70</v>
      </c>
      <c r="F1017" s="442">
        <v>65</v>
      </c>
      <c r="G1017" s="442">
        <v>70</v>
      </c>
      <c r="H1017" s="442">
        <v>70</v>
      </c>
      <c r="I1017" s="442">
        <v>75</v>
      </c>
      <c r="J1017" s="442">
        <v>70</v>
      </c>
      <c r="K1017" s="442">
        <v>80</v>
      </c>
      <c r="L1017" s="442">
        <v>70</v>
      </c>
      <c r="M1017" s="442">
        <v>65</v>
      </c>
      <c r="N1017" s="442">
        <v>60</v>
      </c>
      <c r="O1017" s="442">
        <v>75</v>
      </c>
      <c r="P1017" s="442">
        <v>70</v>
      </c>
      <c r="Q1017" s="442">
        <v>80</v>
      </c>
      <c r="R1017" s="442">
        <v>75</v>
      </c>
      <c r="S1017" s="442">
        <v>75</v>
      </c>
      <c r="T1017" s="442">
        <v>75</v>
      </c>
    </row>
    <row r="1018" spans="1:20" hidden="1">
      <c r="A1018" s="437" t="s">
        <v>205</v>
      </c>
      <c r="B1018" s="368" t="s">
        <v>10</v>
      </c>
      <c r="C1018" s="368" t="s">
        <v>298</v>
      </c>
      <c r="D1018" s="442">
        <v>35</v>
      </c>
      <c r="E1018" s="442">
        <v>25</v>
      </c>
      <c r="F1018" s="442">
        <v>30</v>
      </c>
      <c r="G1018" s="442">
        <v>35</v>
      </c>
      <c r="H1018" s="442">
        <v>30</v>
      </c>
      <c r="I1018" s="442">
        <v>35</v>
      </c>
      <c r="J1018" s="442">
        <v>30</v>
      </c>
      <c r="K1018" s="442">
        <v>35</v>
      </c>
      <c r="L1018" s="442">
        <v>40</v>
      </c>
      <c r="M1018" s="442">
        <v>40</v>
      </c>
      <c r="N1018" s="442">
        <v>45</v>
      </c>
      <c r="O1018" s="442">
        <v>40</v>
      </c>
      <c r="P1018" s="442">
        <v>35</v>
      </c>
      <c r="Q1018" s="442">
        <v>40</v>
      </c>
      <c r="R1018" s="442">
        <v>40</v>
      </c>
      <c r="S1018" s="442">
        <v>45</v>
      </c>
      <c r="T1018" s="442">
        <v>40</v>
      </c>
    </row>
    <row r="1019" spans="1:20" hidden="1">
      <c r="A1019" s="437" t="s">
        <v>205</v>
      </c>
      <c r="B1019" s="368" t="s">
        <v>10</v>
      </c>
      <c r="C1019" s="368" t="s">
        <v>299</v>
      </c>
      <c r="D1019" s="442">
        <v>10</v>
      </c>
      <c r="E1019" s="442">
        <v>10</v>
      </c>
      <c r="F1019" s="442">
        <v>10</v>
      </c>
      <c r="G1019" s="442">
        <v>5</v>
      </c>
      <c r="H1019" s="442">
        <v>10</v>
      </c>
      <c r="I1019" s="442">
        <v>10</v>
      </c>
      <c r="J1019" s="442">
        <v>10</v>
      </c>
      <c r="K1019" s="442">
        <v>10</v>
      </c>
      <c r="L1019" s="442">
        <v>10</v>
      </c>
      <c r="M1019" s="442">
        <v>10</v>
      </c>
      <c r="N1019" s="442">
        <v>10</v>
      </c>
      <c r="O1019" s="442">
        <v>10</v>
      </c>
      <c r="P1019" s="442">
        <v>10</v>
      </c>
      <c r="Q1019" s="442">
        <v>10</v>
      </c>
      <c r="R1019" s="442">
        <v>15</v>
      </c>
      <c r="S1019" s="442">
        <v>15</v>
      </c>
      <c r="T1019" s="442">
        <v>15</v>
      </c>
    </row>
    <row r="1020" spans="1:20" hidden="1">
      <c r="A1020" s="437" t="s">
        <v>205</v>
      </c>
      <c r="B1020" s="368" t="s">
        <v>10</v>
      </c>
      <c r="C1020" s="368" t="s">
        <v>300</v>
      </c>
      <c r="D1020" s="442">
        <v>630</v>
      </c>
      <c r="E1020" s="442">
        <v>590</v>
      </c>
      <c r="F1020" s="442">
        <v>600</v>
      </c>
      <c r="G1020" s="442">
        <v>590</v>
      </c>
      <c r="H1020" s="442">
        <v>585</v>
      </c>
      <c r="I1020" s="442">
        <v>605</v>
      </c>
      <c r="J1020" s="442">
        <v>595</v>
      </c>
      <c r="K1020" s="442">
        <v>615</v>
      </c>
      <c r="L1020" s="442">
        <v>585</v>
      </c>
      <c r="M1020" s="442">
        <v>555</v>
      </c>
      <c r="N1020" s="442">
        <v>575</v>
      </c>
      <c r="O1020" s="442">
        <v>580</v>
      </c>
      <c r="P1020" s="442">
        <v>555</v>
      </c>
      <c r="Q1020" s="442">
        <v>560</v>
      </c>
      <c r="R1020" s="442">
        <v>575</v>
      </c>
      <c r="S1020" s="442">
        <v>565</v>
      </c>
      <c r="T1020" s="442">
        <v>545</v>
      </c>
    </row>
    <row r="1021" spans="1:20" hidden="1">
      <c r="A1021" s="437" t="s">
        <v>205</v>
      </c>
      <c r="B1021" s="368" t="s">
        <v>10</v>
      </c>
      <c r="C1021" s="368" t="s">
        <v>301</v>
      </c>
      <c r="D1021" s="442">
        <v>15</v>
      </c>
      <c r="E1021" s="442">
        <v>15</v>
      </c>
      <c r="F1021" s="442">
        <v>20</v>
      </c>
      <c r="G1021" s="442">
        <v>15</v>
      </c>
      <c r="H1021" s="442">
        <v>20</v>
      </c>
      <c r="I1021" s="442">
        <v>15</v>
      </c>
      <c r="J1021" s="442">
        <v>15</v>
      </c>
      <c r="K1021" s="442">
        <v>15</v>
      </c>
      <c r="L1021" s="442">
        <v>15</v>
      </c>
      <c r="M1021" s="442">
        <v>15</v>
      </c>
      <c r="N1021" s="442">
        <v>20</v>
      </c>
      <c r="O1021" s="442">
        <v>15</v>
      </c>
      <c r="P1021" s="442">
        <v>10</v>
      </c>
      <c r="Q1021" s="442">
        <v>10</v>
      </c>
      <c r="R1021" s="442">
        <v>10</v>
      </c>
      <c r="S1021" s="442">
        <v>10</v>
      </c>
      <c r="T1021" s="442">
        <v>10</v>
      </c>
    </row>
    <row r="1022" spans="1:20" hidden="1">
      <c r="A1022" s="437" t="s">
        <v>205</v>
      </c>
      <c r="B1022" s="368" t="s">
        <v>10</v>
      </c>
      <c r="C1022" s="368" t="s">
        <v>302</v>
      </c>
      <c r="D1022" s="442">
        <v>10</v>
      </c>
      <c r="E1022" s="442">
        <v>15</v>
      </c>
      <c r="F1022" s="442">
        <v>10</v>
      </c>
      <c r="G1022" s="442">
        <v>10</v>
      </c>
      <c r="H1022" s="442">
        <v>10</v>
      </c>
      <c r="I1022" s="442">
        <v>10</v>
      </c>
      <c r="J1022" s="442">
        <v>10</v>
      </c>
      <c r="K1022" s="442">
        <v>10</v>
      </c>
      <c r="L1022" s="442">
        <v>10</v>
      </c>
      <c r="M1022" s="442">
        <v>10</v>
      </c>
      <c r="N1022" s="442">
        <v>10</v>
      </c>
      <c r="O1022" s="442">
        <v>10</v>
      </c>
      <c r="P1022" s="442">
        <v>10</v>
      </c>
      <c r="Q1022" s="442">
        <v>10</v>
      </c>
      <c r="R1022" s="442">
        <v>10</v>
      </c>
      <c r="S1022" s="442">
        <v>10</v>
      </c>
      <c r="T1022" s="442">
        <v>10</v>
      </c>
    </row>
    <row r="1023" spans="1:20">
      <c r="A1023" s="437" t="s">
        <v>205</v>
      </c>
      <c r="B1023" s="368" t="s">
        <v>10</v>
      </c>
      <c r="C1023" s="368" t="s">
        <v>303</v>
      </c>
      <c r="D1023" s="443">
        <v>2120</v>
      </c>
      <c r="E1023" s="443">
        <v>2145</v>
      </c>
      <c r="F1023" s="443">
        <v>2090</v>
      </c>
      <c r="G1023" s="443">
        <v>2115</v>
      </c>
      <c r="H1023" s="443">
        <v>2120</v>
      </c>
      <c r="I1023" s="443">
        <v>2125</v>
      </c>
      <c r="J1023" s="443">
        <v>2125</v>
      </c>
      <c r="K1023" s="443">
        <v>2110</v>
      </c>
      <c r="L1023" s="443">
        <v>2120</v>
      </c>
      <c r="M1023" s="443">
        <v>2115</v>
      </c>
      <c r="N1023" s="443">
        <v>2170</v>
      </c>
      <c r="O1023" s="443">
        <v>2205</v>
      </c>
      <c r="P1023" s="443">
        <v>2165</v>
      </c>
      <c r="Q1023" s="443">
        <v>2170</v>
      </c>
      <c r="R1023" s="443">
        <v>2145</v>
      </c>
      <c r="S1023" s="443">
        <v>2140</v>
      </c>
      <c r="T1023" s="443">
        <v>2140</v>
      </c>
    </row>
    <row r="1024" spans="1:20" hidden="1">
      <c r="A1024" s="437" t="s">
        <v>205</v>
      </c>
      <c r="B1024" s="368" t="s">
        <v>11</v>
      </c>
      <c r="C1024" s="368" t="s">
        <v>295</v>
      </c>
      <c r="D1024" s="395">
        <v>485</v>
      </c>
      <c r="E1024" s="395">
        <v>475</v>
      </c>
      <c r="F1024" s="395">
        <v>480</v>
      </c>
      <c r="G1024" s="395">
        <v>450</v>
      </c>
      <c r="H1024" s="395">
        <v>450</v>
      </c>
      <c r="I1024" s="395">
        <v>500</v>
      </c>
      <c r="J1024" s="395">
        <v>550</v>
      </c>
      <c r="K1024" s="395">
        <v>600</v>
      </c>
      <c r="L1024" s="395">
        <v>630</v>
      </c>
      <c r="M1024" s="395">
        <v>605</v>
      </c>
      <c r="N1024" s="395">
        <v>575</v>
      </c>
      <c r="O1024" s="395">
        <v>550</v>
      </c>
      <c r="P1024" s="395">
        <v>520</v>
      </c>
      <c r="Q1024" s="395">
        <v>470</v>
      </c>
      <c r="R1024" s="395">
        <v>405</v>
      </c>
      <c r="S1024" s="395">
        <v>390</v>
      </c>
      <c r="T1024" s="395">
        <v>390</v>
      </c>
    </row>
    <row r="1025" spans="1:20" hidden="1">
      <c r="A1025" s="437" t="s">
        <v>205</v>
      </c>
      <c r="B1025" s="368" t="s">
        <v>11</v>
      </c>
      <c r="C1025" s="368" t="s">
        <v>296</v>
      </c>
      <c r="D1025" s="395">
        <v>325</v>
      </c>
      <c r="E1025" s="395">
        <v>295</v>
      </c>
      <c r="F1025" s="395">
        <v>315</v>
      </c>
      <c r="G1025" s="395">
        <v>290</v>
      </c>
      <c r="H1025" s="395">
        <v>320</v>
      </c>
      <c r="I1025" s="395">
        <v>295</v>
      </c>
      <c r="J1025" s="395">
        <v>355</v>
      </c>
      <c r="K1025" s="395">
        <v>375</v>
      </c>
      <c r="L1025" s="395">
        <v>360</v>
      </c>
      <c r="M1025" s="395">
        <v>395</v>
      </c>
      <c r="N1025" s="395">
        <v>400</v>
      </c>
      <c r="O1025" s="395">
        <v>410</v>
      </c>
      <c r="P1025" s="395">
        <v>405</v>
      </c>
      <c r="Q1025" s="395">
        <v>385</v>
      </c>
      <c r="R1025" s="395">
        <v>380</v>
      </c>
      <c r="S1025" s="395">
        <v>360</v>
      </c>
      <c r="T1025" s="395">
        <v>380</v>
      </c>
    </row>
    <row r="1026" spans="1:20" hidden="1">
      <c r="A1026" s="437" t="s">
        <v>205</v>
      </c>
      <c r="B1026" s="368" t="s">
        <v>11</v>
      </c>
      <c r="C1026" s="368" t="s">
        <v>297</v>
      </c>
      <c r="D1026" s="395">
        <v>75</v>
      </c>
      <c r="E1026" s="395">
        <v>80</v>
      </c>
      <c r="F1026" s="395">
        <v>70</v>
      </c>
      <c r="G1026" s="395">
        <v>75</v>
      </c>
      <c r="H1026" s="395">
        <v>85</v>
      </c>
      <c r="I1026" s="395">
        <v>75</v>
      </c>
      <c r="J1026" s="395">
        <v>75</v>
      </c>
      <c r="K1026" s="395">
        <v>75</v>
      </c>
      <c r="L1026" s="395">
        <v>70</v>
      </c>
      <c r="M1026" s="395">
        <v>80</v>
      </c>
      <c r="N1026" s="395">
        <v>80</v>
      </c>
      <c r="O1026" s="395">
        <v>80</v>
      </c>
      <c r="P1026" s="395">
        <v>85</v>
      </c>
      <c r="Q1026" s="395">
        <v>80</v>
      </c>
      <c r="R1026" s="395">
        <v>75</v>
      </c>
      <c r="S1026" s="395">
        <v>80</v>
      </c>
      <c r="T1026" s="395">
        <v>80</v>
      </c>
    </row>
    <row r="1027" spans="1:20" hidden="1">
      <c r="A1027" s="437" t="s">
        <v>205</v>
      </c>
      <c r="B1027" s="368" t="s">
        <v>11</v>
      </c>
      <c r="C1027" s="368" t="s">
        <v>298</v>
      </c>
      <c r="D1027" s="395">
        <v>35</v>
      </c>
      <c r="E1027" s="395">
        <v>35</v>
      </c>
      <c r="F1027" s="395">
        <v>45</v>
      </c>
      <c r="G1027" s="395">
        <v>45</v>
      </c>
      <c r="H1027" s="395">
        <v>40</v>
      </c>
      <c r="I1027" s="395">
        <v>40</v>
      </c>
      <c r="J1027" s="395">
        <v>40</v>
      </c>
      <c r="K1027" s="395">
        <v>40</v>
      </c>
      <c r="L1027" s="395">
        <v>35</v>
      </c>
      <c r="M1027" s="395">
        <v>30</v>
      </c>
      <c r="N1027" s="395">
        <v>30</v>
      </c>
      <c r="O1027" s="395">
        <v>35</v>
      </c>
      <c r="P1027" s="395">
        <v>40</v>
      </c>
      <c r="Q1027" s="395">
        <v>40</v>
      </c>
      <c r="R1027" s="395">
        <v>45</v>
      </c>
      <c r="S1027" s="395">
        <v>45</v>
      </c>
      <c r="T1027" s="395">
        <v>45</v>
      </c>
    </row>
    <row r="1028" spans="1:20" hidden="1">
      <c r="A1028" s="437" t="s">
        <v>205</v>
      </c>
      <c r="B1028" s="368" t="s">
        <v>11</v>
      </c>
      <c r="C1028" s="368" t="s">
        <v>299</v>
      </c>
      <c r="D1028" s="395">
        <v>20</v>
      </c>
      <c r="E1028" s="395">
        <v>25</v>
      </c>
      <c r="F1028" s="395">
        <v>20</v>
      </c>
      <c r="G1028" s="395">
        <v>20</v>
      </c>
      <c r="H1028" s="395">
        <v>20</v>
      </c>
      <c r="I1028" s="395">
        <v>20</v>
      </c>
      <c r="J1028" s="395">
        <v>20</v>
      </c>
      <c r="K1028" s="395">
        <v>20</v>
      </c>
      <c r="L1028" s="395">
        <v>25</v>
      </c>
      <c r="M1028" s="395">
        <v>25</v>
      </c>
      <c r="N1028" s="395">
        <v>25</v>
      </c>
      <c r="O1028" s="395">
        <v>20</v>
      </c>
      <c r="P1028" s="395">
        <v>20</v>
      </c>
      <c r="Q1028" s="395">
        <v>25</v>
      </c>
      <c r="R1028" s="395">
        <v>25</v>
      </c>
      <c r="S1028" s="395">
        <v>25</v>
      </c>
      <c r="T1028" s="395">
        <v>25</v>
      </c>
    </row>
    <row r="1029" spans="1:20" hidden="1">
      <c r="A1029" s="437" t="s">
        <v>205</v>
      </c>
      <c r="B1029" s="368" t="s">
        <v>11</v>
      </c>
      <c r="C1029" s="368" t="s">
        <v>300</v>
      </c>
      <c r="D1029" s="395">
        <v>455</v>
      </c>
      <c r="E1029" s="395">
        <v>435</v>
      </c>
      <c r="F1029" s="395">
        <v>445</v>
      </c>
      <c r="G1029" s="395">
        <v>430</v>
      </c>
      <c r="H1029" s="395">
        <v>465</v>
      </c>
      <c r="I1029" s="395">
        <v>430</v>
      </c>
      <c r="J1029" s="395">
        <v>485</v>
      </c>
      <c r="K1029" s="395">
        <v>510</v>
      </c>
      <c r="L1029" s="395">
        <v>495</v>
      </c>
      <c r="M1029" s="395">
        <v>525</v>
      </c>
      <c r="N1029" s="395">
        <v>535</v>
      </c>
      <c r="O1029" s="395">
        <v>550</v>
      </c>
      <c r="P1029" s="395">
        <v>550</v>
      </c>
      <c r="Q1029" s="395">
        <v>530</v>
      </c>
      <c r="R1029" s="395">
        <v>525</v>
      </c>
      <c r="S1029" s="395">
        <v>510</v>
      </c>
      <c r="T1029" s="395">
        <v>535</v>
      </c>
    </row>
    <row r="1030" spans="1:20" hidden="1">
      <c r="A1030" s="437" t="s">
        <v>205</v>
      </c>
      <c r="B1030" s="368" t="s">
        <v>11</v>
      </c>
      <c r="C1030" s="368" t="s">
        <v>301</v>
      </c>
      <c r="D1030" s="395">
        <v>15</v>
      </c>
      <c r="E1030" s="395">
        <v>15</v>
      </c>
      <c r="F1030" s="395">
        <v>15</v>
      </c>
      <c r="G1030" s="395">
        <v>15</v>
      </c>
      <c r="H1030" s="395">
        <v>20</v>
      </c>
      <c r="I1030" s="395">
        <v>15</v>
      </c>
      <c r="J1030" s="395">
        <v>15</v>
      </c>
      <c r="K1030" s="395">
        <v>15</v>
      </c>
      <c r="L1030" s="395">
        <v>20</v>
      </c>
      <c r="M1030" s="395">
        <v>20</v>
      </c>
      <c r="N1030" s="395">
        <v>20</v>
      </c>
      <c r="O1030" s="395">
        <v>25</v>
      </c>
      <c r="P1030" s="395">
        <v>30</v>
      </c>
      <c r="Q1030" s="395">
        <v>25</v>
      </c>
      <c r="R1030" s="395">
        <v>30</v>
      </c>
      <c r="S1030" s="395">
        <v>30</v>
      </c>
      <c r="T1030" s="395">
        <v>25</v>
      </c>
    </row>
    <row r="1031" spans="1:20" hidden="1">
      <c r="A1031" s="437" t="s">
        <v>205</v>
      </c>
      <c r="B1031" s="368" t="s">
        <v>11</v>
      </c>
      <c r="C1031" s="368" t="s">
        <v>302</v>
      </c>
      <c r="D1031" s="395">
        <v>35</v>
      </c>
      <c r="E1031" s="395">
        <v>35</v>
      </c>
      <c r="F1031" s="395">
        <v>35</v>
      </c>
      <c r="G1031" s="395">
        <v>35</v>
      </c>
      <c r="H1031" s="395">
        <v>35</v>
      </c>
      <c r="I1031" s="395">
        <v>35</v>
      </c>
      <c r="J1031" s="395">
        <v>35</v>
      </c>
      <c r="K1031" s="395">
        <v>35</v>
      </c>
      <c r="L1031" s="395">
        <v>35</v>
      </c>
      <c r="M1031" s="395">
        <v>40</v>
      </c>
      <c r="N1031" s="395">
        <v>40</v>
      </c>
      <c r="O1031" s="395">
        <v>40</v>
      </c>
      <c r="P1031" s="395">
        <v>40</v>
      </c>
      <c r="Q1031" s="395">
        <v>35</v>
      </c>
      <c r="R1031" s="395">
        <v>35</v>
      </c>
      <c r="S1031" s="395">
        <v>35</v>
      </c>
      <c r="T1031" s="395">
        <v>35</v>
      </c>
    </row>
    <row r="1032" spans="1:20">
      <c r="A1032" s="437" t="s">
        <v>205</v>
      </c>
      <c r="B1032" s="368" t="s">
        <v>11</v>
      </c>
      <c r="C1032" s="368" t="s">
        <v>303</v>
      </c>
      <c r="D1032" s="395">
        <v>990</v>
      </c>
      <c r="E1032" s="395">
        <v>965</v>
      </c>
      <c r="F1032" s="395">
        <v>980</v>
      </c>
      <c r="G1032" s="395">
        <v>930</v>
      </c>
      <c r="H1032" s="395">
        <v>965</v>
      </c>
      <c r="I1032" s="395">
        <v>985</v>
      </c>
      <c r="J1032" s="534">
        <v>1090</v>
      </c>
      <c r="K1032" s="534">
        <v>1160</v>
      </c>
      <c r="L1032" s="534">
        <v>1180</v>
      </c>
      <c r="M1032" s="534">
        <v>1190</v>
      </c>
      <c r="N1032" s="534">
        <v>1175</v>
      </c>
      <c r="O1032" s="534">
        <v>1165</v>
      </c>
      <c r="P1032" s="534">
        <v>1135</v>
      </c>
      <c r="Q1032" s="534">
        <v>1060</v>
      </c>
      <c r="R1032" s="395">
        <v>995</v>
      </c>
      <c r="S1032" s="395">
        <v>960</v>
      </c>
      <c r="T1032" s="395">
        <v>985</v>
      </c>
    </row>
    <row r="1033" spans="1:20" hidden="1">
      <c r="A1033" s="437" t="s">
        <v>205</v>
      </c>
      <c r="B1033" s="368" t="s">
        <v>12</v>
      </c>
      <c r="C1033" s="368" t="s">
        <v>295</v>
      </c>
      <c r="D1033" s="395">
        <v>10</v>
      </c>
      <c r="E1033" s="395">
        <v>5</v>
      </c>
      <c r="F1033" s="395">
        <v>5</v>
      </c>
      <c r="G1033" s="395">
        <v>5</v>
      </c>
      <c r="H1033" s="395">
        <v>5</v>
      </c>
      <c r="I1033" s="395">
        <v>10</v>
      </c>
      <c r="J1033" s="395">
        <v>5</v>
      </c>
      <c r="K1033" s="395">
        <v>10</v>
      </c>
      <c r="L1033" s="395">
        <v>5</v>
      </c>
      <c r="M1033" s="395">
        <v>10</v>
      </c>
      <c r="N1033" s="395">
        <v>10</v>
      </c>
      <c r="O1033" s="395">
        <v>5</v>
      </c>
      <c r="P1033" s="395">
        <v>5</v>
      </c>
      <c r="Q1033" s="395">
        <v>5</v>
      </c>
      <c r="R1033" s="395">
        <v>5</v>
      </c>
      <c r="S1033" s="395">
        <v>5</v>
      </c>
      <c r="T1033" s="395">
        <v>5</v>
      </c>
    </row>
    <row r="1034" spans="1:20" hidden="1">
      <c r="A1034" s="437" t="s">
        <v>205</v>
      </c>
      <c r="B1034" s="368" t="s">
        <v>12</v>
      </c>
      <c r="C1034" s="368" t="s">
        <v>296</v>
      </c>
      <c r="D1034" s="395">
        <v>5</v>
      </c>
      <c r="E1034" s="395">
        <v>5</v>
      </c>
      <c r="F1034" s="395">
        <v>5</v>
      </c>
      <c r="G1034" s="395">
        <v>10</v>
      </c>
      <c r="H1034" s="395">
        <v>5</v>
      </c>
      <c r="I1034" s="395">
        <v>5</v>
      </c>
      <c r="J1034" s="395">
        <v>5</v>
      </c>
      <c r="K1034" s="395">
        <v>5</v>
      </c>
      <c r="L1034" s="395">
        <v>5</v>
      </c>
      <c r="M1034" s="395">
        <v>10</v>
      </c>
      <c r="N1034" s="395">
        <v>5</v>
      </c>
      <c r="O1034" s="395">
        <v>10</v>
      </c>
      <c r="P1034" s="395">
        <v>10</v>
      </c>
      <c r="Q1034" s="395">
        <v>10</v>
      </c>
      <c r="R1034" s="395">
        <v>10</v>
      </c>
      <c r="S1034" s="395">
        <v>10</v>
      </c>
      <c r="T1034" s="395">
        <v>10</v>
      </c>
    </row>
    <row r="1035" spans="1:20" hidden="1">
      <c r="A1035" s="437" t="s">
        <v>205</v>
      </c>
      <c r="B1035" s="368" t="s">
        <v>12</v>
      </c>
      <c r="C1035" s="368" t="s">
        <v>297</v>
      </c>
      <c r="D1035" s="395">
        <v>5</v>
      </c>
      <c r="E1035" s="395">
        <v>5</v>
      </c>
      <c r="F1035" s="395">
        <v>5</v>
      </c>
      <c r="G1035" s="395">
        <v>5</v>
      </c>
      <c r="H1035" s="395">
        <v>0</v>
      </c>
      <c r="I1035" s="395">
        <v>5</v>
      </c>
      <c r="J1035" s="395">
        <v>5</v>
      </c>
      <c r="K1035" s="395">
        <v>5</v>
      </c>
      <c r="L1035" s="395">
        <v>5</v>
      </c>
      <c r="M1035" s="395">
        <v>5</v>
      </c>
      <c r="N1035" s="395">
        <v>5</v>
      </c>
      <c r="O1035" s="395">
        <v>5</v>
      </c>
      <c r="P1035" s="395">
        <v>5</v>
      </c>
      <c r="Q1035" s="395">
        <v>5</v>
      </c>
      <c r="R1035" s="395">
        <v>0</v>
      </c>
      <c r="S1035" s="395">
        <v>5</v>
      </c>
      <c r="T1035" s="395">
        <v>5</v>
      </c>
    </row>
    <row r="1036" spans="1:20" hidden="1">
      <c r="A1036" s="437" t="s">
        <v>205</v>
      </c>
      <c r="B1036" s="368" t="s">
        <v>12</v>
      </c>
      <c r="C1036" s="368" t="s">
        <v>298</v>
      </c>
      <c r="D1036" s="395">
        <v>0</v>
      </c>
      <c r="E1036" s="395">
        <v>5</v>
      </c>
      <c r="F1036" s="395">
        <v>5</v>
      </c>
      <c r="G1036" s="395">
        <v>0</v>
      </c>
      <c r="H1036" s="395">
        <v>5</v>
      </c>
      <c r="I1036" s="395">
        <v>5</v>
      </c>
      <c r="J1036" s="395">
        <v>0</v>
      </c>
      <c r="K1036" s="395">
        <v>5</v>
      </c>
      <c r="L1036" s="395">
        <v>0</v>
      </c>
      <c r="M1036" s="395">
        <v>0</v>
      </c>
      <c r="N1036" s="395">
        <v>0</v>
      </c>
      <c r="O1036" s="395">
        <v>0</v>
      </c>
      <c r="P1036" s="395">
        <v>5</v>
      </c>
      <c r="Q1036" s="395">
        <v>0</v>
      </c>
      <c r="R1036" s="395">
        <v>0</v>
      </c>
      <c r="S1036" s="395">
        <v>0</v>
      </c>
      <c r="T1036" s="395">
        <v>0</v>
      </c>
    </row>
    <row r="1037" spans="1:20" hidden="1">
      <c r="A1037" s="437" t="s">
        <v>205</v>
      </c>
      <c r="B1037" s="368" t="s">
        <v>12</v>
      </c>
      <c r="C1037" s="368" t="s">
        <v>299</v>
      </c>
      <c r="D1037" s="395">
        <v>0</v>
      </c>
      <c r="E1037" s="395">
        <v>0</v>
      </c>
      <c r="F1037" s="395">
        <v>0</v>
      </c>
      <c r="G1037" s="395">
        <v>0</v>
      </c>
      <c r="H1037" s="395">
        <v>0</v>
      </c>
      <c r="I1037" s="395">
        <v>0</v>
      </c>
      <c r="J1037" s="395">
        <v>0</v>
      </c>
      <c r="K1037" s="395">
        <v>0</v>
      </c>
      <c r="L1037" s="395">
        <v>0</v>
      </c>
      <c r="M1037" s="395">
        <v>0</v>
      </c>
      <c r="N1037" s="395">
        <v>0</v>
      </c>
      <c r="O1037" s="395">
        <v>0</v>
      </c>
      <c r="P1037" s="395">
        <v>0</v>
      </c>
      <c r="Q1037" s="395">
        <v>0</v>
      </c>
      <c r="R1037" s="395">
        <v>0</v>
      </c>
      <c r="S1037" s="395">
        <v>0</v>
      </c>
      <c r="T1037" s="395">
        <v>0</v>
      </c>
    </row>
    <row r="1038" spans="1:20" hidden="1">
      <c r="A1038" s="437" t="s">
        <v>205</v>
      </c>
      <c r="B1038" s="368" t="s">
        <v>12</v>
      </c>
      <c r="C1038" s="368" t="s">
        <v>300</v>
      </c>
      <c r="D1038" s="395">
        <v>10</v>
      </c>
      <c r="E1038" s="395">
        <v>15</v>
      </c>
      <c r="F1038" s="395">
        <v>15</v>
      </c>
      <c r="G1038" s="395">
        <v>15</v>
      </c>
      <c r="H1038" s="395">
        <v>10</v>
      </c>
      <c r="I1038" s="395">
        <v>10</v>
      </c>
      <c r="J1038" s="395">
        <v>15</v>
      </c>
      <c r="K1038" s="395">
        <v>15</v>
      </c>
      <c r="L1038" s="395">
        <v>10</v>
      </c>
      <c r="M1038" s="395">
        <v>15</v>
      </c>
      <c r="N1038" s="395">
        <v>15</v>
      </c>
      <c r="O1038" s="395">
        <v>15</v>
      </c>
      <c r="P1038" s="395">
        <v>15</v>
      </c>
      <c r="Q1038" s="395">
        <v>15</v>
      </c>
      <c r="R1038" s="395">
        <v>15</v>
      </c>
      <c r="S1038" s="395">
        <v>15</v>
      </c>
      <c r="T1038" s="395">
        <v>15</v>
      </c>
    </row>
    <row r="1039" spans="1:20" hidden="1">
      <c r="A1039" s="437" t="s">
        <v>205</v>
      </c>
      <c r="B1039" s="368" t="s">
        <v>12</v>
      </c>
      <c r="C1039" s="368" t="s">
        <v>301</v>
      </c>
      <c r="D1039" s="395">
        <v>0</v>
      </c>
      <c r="E1039" s="395">
        <v>0</v>
      </c>
      <c r="F1039" s="395">
        <v>0</v>
      </c>
      <c r="G1039" s="395">
        <v>0</v>
      </c>
      <c r="H1039" s="395">
        <v>0</v>
      </c>
      <c r="I1039" s="395">
        <v>0</v>
      </c>
      <c r="J1039" s="395">
        <v>0</v>
      </c>
      <c r="K1039" s="395">
        <v>0</v>
      </c>
      <c r="L1039" s="395">
        <v>0</v>
      </c>
      <c r="M1039" s="395">
        <v>0</v>
      </c>
      <c r="N1039" s="395">
        <v>0</v>
      </c>
      <c r="O1039" s="395">
        <v>0</v>
      </c>
      <c r="P1039" s="395">
        <v>0</v>
      </c>
      <c r="Q1039" s="395">
        <v>0</v>
      </c>
      <c r="R1039" s="395">
        <v>0</v>
      </c>
      <c r="S1039" s="395">
        <v>0</v>
      </c>
      <c r="T1039" s="395">
        <v>0</v>
      </c>
    </row>
    <row r="1040" spans="1:20" hidden="1">
      <c r="A1040" s="437" t="s">
        <v>205</v>
      </c>
      <c r="B1040" s="368" t="s">
        <v>12</v>
      </c>
      <c r="C1040" s="368" t="s">
        <v>302</v>
      </c>
      <c r="D1040" s="395">
        <v>0</v>
      </c>
      <c r="E1040" s="395">
        <v>0</v>
      </c>
      <c r="F1040" s="395">
        <v>0</v>
      </c>
      <c r="G1040" s="395">
        <v>0</v>
      </c>
      <c r="H1040" s="395">
        <v>0</v>
      </c>
      <c r="I1040" s="395">
        <v>0</v>
      </c>
      <c r="J1040" s="395">
        <v>0</v>
      </c>
      <c r="K1040" s="395">
        <v>0</v>
      </c>
      <c r="L1040" s="395">
        <v>0</v>
      </c>
      <c r="M1040" s="395">
        <v>0</v>
      </c>
      <c r="N1040" s="395">
        <v>0</v>
      </c>
      <c r="O1040" s="395">
        <v>0</v>
      </c>
      <c r="P1040" s="395">
        <v>0</v>
      </c>
      <c r="Q1040" s="395">
        <v>0</v>
      </c>
      <c r="R1040" s="395">
        <v>0</v>
      </c>
      <c r="S1040" s="395">
        <v>0</v>
      </c>
      <c r="T1040" s="395">
        <v>0</v>
      </c>
    </row>
    <row r="1041" spans="1:20">
      <c r="A1041" s="437" t="s">
        <v>205</v>
      </c>
      <c r="B1041" s="368" t="s">
        <v>12</v>
      </c>
      <c r="C1041" s="368" t="s">
        <v>303</v>
      </c>
      <c r="D1041" s="395">
        <v>25</v>
      </c>
      <c r="E1041" s="395">
        <v>25</v>
      </c>
      <c r="F1041" s="395">
        <v>20</v>
      </c>
      <c r="G1041" s="395">
        <v>25</v>
      </c>
      <c r="H1041" s="395">
        <v>20</v>
      </c>
      <c r="I1041" s="395">
        <v>20</v>
      </c>
      <c r="J1041" s="395">
        <v>25</v>
      </c>
      <c r="K1041" s="395">
        <v>25</v>
      </c>
      <c r="L1041" s="395">
        <v>25</v>
      </c>
      <c r="M1041" s="395">
        <v>25</v>
      </c>
      <c r="N1041" s="395">
        <v>25</v>
      </c>
      <c r="O1041" s="395">
        <v>20</v>
      </c>
      <c r="P1041" s="395">
        <v>25</v>
      </c>
      <c r="Q1041" s="395">
        <v>20</v>
      </c>
      <c r="R1041" s="395">
        <v>20</v>
      </c>
      <c r="S1041" s="395">
        <v>25</v>
      </c>
      <c r="T1041" s="395">
        <v>20</v>
      </c>
    </row>
    <row r="1042" spans="1:20" hidden="1">
      <c r="A1042" s="437" t="s">
        <v>205</v>
      </c>
      <c r="B1042" s="368" t="s">
        <v>91</v>
      </c>
      <c r="C1042" s="368" t="s">
        <v>295</v>
      </c>
      <c r="D1042" s="395">
        <v>35</v>
      </c>
      <c r="E1042" s="395">
        <v>45</v>
      </c>
      <c r="F1042" s="395">
        <v>45</v>
      </c>
      <c r="G1042" s="395">
        <v>65</v>
      </c>
      <c r="H1042" s="395">
        <v>80</v>
      </c>
      <c r="I1042" s="395">
        <v>115</v>
      </c>
      <c r="J1042" s="395">
        <v>135</v>
      </c>
      <c r="K1042" s="395">
        <v>160</v>
      </c>
      <c r="L1042" s="395">
        <v>160</v>
      </c>
      <c r="M1042" s="395">
        <v>145</v>
      </c>
      <c r="N1042" s="395">
        <v>140</v>
      </c>
      <c r="O1042" s="395">
        <v>155</v>
      </c>
      <c r="P1042" s="395">
        <v>145</v>
      </c>
      <c r="Q1042" s="395">
        <v>145</v>
      </c>
      <c r="R1042" s="395">
        <v>140</v>
      </c>
      <c r="S1042" s="395">
        <v>125</v>
      </c>
      <c r="T1042" s="395">
        <v>135</v>
      </c>
    </row>
    <row r="1043" spans="1:20" hidden="1">
      <c r="A1043" s="437" t="s">
        <v>205</v>
      </c>
      <c r="B1043" s="368" t="s">
        <v>91</v>
      </c>
      <c r="C1043" s="368" t="s">
        <v>296</v>
      </c>
      <c r="D1043" s="395">
        <v>10</v>
      </c>
      <c r="E1043" s="395">
        <v>20</v>
      </c>
      <c r="F1043" s="395">
        <v>25</v>
      </c>
      <c r="G1043" s="395">
        <v>25</v>
      </c>
      <c r="H1043" s="395">
        <v>35</v>
      </c>
      <c r="I1043" s="395">
        <v>45</v>
      </c>
      <c r="J1043" s="395">
        <v>60</v>
      </c>
      <c r="K1043" s="395">
        <v>60</v>
      </c>
      <c r="L1043" s="395">
        <v>65</v>
      </c>
      <c r="M1043" s="395">
        <v>75</v>
      </c>
      <c r="N1043" s="395">
        <v>65</v>
      </c>
      <c r="O1043" s="395">
        <v>65</v>
      </c>
      <c r="P1043" s="395">
        <v>65</v>
      </c>
      <c r="Q1043" s="395">
        <v>70</v>
      </c>
      <c r="R1043" s="395">
        <v>65</v>
      </c>
      <c r="S1043" s="395">
        <v>65</v>
      </c>
      <c r="T1043" s="395">
        <v>65</v>
      </c>
    </row>
    <row r="1044" spans="1:20" hidden="1">
      <c r="A1044" s="437" t="s">
        <v>205</v>
      </c>
      <c r="B1044" s="368" t="s">
        <v>91</v>
      </c>
      <c r="C1044" s="368" t="s">
        <v>297</v>
      </c>
      <c r="D1044" s="395">
        <v>5</v>
      </c>
      <c r="E1044" s="395">
        <v>5</v>
      </c>
      <c r="F1044" s="395">
        <v>5</v>
      </c>
      <c r="G1044" s="395">
        <v>5</v>
      </c>
      <c r="H1044" s="395">
        <v>5</v>
      </c>
      <c r="I1044" s="395">
        <v>5</v>
      </c>
      <c r="J1044" s="395">
        <v>5</v>
      </c>
      <c r="K1044" s="395">
        <v>10</v>
      </c>
      <c r="L1044" s="395">
        <v>10</v>
      </c>
      <c r="M1044" s="395">
        <v>10</v>
      </c>
      <c r="N1044" s="395">
        <v>10</v>
      </c>
      <c r="O1044" s="395">
        <v>15</v>
      </c>
      <c r="P1044" s="395">
        <v>10</v>
      </c>
      <c r="Q1044" s="395">
        <v>10</v>
      </c>
      <c r="R1044" s="395">
        <v>5</v>
      </c>
      <c r="S1044" s="395">
        <v>10</v>
      </c>
      <c r="T1044" s="395">
        <v>10</v>
      </c>
    </row>
    <row r="1045" spans="1:20" hidden="1">
      <c r="A1045" s="437" t="s">
        <v>205</v>
      </c>
      <c r="B1045" s="368" t="s">
        <v>91</v>
      </c>
      <c r="C1045" s="368" t="s">
        <v>298</v>
      </c>
      <c r="D1045" s="395">
        <v>0</v>
      </c>
      <c r="E1045" s="395">
        <v>5</v>
      </c>
      <c r="F1045" s="395">
        <v>5</v>
      </c>
      <c r="G1045" s="395">
        <v>5</v>
      </c>
      <c r="H1045" s="395">
        <v>5</v>
      </c>
      <c r="I1045" s="395">
        <v>5</v>
      </c>
      <c r="J1045" s="395">
        <v>5</v>
      </c>
      <c r="K1045" s="395">
        <v>5</v>
      </c>
      <c r="L1045" s="395">
        <v>5</v>
      </c>
      <c r="M1045" s="395">
        <v>5</v>
      </c>
      <c r="N1045" s="395">
        <v>5</v>
      </c>
      <c r="O1045" s="395">
        <v>10</v>
      </c>
      <c r="P1045" s="395">
        <v>10</v>
      </c>
      <c r="Q1045" s="395">
        <v>10</v>
      </c>
      <c r="R1045" s="395">
        <v>10</v>
      </c>
      <c r="S1045" s="395">
        <v>10</v>
      </c>
      <c r="T1045" s="395">
        <v>10</v>
      </c>
    </row>
    <row r="1046" spans="1:20" hidden="1">
      <c r="A1046" s="437" t="s">
        <v>205</v>
      </c>
      <c r="B1046" s="368" t="s">
        <v>91</v>
      </c>
      <c r="C1046" s="368" t="s">
        <v>299</v>
      </c>
      <c r="D1046" s="395">
        <v>0</v>
      </c>
      <c r="E1046" s="395">
        <v>0</v>
      </c>
      <c r="F1046" s="395">
        <v>0</v>
      </c>
      <c r="G1046" s="395">
        <v>0</v>
      </c>
      <c r="H1046" s="395">
        <v>0</v>
      </c>
      <c r="I1046" s="395">
        <v>0</v>
      </c>
      <c r="J1046" s="395">
        <v>0</v>
      </c>
      <c r="K1046" s="395">
        <v>0</v>
      </c>
      <c r="L1046" s="395">
        <v>5</v>
      </c>
      <c r="M1046" s="395">
        <v>0</v>
      </c>
      <c r="N1046" s="395">
        <v>5</v>
      </c>
      <c r="O1046" s="395">
        <v>5</v>
      </c>
      <c r="P1046" s="395">
        <v>5</v>
      </c>
      <c r="Q1046" s="395">
        <v>5</v>
      </c>
      <c r="R1046" s="395">
        <v>0</v>
      </c>
      <c r="S1046" s="395">
        <v>5</v>
      </c>
      <c r="T1046" s="395">
        <v>5</v>
      </c>
    </row>
    <row r="1047" spans="1:20" hidden="1">
      <c r="A1047" s="437" t="s">
        <v>205</v>
      </c>
      <c r="B1047" s="368" t="s">
        <v>91</v>
      </c>
      <c r="C1047" s="368" t="s">
        <v>300</v>
      </c>
      <c r="D1047" s="395">
        <v>15</v>
      </c>
      <c r="E1047" s="395">
        <v>25</v>
      </c>
      <c r="F1047" s="395">
        <v>35</v>
      </c>
      <c r="G1047" s="395">
        <v>35</v>
      </c>
      <c r="H1047" s="395">
        <v>45</v>
      </c>
      <c r="I1047" s="395">
        <v>55</v>
      </c>
      <c r="J1047" s="395">
        <v>70</v>
      </c>
      <c r="K1047" s="395">
        <v>75</v>
      </c>
      <c r="L1047" s="395">
        <v>80</v>
      </c>
      <c r="M1047" s="395">
        <v>90</v>
      </c>
      <c r="N1047" s="395">
        <v>85</v>
      </c>
      <c r="O1047" s="395">
        <v>95</v>
      </c>
      <c r="P1047" s="395">
        <v>90</v>
      </c>
      <c r="Q1047" s="395">
        <v>90</v>
      </c>
      <c r="R1047" s="395">
        <v>85</v>
      </c>
      <c r="S1047" s="395">
        <v>90</v>
      </c>
      <c r="T1047" s="395">
        <v>95</v>
      </c>
    </row>
    <row r="1048" spans="1:20" hidden="1">
      <c r="A1048" s="437" t="s">
        <v>205</v>
      </c>
      <c r="B1048" s="368" t="s">
        <v>91</v>
      </c>
      <c r="C1048" s="368" t="s">
        <v>301</v>
      </c>
      <c r="D1048" s="395">
        <v>0</v>
      </c>
      <c r="E1048" s="395">
        <v>5</v>
      </c>
      <c r="F1048" s="395">
        <v>5</v>
      </c>
      <c r="G1048" s="395">
        <v>5</v>
      </c>
      <c r="H1048" s="395">
        <v>5</v>
      </c>
      <c r="I1048" s="395">
        <v>10</v>
      </c>
      <c r="J1048" s="395">
        <v>10</v>
      </c>
      <c r="K1048" s="395">
        <v>10</v>
      </c>
      <c r="L1048" s="395">
        <v>5</v>
      </c>
      <c r="M1048" s="395">
        <v>5</v>
      </c>
      <c r="N1048" s="395">
        <v>5</v>
      </c>
      <c r="O1048" s="395">
        <v>5</v>
      </c>
      <c r="P1048" s="395">
        <v>5</v>
      </c>
      <c r="Q1048" s="395">
        <v>5</v>
      </c>
      <c r="R1048" s="395">
        <v>5</v>
      </c>
      <c r="S1048" s="395">
        <v>5</v>
      </c>
      <c r="T1048" s="395">
        <v>5</v>
      </c>
    </row>
    <row r="1049" spans="1:20" hidden="1">
      <c r="A1049" s="437" t="s">
        <v>205</v>
      </c>
      <c r="B1049" s="368" t="s">
        <v>91</v>
      </c>
      <c r="C1049" s="368" t="s">
        <v>302</v>
      </c>
      <c r="D1049" s="395">
        <v>5</v>
      </c>
      <c r="E1049" s="395">
        <v>5</v>
      </c>
      <c r="F1049" s="395">
        <v>10</v>
      </c>
      <c r="G1049" s="395">
        <v>10</v>
      </c>
      <c r="H1049" s="395">
        <v>10</v>
      </c>
      <c r="I1049" s="395">
        <v>10</v>
      </c>
      <c r="J1049" s="395">
        <v>10</v>
      </c>
      <c r="K1049" s="395">
        <v>10</v>
      </c>
      <c r="L1049" s="395">
        <v>10</v>
      </c>
      <c r="M1049" s="395">
        <v>10</v>
      </c>
      <c r="N1049" s="395">
        <v>10</v>
      </c>
      <c r="O1049" s="395">
        <v>10</v>
      </c>
      <c r="P1049" s="395">
        <v>10</v>
      </c>
      <c r="Q1049" s="395">
        <v>10</v>
      </c>
      <c r="R1049" s="395">
        <v>10</v>
      </c>
      <c r="S1049" s="395">
        <v>10</v>
      </c>
      <c r="T1049" s="395">
        <v>10</v>
      </c>
    </row>
    <row r="1050" spans="1:20">
      <c r="A1050" s="437" t="s">
        <v>205</v>
      </c>
      <c r="B1050" s="368" t="s">
        <v>91</v>
      </c>
      <c r="C1050" s="368" t="s">
        <v>303</v>
      </c>
      <c r="D1050" s="395">
        <v>60</v>
      </c>
      <c r="E1050" s="395">
        <v>80</v>
      </c>
      <c r="F1050" s="395">
        <v>95</v>
      </c>
      <c r="G1050" s="395">
        <v>120</v>
      </c>
      <c r="H1050" s="395">
        <v>140</v>
      </c>
      <c r="I1050" s="395">
        <v>185</v>
      </c>
      <c r="J1050" s="395">
        <v>220</v>
      </c>
      <c r="K1050" s="395">
        <v>255</v>
      </c>
      <c r="L1050" s="395">
        <v>260</v>
      </c>
      <c r="M1050" s="395">
        <v>250</v>
      </c>
      <c r="N1050" s="395">
        <v>240</v>
      </c>
      <c r="O1050" s="395">
        <v>260</v>
      </c>
      <c r="P1050" s="395">
        <v>250</v>
      </c>
      <c r="Q1050" s="395">
        <v>250</v>
      </c>
      <c r="R1050" s="395">
        <v>235</v>
      </c>
      <c r="S1050" s="395">
        <v>225</v>
      </c>
      <c r="T1050" s="395">
        <v>240</v>
      </c>
    </row>
    <row r="1051" spans="1:20" hidden="1">
      <c r="A1051" s="437" t="s">
        <v>205</v>
      </c>
      <c r="B1051" s="368" t="s">
        <v>59</v>
      </c>
      <c r="C1051" s="368" t="s">
        <v>295</v>
      </c>
      <c r="D1051" s="395">
        <v>160</v>
      </c>
      <c r="E1051" s="395">
        <v>155</v>
      </c>
      <c r="F1051" s="395">
        <v>145</v>
      </c>
      <c r="G1051" s="395">
        <v>160</v>
      </c>
      <c r="H1051" s="395">
        <v>135</v>
      </c>
      <c r="I1051" s="395">
        <v>135</v>
      </c>
      <c r="J1051" s="395">
        <v>130</v>
      </c>
      <c r="K1051" s="395">
        <v>130</v>
      </c>
      <c r="L1051" s="395">
        <v>115</v>
      </c>
      <c r="M1051" s="395">
        <v>125</v>
      </c>
      <c r="N1051" s="395">
        <v>135</v>
      </c>
      <c r="O1051" s="395">
        <v>160</v>
      </c>
      <c r="P1051" s="395">
        <v>155</v>
      </c>
      <c r="Q1051" s="395">
        <v>170</v>
      </c>
      <c r="R1051" s="395">
        <v>200</v>
      </c>
      <c r="S1051" s="395">
        <v>220</v>
      </c>
      <c r="T1051" s="395">
        <v>260</v>
      </c>
    </row>
    <row r="1052" spans="1:20" hidden="1">
      <c r="A1052" s="437" t="s">
        <v>205</v>
      </c>
      <c r="B1052" s="368" t="s">
        <v>59</v>
      </c>
      <c r="C1052" s="368" t="s">
        <v>296</v>
      </c>
      <c r="D1052" s="395">
        <v>535</v>
      </c>
      <c r="E1052" s="395">
        <v>550</v>
      </c>
      <c r="F1052" s="395">
        <v>545</v>
      </c>
      <c r="G1052" s="395">
        <v>500</v>
      </c>
      <c r="H1052" s="395">
        <v>545</v>
      </c>
      <c r="I1052" s="395">
        <v>495</v>
      </c>
      <c r="J1052" s="395">
        <v>475</v>
      </c>
      <c r="K1052" s="395">
        <v>455</v>
      </c>
      <c r="L1052" s="395">
        <v>465</v>
      </c>
      <c r="M1052" s="395">
        <v>455</v>
      </c>
      <c r="N1052" s="395">
        <v>465</v>
      </c>
      <c r="O1052" s="395">
        <v>490</v>
      </c>
      <c r="P1052" s="395">
        <v>495</v>
      </c>
      <c r="Q1052" s="395">
        <v>500</v>
      </c>
      <c r="R1052" s="395">
        <v>535</v>
      </c>
      <c r="S1052" s="395">
        <v>550</v>
      </c>
      <c r="T1052" s="395">
        <v>535</v>
      </c>
    </row>
    <row r="1053" spans="1:20" hidden="1">
      <c r="A1053" s="437" t="s">
        <v>205</v>
      </c>
      <c r="B1053" s="368" t="s">
        <v>59</v>
      </c>
      <c r="C1053" s="368" t="s">
        <v>297</v>
      </c>
      <c r="D1053" s="395">
        <v>205</v>
      </c>
      <c r="E1053" s="395">
        <v>225</v>
      </c>
      <c r="F1053" s="395">
        <v>240</v>
      </c>
      <c r="G1053" s="395">
        <v>220</v>
      </c>
      <c r="H1053" s="395">
        <v>245</v>
      </c>
      <c r="I1053" s="395">
        <v>260</v>
      </c>
      <c r="J1053" s="395">
        <v>295</v>
      </c>
      <c r="K1053" s="395">
        <v>265</v>
      </c>
      <c r="L1053" s="395">
        <v>270</v>
      </c>
      <c r="M1053" s="395">
        <v>270</v>
      </c>
      <c r="N1053" s="395">
        <v>270</v>
      </c>
      <c r="O1053" s="395">
        <v>300</v>
      </c>
      <c r="P1053" s="395">
        <v>280</v>
      </c>
      <c r="Q1053" s="395">
        <v>275</v>
      </c>
      <c r="R1053" s="395">
        <v>285</v>
      </c>
      <c r="S1053" s="395">
        <v>255</v>
      </c>
      <c r="T1053" s="395">
        <v>275</v>
      </c>
    </row>
    <row r="1054" spans="1:20" hidden="1">
      <c r="A1054" s="437" t="s">
        <v>205</v>
      </c>
      <c r="B1054" s="368" t="s">
        <v>59</v>
      </c>
      <c r="C1054" s="368" t="s">
        <v>298</v>
      </c>
      <c r="D1054" s="395">
        <v>110</v>
      </c>
      <c r="E1054" s="395">
        <v>110</v>
      </c>
      <c r="F1054" s="395">
        <v>125</v>
      </c>
      <c r="G1054" s="395">
        <v>130</v>
      </c>
      <c r="H1054" s="395">
        <v>135</v>
      </c>
      <c r="I1054" s="395">
        <v>160</v>
      </c>
      <c r="J1054" s="395">
        <v>165</v>
      </c>
      <c r="K1054" s="395">
        <v>185</v>
      </c>
      <c r="L1054" s="395">
        <v>180</v>
      </c>
      <c r="M1054" s="395">
        <v>180</v>
      </c>
      <c r="N1054" s="395">
        <v>200</v>
      </c>
      <c r="O1054" s="395">
        <v>210</v>
      </c>
      <c r="P1054" s="395">
        <v>205</v>
      </c>
      <c r="Q1054" s="395">
        <v>200</v>
      </c>
      <c r="R1054" s="395">
        <v>215</v>
      </c>
      <c r="S1054" s="395">
        <v>245</v>
      </c>
      <c r="T1054" s="395">
        <v>230</v>
      </c>
    </row>
    <row r="1055" spans="1:20" hidden="1">
      <c r="A1055" s="437" t="s">
        <v>205</v>
      </c>
      <c r="B1055" s="368" t="s">
        <v>59</v>
      </c>
      <c r="C1055" s="368" t="s">
        <v>299</v>
      </c>
      <c r="D1055" s="395">
        <v>75</v>
      </c>
      <c r="E1055" s="395">
        <v>80</v>
      </c>
      <c r="F1055" s="395">
        <v>75</v>
      </c>
      <c r="G1055" s="395">
        <v>75</v>
      </c>
      <c r="H1055" s="395">
        <v>75</v>
      </c>
      <c r="I1055" s="395">
        <v>85</v>
      </c>
      <c r="J1055" s="395">
        <v>85</v>
      </c>
      <c r="K1055" s="395">
        <v>100</v>
      </c>
      <c r="L1055" s="395">
        <v>90</v>
      </c>
      <c r="M1055" s="395">
        <v>100</v>
      </c>
      <c r="N1055" s="395">
        <v>105</v>
      </c>
      <c r="O1055" s="395">
        <v>115</v>
      </c>
      <c r="P1055" s="395">
        <v>110</v>
      </c>
      <c r="Q1055" s="395">
        <v>110</v>
      </c>
      <c r="R1055" s="395">
        <v>105</v>
      </c>
      <c r="S1055" s="395">
        <v>100</v>
      </c>
      <c r="T1055" s="395">
        <v>100</v>
      </c>
    </row>
    <row r="1056" spans="1:20" hidden="1">
      <c r="A1056" s="437" t="s">
        <v>205</v>
      </c>
      <c r="B1056" s="368" t="s">
        <v>59</v>
      </c>
      <c r="C1056" s="368" t="s">
        <v>300</v>
      </c>
      <c r="D1056" s="395">
        <v>920</v>
      </c>
      <c r="E1056" s="395">
        <v>965</v>
      </c>
      <c r="F1056" s="395">
        <v>980</v>
      </c>
      <c r="G1056" s="395">
        <v>925</v>
      </c>
      <c r="H1056" s="395">
        <v>995</v>
      </c>
      <c r="I1056" s="534">
        <v>1000</v>
      </c>
      <c r="J1056" s="534">
        <v>1020</v>
      </c>
      <c r="K1056" s="534">
        <v>1000</v>
      </c>
      <c r="L1056" s="534">
        <v>1010</v>
      </c>
      <c r="M1056" s="534">
        <v>1010</v>
      </c>
      <c r="N1056" s="534">
        <v>1040</v>
      </c>
      <c r="O1056" s="534">
        <v>1115</v>
      </c>
      <c r="P1056" s="534">
        <v>1090</v>
      </c>
      <c r="Q1056" s="534">
        <v>1085</v>
      </c>
      <c r="R1056" s="534">
        <v>1140</v>
      </c>
      <c r="S1056" s="534">
        <v>1150</v>
      </c>
      <c r="T1056" s="534">
        <v>1145</v>
      </c>
    </row>
    <row r="1057" spans="1:20" hidden="1">
      <c r="A1057" s="437" t="s">
        <v>205</v>
      </c>
      <c r="B1057" s="368" t="s">
        <v>59</v>
      </c>
      <c r="C1057" s="368" t="s">
        <v>301</v>
      </c>
      <c r="D1057" s="395">
        <v>25</v>
      </c>
      <c r="E1057" s="395">
        <v>30</v>
      </c>
      <c r="F1057" s="395">
        <v>30</v>
      </c>
      <c r="G1057" s="395">
        <v>25</v>
      </c>
      <c r="H1057" s="395">
        <v>30</v>
      </c>
      <c r="I1057" s="395">
        <v>25</v>
      </c>
      <c r="J1057" s="395">
        <v>30</v>
      </c>
      <c r="K1057" s="395">
        <v>30</v>
      </c>
      <c r="L1057" s="395">
        <v>35</v>
      </c>
      <c r="M1057" s="395">
        <v>35</v>
      </c>
      <c r="N1057" s="395">
        <v>35</v>
      </c>
      <c r="O1057" s="395">
        <v>40</v>
      </c>
      <c r="P1057" s="395">
        <v>45</v>
      </c>
      <c r="Q1057" s="395">
        <v>40</v>
      </c>
      <c r="R1057" s="395">
        <v>35</v>
      </c>
      <c r="S1057" s="395">
        <v>45</v>
      </c>
      <c r="T1057" s="395">
        <v>45</v>
      </c>
    </row>
    <row r="1058" spans="1:20" hidden="1">
      <c r="A1058" s="437" t="s">
        <v>205</v>
      </c>
      <c r="B1058" s="368" t="s">
        <v>59</v>
      </c>
      <c r="C1058" s="368" t="s">
        <v>302</v>
      </c>
      <c r="D1058" s="395">
        <v>35</v>
      </c>
      <c r="E1058" s="395">
        <v>35</v>
      </c>
      <c r="F1058" s="395">
        <v>35</v>
      </c>
      <c r="G1058" s="395">
        <v>40</v>
      </c>
      <c r="H1058" s="395">
        <v>35</v>
      </c>
      <c r="I1058" s="395">
        <v>35</v>
      </c>
      <c r="J1058" s="395">
        <v>35</v>
      </c>
      <c r="K1058" s="395">
        <v>35</v>
      </c>
      <c r="L1058" s="395">
        <v>35</v>
      </c>
      <c r="M1058" s="395">
        <v>40</v>
      </c>
      <c r="N1058" s="395">
        <v>40</v>
      </c>
      <c r="O1058" s="395">
        <v>40</v>
      </c>
      <c r="P1058" s="395">
        <v>40</v>
      </c>
      <c r="Q1058" s="395">
        <v>40</v>
      </c>
      <c r="R1058" s="395">
        <v>40</v>
      </c>
      <c r="S1058" s="395">
        <v>40</v>
      </c>
      <c r="T1058" s="395">
        <v>50</v>
      </c>
    </row>
    <row r="1059" spans="1:20">
      <c r="A1059" s="437" t="s">
        <v>205</v>
      </c>
      <c r="B1059" s="368" t="s">
        <v>59</v>
      </c>
      <c r="C1059" s="368" t="s">
        <v>303</v>
      </c>
      <c r="D1059" s="534">
        <v>1145</v>
      </c>
      <c r="E1059" s="534">
        <v>1185</v>
      </c>
      <c r="F1059" s="534">
        <v>1190</v>
      </c>
      <c r="G1059" s="534">
        <v>1150</v>
      </c>
      <c r="H1059" s="534">
        <v>1200</v>
      </c>
      <c r="I1059" s="534">
        <v>1200</v>
      </c>
      <c r="J1059" s="534">
        <v>1220</v>
      </c>
      <c r="K1059" s="534">
        <v>1200</v>
      </c>
      <c r="L1059" s="534">
        <v>1195</v>
      </c>
      <c r="M1059" s="534">
        <v>1205</v>
      </c>
      <c r="N1059" s="534">
        <v>1250</v>
      </c>
      <c r="O1059" s="534">
        <v>1360</v>
      </c>
      <c r="P1059" s="534">
        <v>1330</v>
      </c>
      <c r="Q1059" s="534">
        <v>1335</v>
      </c>
      <c r="R1059" s="534">
        <v>1420</v>
      </c>
      <c r="S1059" s="534">
        <v>1455</v>
      </c>
      <c r="T1059" s="534">
        <v>1500</v>
      </c>
    </row>
    <row r="1060" spans="1:20" hidden="1">
      <c r="A1060" s="437" t="s">
        <v>205</v>
      </c>
      <c r="B1060" s="368" t="s">
        <v>90</v>
      </c>
      <c r="C1060" s="368" t="s">
        <v>295</v>
      </c>
      <c r="D1060" s="395">
        <v>215</v>
      </c>
      <c r="E1060" s="395">
        <v>210</v>
      </c>
      <c r="F1060" s="395">
        <v>225</v>
      </c>
      <c r="G1060" s="395">
        <v>220</v>
      </c>
      <c r="H1060" s="395">
        <v>205</v>
      </c>
      <c r="I1060" s="395">
        <v>215</v>
      </c>
      <c r="J1060" s="395">
        <v>225</v>
      </c>
      <c r="K1060" s="395">
        <v>255</v>
      </c>
      <c r="L1060" s="395">
        <v>255</v>
      </c>
      <c r="M1060" s="395">
        <v>245</v>
      </c>
      <c r="N1060" s="395">
        <v>265</v>
      </c>
      <c r="O1060" s="395">
        <v>280</v>
      </c>
      <c r="P1060" s="395">
        <v>245</v>
      </c>
      <c r="Q1060" s="395">
        <v>240</v>
      </c>
      <c r="R1060" s="395">
        <v>255</v>
      </c>
      <c r="S1060" s="395">
        <v>235</v>
      </c>
      <c r="T1060" s="395">
        <v>255</v>
      </c>
    </row>
    <row r="1061" spans="1:20" hidden="1">
      <c r="A1061" s="437" t="s">
        <v>205</v>
      </c>
      <c r="B1061" s="368" t="s">
        <v>90</v>
      </c>
      <c r="C1061" s="368" t="s">
        <v>296</v>
      </c>
      <c r="D1061" s="395">
        <v>130</v>
      </c>
      <c r="E1061" s="395">
        <v>145</v>
      </c>
      <c r="F1061" s="395">
        <v>145</v>
      </c>
      <c r="G1061" s="395">
        <v>155</v>
      </c>
      <c r="H1061" s="395">
        <v>165</v>
      </c>
      <c r="I1061" s="395">
        <v>155</v>
      </c>
      <c r="J1061" s="395">
        <v>160</v>
      </c>
      <c r="K1061" s="395">
        <v>155</v>
      </c>
      <c r="L1061" s="395">
        <v>160</v>
      </c>
      <c r="M1061" s="395">
        <v>180</v>
      </c>
      <c r="N1061" s="395">
        <v>170</v>
      </c>
      <c r="O1061" s="395">
        <v>175</v>
      </c>
      <c r="P1061" s="395">
        <v>170</v>
      </c>
      <c r="Q1061" s="395">
        <v>170</v>
      </c>
      <c r="R1061" s="395">
        <v>155</v>
      </c>
      <c r="S1061" s="395">
        <v>165</v>
      </c>
      <c r="T1061" s="395">
        <v>175</v>
      </c>
    </row>
    <row r="1062" spans="1:20" hidden="1">
      <c r="A1062" s="437" t="s">
        <v>205</v>
      </c>
      <c r="B1062" s="368" t="s">
        <v>90</v>
      </c>
      <c r="C1062" s="368" t="s">
        <v>297</v>
      </c>
      <c r="D1062" s="395">
        <v>30</v>
      </c>
      <c r="E1062" s="395">
        <v>35</v>
      </c>
      <c r="F1062" s="395">
        <v>40</v>
      </c>
      <c r="G1062" s="395">
        <v>35</v>
      </c>
      <c r="H1062" s="395">
        <v>35</v>
      </c>
      <c r="I1062" s="395">
        <v>40</v>
      </c>
      <c r="J1062" s="395">
        <v>40</v>
      </c>
      <c r="K1062" s="395">
        <v>40</v>
      </c>
      <c r="L1062" s="395">
        <v>45</v>
      </c>
      <c r="M1062" s="395">
        <v>35</v>
      </c>
      <c r="N1062" s="395">
        <v>35</v>
      </c>
      <c r="O1062" s="395">
        <v>40</v>
      </c>
      <c r="P1062" s="395">
        <v>35</v>
      </c>
      <c r="Q1062" s="395">
        <v>40</v>
      </c>
      <c r="R1062" s="395">
        <v>40</v>
      </c>
      <c r="S1062" s="395">
        <v>40</v>
      </c>
      <c r="T1062" s="395">
        <v>40</v>
      </c>
    </row>
    <row r="1063" spans="1:20" hidden="1">
      <c r="A1063" s="437" t="s">
        <v>205</v>
      </c>
      <c r="B1063" s="368" t="s">
        <v>90</v>
      </c>
      <c r="C1063" s="368" t="s">
        <v>298</v>
      </c>
      <c r="D1063" s="395">
        <v>20</v>
      </c>
      <c r="E1063" s="395">
        <v>15</v>
      </c>
      <c r="F1063" s="395">
        <v>15</v>
      </c>
      <c r="G1063" s="395">
        <v>15</v>
      </c>
      <c r="H1063" s="395">
        <v>20</v>
      </c>
      <c r="I1063" s="395">
        <v>20</v>
      </c>
      <c r="J1063" s="395">
        <v>15</v>
      </c>
      <c r="K1063" s="395">
        <v>15</v>
      </c>
      <c r="L1063" s="395">
        <v>15</v>
      </c>
      <c r="M1063" s="395">
        <v>20</v>
      </c>
      <c r="N1063" s="395">
        <v>15</v>
      </c>
      <c r="O1063" s="395">
        <v>20</v>
      </c>
      <c r="P1063" s="395">
        <v>20</v>
      </c>
      <c r="Q1063" s="395">
        <v>20</v>
      </c>
      <c r="R1063" s="395">
        <v>20</v>
      </c>
      <c r="S1063" s="395">
        <v>20</v>
      </c>
      <c r="T1063" s="395">
        <v>20</v>
      </c>
    </row>
    <row r="1064" spans="1:20" hidden="1">
      <c r="A1064" s="437" t="s">
        <v>205</v>
      </c>
      <c r="B1064" s="368" t="s">
        <v>90</v>
      </c>
      <c r="C1064" s="368" t="s">
        <v>299</v>
      </c>
      <c r="D1064" s="395">
        <v>5</v>
      </c>
      <c r="E1064" s="395">
        <v>10</v>
      </c>
      <c r="F1064" s="395">
        <v>5</v>
      </c>
      <c r="G1064" s="395">
        <v>5</v>
      </c>
      <c r="H1064" s="395">
        <v>5</v>
      </c>
      <c r="I1064" s="395">
        <v>5</v>
      </c>
      <c r="J1064" s="395">
        <v>10</v>
      </c>
      <c r="K1064" s="395">
        <v>10</v>
      </c>
      <c r="L1064" s="395">
        <v>10</v>
      </c>
      <c r="M1064" s="395">
        <v>10</v>
      </c>
      <c r="N1064" s="395">
        <v>5</v>
      </c>
      <c r="O1064" s="395">
        <v>5</v>
      </c>
      <c r="P1064" s="395">
        <v>5</v>
      </c>
      <c r="Q1064" s="395">
        <v>5</v>
      </c>
      <c r="R1064" s="395">
        <v>5</v>
      </c>
      <c r="S1064" s="395">
        <v>5</v>
      </c>
      <c r="T1064" s="395">
        <v>5</v>
      </c>
    </row>
    <row r="1065" spans="1:20" hidden="1">
      <c r="A1065" s="437" t="s">
        <v>205</v>
      </c>
      <c r="B1065" s="368" t="s">
        <v>90</v>
      </c>
      <c r="C1065" s="368" t="s">
        <v>300</v>
      </c>
      <c r="D1065" s="395">
        <v>185</v>
      </c>
      <c r="E1065" s="395">
        <v>205</v>
      </c>
      <c r="F1065" s="395">
        <v>210</v>
      </c>
      <c r="G1065" s="395">
        <v>210</v>
      </c>
      <c r="H1065" s="395">
        <v>225</v>
      </c>
      <c r="I1065" s="395">
        <v>220</v>
      </c>
      <c r="J1065" s="395">
        <v>225</v>
      </c>
      <c r="K1065" s="395">
        <v>220</v>
      </c>
      <c r="L1065" s="395">
        <v>230</v>
      </c>
      <c r="M1065" s="395">
        <v>245</v>
      </c>
      <c r="N1065" s="395">
        <v>230</v>
      </c>
      <c r="O1065" s="395">
        <v>235</v>
      </c>
      <c r="P1065" s="395">
        <v>235</v>
      </c>
      <c r="Q1065" s="395">
        <v>235</v>
      </c>
      <c r="R1065" s="395">
        <v>225</v>
      </c>
      <c r="S1065" s="395">
        <v>230</v>
      </c>
      <c r="T1065" s="395">
        <v>240</v>
      </c>
    </row>
    <row r="1066" spans="1:20" hidden="1">
      <c r="A1066" s="437" t="s">
        <v>205</v>
      </c>
      <c r="B1066" s="368" t="s">
        <v>90</v>
      </c>
      <c r="C1066" s="368" t="s">
        <v>301</v>
      </c>
      <c r="D1066" s="395">
        <v>5</v>
      </c>
      <c r="E1066" s="395">
        <v>5</v>
      </c>
      <c r="F1066" s="395">
        <v>5</v>
      </c>
      <c r="G1066" s="395">
        <v>5</v>
      </c>
      <c r="H1066" s="395">
        <v>5</v>
      </c>
      <c r="I1066" s="395">
        <v>10</v>
      </c>
      <c r="J1066" s="395">
        <v>5</v>
      </c>
      <c r="K1066" s="395">
        <v>5</v>
      </c>
      <c r="L1066" s="395">
        <v>5</v>
      </c>
      <c r="M1066" s="395">
        <v>5</v>
      </c>
      <c r="N1066" s="395">
        <v>10</v>
      </c>
      <c r="O1066" s="395">
        <v>10</v>
      </c>
      <c r="P1066" s="395">
        <v>10</v>
      </c>
      <c r="Q1066" s="395">
        <v>10</v>
      </c>
      <c r="R1066" s="395">
        <v>10</v>
      </c>
      <c r="S1066" s="395">
        <v>10</v>
      </c>
      <c r="T1066" s="395">
        <v>10</v>
      </c>
    </row>
    <row r="1067" spans="1:20" hidden="1">
      <c r="A1067" s="437" t="s">
        <v>205</v>
      </c>
      <c r="B1067" s="368" t="s">
        <v>90</v>
      </c>
      <c r="C1067" s="368" t="s">
        <v>302</v>
      </c>
      <c r="D1067" s="395">
        <v>15</v>
      </c>
      <c r="E1067" s="395">
        <v>15</v>
      </c>
      <c r="F1067" s="395">
        <v>10</v>
      </c>
      <c r="G1067" s="395">
        <v>10</v>
      </c>
      <c r="H1067" s="395">
        <v>10</v>
      </c>
      <c r="I1067" s="395">
        <v>5</v>
      </c>
      <c r="J1067" s="395">
        <v>10</v>
      </c>
      <c r="K1067" s="395">
        <v>10</v>
      </c>
      <c r="L1067" s="395">
        <v>10</v>
      </c>
      <c r="M1067" s="395">
        <v>10</v>
      </c>
      <c r="N1067" s="395">
        <v>10</v>
      </c>
      <c r="O1067" s="395">
        <v>10</v>
      </c>
      <c r="P1067" s="395">
        <v>10</v>
      </c>
      <c r="Q1067" s="395">
        <v>10</v>
      </c>
      <c r="R1067" s="395">
        <v>15</v>
      </c>
      <c r="S1067" s="395">
        <v>10</v>
      </c>
      <c r="T1067" s="395">
        <v>10</v>
      </c>
    </row>
    <row r="1068" spans="1:20">
      <c r="A1068" s="437" t="s">
        <v>205</v>
      </c>
      <c r="B1068" s="368" t="s">
        <v>90</v>
      </c>
      <c r="C1068" s="368" t="s">
        <v>303</v>
      </c>
      <c r="D1068" s="395">
        <v>425</v>
      </c>
      <c r="E1068" s="395">
        <v>435</v>
      </c>
      <c r="F1068" s="395">
        <v>455</v>
      </c>
      <c r="G1068" s="395">
        <v>445</v>
      </c>
      <c r="H1068" s="395">
        <v>445</v>
      </c>
      <c r="I1068" s="395">
        <v>450</v>
      </c>
      <c r="J1068" s="395">
        <v>465</v>
      </c>
      <c r="K1068" s="395">
        <v>490</v>
      </c>
      <c r="L1068" s="395">
        <v>500</v>
      </c>
      <c r="M1068" s="395">
        <v>505</v>
      </c>
      <c r="N1068" s="395">
        <v>515</v>
      </c>
      <c r="O1068" s="395">
        <v>535</v>
      </c>
      <c r="P1068" s="395">
        <v>495</v>
      </c>
      <c r="Q1068" s="395">
        <v>495</v>
      </c>
      <c r="R1068" s="395">
        <v>500</v>
      </c>
      <c r="S1068" s="395">
        <v>490</v>
      </c>
      <c r="T1068" s="395">
        <v>520</v>
      </c>
    </row>
    <row r="1069" spans="1:20" hidden="1">
      <c r="A1069" s="440" t="s">
        <v>205</v>
      </c>
      <c r="B1069" s="376" t="s">
        <v>184</v>
      </c>
      <c r="C1069" s="376" t="s">
        <v>295</v>
      </c>
      <c r="D1069" s="535">
        <v>2370</v>
      </c>
      <c r="E1069" s="535">
        <v>2420</v>
      </c>
      <c r="F1069" s="535">
        <v>2370</v>
      </c>
      <c r="G1069" s="535">
        <v>2400</v>
      </c>
      <c r="H1069" s="535">
        <v>2385</v>
      </c>
      <c r="I1069" s="535">
        <v>2470</v>
      </c>
      <c r="J1069" s="535">
        <v>2555</v>
      </c>
      <c r="K1069" s="535">
        <v>2620</v>
      </c>
      <c r="L1069" s="535">
        <v>2680</v>
      </c>
      <c r="M1069" s="535">
        <v>2655</v>
      </c>
      <c r="N1069" s="535">
        <v>2685</v>
      </c>
      <c r="O1069" s="535">
        <v>2740</v>
      </c>
      <c r="P1069" s="535">
        <v>2650</v>
      </c>
      <c r="Q1069" s="535">
        <v>2620</v>
      </c>
      <c r="R1069" s="535">
        <v>2550</v>
      </c>
      <c r="S1069" s="535">
        <v>2525</v>
      </c>
      <c r="T1069" s="535">
        <v>2615</v>
      </c>
    </row>
    <row r="1070" spans="1:20" hidden="1">
      <c r="A1070" s="440" t="s">
        <v>205</v>
      </c>
      <c r="B1070" s="376" t="s">
        <v>184</v>
      </c>
      <c r="C1070" s="376" t="s">
        <v>296</v>
      </c>
      <c r="D1070" s="535">
        <v>1505</v>
      </c>
      <c r="E1070" s="535">
        <v>1505</v>
      </c>
      <c r="F1070" s="535">
        <v>1530</v>
      </c>
      <c r="G1070" s="535">
        <v>1460</v>
      </c>
      <c r="H1070" s="535">
        <v>1545</v>
      </c>
      <c r="I1070" s="535">
        <v>1480</v>
      </c>
      <c r="J1070" s="535">
        <v>1540</v>
      </c>
      <c r="K1070" s="535">
        <v>1540</v>
      </c>
      <c r="L1070" s="535">
        <v>1525</v>
      </c>
      <c r="M1070" s="535">
        <v>1550</v>
      </c>
      <c r="N1070" s="535">
        <v>1575</v>
      </c>
      <c r="O1070" s="535">
        <v>1610</v>
      </c>
      <c r="P1070" s="535">
        <v>1580</v>
      </c>
      <c r="Q1070" s="535">
        <v>1565</v>
      </c>
      <c r="R1070" s="535">
        <v>1595</v>
      </c>
      <c r="S1070" s="535">
        <v>1580</v>
      </c>
      <c r="T1070" s="535">
        <v>1590</v>
      </c>
    </row>
    <row r="1071" spans="1:20" hidden="1">
      <c r="A1071" s="440" t="s">
        <v>205</v>
      </c>
      <c r="B1071" s="376" t="s">
        <v>184</v>
      </c>
      <c r="C1071" s="376" t="s">
        <v>297</v>
      </c>
      <c r="D1071" s="536">
        <v>395</v>
      </c>
      <c r="E1071" s="536">
        <v>420</v>
      </c>
      <c r="F1071" s="536">
        <v>420</v>
      </c>
      <c r="G1071" s="536">
        <v>405</v>
      </c>
      <c r="H1071" s="536">
        <v>440</v>
      </c>
      <c r="I1071" s="536">
        <v>460</v>
      </c>
      <c r="J1071" s="536">
        <v>490</v>
      </c>
      <c r="K1071" s="536">
        <v>475</v>
      </c>
      <c r="L1071" s="536">
        <v>470</v>
      </c>
      <c r="M1071" s="536">
        <v>465</v>
      </c>
      <c r="N1071" s="536">
        <v>460</v>
      </c>
      <c r="O1071" s="536">
        <v>510</v>
      </c>
      <c r="P1071" s="536">
        <v>490</v>
      </c>
      <c r="Q1071" s="536">
        <v>485</v>
      </c>
      <c r="R1071" s="536">
        <v>485</v>
      </c>
      <c r="S1071" s="536">
        <v>465</v>
      </c>
      <c r="T1071" s="536">
        <v>485</v>
      </c>
    </row>
    <row r="1072" spans="1:20" hidden="1">
      <c r="A1072" s="440" t="s">
        <v>205</v>
      </c>
      <c r="B1072" s="376" t="s">
        <v>184</v>
      </c>
      <c r="C1072" s="376" t="s">
        <v>298</v>
      </c>
      <c r="D1072" s="536">
        <v>200</v>
      </c>
      <c r="E1072" s="536">
        <v>195</v>
      </c>
      <c r="F1072" s="536">
        <v>220</v>
      </c>
      <c r="G1072" s="536">
        <v>225</v>
      </c>
      <c r="H1072" s="536">
        <v>230</v>
      </c>
      <c r="I1072" s="536">
        <v>255</v>
      </c>
      <c r="J1072" s="536">
        <v>255</v>
      </c>
      <c r="K1072" s="536">
        <v>280</v>
      </c>
      <c r="L1072" s="536">
        <v>280</v>
      </c>
      <c r="M1072" s="536">
        <v>280</v>
      </c>
      <c r="N1072" s="536">
        <v>300</v>
      </c>
      <c r="O1072" s="536">
        <v>315</v>
      </c>
      <c r="P1072" s="536">
        <v>315</v>
      </c>
      <c r="Q1072" s="536">
        <v>310</v>
      </c>
      <c r="R1072" s="536">
        <v>330</v>
      </c>
      <c r="S1072" s="536">
        <v>370</v>
      </c>
      <c r="T1072" s="536">
        <v>350</v>
      </c>
    </row>
    <row r="1073" spans="1:20" hidden="1">
      <c r="A1073" s="440" t="s">
        <v>205</v>
      </c>
      <c r="B1073" s="376" t="s">
        <v>184</v>
      </c>
      <c r="C1073" s="376" t="s">
        <v>299</v>
      </c>
      <c r="D1073" s="536">
        <v>115</v>
      </c>
      <c r="E1073" s="536">
        <v>120</v>
      </c>
      <c r="F1073" s="536">
        <v>110</v>
      </c>
      <c r="G1073" s="536">
        <v>115</v>
      </c>
      <c r="H1073" s="536">
        <v>110</v>
      </c>
      <c r="I1073" s="536">
        <v>125</v>
      </c>
      <c r="J1073" s="536">
        <v>125</v>
      </c>
      <c r="K1073" s="536">
        <v>145</v>
      </c>
      <c r="L1073" s="536">
        <v>140</v>
      </c>
      <c r="M1073" s="536">
        <v>145</v>
      </c>
      <c r="N1073" s="536">
        <v>150</v>
      </c>
      <c r="O1073" s="536">
        <v>155</v>
      </c>
      <c r="P1073" s="536">
        <v>150</v>
      </c>
      <c r="Q1073" s="536">
        <v>160</v>
      </c>
      <c r="R1073" s="536">
        <v>155</v>
      </c>
      <c r="S1073" s="536">
        <v>150</v>
      </c>
      <c r="T1073" s="536">
        <v>155</v>
      </c>
    </row>
    <row r="1074" spans="1:20" hidden="1">
      <c r="A1074" s="440" t="s">
        <v>205</v>
      </c>
      <c r="B1074" s="376" t="s">
        <v>184</v>
      </c>
      <c r="C1074" s="376" t="s">
        <v>300</v>
      </c>
      <c r="D1074" s="535">
        <v>2215</v>
      </c>
      <c r="E1074" s="535">
        <v>2235</v>
      </c>
      <c r="F1074" s="535">
        <v>2285</v>
      </c>
      <c r="G1074" s="535">
        <v>2205</v>
      </c>
      <c r="H1074" s="535">
        <v>2325</v>
      </c>
      <c r="I1074" s="535">
        <v>2320</v>
      </c>
      <c r="J1074" s="535">
        <v>2410</v>
      </c>
      <c r="K1074" s="535">
        <v>2440</v>
      </c>
      <c r="L1074" s="535">
        <v>2415</v>
      </c>
      <c r="M1074" s="535">
        <v>2440</v>
      </c>
      <c r="N1074" s="535">
        <v>2480</v>
      </c>
      <c r="O1074" s="535">
        <v>2590</v>
      </c>
      <c r="P1074" s="535">
        <v>2535</v>
      </c>
      <c r="Q1074" s="535">
        <v>2515</v>
      </c>
      <c r="R1074" s="535">
        <v>2560</v>
      </c>
      <c r="S1074" s="535">
        <v>2560</v>
      </c>
      <c r="T1074" s="535">
        <v>2575</v>
      </c>
    </row>
    <row r="1075" spans="1:20" hidden="1">
      <c r="A1075" s="440" t="s">
        <v>205</v>
      </c>
      <c r="B1075" s="376" t="s">
        <v>184</v>
      </c>
      <c r="C1075" s="376" t="s">
        <v>301</v>
      </c>
      <c r="D1075" s="536">
        <v>70</v>
      </c>
      <c r="E1075" s="536">
        <v>70</v>
      </c>
      <c r="F1075" s="536">
        <v>80</v>
      </c>
      <c r="G1075" s="536">
        <v>70</v>
      </c>
      <c r="H1075" s="536">
        <v>80</v>
      </c>
      <c r="I1075" s="536">
        <v>75</v>
      </c>
      <c r="J1075" s="536">
        <v>80</v>
      </c>
      <c r="K1075" s="536">
        <v>80</v>
      </c>
      <c r="L1075" s="536">
        <v>90</v>
      </c>
      <c r="M1075" s="536">
        <v>85</v>
      </c>
      <c r="N1075" s="536">
        <v>90</v>
      </c>
      <c r="O1075" s="536">
        <v>100</v>
      </c>
      <c r="P1075" s="536">
        <v>100</v>
      </c>
      <c r="Q1075" s="536">
        <v>90</v>
      </c>
      <c r="R1075" s="536">
        <v>90</v>
      </c>
      <c r="S1075" s="536">
        <v>95</v>
      </c>
      <c r="T1075" s="536">
        <v>95</v>
      </c>
    </row>
    <row r="1076" spans="1:20" hidden="1">
      <c r="A1076" s="440" t="s">
        <v>205</v>
      </c>
      <c r="B1076" s="376" t="s">
        <v>184</v>
      </c>
      <c r="C1076" s="376" t="s">
        <v>302</v>
      </c>
      <c r="D1076" s="536">
        <v>105</v>
      </c>
      <c r="E1076" s="536">
        <v>105</v>
      </c>
      <c r="F1076" s="536">
        <v>105</v>
      </c>
      <c r="G1076" s="536">
        <v>105</v>
      </c>
      <c r="H1076" s="536">
        <v>100</v>
      </c>
      <c r="I1076" s="536">
        <v>100</v>
      </c>
      <c r="J1076" s="536">
        <v>100</v>
      </c>
      <c r="K1076" s="536">
        <v>100</v>
      </c>
      <c r="L1076" s="536">
        <v>100</v>
      </c>
      <c r="M1076" s="536">
        <v>110</v>
      </c>
      <c r="N1076" s="536">
        <v>115</v>
      </c>
      <c r="O1076" s="536">
        <v>115</v>
      </c>
      <c r="P1076" s="536">
        <v>110</v>
      </c>
      <c r="Q1076" s="536">
        <v>105</v>
      </c>
      <c r="R1076" s="536">
        <v>110</v>
      </c>
      <c r="S1076" s="536">
        <v>110</v>
      </c>
      <c r="T1076" s="536">
        <v>115</v>
      </c>
    </row>
    <row r="1077" spans="1:20">
      <c r="A1077" s="537" t="s">
        <v>205</v>
      </c>
      <c r="B1077" s="538" t="s">
        <v>184</v>
      </c>
      <c r="C1077" s="538" t="s">
        <v>303</v>
      </c>
      <c r="D1077" s="539">
        <v>4765</v>
      </c>
      <c r="E1077" s="539">
        <v>4830</v>
      </c>
      <c r="F1077" s="539">
        <v>4835</v>
      </c>
      <c r="G1077" s="539">
        <v>4780</v>
      </c>
      <c r="H1077" s="539">
        <v>4895</v>
      </c>
      <c r="I1077" s="539">
        <v>4970</v>
      </c>
      <c r="J1077" s="539">
        <v>5150</v>
      </c>
      <c r="K1077" s="539">
        <v>5245</v>
      </c>
      <c r="L1077" s="539">
        <v>5285</v>
      </c>
      <c r="M1077" s="539">
        <v>5295</v>
      </c>
      <c r="N1077" s="539">
        <v>5370</v>
      </c>
      <c r="O1077" s="539">
        <v>5545</v>
      </c>
      <c r="P1077" s="539">
        <v>5395</v>
      </c>
      <c r="Q1077" s="539">
        <v>5330</v>
      </c>
      <c r="R1077" s="539">
        <v>5315</v>
      </c>
      <c r="S1077" s="539">
        <v>5290</v>
      </c>
      <c r="T1077" s="539">
        <v>5405</v>
      </c>
    </row>
    <row r="1078" spans="1:20" hidden="1">
      <c r="A1078" s="437" t="s">
        <v>206</v>
      </c>
      <c r="B1078" s="368" t="s">
        <v>10</v>
      </c>
      <c r="C1078" s="368" t="s">
        <v>295</v>
      </c>
      <c r="D1078" s="442">
        <v>15</v>
      </c>
      <c r="E1078" s="442">
        <v>15</v>
      </c>
      <c r="F1078" s="442">
        <v>15</v>
      </c>
      <c r="G1078" s="442">
        <v>15</v>
      </c>
      <c r="H1078" s="442">
        <v>15</v>
      </c>
      <c r="I1078" s="442">
        <v>15</v>
      </c>
      <c r="J1078" s="442">
        <v>15</v>
      </c>
      <c r="K1078" s="442">
        <v>15</v>
      </c>
      <c r="L1078" s="442">
        <v>15</v>
      </c>
      <c r="M1078" s="442">
        <v>15</v>
      </c>
      <c r="N1078" s="442">
        <v>20</v>
      </c>
      <c r="O1078" s="442">
        <v>20</v>
      </c>
      <c r="P1078" s="442">
        <v>15</v>
      </c>
      <c r="Q1078" s="442">
        <v>15</v>
      </c>
      <c r="R1078" s="442">
        <v>20</v>
      </c>
      <c r="S1078" s="442">
        <v>20</v>
      </c>
      <c r="T1078" s="442">
        <v>25</v>
      </c>
    </row>
    <row r="1079" spans="1:20" hidden="1">
      <c r="A1079" s="437" t="s">
        <v>206</v>
      </c>
      <c r="B1079" s="368" t="s">
        <v>10</v>
      </c>
      <c r="C1079" s="368" t="s">
        <v>296</v>
      </c>
      <c r="D1079" s="442">
        <v>20</v>
      </c>
      <c r="E1079" s="442">
        <v>25</v>
      </c>
      <c r="F1079" s="442">
        <v>20</v>
      </c>
      <c r="G1079" s="442">
        <v>20</v>
      </c>
      <c r="H1079" s="442">
        <v>20</v>
      </c>
      <c r="I1079" s="442">
        <v>15</v>
      </c>
      <c r="J1079" s="442">
        <v>15</v>
      </c>
      <c r="K1079" s="442">
        <v>15</v>
      </c>
      <c r="L1079" s="442">
        <v>15</v>
      </c>
      <c r="M1079" s="442">
        <v>20</v>
      </c>
      <c r="N1079" s="442">
        <v>20</v>
      </c>
      <c r="O1079" s="442">
        <v>20</v>
      </c>
      <c r="P1079" s="442">
        <v>15</v>
      </c>
      <c r="Q1079" s="442">
        <v>15</v>
      </c>
      <c r="R1079" s="442">
        <v>20</v>
      </c>
      <c r="S1079" s="442">
        <v>20</v>
      </c>
      <c r="T1079" s="442">
        <v>15</v>
      </c>
    </row>
    <row r="1080" spans="1:20" hidden="1">
      <c r="A1080" s="437" t="s">
        <v>206</v>
      </c>
      <c r="B1080" s="368" t="s">
        <v>10</v>
      </c>
      <c r="C1080" s="368" t="s">
        <v>297</v>
      </c>
      <c r="D1080" s="442">
        <v>0</v>
      </c>
      <c r="E1080" s="442">
        <v>0</v>
      </c>
      <c r="F1080" s="442">
        <v>5</v>
      </c>
      <c r="G1080" s="442">
        <v>5</v>
      </c>
      <c r="H1080" s="442">
        <v>5</v>
      </c>
      <c r="I1080" s="442">
        <v>0</v>
      </c>
      <c r="J1080" s="442">
        <v>0</v>
      </c>
      <c r="K1080" s="442">
        <v>0</v>
      </c>
      <c r="L1080" s="442">
        <v>0</v>
      </c>
      <c r="M1080" s="442">
        <v>0</v>
      </c>
      <c r="N1080" s="442">
        <v>0</v>
      </c>
      <c r="O1080" s="442">
        <v>0</v>
      </c>
      <c r="P1080" s="442">
        <v>5</v>
      </c>
      <c r="Q1080" s="442">
        <v>0</v>
      </c>
      <c r="R1080" s="442">
        <v>0</v>
      </c>
      <c r="S1080" s="442">
        <v>0</v>
      </c>
      <c r="T1080" s="442">
        <v>0</v>
      </c>
    </row>
    <row r="1081" spans="1:20" hidden="1">
      <c r="A1081" s="437" t="s">
        <v>206</v>
      </c>
      <c r="B1081" s="368" t="s">
        <v>10</v>
      </c>
      <c r="C1081" s="368" t="s">
        <v>298</v>
      </c>
      <c r="D1081" s="442">
        <v>0</v>
      </c>
      <c r="E1081" s="442">
        <v>0</v>
      </c>
      <c r="F1081" s="442">
        <v>0</v>
      </c>
      <c r="G1081" s="442">
        <v>0</v>
      </c>
      <c r="H1081" s="442">
        <v>0</v>
      </c>
      <c r="I1081" s="442">
        <v>5</v>
      </c>
      <c r="J1081" s="442">
        <v>0</v>
      </c>
      <c r="K1081" s="442">
        <v>5</v>
      </c>
      <c r="L1081" s="442">
        <v>5</v>
      </c>
      <c r="M1081" s="442">
        <v>5</v>
      </c>
      <c r="N1081" s="442">
        <v>5</v>
      </c>
      <c r="O1081" s="442">
        <v>5</v>
      </c>
      <c r="P1081" s="442">
        <v>5</v>
      </c>
      <c r="Q1081" s="442">
        <v>5</v>
      </c>
      <c r="R1081" s="442">
        <v>5</v>
      </c>
      <c r="S1081" s="442">
        <v>5</v>
      </c>
      <c r="T1081" s="442">
        <v>5</v>
      </c>
    </row>
    <row r="1082" spans="1:20" hidden="1">
      <c r="A1082" s="437" t="s">
        <v>206</v>
      </c>
      <c r="B1082" s="368" t="s">
        <v>10</v>
      </c>
      <c r="C1082" s="368" t="s">
        <v>299</v>
      </c>
      <c r="D1082" s="442">
        <v>0</v>
      </c>
      <c r="E1082" s="442">
        <v>0</v>
      </c>
      <c r="F1082" s="442">
        <v>0</v>
      </c>
      <c r="G1082" s="442">
        <v>0</v>
      </c>
      <c r="H1082" s="442">
        <v>0</v>
      </c>
      <c r="I1082" s="442">
        <v>0</v>
      </c>
      <c r="J1082" s="442">
        <v>0</v>
      </c>
      <c r="K1082" s="442">
        <v>0</v>
      </c>
      <c r="L1082" s="442">
        <v>0</v>
      </c>
      <c r="M1082" s="442">
        <v>0</v>
      </c>
      <c r="N1082" s="442">
        <v>0</v>
      </c>
      <c r="O1082" s="442">
        <v>0</v>
      </c>
      <c r="P1082" s="442">
        <v>0</v>
      </c>
      <c r="Q1082" s="442">
        <v>0</v>
      </c>
      <c r="R1082" s="442">
        <v>0</v>
      </c>
      <c r="S1082" s="442">
        <v>0</v>
      </c>
      <c r="T1082" s="442">
        <v>0</v>
      </c>
    </row>
    <row r="1083" spans="1:20" hidden="1">
      <c r="A1083" s="437" t="s">
        <v>206</v>
      </c>
      <c r="B1083" s="368" t="s">
        <v>10</v>
      </c>
      <c r="C1083" s="368" t="s">
        <v>300</v>
      </c>
      <c r="D1083" s="442">
        <v>25</v>
      </c>
      <c r="E1083" s="442">
        <v>30</v>
      </c>
      <c r="F1083" s="442">
        <v>25</v>
      </c>
      <c r="G1083" s="442">
        <v>25</v>
      </c>
      <c r="H1083" s="442">
        <v>20</v>
      </c>
      <c r="I1083" s="442">
        <v>20</v>
      </c>
      <c r="J1083" s="442">
        <v>20</v>
      </c>
      <c r="K1083" s="442">
        <v>20</v>
      </c>
      <c r="L1083" s="442">
        <v>20</v>
      </c>
      <c r="M1083" s="442">
        <v>25</v>
      </c>
      <c r="N1083" s="442">
        <v>25</v>
      </c>
      <c r="O1083" s="442">
        <v>25</v>
      </c>
      <c r="P1083" s="442">
        <v>25</v>
      </c>
      <c r="Q1083" s="442">
        <v>20</v>
      </c>
      <c r="R1083" s="442">
        <v>25</v>
      </c>
      <c r="S1083" s="442">
        <v>25</v>
      </c>
      <c r="T1083" s="442">
        <v>20</v>
      </c>
    </row>
    <row r="1084" spans="1:20" hidden="1">
      <c r="A1084" s="437" t="s">
        <v>206</v>
      </c>
      <c r="B1084" s="368" t="s">
        <v>10</v>
      </c>
      <c r="C1084" s="368" t="s">
        <v>301</v>
      </c>
      <c r="D1084" s="442">
        <v>5</v>
      </c>
      <c r="E1084" s="442">
        <v>5</v>
      </c>
      <c r="F1084" s="442">
        <v>0</v>
      </c>
      <c r="G1084" s="442">
        <v>0</v>
      </c>
      <c r="H1084" s="442">
        <v>0</v>
      </c>
      <c r="I1084" s="442">
        <v>0</v>
      </c>
      <c r="J1084" s="442">
        <v>0</v>
      </c>
      <c r="K1084" s="442">
        <v>0</v>
      </c>
      <c r="L1084" s="442">
        <v>0</v>
      </c>
      <c r="M1084" s="442">
        <v>0</v>
      </c>
      <c r="N1084" s="442">
        <v>0</v>
      </c>
      <c r="O1084" s="442">
        <v>5</v>
      </c>
      <c r="P1084" s="442">
        <v>5</v>
      </c>
      <c r="Q1084" s="442">
        <v>5</v>
      </c>
      <c r="R1084" s="442">
        <v>5</v>
      </c>
      <c r="S1084" s="442">
        <v>5</v>
      </c>
      <c r="T1084" s="442">
        <v>5</v>
      </c>
    </row>
    <row r="1085" spans="1:20" hidden="1">
      <c r="A1085" s="437" t="s">
        <v>206</v>
      </c>
      <c r="B1085" s="368" t="s">
        <v>10</v>
      </c>
      <c r="C1085" s="368" t="s">
        <v>302</v>
      </c>
      <c r="D1085" s="442">
        <v>0</v>
      </c>
      <c r="E1085" s="442">
        <v>0</v>
      </c>
      <c r="F1085" s="442">
        <v>0</v>
      </c>
      <c r="G1085" s="442">
        <v>0</v>
      </c>
      <c r="H1085" s="442">
        <v>0</v>
      </c>
      <c r="I1085" s="442">
        <v>0</v>
      </c>
      <c r="J1085" s="442">
        <v>0</v>
      </c>
      <c r="K1085" s="442">
        <v>0</v>
      </c>
      <c r="L1085" s="442">
        <v>0</v>
      </c>
      <c r="M1085" s="442">
        <v>0</v>
      </c>
      <c r="N1085" s="442">
        <v>0</v>
      </c>
      <c r="O1085" s="442">
        <v>0</v>
      </c>
      <c r="P1085" s="442">
        <v>0</v>
      </c>
      <c r="Q1085" s="442">
        <v>0</v>
      </c>
      <c r="R1085" s="442">
        <v>0</v>
      </c>
      <c r="S1085" s="442">
        <v>0</v>
      </c>
      <c r="T1085" s="442">
        <v>0</v>
      </c>
    </row>
    <row r="1086" spans="1:20">
      <c r="A1086" s="437" t="s">
        <v>206</v>
      </c>
      <c r="B1086" s="368" t="s">
        <v>10</v>
      </c>
      <c r="C1086" s="368" t="s">
        <v>303</v>
      </c>
      <c r="D1086" s="442">
        <v>40</v>
      </c>
      <c r="E1086" s="442">
        <v>45</v>
      </c>
      <c r="F1086" s="442">
        <v>40</v>
      </c>
      <c r="G1086" s="442">
        <v>40</v>
      </c>
      <c r="H1086" s="442">
        <v>35</v>
      </c>
      <c r="I1086" s="442">
        <v>35</v>
      </c>
      <c r="J1086" s="442">
        <v>35</v>
      </c>
      <c r="K1086" s="442">
        <v>35</v>
      </c>
      <c r="L1086" s="442">
        <v>35</v>
      </c>
      <c r="M1086" s="442">
        <v>40</v>
      </c>
      <c r="N1086" s="442">
        <v>45</v>
      </c>
      <c r="O1086" s="442">
        <v>45</v>
      </c>
      <c r="P1086" s="442">
        <v>40</v>
      </c>
      <c r="Q1086" s="442">
        <v>40</v>
      </c>
      <c r="R1086" s="442">
        <v>45</v>
      </c>
      <c r="S1086" s="442">
        <v>45</v>
      </c>
      <c r="T1086" s="442">
        <v>45</v>
      </c>
    </row>
    <row r="1087" spans="1:20" hidden="1">
      <c r="A1087" s="437" t="s">
        <v>206</v>
      </c>
      <c r="B1087" s="368" t="s">
        <v>11</v>
      </c>
      <c r="C1087" s="368" t="s">
        <v>295</v>
      </c>
      <c r="D1087" s="395">
        <v>120</v>
      </c>
      <c r="E1087" s="395">
        <v>115</v>
      </c>
      <c r="F1087" s="395">
        <v>110</v>
      </c>
      <c r="G1087" s="395">
        <v>110</v>
      </c>
      <c r="H1087" s="395">
        <v>120</v>
      </c>
      <c r="I1087" s="395">
        <v>130</v>
      </c>
      <c r="J1087" s="395">
        <v>130</v>
      </c>
      <c r="K1087" s="395">
        <v>145</v>
      </c>
      <c r="L1087" s="395">
        <v>160</v>
      </c>
      <c r="M1087" s="395">
        <v>165</v>
      </c>
      <c r="N1087" s="395">
        <v>145</v>
      </c>
      <c r="O1087" s="395">
        <v>145</v>
      </c>
      <c r="P1087" s="395">
        <v>135</v>
      </c>
      <c r="Q1087" s="395">
        <v>135</v>
      </c>
      <c r="R1087" s="395">
        <v>105</v>
      </c>
      <c r="S1087" s="395">
        <v>100</v>
      </c>
      <c r="T1087" s="395">
        <v>115</v>
      </c>
    </row>
    <row r="1088" spans="1:20" hidden="1">
      <c r="A1088" s="437" t="s">
        <v>206</v>
      </c>
      <c r="B1088" s="368" t="s">
        <v>11</v>
      </c>
      <c r="C1088" s="368" t="s">
        <v>296</v>
      </c>
      <c r="D1088" s="395">
        <v>85</v>
      </c>
      <c r="E1088" s="395">
        <v>65</v>
      </c>
      <c r="F1088" s="395">
        <v>80</v>
      </c>
      <c r="G1088" s="395">
        <v>80</v>
      </c>
      <c r="H1088" s="395">
        <v>85</v>
      </c>
      <c r="I1088" s="395">
        <v>80</v>
      </c>
      <c r="J1088" s="395">
        <v>90</v>
      </c>
      <c r="K1088" s="395">
        <v>100</v>
      </c>
      <c r="L1088" s="395">
        <v>90</v>
      </c>
      <c r="M1088" s="395">
        <v>100</v>
      </c>
      <c r="N1088" s="395">
        <v>100</v>
      </c>
      <c r="O1088" s="395">
        <v>100</v>
      </c>
      <c r="P1088" s="395">
        <v>100</v>
      </c>
      <c r="Q1088" s="395">
        <v>100</v>
      </c>
      <c r="R1088" s="395">
        <v>95</v>
      </c>
      <c r="S1088" s="395">
        <v>90</v>
      </c>
      <c r="T1088" s="395">
        <v>80</v>
      </c>
    </row>
    <row r="1089" spans="1:20" hidden="1">
      <c r="A1089" s="437" t="s">
        <v>206</v>
      </c>
      <c r="B1089" s="368" t="s">
        <v>11</v>
      </c>
      <c r="C1089" s="368" t="s">
        <v>297</v>
      </c>
      <c r="D1089" s="395">
        <v>15</v>
      </c>
      <c r="E1089" s="395">
        <v>20</v>
      </c>
      <c r="F1089" s="395">
        <v>15</v>
      </c>
      <c r="G1089" s="395">
        <v>15</v>
      </c>
      <c r="H1089" s="395">
        <v>15</v>
      </c>
      <c r="I1089" s="395">
        <v>20</v>
      </c>
      <c r="J1089" s="395">
        <v>20</v>
      </c>
      <c r="K1089" s="395">
        <v>15</v>
      </c>
      <c r="L1089" s="395">
        <v>20</v>
      </c>
      <c r="M1089" s="395">
        <v>20</v>
      </c>
      <c r="N1089" s="395">
        <v>15</v>
      </c>
      <c r="O1089" s="395">
        <v>15</v>
      </c>
      <c r="P1089" s="395">
        <v>10</v>
      </c>
      <c r="Q1089" s="395">
        <v>10</v>
      </c>
      <c r="R1089" s="395">
        <v>10</v>
      </c>
      <c r="S1089" s="395">
        <v>15</v>
      </c>
      <c r="T1089" s="395">
        <v>10</v>
      </c>
    </row>
    <row r="1090" spans="1:20" hidden="1">
      <c r="A1090" s="437" t="s">
        <v>206</v>
      </c>
      <c r="B1090" s="368" t="s">
        <v>11</v>
      </c>
      <c r="C1090" s="368" t="s">
        <v>298</v>
      </c>
      <c r="D1090" s="395">
        <v>10</v>
      </c>
      <c r="E1090" s="395">
        <v>10</v>
      </c>
      <c r="F1090" s="395">
        <v>5</v>
      </c>
      <c r="G1090" s="395">
        <v>5</v>
      </c>
      <c r="H1090" s="395">
        <v>5</v>
      </c>
      <c r="I1090" s="395">
        <v>10</v>
      </c>
      <c r="J1090" s="395">
        <v>10</v>
      </c>
      <c r="K1090" s="395">
        <v>10</v>
      </c>
      <c r="L1090" s="395">
        <v>10</v>
      </c>
      <c r="M1090" s="395">
        <v>10</v>
      </c>
      <c r="N1090" s="395">
        <v>10</v>
      </c>
      <c r="O1090" s="395">
        <v>10</v>
      </c>
      <c r="P1090" s="395">
        <v>10</v>
      </c>
      <c r="Q1090" s="395">
        <v>5</v>
      </c>
      <c r="R1090" s="395">
        <v>5</v>
      </c>
      <c r="S1090" s="395">
        <v>10</v>
      </c>
      <c r="T1090" s="395">
        <v>10</v>
      </c>
    </row>
    <row r="1091" spans="1:20" hidden="1">
      <c r="A1091" s="437" t="s">
        <v>206</v>
      </c>
      <c r="B1091" s="368" t="s">
        <v>11</v>
      </c>
      <c r="C1091" s="368" t="s">
        <v>299</v>
      </c>
      <c r="D1091" s="395">
        <v>10</v>
      </c>
      <c r="E1091" s="395">
        <v>5</v>
      </c>
      <c r="F1091" s="395">
        <v>5</v>
      </c>
      <c r="G1091" s="395">
        <v>5</v>
      </c>
      <c r="H1091" s="395">
        <v>5</v>
      </c>
      <c r="I1091" s="395">
        <v>5</v>
      </c>
      <c r="J1091" s="395">
        <v>5</v>
      </c>
      <c r="K1091" s="395">
        <v>5</v>
      </c>
      <c r="L1091" s="395">
        <v>5</v>
      </c>
      <c r="M1091" s="395">
        <v>5</v>
      </c>
      <c r="N1091" s="395">
        <v>5</v>
      </c>
      <c r="O1091" s="395">
        <v>5</v>
      </c>
      <c r="P1091" s="395">
        <v>5</v>
      </c>
      <c r="Q1091" s="395">
        <v>5</v>
      </c>
      <c r="R1091" s="395">
        <v>10</v>
      </c>
      <c r="S1091" s="395">
        <v>10</v>
      </c>
      <c r="T1091" s="395">
        <v>5</v>
      </c>
    </row>
    <row r="1092" spans="1:20" hidden="1">
      <c r="A1092" s="437" t="s">
        <v>206</v>
      </c>
      <c r="B1092" s="368" t="s">
        <v>11</v>
      </c>
      <c r="C1092" s="368" t="s">
        <v>300</v>
      </c>
      <c r="D1092" s="395">
        <v>115</v>
      </c>
      <c r="E1092" s="395">
        <v>100</v>
      </c>
      <c r="F1092" s="395">
        <v>105</v>
      </c>
      <c r="G1092" s="395">
        <v>110</v>
      </c>
      <c r="H1092" s="395">
        <v>115</v>
      </c>
      <c r="I1092" s="395">
        <v>115</v>
      </c>
      <c r="J1092" s="395">
        <v>125</v>
      </c>
      <c r="K1092" s="395">
        <v>130</v>
      </c>
      <c r="L1092" s="395">
        <v>125</v>
      </c>
      <c r="M1092" s="395">
        <v>135</v>
      </c>
      <c r="N1092" s="395">
        <v>125</v>
      </c>
      <c r="O1092" s="395">
        <v>130</v>
      </c>
      <c r="P1092" s="395">
        <v>125</v>
      </c>
      <c r="Q1092" s="395">
        <v>120</v>
      </c>
      <c r="R1092" s="395">
        <v>120</v>
      </c>
      <c r="S1092" s="395">
        <v>120</v>
      </c>
      <c r="T1092" s="395">
        <v>105</v>
      </c>
    </row>
    <row r="1093" spans="1:20" hidden="1">
      <c r="A1093" s="437" t="s">
        <v>206</v>
      </c>
      <c r="B1093" s="368" t="s">
        <v>11</v>
      </c>
      <c r="C1093" s="368" t="s">
        <v>301</v>
      </c>
      <c r="D1093" s="395">
        <v>5</v>
      </c>
      <c r="E1093" s="395">
        <v>0</v>
      </c>
      <c r="F1093" s="395">
        <v>0</v>
      </c>
      <c r="G1093" s="395">
        <v>5</v>
      </c>
      <c r="H1093" s="395">
        <v>5</v>
      </c>
      <c r="I1093" s="395">
        <v>5</v>
      </c>
      <c r="J1093" s="395">
        <v>0</v>
      </c>
      <c r="K1093" s="395">
        <v>5</v>
      </c>
      <c r="L1093" s="395">
        <v>5</v>
      </c>
      <c r="M1093" s="395">
        <v>5</v>
      </c>
      <c r="N1093" s="395">
        <v>5</v>
      </c>
      <c r="O1093" s="395">
        <v>5</v>
      </c>
      <c r="P1093" s="395">
        <v>5</v>
      </c>
      <c r="Q1093" s="395">
        <v>5</v>
      </c>
      <c r="R1093" s="395">
        <v>0</v>
      </c>
      <c r="S1093" s="395">
        <v>0</v>
      </c>
      <c r="T1093" s="395">
        <v>0</v>
      </c>
    </row>
    <row r="1094" spans="1:20" hidden="1">
      <c r="A1094" s="437" t="s">
        <v>206</v>
      </c>
      <c r="B1094" s="368" t="s">
        <v>11</v>
      </c>
      <c r="C1094" s="368" t="s">
        <v>302</v>
      </c>
      <c r="D1094" s="395">
        <v>15</v>
      </c>
      <c r="E1094" s="395">
        <v>15</v>
      </c>
      <c r="F1094" s="395">
        <v>15</v>
      </c>
      <c r="G1094" s="395">
        <v>15</v>
      </c>
      <c r="H1094" s="395">
        <v>15</v>
      </c>
      <c r="I1094" s="395">
        <v>15</v>
      </c>
      <c r="J1094" s="395">
        <v>15</v>
      </c>
      <c r="K1094" s="395">
        <v>20</v>
      </c>
      <c r="L1094" s="395">
        <v>20</v>
      </c>
      <c r="M1094" s="395">
        <v>20</v>
      </c>
      <c r="N1094" s="395">
        <v>20</v>
      </c>
      <c r="O1094" s="395">
        <v>20</v>
      </c>
      <c r="P1094" s="395">
        <v>20</v>
      </c>
      <c r="Q1094" s="395">
        <v>15</v>
      </c>
      <c r="R1094" s="395">
        <v>15</v>
      </c>
      <c r="S1094" s="395">
        <v>20</v>
      </c>
      <c r="T1094" s="395">
        <v>15</v>
      </c>
    </row>
    <row r="1095" spans="1:20">
      <c r="A1095" s="437" t="s">
        <v>206</v>
      </c>
      <c r="B1095" s="368" t="s">
        <v>11</v>
      </c>
      <c r="C1095" s="368" t="s">
        <v>303</v>
      </c>
      <c r="D1095" s="395">
        <v>255</v>
      </c>
      <c r="E1095" s="395">
        <v>235</v>
      </c>
      <c r="F1095" s="395">
        <v>235</v>
      </c>
      <c r="G1095" s="395">
        <v>240</v>
      </c>
      <c r="H1095" s="395">
        <v>255</v>
      </c>
      <c r="I1095" s="395">
        <v>265</v>
      </c>
      <c r="J1095" s="395">
        <v>270</v>
      </c>
      <c r="K1095" s="395">
        <v>295</v>
      </c>
      <c r="L1095" s="395">
        <v>310</v>
      </c>
      <c r="M1095" s="395">
        <v>325</v>
      </c>
      <c r="N1095" s="395">
        <v>295</v>
      </c>
      <c r="O1095" s="395">
        <v>295</v>
      </c>
      <c r="P1095" s="395">
        <v>285</v>
      </c>
      <c r="Q1095" s="395">
        <v>275</v>
      </c>
      <c r="R1095" s="395">
        <v>245</v>
      </c>
      <c r="S1095" s="395">
        <v>240</v>
      </c>
      <c r="T1095" s="395">
        <v>235</v>
      </c>
    </row>
    <row r="1096" spans="1:20" hidden="1">
      <c r="A1096" s="437" t="s">
        <v>206</v>
      </c>
      <c r="B1096" s="368" t="s">
        <v>12</v>
      </c>
      <c r="C1096" s="368" t="s">
        <v>295</v>
      </c>
      <c r="D1096" s="395">
        <v>0</v>
      </c>
      <c r="E1096" s="395">
        <v>0</v>
      </c>
      <c r="F1096" s="395">
        <v>0</v>
      </c>
      <c r="G1096" s="395">
        <v>0</v>
      </c>
      <c r="H1096" s="395">
        <v>0</v>
      </c>
      <c r="I1096" s="395">
        <v>0</v>
      </c>
      <c r="J1096" s="395">
        <v>0</v>
      </c>
      <c r="K1096" s="395">
        <v>0</v>
      </c>
      <c r="L1096" s="395">
        <v>0</v>
      </c>
      <c r="M1096" s="395">
        <v>0</v>
      </c>
      <c r="N1096" s="395">
        <v>0</v>
      </c>
      <c r="O1096" s="395">
        <v>0</v>
      </c>
      <c r="P1096" s="395">
        <v>5</v>
      </c>
      <c r="Q1096" s="395">
        <v>5</v>
      </c>
      <c r="R1096" s="395">
        <v>0</v>
      </c>
      <c r="S1096" s="395">
        <v>0</v>
      </c>
      <c r="T1096" s="395">
        <v>0</v>
      </c>
    </row>
    <row r="1097" spans="1:20" hidden="1">
      <c r="A1097" s="437" t="s">
        <v>206</v>
      </c>
      <c r="B1097" s="368" t="s">
        <v>12</v>
      </c>
      <c r="C1097" s="368" t="s">
        <v>296</v>
      </c>
      <c r="D1097" s="395">
        <v>0</v>
      </c>
      <c r="E1097" s="395">
        <v>0</v>
      </c>
      <c r="F1097" s="395">
        <v>0</v>
      </c>
      <c r="G1097" s="395">
        <v>0</v>
      </c>
      <c r="H1097" s="395">
        <v>0</v>
      </c>
      <c r="I1097" s="395">
        <v>0</v>
      </c>
      <c r="J1097" s="395">
        <v>0</v>
      </c>
      <c r="K1097" s="395">
        <v>0</v>
      </c>
      <c r="L1097" s="395">
        <v>0</v>
      </c>
      <c r="M1097" s="395">
        <v>0</v>
      </c>
      <c r="N1097" s="395">
        <v>0</v>
      </c>
      <c r="O1097" s="395">
        <v>0</v>
      </c>
      <c r="P1097" s="395">
        <v>0</v>
      </c>
      <c r="Q1097" s="395">
        <v>5</v>
      </c>
      <c r="R1097" s="395">
        <v>5</v>
      </c>
      <c r="S1097" s="395">
        <v>5</v>
      </c>
      <c r="T1097" s="395">
        <v>0</v>
      </c>
    </row>
    <row r="1098" spans="1:20" hidden="1">
      <c r="A1098" s="437" t="s">
        <v>206</v>
      </c>
      <c r="B1098" s="368" t="s">
        <v>12</v>
      </c>
      <c r="C1098" s="368" t="s">
        <v>297</v>
      </c>
      <c r="D1098" s="395">
        <v>0</v>
      </c>
      <c r="E1098" s="395">
        <v>0</v>
      </c>
      <c r="F1098" s="395">
        <v>0</v>
      </c>
      <c r="G1098" s="395">
        <v>0</v>
      </c>
      <c r="H1098" s="395">
        <v>0</v>
      </c>
      <c r="I1098" s="395">
        <v>0</v>
      </c>
      <c r="J1098" s="395">
        <v>0</v>
      </c>
      <c r="K1098" s="395">
        <v>0</v>
      </c>
      <c r="L1098" s="395">
        <v>0</v>
      </c>
      <c r="M1098" s="395">
        <v>0</v>
      </c>
      <c r="N1098" s="395">
        <v>0</v>
      </c>
      <c r="O1098" s="395">
        <v>0</v>
      </c>
      <c r="P1098" s="395">
        <v>0</v>
      </c>
      <c r="Q1098" s="395">
        <v>0</v>
      </c>
      <c r="R1098" s="395">
        <v>0</v>
      </c>
      <c r="S1098" s="395">
        <v>0</v>
      </c>
      <c r="T1098" s="395">
        <v>0</v>
      </c>
    </row>
    <row r="1099" spans="1:20" hidden="1">
      <c r="A1099" s="437" t="s">
        <v>206</v>
      </c>
      <c r="B1099" s="368" t="s">
        <v>12</v>
      </c>
      <c r="C1099" s="368" t="s">
        <v>298</v>
      </c>
      <c r="D1099" s="395">
        <v>0</v>
      </c>
      <c r="E1099" s="395">
        <v>0</v>
      </c>
      <c r="F1099" s="395">
        <v>0</v>
      </c>
      <c r="G1099" s="395">
        <v>0</v>
      </c>
      <c r="H1099" s="395">
        <v>0</v>
      </c>
      <c r="I1099" s="395">
        <v>0</v>
      </c>
      <c r="J1099" s="395">
        <v>0</v>
      </c>
      <c r="K1099" s="395">
        <v>0</v>
      </c>
      <c r="L1099" s="395">
        <v>0</v>
      </c>
      <c r="M1099" s="395">
        <v>0</v>
      </c>
      <c r="N1099" s="395">
        <v>0</v>
      </c>
      <c r="O1099" s="395">
        <v>0</v>
      </c>
      <c r="P1099" s="395">
        <v>0</v>
      </c>
      <c r="Q1099" s="395">
        <v>0</v>
      </c>
      <c r="R1099" s="395">
        <v>0</v>
      </c>
      <c r="S1099" s="395">
        <v>0</v>
      </c>
      <c r="T1099" s="395">
        <v>0</v>
      </c>
    </row>
    <row r="1100" spans="1:20" hidden="1">
      <c r="A1100" s="437" t="s">
        <v>206</v>
      </c>
      <c r="B1100" s="368" t="s">
        <v>12</v>
      </c>
      <c r="C1100" s="368" t="s">
        <v>299</v>
      </c>
      <c r="D1100" s="395">
        <v>0</v>
      </c>
      <c r="E1100" s="395">
        <v>0</v>
      </c>
      <c r="F1100" s="395">
        <v>0</v>
      </c>
      <c r="G1100" s="395">
        <v>0</v>
      </c>
      <c r="H1100" s="395">
        <v>0</v>
      </c>
      <c r="I1100" s="395">
        <v>0</v>
      </c>
      <c r="J1100" s="395">
        <v>0</v>
      </c>
      <c r="K1100" s="395">
        <v>0</v>
      </c>
      <c r="L1100" s="395">
        <v>0</v>
      </c>
      <c r="M1100" s="395">
        <v>0</v>
      </c>
      <c r="N1100" s="395">
        <v>0</v>
      </c>
      <c r="O1100" s="395">
        <v>0</v>
      </c>
      <c r="P1100" s="395">
        <v>0</v>
      </c>
      <c r="Q1100" s="395">
        <v>0</v>
      </c>
      <c r="R1100" s="395">
        <v>0</v>
      </c>
      <c r="S1100" s="395">
        <v>0</v>
      </c>
      <c r="T1100" s="395">
        <v>0</v>
      </c>
    </row>
    <row r="1101" spans="1:20" hidden="1">
      <c r="A1101" s="437" t="s">
        <v>206</v>
      </c>
      <c r="B1101" s="368" t="s">
        <v>12</v>
      </c>
      <c r="C1101" s="368" t="s">
        <v>300</v>
      </c>
      <c r="D1101" s="395">
        <v>0</v>
      </c>
      <c r="E1101" s="395">
        <v>5</v>
      </c>
      <c r="F1101" s="395">
        <v>5</v>
      </c>
      <c r="G1101" s="395">
        <v>5</v>
      </c>
      <c r="H1101" s="395">
        <v>5</v>
      </c>
      <c r="I1101" s="395">
        <v>0</v>
      </c>
      <c r="J1101" s="395">
        <v>0</v>
      </c>
      <c r="K1101" s="395">
        <v>0</v>
      </c>
      <c r="L1101" s="395">
        <v>0</v>
      </c>
      <c r="M1101" s="395">
        <v>0</v>
      </c>
      <c r="N1101" s="395">
        <v>0</v>
      </c>
      <c r="O1101" s="395">
        <v>0</v>
      </c>
      <c r="P1101" s="395">
        <v>0</v>
      </c>
      <c r="Q1101" s="395">
        <v>5</v>
      </c>
      <c r="R1101" s="395">
        <v>5</v>
      </c>
      <c r="S1101" s="395">
        <v>5</v>
      </c>
      <c r="T1101" s="395">
        <v>0</v>
      </c>
    </row>
    <row r="1102" spans="1:20" hidden="1">
      <c r="A1102" s="437" t="s">
        <v>206</v>
      </c>
      <c r="B1102" s="368" t="s">
        <v>12</v>
      </c>
      <c r="C1102" s="368" t="s">
        <v>301</v>
      </c>
      <c r="D1102" s="395">
        <v>0</v>
      </c>
      <c r="E1102" s="395">
        <v>0</v>
      </c>
      <c r="F1102" s="395">
        <v>0</v>
      </c>
      <c r="G1102" s="395">
        <v>0</v>
      </c>
      <c r="H1102" s="395">
        <v>0</v>
      </c>
      <c r="I1102" s="395">
        <v>0</v>
      </c>
      <c r="J1102" s="395">
        <v>0</v>
      </c>
      <c r="K1102" s="395">
        <v>0</v>
      </c>
      <c r="L1102" s="395">
        <v>0</v>
      </c>
      <c r="M1102" s="395">
        <v>0</v>
      </c>
      <c r="N1102" s="395">
        <v>0</v>
      </c>
      <c r="O1102" s="395">
        <v>0</v>
      </c>
      <c r="P1102" s="395">
        <v>0</v>
      </c>
      <c r="Q1102" s="395">
        <v>0</v>
      </c>
      <c r="R1102" s="395">
        <v>0</v>
      </c>
      <c r="S1102" s="395">
        <v>0</v>
      </c>
      <c r="T1102" s="395">
        <v>0</v>
      </c>
    </row>
    <row r="1103" spans="1:20" hidden="1">
      <c r="A1103" s="437" t="s">
        <v>206</v>
      </c>
      <c r="B1103" s="368" t="s">
        <v>12</v>
      </c>
      <c r="C1103" s="368" t="s">
        <v>302</v>
      </c>
      <c r="D1103" s="395">
        <v>0</v>
      </c>
      <c r="E1103" s="395">
        <v>0</v>
      </c>
      <c r="F1103" s="395">
        <v>0</v>
      </c>
      <c r="G1103" s="395">
        <v>0</v>
      </c>
      <c r="H1103" s="395">
        <v>0</v>
      </c>
      <c r="I1103" s="395">
        <v>0</v>
      </c>
      <c r="J1103" s="395">
        <v>0</v>
      </c>
      <c r="K1103" s="395">
        <v>0</v>
      </c>
      <c r="L1103" s="395">
        <v>0</v>
      </c>
      <c r="M1103" s="395">
        <v>0</v>
      </c>
      <c r="N1103" s="395">
        <v>0</v>
      </c>
      <c r="O1103" s="395">
        <v>0</v>
      </c>
      <c r="P1103" s="395">
        <v>0</v>
      </c>
      <c r="Q1103" s="395">
        <v>0</v>
      </c>
      <c r="R1103" s="395">
        <v>0</v>
      </c>
      <c r="S1103" s="395">
        <v>0</v>
      </c>
      <c r="T1103" s="395">
        <v>0</v>
      </c>
    </row>
    <row r="1104" spans="1:20">
      <c r="A1104" s="437" t="s">
        <v>206</v>
      </c>
      <c r="B1104" s="368" t="s">
        <v>12</v>
      </c>
      <c r="C1104" s="368" t="s">
        <v>303</v>
      </c>
      <c r="D1104" s="395">
        <v>5</v>
      </c>
      <c r="E1104" s="395">
        <v>5</v>
      </c>
      <c r="F1104" s="395">
        <v>5</v>
      </c>
      <c r="G1104" s="395">
        <v>5</v>
      </c>
      <c r="H1104" s="395">
        <v>5</v>
      </c>
      <c r="I1104" s="395">
        <v>5</v>
      </c>
      <c r="J1104" s="395">
        <v>5</v>
      </c>
      <c r="K1104" s="395">
        <v>5</v>
      </c>
      <c r="L1104" s="395">
        <v>5</v>
      </c>
      <c r="M1104" s="395">
        <v>5</v>
      </c>
      <c r="N1104" s="395">
        <v>5</v>
      </c>
      <c r="O1104" s="395">
        <v>5</v>
      </c>
      <c r="P1104" s="395">
        <v>5</v>
      </c>
      <c r="Q1104" s="395">
        <v>10</v>
      </c>
      <c r="R1104" s="395">
        <v>5</v>
      </c>
      <c r="S1104" s="395">
        <v>5</v>
      </c>
      <c r="T1104" s="395">
        <v>5</v>
      </c>
    </row>
    <row r="1105" spans="1:20" hidden="1">
      <c r="A1105" s="437" t="s">
        <v>206</v>
      </c>
      <c r="B1105" s="368" t="s">
        <v>91</v>
      </c>
      <c r="C1105" s="368" t="s">
        <v>295</v>
      </c>
      <c r="D1105" s="395">
        <v>5</v>
      </c>
      <c r="E1105" s="395">
        <v>5</v>
      </c>
      <c r="F1105" s="395">
        <v>10</v>
      </c>
      <c r="G1105" s="395">
        <v>10</v>
      </c>
      <c r="H1105" s="395">
        <v>15</v>
      </c>
      <c r="I1105" s="395">
        <v>15</v>
      </c>
      <c r="J1105" s="395">
        <v>15</v>
      </c>
      <c r="K1105" s="395">
        <v>20</v>
      </c>
      <c r="L1105" s="395">
        <v>15</v>
      </c>
      <c r="M1105" s="395">
        <v>15</v>
      </c>
      <c r="N1105" s="395">
        <v>15</v>
      </c>
      <c r="O1105" s="395">
        <v>15</v>
      </c>
      <c r="P1105" s="395">
        <v>15</v>
      </c>
      <c r="Q1105" s="395">
        <v>10</v>
      </c>
      <c r="R1105" s="395">
        <v>10</v>
      </c>
      <c r="S1105" s="395">
        <v>10</v>
      </c>
      <c r="T1105" s="395">
        <v>10</v>
      </c>
    </row>
    <row r="1106" spans="1:20" hidden="1">
      <c r="A1106" s="437" t="s">
        <v>206</v>
      </c>
      <c r="B1106" s="368" t="s">
        <v>91</v>
      </c>
      <c r="C1106" s="368" t="s">
        <v>296</v>
      </c>
      <c r="D1106" s="395">
        <v>5</v>
      </c>
      <c r="E1106" s="395">
        <v>5</v>
      </c>
      <c r="F1106" s="395">
        <v>5</v>
      </c>
      <c r="G1106" s="395">
        <v>5</v>
      </c>
      <c r="H1106" s="395">
        <v>5</v>
      </c>
      <c r="I1106" s="395">
        <v>10</v>
      </c>
      <c r="J1106" s="395">
        <v>15</v>
      </c>
      <c r="K1106" s="395">
        <v>15</v>
      </c>
      <c r="L1106" s="395">
        <v>15</v>
      </c>
      <c r="M1106" s="395">
        <v>20</v>
      </c>
      <c r="N1106" s="395">
        <v>20</v>
      </c>
      <c r="O1106" s="395">
        <v>10</v>
      </c>
      <c r="P1106" s="395">
        <v>10</v>
      </c>
      <c r="Q1106" s="395">
        <v>15</v>
      </c>
      <c r="R1106" s="395">
        <v>10</v>
      </c>
      <c r="S1106" s="395">
        <v>10</v>
      </c>
      <c r="T1106" s="395">
        <v>10</v>
      </c>
    </row>
    <row r="1107" spans="1:20" hidden="1">
      <c r="A1107" s="437" t="s">
        <v>206</v>
      </c>
      <c r="B1107" s="368" t="s">
        <v>91</v>
      </c>
      <c r="C1107" s="368" t="s">
        <v>297</v>
      </c>
      <c r="D1107" s="395">
        <v>0</v>
      </c>
      <c r="E1107" s="395">
        <v>0</v>
      </c>
      <c r="F1107" s="395">
        <v>0</v>
      </c>
      <c r="G1107" s="395">
        <v>0</v>
      </c>
      <c r="H1107" s="395">
        <v>0</v>
      </c>
      <c r="I1107" s="395">
        <v>0</v>
      </c>
      <c r="J1107" s="395">
        <v>0</v>
      </c>
      <c r="K1107" s="395">
        <v>0</v>
      </c>
      <c r="L1107" s="395">
        <v>0</v>
      </c>
      <c r="M1107" s="395">
        <v>0</v>
      </c>
      <c r="N1107" s="395">
        <v>0</v>
      </c>
      <c r="O1107" s="395">
        <v>0</v>
      </c>
      <c r="P1107" s="395">
        <v>0</v>
      </c>
      <c r="Q1107" s="395">
        <v>0</v>
      </c>
      <c r="R1107" s="395">
        <v>0</v>
      </c>
      <c r="S1107" s="395">
        <v>0</v>
      </c>
      <c r="T1107" s="395">
        <v>0</v>
      </c>
    </row>
    <row r="1108" spans="1:20" hidden="1">
      <c r="A1108" s="437" t="s">
        <v>206</v>
      </c>
      <c r="B1108" s="368" t="s">
        <v>91</v>
      </c>
      <c r="C1108" s="368" t="s">
        <v>298</v>
      </c>
      <c r="D1108" s="395">
        <v>0</v>
      </c>
      <c r="E1108" s="395">
        <v>0</v>
      </c>
      <c r="F1108" s="395">
        <v>0</v>
      </c>
      <c r="G1108" s="395">
        <v>0</v>
      </c>
      <c r="H1108" s="395">
        <v>0</v>
      </c>
      <c r="I1108" s="395">
        <v>0</v>
      </c>
      <c r="J1108" s="395">
        <v>0</v>
      </c>
      <c r="K1108" s="395">
        <v>0</v>
      </c>
      <c r="L1108" s="395">
        <v>0</v>
      </c>
      <c r="M1108" s="395">
        <v>0</v>
      </c>
      <c r="N1108" s="395">
        <v>0</v>
      </c>
      <c r="O1108" s="395">
        <v>0</v>
      </c>
      <c r="P1108" s="395">
        <v>0</v>
      </c>
      <c r="Q1108" s="395">
        <v>0</v>
      </c>
      <c r="R1108" s="395">
        <v>0</v>
      </c>
      <c r="S1108" s="395">
        <v>0</v>
      </c>
      <c r="T1108" s="395">
        <v>0</v>
      </c>
    </row>
    <row r="1109" spans="1:20" hidden="1">
      <c r="A1109" s="437" t="s">
        <v>206</v>
      </c>
      <c r="B1109" s="368" t="s">
        <v>91</v>
      </c>
      <c r="C1109" s="368" t="s">
        <v>299</v>
      </c>
      <c r="D1109" s="395">
        <v>0</v>
      </c>
      <c r="E1109" s="395">
        <v>0</v>
      </c>
      <c r="F1109" s="395">
        <v>0</v>
      </c>
      <c r="G1109" s="395">
        <v>0</v>
      </c>
      <c r="H1109" s="395">
        <v>0</v>
      </c>
      <c r="I1109" s="395">
        <v>0</v>
      </c>
      <c r="J1109" s="395">
        <v>0</v>
      </c>
      <c r="K1109" s="395">
        <v>0</v>
      </c>
      <c r="L1109" s="395">
        <v>0</v>
      </c>
      <c r="M1109" s="395">
        <v>0</v>
      </c>
      <c r="N1109" s="395">
        <v>0</v>
      </c>
      <c r="O1109" s="395">
        <v>0</v>
      </c>
      <c r="P1109" s="395">
        <v>0</v>
      </c>
      <c r="Q1109" s="395">
        <v>0</v>
      </c>
      <c r="R1109" s="395">
        <v>0</v>
      </c>
      <c r="S1109" s="395">
        <v>0</v>
      </c>
      <c r="T1109" s="395">
        <v>0</v>
      </c>
    </row>
    <row r="1110" spans="1:20" hidden="1">
      <c r="A1110" s="437" t="s">
        <v>206</v>
      </c>
      <c r="B1110" s="368" t="s">
        <v>91</v>
      </c>
      <c r="C1110" s="368" t="s">
        <v>300</v>
      </c>
      <c r="D1110" s="395">
        <v>5</v>
      </c>
      <c r="E1110" s="395">
        <v>5</v>
      </c>
      <c r="F1110" s="395">
        <v>5</v>
      </c>
      <c r="G1110" s="395">
        <v>5</v>
      </c>
      <c r="H1110" s="395">
        <v>5</v>
      </c>
      <c r="I1110" s="395">
        <v>15</v>
      </c>
      <c r="J1110" s="395">
        <v>15</v>
      </c>
      <c r="K1110" s="395">
        <v>15</v>
      </c>
      <c r="L1110" s="395">
        <v>15</v>
      </c>
      <c r="M1110" s="395">
        <v>20</v>
      </c>
      <c r="N1110" s="395">
        <v>20</v>
      </c>
      <c r="O1110" s="395">
        <v>10</v>
      </c>
      <c r="P1110" s="395">
        <v>10</v>
      </c>
      <c r="Q1110" s="395">
        <v>15</v>
      </c>
      <c r="R1110" s="395">
        <v>10</v>
      </c>
      <c r="S1110" s="395">
        <v>10</v>
      </c>
      <c r="T1110" s="395">
        <v>15</v>
      </c>
    </row>
    <row r="1111" spans="1:20" hidden="1">
      <c r="A1111" s="437" t="s">
        <v>206</v>
      </c>
      <c r="B1111" s="368" t="s">
        <v>91</v>
      </c>
      <c r="C1111" s="368" t="s">
        <v>301</v>
      </c>
      <c r="D1111" s="395">
        <v>0</v>
      </c>
      <c r="E1111" s="395">
        <v>0</v>
      </c>
      <c r="F1111" s="395">
        <v>0</v>
      </c>
      <c r="G1111" s="395">
        <v>0</v>
      </c>
      <c r="H1111" s="395">
        <v>0</v>
      </c>
      <c r="I1111" s="395">
        <v>0</v>
      </c>
      <c r="J1111" s="395">
        <v>0</v>
      </c>
      <c r="K1111" s="395">
        <v>0</v>
      </c>
      <c r="L1111" s="395">
        <v>0</v>
      </c>
      <c r="M1111" s="395">
        <v>0</v>
      </c>
      <c r="N1111" s="395">
        <v>0</v>
      </c>
      <c r="O1111" s="395">
        <v>0</v>
      </c>
      <c r="P1111" s="395">
        <v>0</v>
      </c>
      <c r="Q1111" s="395">
        <v>0</v>
      </c>
      <c r="R1111" s="395">
        <v>0</v>
      </c>
      <c r="S1111" s="395">
        <v>0</v>
      </c>
      <c r="T1111" s="395">
        <v>0</v>
      </c>
    </row>
    <row r="1112" spans="1:20" hidden="1">
      <c r="A1112" s="437" t="s">
        <v>206</v>
      </c>
      <c r="B1112" s="368" t="s">
        <v>91</v>
      </c>
      <c r="C1112" s="368" t="s">
        <v>302</v>
      </c>
      <c r="D1112" s="395">
        <v>0</v>
      </c>
      <c r="E1112" s="395">
        <v>0</v>
      </c>
      <c r="F1112" s="395">
        <v>5</v>
      </c>
      <c r="G1112" s="395">
        <v>5</v>
      </c>
      <c r="H1112" s="395">
        <v>5</v>
      </c>
      <c r="I1112" s="395">
        <v>0</v>
      </c>
      <c r="J1112" s="395">
        <v>0</v>
      </c>
      <c r="K1112" s="395">
        <v>0</v>
      </c>
      <c r="L1112" s="395">
        <v>0</v>
      </c>
      <c r="M1112" s="395">
        <v>0</v>
      </c>
      <c r="N1112" s="395">
        <v>0</v>
      </c>
      <c r="O1112" s="395">
        <v>0</v>
      </c>
      <c r="P1112" s="395">
        <v>0</v>
      </c>
      <c r="Q1112" s="395">
        <v>0</v>
      </c>
      <c r="R1112" s="395">
        <v>0</v>
      </c>
      <c r="S1112" s="395">
        <v>0</v>
      </c>
      <c r="T1112" s="395">
        <v>0</v>
      </c>
    </row>
    <row r="1113" spans="1:20">
      <c r="A1113" s="437" t="s">
        <v>206</v>
      </c>
      <c r="B1113" s="368" t="s">
        <v>91</v>
      </c>
      <c r="C1113" s="368" t="s">
        <v>303</v>
      </c>
      <c r="D1113" s="395">
        <v>15</v>
      </c>
      <c r="E1113" s="395">
        <v>15</v>
      </c>
      <c r="F1113" s="395">
        <v>20</v>
      </c>
      <c r="G1113" s="395">
        <v>20</v>
      </c>
      <c r="H1113" s="395">
        <v>25</v>
      </c>
      <c r="I1113" s="395">
        <v>30</v>
      </c>
      <c r="J1113" s="395">
        <v>30</v>
      </c>
      <c r="K1113" s="395">
        <v>35</v>
      </c>
      <c r="L1113" s="395">
        <v>35</v>
      </c>
      <c r="M1113" s="395">
        <v>40</v>
      </c>
      <c r="N1113" s="395">
        <v>35</v>
      </c>
      <c r="O1113" s="395">
        <v>25</v>
      </c>
      <c r="P1113" s="395">
        <v>25</v>
      </c>
      <c r="Q1113" s="395">
        <v>30</v>
      </c>
      <c r="R1113" s="395">
        <v>25</v>
      </c>
      <c r="S1113" s="395">
        <v>20</v>
      </c>
      <c r="T1113" s="395">
        <v>25</v>
      </c>
    </row>
    <row r="1114" spans="1:20" hidden="1">
      <c r="A1114" s="437" t="s">
        <v>206</v>
      </c>
      <c r="B1114" s="368" t="s">
        <v>59</v>
      </c>
      <c r="C1114" s="368" t="s">
        <v>295</v>
      </c>
      <c r="D1114" s="395">
        <v>15</v>
      </c>
      <c r="E1114" s="395">
        <v>20</v>
      </c>
      <c r="F1114" s="395">
        <v>15</v>
      </c>
      <c r="G1114" s="395">
        <v>10</v>
      </c>
      <c r="H1114" s="395">
        <v>15</v>
      </c>
      <c r="I1114" s="395">
        <v>15</v>
      </c>
      <c r="J1114" s="395">
        <v>10</v>
      </c>
      <c r="K1114" s="395">
        <v>10</v>
      </c>
      <c r="L1114" s="395">
        <v>10</v>
      </c>
      <c r="M1114" s="395">
        <v>10</v>
      </c>
      <c r="N1114" s="395">
        <v>10</v>
      </c>
      <c r="O1114" s="395">
        <v>10</v>
      </c>
      <c r="P1114" s="395">
        <v>10</v>
      </c>
      <c r="Q1114" s="395">
        <v>5</v>
      </c>
      <c r="R1114" s="395">
        <v>10</v>
      </c>
      <c r="S1114" s="395">
        <v>15</v>
      </c>
      <c r="T1114" s="395">
        <v>20</v>
      </c>
    </row>
    <row r="1115" spans="1:20" hidden="1">
      <c r="A1115" s="437" t="s">
        <v>206</v>
      </c>
      <c r="B1115" s="368" t="s">
        <v>59</v>
      </c>
      <c r="C1115" s="368" t="s">
        <v>296</v>
      </c>
      <c r="D1115" s="395">
        <v>85</v>
      </c>
      <c r="E1115" s="395">
        <v>70</v>
      </c>
      <c r="F1115" s="395">
        <v>75</v>
      </c>
      <c r="G1115" s="395">
        <v>70</v>
      </c>
      <c r="H1115" s="395">
        <v>70</v>
      </c>
      <c r="I1115" s="395">
        <v>65</v>
      </c>
      <c r="J1115" s="395">
        <v>70</v>
      </c>
      <c r="K1115" s="395">
        <v>60</v>
      </c>
      <c r="L1115" s="395">
        <v>55</v>
      </c>
      <c r="M1115" s="395">
        <v>45</v>
      </c>
      <c r="N1115" s="395">
        <v>60</v>
      </c>
      <c r="O1115" s="395">
        <v>60</v>
      </c>
      <c r="P1115" s="395">
        <v>55</v>
      </c>
      <c r="Q1115" s="395">
        <v>65</v>
      </c>
      <c r="R1115" s="395">
        <v>70</v>
      </c>
      <c r="S1115" s="395">
        <v>75</v>
      </c>
      <c r="T1115" s="395">
        <v>70</v>
      </c>
    </row>
    <row r="1116" spans="1:20" hidden="1">
      <c r="A1116" s="437" t="s">
        <v>206</v>
      </c>
      <c r="B1116" s="368" t="s">
        <v>59</v>
      </c>
      <c r="C1116" s="368" t="s">
        <v>297</v>
      </c>
      <c r="D1116" s="395">
        <v>35</v>
      </c>
      <c r="E1116" s="395">
        <v>40</v>
      </c>
      <c r="F1116" s="395">
        <v>40</v>
      </c>
      <c r="G1116" s="395">
        <v>40</v>
      </c>
      <c r="H1116" s="395">
        <v>40</v>
      </c>
      <c r="I1116" s="395">
        <v>40</v>
      </c>
      <c r="J1116" s="395">
        <v>45</v>
      </c>
      <c r="K1116" s="395">
        <v>50</v>
      </c>
      <c r="L1116" s="395">
        <v>45</v>
      </c>
      <c r="M1116" s="395">
        <v>50</v>
      </c>
      <c r="N1116" s="395">
        <v>50</v>
      </c>
      <c r="O1116" s="395">
        <v>45</v>
      </c>
      <c r="P1116" s="395">
        <v>50</v>
      </c>
      <c r="Q1116" s="395">
        <v>40</v>
      </c>
      <c r="R1116" s="395">
        <v>40</v>
      </c>
      <c r="S1116" s="395">
        <v>45</v>
      </c>
      <c r="T1116" s="395">
        <v>45</v>
      </c>
    </row>
    <row r="1117" spans="1:20" hidden="1">
      <c r="A1117" s="437" t="s">
        <v>206</v>
      </c>
      <c r="B1117" s="368" t="s">
        <v>59</v>
      </c>
      <c r="C1117" s="368" t="s">
        <v>298</v>
      </c>
      <c r="D1117" s="395">
        <v>20</v>
      </c>
      <c r="E1117" s="395">
        <v>20</v>
      </c>
      <c r="F1117" s="395">
        <v>20</v>
      </c>
      <c r="G1117" s="395">
        <v>20</v>
      </c>
      <c r="H1117" s="395">
        <v>20</v>
      </c>
      <c r="I1117" s="395">
        <v>20</v>
      </c>
      <c r="J1117" s="395">
        <v>20</v>
      </c>
      <c r="K1117" s="395">
        <v>20</v>
      </c>
      <c r="L1117" s="395">
        <v>20</v>
      </c>
      <c r="M1117" s="395">
        <v>20</v>
      </c>
      <c r="N1117" s="395">
        <v>25</v>
      </c>
      <c r="O1117" s="395">
        <v>20</v>
      </c>
      <c r="P1117" s="395">
        <v>20</v>
      </c>
      <c r="Q1117" s="395">
        <v>20</v>
      </c>
      <c r="R1117" s="395">
        <v>25</v>
      </c>
      <c r="S1117" s="395">
        <v>25</v>
      </c>
      <c r="T1117" s="395">
        <v>20</v>
      </c>
    </row>
    <row r="1118" spans="1:20" hidden="1">
      <c r="A1118" s="437" t="s">
        <v>206</v>
      </c>
      <c r="B1118" s="368" t="s">
        <v>59</v>
      </c>
      <c r="C1118" s="368" t="s">
        <v>299</v>
      </c>
      <c r="D1118" s="395">
        <v>5</v>
      </c>
      <c r="E1118" s="395">
        <v>10</v>
      </c>
      <c r="F1118" s="395">
        <v>5</v>
      </c>
      <c r="G1118" s="395">
        <v>10</v>
      </c>
      <c r="H1118" s="395">
        <v>10</v>
      </c>
      <c r="I1118" s="395">
        <v>10</v>
      </c>
      <c r="J1118" s="395">
        <v>5</v>
      </c>
      <c r="K1118" s="395">
        <v>10</v>
      </c>
      <c r="L1118" s="395">
        <v>15</v>
      </c>
      <c r="M1118" s="395">
        <v>15</v>
      </c>
      <c r="N1118" s="395">
        <v>15</v>
      </c>
      <c r="O1118" s="395">
        <v>15</v>
      </c>
      <c r="P1118" s="395">
        <v>15</v>
      </c>
      <c r="Q1118" s="395">
        <v>10</v>
      </c>
      <c r="R1118" s="395">
        <v>10</v>
      </c>
      <c r="S1118" s="395">
        <v>10</v>
      </c>
      <c r="T1118" s="395">
        <v>10</v>
      </c>
    </row>
    <row r="1119" spans="1:20" hidden="1">
      <c r="A1119" s="437" t="s">
        <v>206</v>
      </c>
      <c r="B1119" s="368" t="s">
        <v>59</v>
      </c>
      <c r="C1119" s="368" t="s">
        <v>300</v>
      </c>
      <c r="D1119" s="395">
        <v>145</v>
      </c>
      <c r="E1119" s="395">
        <v>140</v>
      </c>
      <c r="F1119" s="395">
        <v>145</v>
      </c>
      <c r="G1119" s="395">
        <v>135</v>
      </c>
      <c r="H1119" s="395">
        <v>135</v>
      </c>
      <c r="I1119" s="395">
        <v>135</v>
      </c>
      <c r="J1119" s="395">
        <v>140</v>
      </c>
      <c r="K1119" s="395">
        <v>140</v>
      </c>
      <c r="L1119" s="395">
        <v>135</v>
      </c>
      <c r="M1119" s="395">
        <v>135</v>
      </c>
      <c r="N1119" s="395">
        <v>150</v>
      </c>
      <c r="O1119" s="395">
        <v>140</v>
      </c>
      <c r="P1119" s="395">
        <v>135</v>
      </c>
      <c r="Q1119" s="395">
        <v>135</v>
      </c>
      <c r="R1119" s="395">
        <v>145</v>
      </c>
      <c r="S1119" s="395">
        <v>155</v>
      </c>
      <c r="T1119" s="395">
        <v>145</v>
      </c>
    </row>
    <row r="1120" spans="1:20" hidden="1">
      <c r="A1120" s="437" t="s">
        <v>206</v>
      </c>
      <c r="B1120" s="368" t="s">
        <v>59</v>
      </c>
      <c r="C1120" s="368" t="s">
        <v>301</v>
      </c>
      <c r="D1120" s="395">
        <v>0</v>
      </c>
      <c r="E1120" s="395">
        <v>0</v>
      </c>
      <c r="F1120" s="395">
        <v>5</v>
      </c>
      <c r="G1120" s="395">
        <v>5</v>
      </c>
      <c r="H1120" s="395">
        <v>5</v>
      </c>
      <c r="I1120" s="395">
        <v>5</v>
      </c>
      <c r="J1120" s="395">
        <v>5</v>
      </c>
      <c r="K1120" s="395">
        <v>0</v>
      </c>
      <c r="L1120" s="395">
        <v>5</v>
      </c>
      <c r="M1120" s="395">
        <v>5</v>
      </c>
      <c r="N1120" s="395">
        <v>5</v>
      </c>
      <c r="O1120" s="395">
        <v>5</v>
      </c>
      <c r="P1120" s="395">
        <v>5</v>
      </c>
      <c r="Q1120" s="395">
        <v>5</v>
      </c>
      <c r="R1120" s="395">
        <v>5</v>
      </c>
      <c r="S1120" s="395">
        <v>5</v>
      </c>
      <c r="T1120" s="395">
        <v>5</v>
      </c>
    </row>
    <row r="1121" spans="1:20" hidden="1">
      <c r="A1121" s="437" t="s">
        <v>206</v>
      </c>
      <c r="B1121" s="368" t="s">
        <v>59</v>
      </c>
      <c r="C1121" s="368" t="s">
        <v>302</v>
      </c>
      <c r="D1121" s="395">
        <v>10</v>
      </c>
      <c r="E1121" s="395">
        <v>10</v>
      </c>
      <c r="F1121" s="395">
        <v>5</v>
      </c>
      <c r="G1121" s="395">
        <v>10</v>
      </c>
      <c r="H1121" s="395">
        <v>10</v>
      </c>
      <c r="I1121" s="395">
        <v>5</v>
      </c>
      <c r="J1121" s="395">
        <v>10</v>
      </c>
      <c r="K1121" s="395">
        <v>10</v>
      </c>
      <c r="L1121" s="395">
        <v>10</v>
      </c>
      <c r="M1121" s="395">
        <v>10</v>
      </c>
      <c r="N1121" s="395">
        <v>10</v>
      </c>
      <c r="O1121" s="395">
        <v>10</v>
      </c>
      <c r="P1121" s="395">
        <v>10</v>
      </c>
      <c r="Q1121" s="395">
        <v>10</v>
      </c>
      <c r="R1121" s="395">
        <v>10</v>
      </c>
      <c r="S1121" s="395">
        <v>10</v>
      </c>
      <c r="T1121" s="395">
        <v>10</v>
      </c>
    </row>
    <row r="1122" spans="1:20">
      <c r="A1122" s="437" t="s">
        <v>206</v>
      </c>
      <c r="B1122" s="368" t="s">
        <v>59</v>
      </c>
      <c r="C1122" s="368" t="s">
        <v>303</v>
      </c>
      <c r="D1122" s="395">
        <v>175</v>
      </c>
      <c r="E1122" s="395">
        <v>170</v>
      </c>
      <c r="F1122" s="395">
        <v>170</v>
      </c>
      <c r="G1122" s="395">
        <v>160</v>
      </c>
      <c r="H1122" s="395">
        <v>160</v>
      </c>
      <c r="I1122" s="395">
        <v>160</v>
      </c>
      <c r="J1122" s="395">
        <v>160</v>
      </c>
      <c r="K1122" s="395">
        <v>160</v>
      </c>
      <c r="L1122" s="395">
        <v>155</v>
      </c>
      <c r="M1122" s="395">
        <v>155</v>
      </c>
      <c r="N1122" s="395">
        <v>170</v>
      </c>
      <c r="O1122" s="395">
        <v>165</v>
      </c>
      <c r="P1122" s="395">
        <v>160</v>
      </c>
      <c r="Q1122" s="395">
        <v>155</v>
      </c>
      <c r="R1122" s="395">
        <v>165</v>
      </c>
      <c r="S1122" s="395">
        <v>180</v>
      </c>
      <c r="T1122" s="395">
        <v>175</v>
      </c>
    </row>
    <row r="1123" spans="1:20" hidden="1">
      <c r="A1123" s="437" t="s">
        <v>206</v>
      </c>
      <c r="B1123" s="368" t="s">
        <v>90</v>
      </c>
      <c r="C1123" s="368" t="s">
        <v>295</v>
      </c>
      <c r="D1123" s="395">
        <v>70</v>
      </c>
      <c r="E1123" s="395">
        <v>65</v>
      </c>
      <c r="F1123" s="395">
        <v>70</v>
      </c>
      <c r="G1123" s="395">
        <v>70</v>
      </c>
      <c r="H1123" s="395">
        <v>70</v>
      </c>
      <c r="I1123" s="395">
        <v>80</v>
      </c>
      <c r="J1123" s="395">
        <v>90</v>
      </c>
      <c r="K1123" s="395">
        <v>85</v>
      </c>
      <c r="L1123" s="395">
        <v>95</v>
      </c>
      <c r="M1123" s="395">
        <v>85</v>
      </c>
      <c r="N1123" s="395">
        <v>80</v>
      </c>
      <c r="O1123" s="395">
        <v>85</v>
      </c>
      <c r="P1123" s="395">
        <v>85</v>
      </c>
      <c r="Q1123" s="395">
        <v>80</v>
      </c>
      <c r="R1123" s="395">
        <v>60</v>
      </c>
      <c r="S1123" s="395">
        <v>60</v>
      </c>
      <c r="T1123" s="395">
        <v>60</v>
      </c>
    </row>
    <row r="1124" spans="1:20" hidden="1">
      <c r="A1124" s="437" t="s">
        <v>206</v>
      </c>
      <c r="B1124" s="368" t="s">
        <v>90</v>
      </c>
      <c r="C1124" s="368" t="s">
        <v>296</v>
      </c>
      <c r="D1124" s="395">
        <v>30</v>
      </c>
      <c r="E1124" s="395">
        <v>35</v>
      </c>
      <c r="F1124" s="395">
        <v>35</v>
      </c>
      <c r="G1124" s="395">
        <v>30</v>
      </c>
      <c r="H1124" s="395">
        <v>40</v>
      </c>
      <c r="I1124" s="395">
        <v>35</v>
      </c>
      <c r="J1124" s="395">
        <v>40</v>
      </c>
      <c r="K1124" s="395">
        <v>45</v>
      </c>
      <c r="L1124" s="395">
        <v>45</v>
      </c>
      <c r="M1124" s="395">
        <v>50</v>
      </c>
      <c r="N1124" s="395">
        <v>50</v>
      </c>
      <c r="O1124" s="395">
        <v>50</v>
      </c>
      <c r="P1124" s="395">
        <v>45</v>
      </c>
      <c r="Q1124" s="395">
        <v>45</v>
      </c>
      <c r="R1124" s="395">
        <v>35</v>
      </c>
      <c r="S1124" s="395">
        <v>40</v>
      </c>
      <c r="T1124" s="395">
        <v>40</v>
      </c>
    </row>
    <row r="1125" spans="1:20" hidden="1">
      <c r="A1125" s="437" t="s">
        <v>206</v>
      </c>
      <c r="B1125" s="368" t="s">
        <v>90</v>
      </c>
      <c r="C1125" s="368" t="s">
        <v>297</v>
      </c>
      <c r="D1125" s="395">
        <v>5</v>
      </c>
      <c r="E1125" s="395">
        <v>5</v>
      </c>
      <c r="F1125" s="395">
        <v>10</v>
      </c>
      <c r="G1125" s="395">
        <v>5</v>
      </c>
      <c r="H1125" s="395">
        <v>5</v>
      </c>
      <c r="I1125" s="395">
        <v>5</v>
      </c>
      <c r="J1125" s="395">
        <v>5</v>
      </c>
      <c r="K1125" s="395">
        <v>10</v>
      </c>
      <c r="L1125" s="395">
        <v>10</v>
      </c>
      <c r="M1125" s="395">
        <v>15</v>
      </c>
      <c r="N1125" s="395">
        <v>10</v>
      </c>
      <c r="O1125" s="395">
        <v>10</v>
      </c>
      <c r="P1125" s="395">
        <v>10</v>
      </c>
      <c r="Q1125" s="395">
        <v>5</v>
      </c>
      <c r="R1125" s="395">
        <v>10</v>
      </c>
      <c r="S1125" s="395">
        <v>10</v>
      </c>
      <c r="T1125" s="395">
        <v>10</v>
      </c>
    </row>
    <row r="1126" spans="1:20" hidden="1">
      <c r="A1126" s="437" t="s">
        <v>206</v>
      </c>
      <c r="B1126" s="368" t="s">
        <v>90</v>
      </c>
      <c r="C1126" s="368" t="s">
        <v>298</v>
      </c>
      <c r="D1126" s="395">
        <v>0</v>
      </c>
      <c r="E1126" s="395">
        <v>0</v>
      </c>
      <c r="F1126" s="395">
        <v>5</v>
      </c>
      <c r="G1126" s="395">
        <v>0</v>
      </c>
      <c r="H1126" s="395">
        <v>0</v>
      </c>
      <c r="I1126" s="395">
        <v>0</v>
      </c>
      <c r="J1126" s="395">
        <v>0</v>
      </c>
      <c r="K1126" s="395">
        <v>0</v>
      </c>
      <c r="L1126" s="395">
        <v>0</v>
      </c>
      <c r="M1126" s="395">
        <v>0</v>
      </c>
      <c r="N1126" s="395">
        <v>5</v>
      </c>
      <c r="O1126" s="395">
        <v>0</v>
      </c>
      <c r="P1126" s="395">
        <v>5</v>
      </c>
      <c r="Q1126" s="395">
        <v>0</v>
      </c>
      <c r="R1126" s="395">
        <v>5</v>
      </c>
      <c r="S1126" s="395">
        <v>5</v>
      </c>
      <c r="T1126" s="395">
        <v>5</v>
      </c>
    </row>
    <row r="1127" spans="1:20" hidden="1">
      <c r="A1127" s="437" t="s">
        <v>206</v>
      </c>
      <c r="B1127" s="368" t="s">
        <v>90</v>
      </c>
      <c r="C1127" s="368" t="s">
        <v>299</v>
      </c>
      <c r="D1127" s="395">
        <v>0</v>
      </c>
      <c r="E1127" s="395">
        <v>0</v>
      </c>
      <c r="F1127" s="395">
        <v>0</v>
      </c>
      <c r="G1127" s="395">
        <v>0</v>
      </c>
      <c r="H1127" s="395">
        <v>0</v>
      </c>
      <c r="I1127" s="395">
        <v>0</v>
      </c>
      <c r="J1127" s="395">
        <v>0</v>
      </c>
      <c r="K1127" s="395">
        <v>0</v>
      </c>
      <c r="L1127" s="395">
        <v>0</v>
      </c>
      <c r="M1127" s="395">
        <v>0</v>
      </c>
      <c r="N1127" s="395">
        <v>0</v>
      </c>
      <c r="O1127" s="395">
        <v>0</v>
      </c>
      <c r="P1127" s="395">
        <v>0</v>
      </c>
      <c r="Q1127" s="395">
        <v>0</v>
      </c>
      <c r="R1127" s="395">
        <v>0</v>
      </c>
      <c r="S1127" s="395">
        <v>0</v>
      </c>
      <c r="T1127" s="395">
        <v>0</v>
      </c>
    </row>
    <row r="1128" spans="1:20" hidden="1">
      <c r="A1128" s="437" t="s">
        <v>206</v>
      </c>
      <c r="B1128" s="368" t="s">
        <v>90</v>
      </c>
      <c r="C1128" s="368" t="s">
        <v>300</v>
      </c>
      <c r="D1128" s="395">
        <v>35</v>
      </c>
      <c r="E1128" s="395">
        <v>45</v>
      </c>
      <c r="F1128" s="395">
        <v>45</v>
      </c>
      <c r="G1128" s="395">
        <v>40</v>
      </c>
      <c r="H1128" s="395">
        <v>50</v>
      </c>
      <c r="I1128" s="395">
        <v>45</v>
      </c>
      <c r="J1128" s="395">
        <v>50</v>
      </c>
      <c r="K1128" s="395">
        <v>55</v>
      </c>
      <c r="L1128" s="395">
        <v>55</v>
      </c>
      <c r="M1128" s="395">
        <v>65</v>
      </c>
      <c r="N1128" s="395">
        <v>65</v>
      </c>
      <c r="O1128" s="395">
        <v>60</v>
      </c>
      <c r="P1128" s="395">
        <v>55</v>
      </c>
      <c r="Q1128" s="395">
        <v>55</v>
      </c>
      <c r="R1128" s="395">
        <v>50</v>
      </c>
      <c r="S1128" s="395">
        <v>50</v>
      </c>
      <c r="T1128" s="395">
        <v>50</v>
      </c>
    </row>
    <row r="1129" spans="1:20" hidden="1">
      <c r="A1129" s="437" t="s">
        <v>206</v>
      </c>
      <c r="B1129" s="368" t="s">
        <v>90</v>
      </c>
      <c r="C1129" s="368" t="s">
        <v>301</v>
      </c>
      <c r="D1129" s="395">
        <v>0</v>
      </c>
      <c r="E1129" s="395">
        <v>0</v>
      </c>
      <c r="F1129" s="395">
        <v>0</v>
      </c>
      <c r="G1129" s="395">
        <v>0</v>
      </c>
      <c r="H1129" s="395">
        <v>0</v>
      </c>
      <c r="I1129" s="395">
        <v>0</v>
      </c>
      <c r="J1129" s="395">
        <v>0</v>
      </c>
      <c r="K1129" s="395">
        <v>0</v>
      </c>
      <c r="L1129" s="395">
        <v>0</v>
      </c>
      <c r="M1129" s="395">
        <v>0</v>
      </c>
      <c r="N1129" s="395">
        <v>0</v>
      </c>
      <c r="O1129" s="395">
        <v>0</v>
      </c>
      <c r="P1129" s="395">
        <v>0</v>
      </c>
      <c r="Q1129" s="395">
        <v>0</v>
      </c>
      <c r="R1129" s="395">
        <v>0</v>
      </c>
      <c r="S1129" s="395">
        <v>0</v>
      </c>
      <c r="T1129" s="395">
        <v>0</v>
      </c>
    </row>
    <row r="1130" spans="1:20" hidden="1">
      <c r="A1130" s="437" t="s">
        <v>206</v>
      </c>
      <c r="B1130" s="368" t="s">
        <v>90</v>
      </c>
      <c r="C1130" s="368" t="s">
        <v>302</v>
      </c>
      <c r="D1130" s="395">
        <v>5</v>
      </c>
      <c r="E1130" s="395">
        <v>5</v>
      </c>
      <c r="F1130" s="395">
        <v>0</v>
      </c>
      <c r="G1130" s="395">
        <v>0</v>
      </c>
      <c r="H1130" s="395">
        <v>0</v>
      </c>
      <c r="I1130" s="395">
        <v>0</v>
      </c>
      <c r="J1130" s="395">
        <v>0</v>
      </c>
      <c r="K1130" s="395">
        <v>0</v>
      </c>
      <c r="L1130" s="395">
        <v>0</v>
      </c>
      <c r="M1130" s="395">
        <v>0</v>
      </c>
      <c r="N1130" s="395">
        <v>0</v>
      </c>
      <c r="O1130" s="395">
        <v>0</v>
      </c>
      <c r="P1130" s="395">
        <v>0</v>
      </c>
      <c r="Q1130" s="395">
        <v>0</v>
      </c>
      <c r="R1130" s="395">
        <v>0</v>
      </c>
      <c r="S1130" s="395">
        <v>0</v>
      </c>
      <c r="T1130" s="395">
        <v>0</v>
      </c>
    </row>
    <row r="1131" spans="1:20">
      <c r="A1131" s="437" t="s">
        <v>206</v>
      </c>
      <c r="B1131" s="368" t="s">
        <v>90</v>
      </c>
      <c r="C1131" s="368" t="s">
        <v>303</v>
      </c>
      <c r="D1131" s="395">
        <v>110</v>
      </c>
      <c r="E1131" s="395">
        <v>115</v>
      </c>
      <c r="F1131" s="395">
        <v>120</v>
      </c>
      <c r="G1131" s="395">
        <v>115</v>
      </c>
      <c r="H1131" s="395">
        <v>120</v>
      </c>
      <c r="I1131" s="395">
        <v>125</v>
      </c>
      <c r="J1131" s="395">
        <v>140</v>
      </c>
      <c r="K1131" s="395">
        <v>140</v>
      </c>
      <c r="L1131" s="395">
        <v>155</v>
      </c>
      <c r="M1131" s="395">
        <v>150</v>
      </c>
      <c r="N1131" s="395">
        <v>145</v>
      </c>
      <c r="O1131" s="395">
        <v>145</v>
      </c>
      <c r="P1131" s="395">
        <v>145</v>
      </c>
      <c r="Q1131" s="395">
        <v>135</v>
      </c>
      <c r="R1131" s="395">
        <v>115</v>
      </c>
      <c r="S1131" s="395">
        <v>115</v>
      </c>
      <c r="T1131" s="395">
        <v>115</v>
      </c>
    </row>
    <row r="1132" spans="1:20" hidden="1">
      <c r="A1132" s="440" t="s">
        <v>206</v>
      </c>
      <c r="B1132" s="376" t="s">
        <v>184</v>
      </c>
      <c r="C1132" s="376" t="s">
        <v>295</v>
      </c>
      <c r="D1132" s="536">
        <v>230</v>
      </c>
      <c r="E1132" s="536">
        <v>225</v>
      </c>
      <c r="F1132" s="536">
        <v>220</v>
      </c>
      <c r="G1132" s="536">
        <v>220</v>
      </c>
      <c r="H1132" s="536">
        <v>235</v>
      </c>
      <c r="I1132" s="536">
        <v>260</v>
      </c>
      <c r="J1132" s="536">
        <v>255</v>
      </c>
      <c r="K1132" s="536">
        <v>275</v>
      </c>
      <c r="L1132" s="536">
        <v>295</v>
      </c>
      <c r="M1132" s="536">
        <v>290</v>
      </c>
      <c r="N1132" s="536">
        <v>265</v>
      </c>
      <c r="O1132" s="536">
        <v>265</v>
      </c>
      <c r="P1132" s="536">
        <v>265</v>
      </c>
      <c r="Q1132" s="536">
        <v>250</v>
      </c>
      <c r="R1132" s="536">
        <v>210</v>
      </c>
      <c r="S1132" s="536">
        <v>200</v>
      </c>
      <c r="T1132" s="536">
        <v>225</v>
      </c>
    </row>
    <row r="1133" spans="1:20" hidden="1">
      <c r="A1133" s="440" t="s">
        <v>206</v>
      </c>
      <c r="B1133" s="376" t="s">
        <v>184</v>
      </c>
      <c r="C1133" s="376" t="s">
        <v>296</v>
      </c>
      <c r="D1133" s="536">
        <v>220</v>
      </c>
      <c r="E1133" s="536">
        <v>200</v>
      </c>
      <c r="F1133" s="536">
        <v>210</v>
      </c>
      <c r="G1133" s="536">
        <v>205</v>
      </c>
      <c r="H1133" s="536">
        <v>220</v>
      </c>
      <c r="I1133" s="536">
        <v>210</v>
      </c>
      <c r="J1133" s="536">
        <v>235</v>
      </c>
      <c r="K1133" s="536">
        <v>230</v>
      </c>
      <c r="L1133" s="536">
        <v>220</v>
      </c>
      <c r="M1133" s="536">
        <v>235</v>
      </c>
      <c r="N1133" s="536">
        <v>250</v>
      </c>
      <c r="O1133" s="536">
        <v>240</v>
      </c>
      <c r="P1133" s="536">
        <v>230</v>
      </c>
      <c r="Q1133" s="536">
        <v>240</v>
      </c>
      <c r="R1133" s="536">
        <v>235</v>
      </c>
      <c r="S1133" s="536">
        <v>235</v>
      </c>
      <c r="T1133" s="536">
        <v>215</v>
      </c>
    </row>
    <row r="1134" spans="1:20" hidden="1">
      <c r="A1134" s="440" t="s">
        <v>206</v>
      </c>
      <c r="B1134" s="376" t="s">
        <v>184</v>
      </c>
      <c r="C1134" s="376" t="s">
        <v>297</v>
      </c>
      <c r="D1134" s="536">
        <v>60</v>
      </c>
      <c r="E1134" s="536">
        <v>70</v>
      </c>
      <c r="F1134" s="536">
        <v>70</v>
      </c>
      <c r="G1134" s="536">
        <v>70</v>
      </c>
      <c r="H1134" s="536">
        <v>70</v>
      </c>
      <c r="I1134" s="536">
        <v>65</v>
      </c>
      <c r="J1134" s="536">
        <v>70</v>
      </c>
      <c r="K1134" s="536">
        <v>70</v>
      </c>
      <c r="L1134" s="536">
        <v>75</v>
      </c>
      <c r="M1134" s="536">
        <v>85</v>
      </c>
      <c r="N1134" s="536">
        <v>80</v>
      </c>
      <c r="O1134" s="536">
        <v>70</v>
      </c>
      <c r="P1134" s="536">
        <v>70</v>
      </c>
      <c r="Q1134" s="536">
        <v>60</v>
      </c>
      <c r="R1134" s="536">
        <v>60</v>
      </c>
      <c r="S1134" s="536">
        <v>70</v>
      </c>
      <c r="T1134" s="536">
        <v>65</v>
      </c>
    </row>
    <row r="1135" spans="1:20" hidden="1">
      <c r="A1135" s="440" t="s">
        <v>206</v>
      </c>
      <c r="B1135" s="376" t="s">
        <v>184</v>
      </c>
      <c r="C1135" s="376" t="s">
        <v>298</v>
      </c>
      <c r="D1135" s="536">
        <v>30</v>
      </c>
      <c r="E1135" s="536">
        <v>30</v>
      </c>
      <c r="F1135" s="536">
        <v>30</v>
      </c>
      <c r="G1135" s="536">
        <v>30</v>
      </c>
      <c r="H1135" s="536">
        <v>30</v>
      </c>
      <c r="I1135" s="536">
        <v>35</v>
      </c>
      <c r="J1135" s="536">
        <v>35</v>
      </c>
      <c r="K1135" s="536">
        <v>35</v>
      </c>
      <c r="L1135" s="536">
        <v>35</v>
      </c>
      <c r="M1135" s="536">
        <v>35</v>
      </c>
      <c r="N1135" s="536">
        <v>40</v>
      </c>
      <c r="O1135" s="536">
        <v>35</v>
      </c>
      <c r="P1135" s="536">
        <v>35</v>
      </c>
      <c r="Q1135" s="536">
        <v>35</v>
      </c>
      <c r="R1135" s="536">
        <v>40</v>
      </c>
      <c r="S1135" s="536">
        <v>40</v>
      </c>
      <c r="T1135" s="536">
        <v>35</v>
      </c>
    </row>
    <row r="1136" spans="1:20" hidden="1">
      <c r="A1136" s="440" t="s">
        <v>206</v>
      </c>
      <c r="B1136" s="376" t="s">
        <v>184</v>
      </c>
      <c r="C1136" s="376" t="s">
        <v>299</v>
      </c>
      <c r="D1136" s="536">
        <v>20</v>
      </c>
      <c r="E1136" s="536">
        <v>20</v>
      </c>
      <c r="F1136" s="536">
        <v>15</v>
      </c>
      <c r="G1136" s="536">
        <v>15</v>
      </c>
      <c r="H1136" s="536">
        <v>15</v>
      </c>
      <c r="I1136" s="536">
        <v>15</v>
      </c>
      <c r="J1136" s="536">
        <v>15</v>
      </c>
      <c r="K1136" s="536">
        <v>20</v>
      </c>
      <c r="L1136" s="536">
        <v>20</v>
      </c>
      <c r="M1136" s="536">
        <v>20</v>
      </c>
      <c r="N1136" s="536">
        <v>20</v>
      </c>
      <c r="O1136" s="536">
        <v>20</v>
      </c>
      <c r="P1136" s="536">
        <v>20</v>
      </c>
      <c r="Q1136" s="536">
        <v>20</v>
      </c>
      <c r="R1136" s="536">
        <v>20</v>
      </c>
      <c r="S1136" s="536">
        <v>20</v>
      </c>
      <c r="T1136" s="536">
        <v>15</v>
      </c>
    </row>
    <row r="1137" spans="1:20" hidden="1">
      <c r="A1137" s="440" t="s">
        <v>206</v>
      </c>
      <c r="B1137" s="376" t="s">
        <v>184</v>
      </c>
      <c r="C1137" s="376" t="s">
        <v>300</v>
      </c>
      <c r="D1137" s="536">
        <v>330</v>
      </c>
      <c r="E1137" s="536">
        <v>325</v>
      </c>
      <c r="F1137" s="536">
        <v>330</v>
      </c>
      <c r="G1137" s="536">
        <v>320</v>
      </c>
      <c r="H1137" s="536">
        <v>330</v>
      </c>
      <c r="I1137" s="536">
        <v>325</v>
      </c>
      <c r="J1137" s="536">
        <v>355</v>
      </c>
      <c r="K1137" s="536">
        <v>360</v>
      </c>
      <c r="L1137" s="536">
        <v>350</v>
      </c>
      <c r="M1137" s="536">
        <v>380</v>
      </c>
      <c r="N1137" s="536">
        <v>390</v>
      </c>
      <c r="O1137" s="536">
        <v>365</v>
      </c>
      <c r="P1137" s="536">
        <v>355</v>
      </c>
      <c r="Q1137" s="536">
        <v>355</v>
      </c>
      <c r="R1137" s="536">
        <v>355</v>
      </c>
      <c r="S1137" s="536">
        <v>365</v>
      </c>
      <c r="T1137" s="536">
        <v>335</v>
      </c>
    </row>
    <row r="1138" spans="1:20" hidden="1">
      <c r="A1138" s="440" t="s">
        <v>206</v>
      </c>
      <c r="B1138" s="376" t="s">
        <v>184</v>
      </c>
      <c r="C1138" s="376" t="s">
        <v>301</v>
      </c>
      <c r="D1138" s="536">
        <v>10</v>
      </c>
      <c r="E1138" s="536">
        <v>10</v>
      </c>
      <c r="F1138" s="536">
        <v>10</v>
      </c>
      <c r="G1138" s="536">
        <v>10</v>
      </c>
      <c r="H1138" s="536">
        <v>10</v>
      </c>
      <c r="I1138" s="536">
        <v>15</v>
      </c>
      <c r="J1138" s="536">
        <v>10</v>
      </c>
      <c r="K1138" s="536">
        <v>10</v>
      </c>
      <c r="L1138" s="536">
        <v>15</v>
      </c>
      <c r="M1138" s="536">
        <v>10</v>
      </c>
      <c r="N1138" s="536">
        <v>10</v>
      </c>
      <c r="O1138" s="536">
        <v>15</v>
      </c>
      <c r="P1138" s="536">
        <v>15</v>
      </c>
      <c r="Q1138" s="536">
        <v>15</v>
      </c>
      <c r="R1138" s="536">
        <v>10</v>
      </c>
      <c r="S1138" s="536">
        <v>10</v>
      </c>
      <c r="T1138" s="536">
        <v>10</v>
      </c>
    </row>
    <row r="1139" spans="1:20" hidden="1">
      <c r="A1139" s="440" t="s">
        <v>206</v>
      </c>
      <c r="B1139" s="376" t="s">
        <v>184</v>
      </c>
      <c r="C1139" s="376" t="s">
        <v>302</v>
      </c>
      <c r="D1139" s="536">
        <v>30</v>
      </c>
      <c r="E1139" s="536">
        <v>30</v>
      </c>
      <c r="F1139" s="536">
        <v>25</v>
      </c>
      <c r="G1139" s="536">
        <v>25</v>
      </c>
      <c r="H1139" s="536">
        <v>25</v>
      </c>
      <c r="I1139" s="536">
        <v>25</v>
      </c>
      <c r="J1139" s="536">
        <v>25</v>
      </c>
      <c r="K1139" s="536">
        <v>30</v>
      </c>
      <c r="L1139" s="536">
        <v>30</v>
      </c>
      <c r="M1139" s="536">
        <v>30</v>
      </c>
      <c r="N1139" s="536">
        <v>30</v>
      </c>
      <c r="O1139" s="536">
        <v>30</v>
      </c>
      <c r="P1139" s="536">
        <v>30</v>
      </c>
      <c r="Q1139" s="536">
        <v>30</v>
      </c>
      <c r="R1139" s="536">
        <v>25</v>
      </c>
      <c r="S1139" s="536">
        <v>30</v>
      </c>
      <c r="T1139" s="536">
        <v>25</v>
      </c>
    </row>
    <row r="1140" spans="1:20">
      <c r="A1140" s="537" t="s">
        <v>206</v>
      </c>
      <c r="B1140" s="538" t="s">
        <v>184</v>
      </c>
      <c r="C1140" s="538" t="s">
        <v>303</v>
      </c>
      <c r="D1140" s="540">
        <v>600</v>
      </c>
      <c r="E1140" s="540">
        <v>590</v>
      </c>
      <c r="F1140" s="540">
        <v>585</v>
      </c>
      <c r="G1140" s="540">
        <v>575</v>
      </c>
      <c r="H1140" s="540">
        <v>605</v>
      </c>
      <c r="I1140" s="540">
        <v>625</v>
      </c>
      <c r="J1140" s="540">
        <v>645</v>
      </c>
      <c r="K1140" s="540">
        <v>670</v>
      </c>
      <c r="L1140" s="540">
        <v>690</v>
      </c>
      <c r="M1140" s="540">
        <v>710</v>
      </c>
      <c r="N1140" s="540">
        <v>695</v>
      </c>
      <c r="O1140" s="540">
        <v>680</v>
      </c>
      <c r="P1140" s="540">
        <v>665</v>
      </c>
      <c r="Q1140" s="540">
        <v>645</v>
      </c>
      <c r="R1140" s="540">
        <v>605</v>
      </c>
      <c r="S1140" s="540">
        <v>605</v>
      </c>
      <c r="T1140" s="540">
        <v>600</v>
      </c>
    </row>
    <row r="1141" spans="1:20" hidden="1">
      <c r="A1141" s="437" t="s">
        <v>207</v>
      </c>
      <c r="B1141" s="368" t="s">
        <v>10</v>
      </c>
      <c r="C1141" s="368" t="s">
        <v>295</v>
      </c>
      <c r="D1141" s="442">
        <v>45</v>
      </c>
      <c r="E1141" s="442">
        <v>50</v>
      </c>
      <c r="F1141" s="442">
        <v>45</v>
      </c>
      <c r="G1141" s="442">
        <v>55</v>
      </c>
      <c r="H1141" s="442">
        <v>50</v>
      </c>
      <c r="I1141" s="442">
        <v>45</v>
      </c>
      <c r="J1141" s="442">
        <v>55</v>
      </c>
      <c r="K1141" s="442">
        <v>60</v>
      </c>
      <c r="L1141" s="442">
        <v>55</v>
      </c>
      <c r="M1141" s="442">
        <v>55</v>
      </c>
      <c r="N1141" s="442">
        <v>55</v>
      </c>
      <c r="O1141" s="442">
        <v>55</v>
      </c>
      <c r="P1141" s="442">
        <v>55</v>
      </c>
      <c r="Q1141" s="442">
        <v>60</v>
      </c>
      <c r="R1141" s="442">
        <v>65</v>
      </c>
      <c r="S1141" s="442">
        <v>65</v>
      </c>
      <c r="T1141" s="442">
        <v>60</v>
      </c>
    </row>
    <row r="1142" spans="1:20" hidden="1">
      <c r="A1142" s="437" t="s">
        <v>207</v>
      </c>
      <c r="B1142" s="368" t="s">
        <v>10</v>
      </c>
      <c r="C1142" s="368" t="s">
        <v>296</v>
      </c>
      <c r="D1142" s="442">
        <v>55</v>
      </c>
      <c r="E1142" s="442">
        <v>55</v>
      </c>
      <c r="F1142" s="442">
        <v>50</v>
      </c>
      <c r="G1142" s="442">
        <v>50</v>
      </c>
      <c r="H1142" s="442">
        <v>55</v>
      </c>
      <c r="I1142" s="442">
        <v>55</v>
      </c>
      <c r="J1142" s="442">
        <v>55</v>
      </c>
      <c r="K1142" s="442">
        <v>45</v>
      </c>
      <c r="L1142" s="442">
        <v>50</v>
      </c>
      <c r="M1142" s="442">
        <v>45</v>
      </c>
      <c r="N1142" s="442">
        <v>50</v>
      </c>
      <c r="O1142" s="442">
        <v>45</v>
      </c>
      <c r="P1142" s="442">
        <v>45</v>
      </c>
      <c r="Q1142" s="442">
        <v>40</v>
      </c>
      <c r="R1142" s="442">
        <v>45</v>
      </c>
      <c r="S1142" s="442">
        <v>45</v>
      </c>
      <c r="T1142" s="442">
        <v>45</v>
      </c>
    </row>
    <row r="1143" spans="1:20" hidden="1">
      <c r="A1143" s="437" t="s">
        <v>207</v>
      </c>
      <c r="B1143" s="368" t="s">
        <v>10</v>
      </c>
      <c r="C1143" s="368" t="s">
        <v>297</v>
      </c>
      <c r="D1143" s="442">
        <v>10</v>
      </c>
      <c r="E1143" s="442">
        <v>5</v>
      </c>
      <c r="F1143" s="442">
        <v>10</v>
      </c>
      <c r="G1143" s="442">
        <v>10</v>
      </c>
      <c r="H1143" s="442">
        <v>5</v>
      </c>
      <c r="I1143" s="442">
        <v>10</v>
      </c>
      <c r="J1143" s="442">
        <v>5</v>
      </c>
      <c r="K1143" s="442">
        <v>10</v>
      </c>
      <c r="L1143" s="442">
        <v>10</v>
      </c>
      <c r="M1143" s="442">
        <v>10</v>
      </c>
      <c r="N1143" s="442">
        <v>10</v>
      </c>
      <c r="O1143" s="442">
        <v>15</v>
      </c>
      <c r="P1143" s="442">
        <v>15</v>
      </c>
      <c r="Q1143" s="442">
        <v>15</v>
      </c>
      <c r="R1143" s="442">
        <v>15</v>
      </c>
      <c r="S1143" s="442">
        <v>10</v>
      </c>
      <c r="T1143" s="442">
        <v>10</v>
      </c>
    </row>
    <row r="1144" spans="1:20" hidden="1">
      <c r="A1144" s="437" t="s">
        <v>207</v>
      </c>
      <c r="B1144" s="368" t="s">
        <v>10</v>
      </c>
      <c r="C1144" s="368" t="s">
        <v>298</v>
      </c>
      <c r="D1144" s="442">
        <v>5</v>
      </c>
      <c r="E1144" s="442">
        <v>5</v>
      </c>
      <c r="F1144" s="442">
        <v>5</v>
      </c>
      <c r="G1144" s="442">
        <v>0</v>
      </c>
      <c r="H1144" s="442">
        <v>0</v>
      </c>
      <c r="I1144" s="442">
        <v>5</v>
      </c>
      <c r="J1144" s="442">
        <v>5</v>
      </c>
      <c r="K1144" s="442">
        <v>5</v>
      </c>
      <c r="L1144" s="442">
        <v>5</v>
      </c>
      <c r="M1144" s="442">
        <v>0</v>
      </c>
      <c r="N1144" s="442">
        <v>0</v>
      </c>
      <c r="O1144" s="442">
        <v>0</v>
      </c>
      <c r="P1144" s="442">
        <v>5</v>
      </c>
      <c r="Q1144" s="442">
        <v>5</v>
      </c>
      <c r="R1144" s="442">
        <v>5</v>
      </c>
      <c r="S1144" s="442">
        <v>5</v>
      </c>
      <c r="T1144" s="442">
        <v>5</v>
      </c>
    </row>
    <row r="1145" spans="1:20" hidden="1">
      <c r="A1145" s="437" t="s">
        <v>207</v>
      </c>
      <c r="B1145" s="368" t="s">
        <v>10</v>
      </c>
      <c r="C1145" s="368" t="s">
        <v>299</v>
      </c>
      <c r="D1145" s="442">
        <v>5</v>
      </c>
      <c r="E1145" s="442">
        <v>5</v>
      </c>
      <c r="F1145" s="442">
        <v>5</v>
      </c>
      <c r="G1145" s="442">
        <v>5</v>
      </c>
      <c r="H1145" s="442">
        <v>5</v>
      </c>
      <c r="I1145" s="442">
        <v>5</v>
      </c>
      <c r="J1145" s="442">
        <v>0</v>
      </c>
      <c r="K1145" s="442">
        <v>5</v>
      </c>
      <c r="L1145" s="442">
        <v>5</v>
      </c>
      <c r="M1145" s="442">
        <v>0</v>
      </c>
      <c r="N1145" s="442">
        <v>5</v>
      </c>
      <c r="O1145" s="442">
        <v>5</v>
      </c>
      <c r="P1145" s="442">
        <v>5</v>
      </c>
      <c r="Q1145" s="442">
        <v>5</v>
      </c>
      <c r="R1145" s="442">
        <v>5</v>
      </c>
      <c r="S1145" s="442">
        <v>5</v>
      </c>
      <c r="T1145" s="442">
        <v>5</v>
      </c>
    </row>
    <row r="1146" spans="1:20" hidden="1">
      <c r="A1146" s="437" t="s">
        <v>207</v>
      </c>
      <c r="B1146" s="368" t="s">
        <v>10</v>
      </c>
      <c r="C1146" s="368" t="s">
        <v>300</v>
      </c>
      <c r="D1146" s="442">
        <v>70</v>
      </c>
      <c r="E1146" s="442">
        <v>70</v>
      </c>
      <c r="F1146" s="442">
        <v>70</v>
      </c>
      <c r="G1146" s="442">
        <v>65</v>
      </c>
      <c r="H1146" s="442">
        <v>70</v>
      </c>
      <c r="I1146" s="442">
        <v>70</v>
      </c>
      <c r="J1146" s="442">
        <v>70</v>
      </c>
      <c r="K1146" s="442">
        <v>60</v>
      </c>
      <c r="L1146" s="442">
        <v>65</v>
      </c>
      <c r="M1146" s="442">
        <v>60</v>
      </c>
      <c r="N1146" s="442">
        <v>65</v>
      </c>
      <c r="O1146" s="442">
        <v>65</v>
      </c>
      <c r="P1146" s="442">
        <v>65</v>
      </c>
      <c r="Q1146" s="442">
        <v>65</v>
      </c>
      <c r="R1146" s="442">
        <v>70</v>
      </c>
      <c r="S1146" s="442">
        <v>65</v>
      </c>
      <c r="T1146" s="442">
        <v>60</v>
      </c>
    </row>
    <row r="1147" spans="1:20" hidden="1">
      <c r="A1147" s="437" t="s">
        <v>207</v>
      </c>
      <c r="B1147" s="368" t="s">
        <v>10</v>
      </c>
      <c r="C1147" s="368" t="s">
        <v>301</v>
      </c>
      <c r="D1147" s="442">
        <v>0</v>
      </c>
      <c r="E1147" s="442">
        <v>0</v>
      </c>
      <c r="F1147" s="442">
        <v>0</v>
      </c>
      <c r="G1147" s="442">
        <v>0</v>
      </c>
      <c r="H1147" s="442">
        <v>0</v>
      </c>
      <c r="I1147" s="442">
        <v>0</v>
      </c>
      <c r="J1147" s="442">
        <v>5</v>
      </c>
      <c r="K1147" s="442">
        <v>0</v>
      </c>
      <c r="L1147" s="442">
        <v>0</v>
      </c>
      <c r="M1147" s="442">
        <v>5</v>
      </c>
      <c r="N1147" s="442">
        <v>5</v>
      </c>
      <c r="O1147" s="442">
        <v>5</v>
      </c>
      <c r="P1147" s="442">
        <v>5</v>
      </c>
      <c r="Q1147" s="442">
        <v>5</v>
      </c>
      <c r="R1147" s="442">
        <v>0</v>
      </c>
      <c r="S1147" s="442">
        <v>5</v>
      </c>
      <c r="T1147" s="442">
        <v>5</v>
      </c>
    </row>
    <row r="1148" spans="1:20" hidden="1">
      <c r="A1148" s="437" t="s">
        <v>207</v>
      </c>
      <c r="B1148" s="368" t="s">
        <v>10</v>
      </c>
      <c r="C1148" s="368" t="s">
        <v>302</v>
      </c>
      <c r="D1148" s="442">
        <v>5</v>
      </c>
      <c r="E1148" s="442">
        <v>5</v>
      </c>
      <c r="F1148" s="442">
        <v>0</v>
      </c>
      <c r="G1148" s="442">
        <v>0</v>
      </c>
      <c r="H1148" s="442">
        <v>0</v>
      </c>
      <c r="I1148" s="442">
        <v>0</v>
      </c>
      <c r="J1148" s="442">
        <v>0</v>
      </c>
      <c r="K1148" s="442">
        <v>0</v>
      </c>
      <c r="L1148" s="442">
        <v>5</v>
      </c>
      <c r="M1148" s="442">
        <v>5</v>
      </c>
      <c r="N1148" s="442">
        <v>5</v>
      </c>
      <c r="O1148" s="442">
        <v>5</v>
      </c>
      <c r="P1148" s="442">
        <v>5</v>
      </c>
      <c r="Q1148" s="442">
        <v>0</v>
      </c>
      <c r="R1148" s="442">
        <v>5</v>
      </c>
      <c r="S1148" s="442">
        <v>0</v>
      </c>
      <c r="T1148" s="442">
        <v>0</v>
      </c>
    </row>
    <row r="1149" spans="1:20">
      <c r="A1149" s="437" t="s">
        <v>207</v>
      </c>
      <c r="B1149" s="368" t="s">
        <v>10</v>
      </c>
      <c r="C1149" s="368" t="s">
        <v>303</v>
      </c>
      <c r="D1149" s="442">
        <v>120</v>
      </c>
      <c r="E1149" s="442">
        <v>125</v>
      </c>
      <c r="F1149" s="442">
        <v>120</v>
      </c>
      <c r="G1149" s="442">
        <v>125</v>
      </c>
      <c r="H1149" s="442">
        <v>120</v>
      </c>
      <c r="I1149" s="442">
        <v>120</v>
      </c>
      <c r="J1149" s="442">
        <v>125</v>
      </c>
      <c r="K1149" s="442">
        <v>120</v>
      </c>
      <c r="L1149" s="442">
        <v>125</v>
      </c>
      <c r="M1149" s="442">
        <v>125</v>
      </c>
      <c r="N1149" s="442">
        <v>125</v>
      </c>
      <c r="O1149" s="442">
        <v>125</v>
      </c>
      <c r="P1149" s="442">
        <v>130</v>
      </c>
      <c r="Q1149" s="442">
        <v>130</v>
      </c>
      <c r="R1149" s="442">
        <v>140</v>
      </c>
      <c r="S1149" s="442">
        <v>135</v>
      </c>
      <c r="T1149" s="442">
        <v>125</v>
      </c>
    </row>
    <row r="1150" spans="1:20" hidden="1">
      <c r="A1150" s="437" t="s">
        <v>207</v>
      </c>
      <c r="B1150" s="368" t="s">
        <v>11</v>
      </c>
      <c r="C1150" s="368" t="s">
        <v>295</v>
      </c>
      <c r="D1150" s="395">
        <v>95</v>
      </c>
      <c r="E1150" s="395">
        <v>95</v>
      </c>
      <c r="F1150" s="395">
        <v>105</v>
      </c>
      <c r="G1150" s="395">
        <v>105</v>
      </c>
      <c r="H1150" s="395">
        <v>110</v>
      </c>
      <c r="I1150" s="395">
        <v>140</v>
      </c>
      <c r="J1150" s="395">
        <v>165</v>
      </c>
      <c r="K1150" s="395">
        <v>190</v>
      </c>
      <c r="L1150" s="395">
        <v>200</v>
      </c>
      <c r="M1150" s="395">
        <v>215</v>
      </c>
      <c r="N1150" s="395">
        <v>185</v>
      </c>
      <c r="O1150" s="395">
        <v>200</v>
      </c>
      <c r="P1150" s="395">
        <v>215</v>
      </c>
      <c r="Q1150" s="395">
        <v>190</v>
      </c>
      <c r="R1150" s="395">
        <v>155</v>
      </c>
      <c r="S1150" s="395">
        <v>165</v>
      </c>
      <c r="T1150" s="395">
        <v>160</v>
      </c>
    </row>
    <row r="1151" spans="1:20" hidden="1">
      <c r="A1151" s="437" t="s">
        <v>207</v>
      </c>
      <c r="B1151" s="368" t="s">
        <v>11</v>
      </c>
      <c r="C1151" s="368" t="s">
        <v>296</v>
      </c>
      <c r="D1151" s="395">
        <v>75</v>
      </c>
      <c r="E1151" s="395">
        <v>75</v>
      </c>
      <c r="F1151" s="395">
        <v>75</v>
      </c>
      <c r="G1151" s="395">
        <v>75</v>
      </c>
      <c r="H1151" s="395">
        <v>80</v>
      </c>
      <c r="I1151" s="395">
        <v>75</v>
      </c>
      <c r="J1151" s="395">
        <v>85</v>
      </c>
      <c r="K1151" s="395">
        <v>95</v>
      </c>
      <c r="L1151" s="395">
        <v>110</v>
      </c>
      <c r="M1151" s="395">
        <v>110</v>
      </c>
      <c r="N1151" s="395">
        <v>125</v>
      </c>
      <c r="O1151" s="395">
        <v>120</v>
      </c>
      <c r="P1151" s="395">
        <v>135</v>
      </c>
      <c r="Q1151" s="395">
        <v>125</v>
      </c>
      <c r="R1151" s="395">
        <v>125</v>
      </c>
      <c r="S1151" s="395">
        <v>130</v>
      </c>
      <c r="T1151" s="395">
        <v>135</v>
      </c>
    </row>
    <row r="1152" spans="1:20" hidden="1">
      <c r="A1152" s="437" t="s">
        <v>207</v>
      </c>
      <c r="B1152" s="368" t="s">
        <v>11</v>
      </c>
      <c r="C1152" s="368" t="s">
        <v>297</v>
      </c>
      <c r="D1152" s="395">
        <v>15</v>
      </c>
      <c r="E1152" s="395">
        <v>10</v>
      </c>
      <c r="F1152" s="395">
        <v>15</v>
      </c>
      <c r="G1152" s="395">
        <v>15</v>
      </c>
      <c r="H1152" s="395">
        <v>20</v>
      </c>
      <c r="I1152" s="395">
        <v>20</v>
      </c>
      <c r="J1152" s="395">
        <v>15</v>
      </c>
      <c r="K1152" s="395">
        <v>10</v>
      </c>
      <c r="L1152" s="395">
        <v>15</v>
      </c>
      <c r="M1152" s="395">
        <v>15</v>
      </c>
      <c r="N1152" s="395">
        <v>15</v>
      </c>
      <c r="O1152" s="395">
        <v>20</v>
      </c>
      <c r="P1152" s="395">
        <v>20</v>
      </c>
      <c r="Q1152" s="395">
        <v>15</v>
      </c>
      <c r="R1152" s="395">
        <v>20</v>
      </c>
      <c r="S1152" s="395">
        <v>20</v>
      </c>
      <c r="T1152" s="395">
        <v>20</v>
      </c>
    </row>
    <row r="1153" spans="1:20" hidden="1">
      <c r="A1153" s="437" t="s">
        <v>207</v>
      </c>
      <c r="B1153" s="368" t="s">
        <v>11</v>
      </c>
      <c r="C1153" s="368" t="s">
        <v>298</v>
      </c>
      <c r="D1153" s="395">
        <v>10</v>
      </c>
      <c r="E1153" s="395">
        <v>10</v>
      </c>
      <c r="F1153" s="395">
        <v>5</v>
      </c>
      <c r="G1153" s="395">
        <v>5</v>
      </c>
      <c r="H1153" s="395">
        <v>10</v>
      </c>
      <c r="I1153" s="395">
        <v>10</v>
      </c>
      <c r="J1153" s="395">
        <v>10</v>
      </c>
      <c r="K1153" s="395">
        <v>10</v>
      </c>
      <c r="L1153" s="395">
        <v>10</v>
      </c>
      <c r="M1153" s="395">
        <v>5</v>
      </c>
      <c r="N1153" s="395">
        <v>5</v>
      </c>
      <c r="O1153" s="395">
        <v>5</v>
      </c>
      <c r="P1153" s="395">
        <v>5</v>
      </c>
      <c r="Q1153" s="395">
        <v>5</v>
      </c>
      <c r="R1153" s="395">
        <v>0</v>
      </c>
      <c r="S1153" s="395">
        <v>10</v>
      </c>
      <c r="T1153" s="395">
        <v>5</v>
      </c>
    </row>
    <row r="1154" spans="1:20" hidden="1">
      <c r="A1154" s="437" t="s">
        <v>207</v>
      </c>
      <c r="B1154" s="368" t="s">
        <v>11</v>
      </c>
      <c r="C1154" s="368" t="s">
        <v>299</v>
      </c>
      <c r="D1154" s="395">
        <v>5</v>
      </c>
      <c r="E1154" s="395">
        <v>10</v>
      </c>
      <c r="F1154" s="395">
        <v>5</v>
      </c>
      <c r="G1154" s="395">
        <v>10</v>
      </c>
      <c r="H1154" s="395">
        <v>5</v>
      </c>
      <c r="I1154" s="395">
        <v>5</v>
      </c>
      <c r="J1154" s="395">
        <v>5</v>
      </c>
      <c r="K1154" s="395">
        <v>5</v>
      </c>
      <c r="L1154" s="395">
        <v>5</v>
      </c>
      <c r="M1154" s="395">
        <v>5</v>
      </c>
      <c r="N1154" s="395">
        <v>5</v>
      </c>
      <c r="O1154" s="395">
        <v>10</v>
      </c>
      <c r="P1154" s="395">
        <v>5</v>
      </c>
      <c r="Q1154" s="395">
        <v>5</v>
      </c>
      <c r="R1154" s="395">
        <v>5</v>
      </c>
      <c r="S1154" s="395">
        <v>5</v>
      </c>
      <c r="T1154" s="395">
        <v>5</v>
      </c>
    </row>
    <row r="1155" spans="1:20" hidden="1">
      <c r="A1155" s="437" t="s">
        <v>207</v>
      </c>
      <c r="B1155" s="368" t="s">
        <v>11</v>
      </c>
      <c r="C1155" s="368" t="s">
        <v>300</v>
      </c>
      <c r="D1155" s="395">
        <v>105</v>
      </c>
      <c r="E1155" s="395">
        <v>100</v>
      </c>
      <c r="F1155" s="395">
        <v>105</v>
      </c>
      <c r="G1155" s="395">
        <v>105</v>
      </c>
      <c r="H1155" s="395">
        <v>115</v>
      </c>
      <c r="I1155" s="395">
        <v>105</v>
      </c>
      <c r="J1155" s="395">
        <v>115</v>
      </c>
      <c r="K1155" s="395">
        <v>120</v>
      </c>
      <c r="L1155" s="395">
        <v>140</v>
      </c>
      <c r="M1155" s="395">
        <v>140</v>
      </c>
      <c r="N1155" s="395">
        <v>150</v>
      </c>
      <c r="O1155" s="395">
        <v>155</v>
      </c>
      <c r="P1155" s="395">
        <v>165</v>
      </c>
      <c r="Q1155" s="395">
        <v>150</v>
      </c>
      <c r="R1155" s="395">
        <v>155</v>
      </c>
      <c r="S1155" s="395">
        <v>160</v>
      </c>
      <c r="T1155" s="395">
        <v>160</v>
      </c>
    </row>
    <row r="1156" spans="1:20" hidden="1">
      <c r="A1156" s="437" t="s">
        <v>207</v>
      </c>
      <c r="B1156" s="368" t="s">
        <v>11</v>
      </c>
      <c r="C1156" s="368" t="s">
        <v>301</v>
      </c>
      <c r="D1156" s="395">
        <v>5</v>
      </c>
      <c r="E1156" s="395">
        <v>10</v>
      </c>
      <c r="F1156" s="395">
        <v>5</v>
      </c>
      <c r="G1156" s="395">
        <v>5</v>
      </c>
      <c r="H1156" s="395">
        <v>5</v>
      </c>
      <c r="I1156" s="395">
        <v>5</v>
      </c>
      <c r="J1156" s="395">
        <v>5</v>
      </c>
      <c r="K1156" s="395">
        <v>5</v>
      </c>
      <c r="L1156" s="395">
        <v>5</v>
      </c>
      <c r="M1156" s="395">
        <v>5</v>
      </c>
      <c r="N1156" s="395">
        <v>5</v>
      </c>
      <c r="O1156" s="395">
        <v>5</v>
      </c>
      <c r="P1156" s="395">
        <v>5</v>
      </c>
      <c r="Q1156" s="395">
        <v>5</v>
      </c>
      <c r="R1156" s="395">
        <v>10</v>
      </c>
      <c r="S1156" s="395">
        <v>10</v>
      </c>
      <c r="T1156" s="395">
        <v>10</v>
      </c>
    </row>
    <row r="1157" spans="1:20" hidden="1">
      <c r="A1157" s="437" t="s">
        <v>207</v>
      </c>
      <c r="B1157" s="368" t="s">
        <v>11</v>
      </c>
      <c r="C1157" s="368" t="s">
        <v>302</v>
      </c>
      <c r="D1157" s="395">
        <v>10</v>
      </c>
      <c r="E1157" s="395">
        <v>10</v>
      </c>
      <c r="F1157" s="395">
        <v>10</v>
      </c>
      <c r="G1157" s="395">
        <v>10</v>
      </c>
      <c r="H1157" s="395">
        <v>10</v>
      </c>
      <c r="I1157" s="395">
        <v>10</v>
      </c>
      <c r="J1157" s="395">
        <v>10</v>
      </c>
      <c r="K1157" s="395">
        <v>15</v>
      </c>
      <c r="L1157" s="395">
        <v>15</v>
      </c>
      <c r="M1157" s="395">
        <v>15</v>
      </c>
      <c r="N1157" s="395">
        <v>15</v>
      </c>
      <c r="O1157" s="395">
        <v>15</v>
      </c>
      <c r="P1157" s="395">
        <v>15</v>
      </c>
      <c r="Q1157" s="395">
        <v>15</v>
      </c>
      <c r="R1157" s="395">
        <v>15</v>
      </c>
      <c r="S1157" s="395">
        <v>10</v>
      </c>
      <c r="T1157" s="395">
        <v>10</v>
      </c>
    </row>
    <row r="1158" spans="1:20">
      <c r="A1158" s="437" t="s">
        <v>207</v>
      </c>
      <c r="B1158" s="368" t="s">
        <v>11</v>
      </c>
      <c r="C1158" s="368" t="s">
        <v>303</v>
      </c>
      <c r="D1158" s="395">
        <v>215</v>
      </c>
      <c r="E1158" s="395">
        <v>215</v>
      </c>
      <c r="F1158" s="395">
        <v>225</v>
      </c>
      <c r="G1158" s="395">
        <v>230</v>
      </c>
      <c r="H1158" s="395">
        <v>240</v>
      </c>
      <c r="I1158" s="395">
        <v>265</v>
      </c>
      <c r="J1158" s="395">
        <v>300</v>
      </c>
      <c r="K1158" s="395">
        <v>330</v>
      </c>
      <c r="L1158" s="395">
        <v>365</v>
      </c>
      <c r="M1158" s="395">
        <v>375</v>
      </c>
      <c r="N1158" s="395">
        <v>355</v>
      </c>
      <c r="O1158" s="395">
        <v>375</v>
      </c>
      <c r="P1158" s="395">
        <v>400</v>
      </c>
      <c r="Q1158" s="395">
        <v>360</v>
      </c>
      <c r="R1158" s="395">
        <v>330</v>
      </c>
      <c r="S1158" s="395">
        <v>345</v>
      </c>
      <c r="T1158" s="395">
        <v>340</v>
      </c>
    </row>
    <row r="1159" spans="1:20" hidden="1">
      <c r="A1159" s="437" t="s">
        <v>207</v>
      </c>
      <c r="B1159" s="368" t="s">
        <v>12</v>
      </c>
      <c r="C1159" s="368" t="s">
        <v>295</v>
      </c>
      <c r="D1159" s="395">
        <v>5</v>
      </c>
      <c r="E1159" s="395">
        <v>0</v>
      </c>
      <c r="F1159" s="395">
        <v>5</v>
      </c>
      <c r="G1159" s="395">
        <v>5</v>
      </c>
      <c r="H1159" s="395">
        <v>5</v>
      </c>
      <c r="I1159" s="395">
        <v>5</v>
      </c>
      <c r="J1159" s="395">
        <v>5</v>
      </c>
      <c r="K1159" s="395">
        <v>0</v>
      </c>
      <c r="L1159" s="395">
        <v>5</v>
      </c>
      <c r="M1159" s="395">
        <v>5</v>
      </c>
      <c r="N1159" s="395">
        <v>5</v>
      </c>
      <c r="O1159" s="395">
        <v>0</v>
      </c>
      <c r="P1159" s="395">
        <v>5</v>
      </c>
      <c r="Q1159" s="395">
        <v>5</v>
      </c>
      <c r="R1159" s="395">
        <v>0</v>
      </c>
      <c r="S1159" s="395">
        <v>5</v>
      </c>
      <c r="T1159" s="395">
        <v>5</v>
      </c>
    </row>
    <row r="1160" spans="1:20" hidden="1">
      <c r="A1160" s="437" t="s">
        <v>207</v>
      </c>
      <c r="B1160" s="368" t="s">
        <v>12</v>
      </c>
      <c r="C1160" s="368" t="s">
        <v>296</v>
      </c>
      <c r="D1160" s="395">
        <v>5</v>
      </c>
      <c r="E1160" s="395">
        <v>10</v>
      </c>
      <c r="F1160" s="395">
        <v>10</v>
      </c>
      <c r="G1160" s="395">
        <v>10</v>
      </c>
      <c r="H1160" s="395">
        <v>10</v>
      </c>
      <c r="I1160" s="395">
        <v>10</v>
      </c>
      <c r="J1160" s="395">
        <v>10</v>
      </c>
      <c r="K1160" s="395">
        <v>5</v>
      </c>
      <c r="L1160" s="395">
        <v>10</v>
      </c>
      <c r="M1160" s="395">
        <v>10</v>
      </c>
      <c r="N1160" s="395">
        <v>10</v>
      </c>
      <c r="O1160" s="395">
        <v>5</v>
      </c>
      <c r="P1160" s="395">
        <v>10</v>
      </c>
      <c r="Q1160" s="395">
        <v>15</v>
      </c>
      <c r="R1160" s="395">
        <v>15</v>
      </c>
      <c r="S1160" s="395">
        <v>10</v>
      </c>
      <c r="T1160" s="395">
        <v>10</v>
      </c>
    </row>
    <row r="1161" spans="1:20" hidden="1">
      <c r="A1161" s="437" t="s">
        <v>207</v>
      </c>
      <c r="B1161" s="368" t="s">
        <v>12</v>
      </c>
      <c r="C1161" s="368" t="s">
        <v>297</v>
      </c>
      <c r="D1161" s="395">
        <v>5</v>
      </c>
      <c r="E1161" s="395">
        <v>0</v>
      </c>
      <c r="F1161" s="395">
        <v>5</v>
      </c>
      <c r="G1161" s="395">
        <v>5</v>
      </c>
      <c r="H1161" s="395">
        <v>5</v>
      </c>
      <c r="I1161" s="395">
        <v>5</v>
      </c>
      <c r="J1161" s="395">
        <v>5</v>
      </c>
      <c r="K1161" s="395">
        <v>5</v>
      </c>
      <c r="L1161" s="395">
        <v>5</v>
      </c>
      <c r="M1161" s="395">
        <v>5</v>
      </c>
      <c r="N1161" s="395">
        <v>5</v>
      </c>
      <c r="O1161" s="395">
        <v>0</v>
      </c>
      <c r="P1161" s="395">
        <v>0</v>
      </c>
      <c r="Q1161" s="395">
        <v>5</v>
      </c>
      <c r="R1161" s="395">
        <v>0</v>
      </c>
      <c r="S1161" s="395">
        <v>5</v>
      </c>
      <c r="T1161" s="395">
        <v>5</v>
      </c>
    </row>
    <row r="1162" spans="1:20" hidden="1">
      <c r="A1162" s="437" t="s">
        <v>207</v>
      </c>
      <c r="B1162" s="368" t="s">
        <v>12</v>
      </c>
      <c r="C1162" s="368" t="s">
        <v>298</v>
      </c>
      <c r="D1162" s="395">
        <v>5</v>
      </c>
      <c r="E1162" s="395">
        <v>5</v>
      </c>
      <c r="F1162" s="395">
        <v>5</v>
      </c>
      <c r="G1162" s="395">
        <v>5</v>
      </c>
      <c r="H1162" s="395">
        <v>5</v>
      </c>
      <c r="I1162" s="395">
        <v>5</v>
      </c>
      <c r="J1162" s="395">
        <v>5</v>
      </c>
      <c r="K1162" s="395">
        <v>5</v>
      </c>
      <c r="L1162" s="395">
        <v>5</v>
      </c>
      <c r="M1162" s="395">
        <v>5</v>
      </c>
      <c r="N1162" s="395">
        <v>5</v>
      </c>
      <c r="O1162" s="395">
        <v>5</v>
      </c>
      <c r="P1162" s="395">
        <v>5</v>
      </c>
      <c r="Q1162" s="395">
        <v>5</v>
      </c>
      <c r="R1162" s="395">
        <v>5</v>
      </c>
      <c r="S1162" s="395">
        <v>5</v>
      </c>
      <c r="T1162" s="395">
        <v>10</v>
      </c>
    </row>
    <row r="1163" spans="1:20" hidden="1">
      <c r="A1163" s="437" t="s">
        <v>207</v>
      </c>
      <c r="B1163" s="368" t="s">
        <v>12</v>
      </c>
      <c r="C1163" s="368" t="s">
        <v>299</v>
      </c>
      <c r="D1163" s="395">
        <v>5</v>
      </c>
      <c r="E1163" s="395">
        <v>5</v>
      </c>
      <c r="F1163" s="395">
        <v>5</v>
      </c>
      <c r="G1163" s="395">
        <v>5</v>
      </c>
      <c r="H1163" s="395">
        <v>5</v>
      </c>
      <c r="I1163" s="395">
        <v>5</v>
      </c>
      <c r="J1163" s="395">
        <v>5</v>
      </c>
      <c r="K1163" s="395">
        <v>5</v>
      </c>
      <c r="L1163" s="395">
        <v>5</v>
      </c>
      <c r="M1163" s="395">
        <v>5</v>
      </c>
      <c r="N1163" s="395">
        <v>5</v>
      </c>
      <c r="O1163" s="395">
        <v>5</v>
      </c>
      <c r="P1163" s="395">
        <v>5</v>
      </c>
      <c r="Q1163" s="395">
        <v>5</v>
      </c>
      <c r="R1163" s="395">
        <v>5</v>
      </c>
      <c r="S1163" s="395">
        <v>5</v>
      </c>
      <c r="T1163" s="395">
        <v>5</v>
      </c>
    </row>
    <row r="1164" spans="1:20" hidden="1">
      <c r="A1164" s="437" t="s">
        <v>207</v>
      </c>
      <c r="B1164" s="368" t="s">
        <v>12</v>
      </c>
      <c r="C1164" s="368" t="s">
        <v>300</v>
      </c>
      <c r="D1164" s="395">
        <v>20</v>
      </c>
      <c r="E1164" s="395">
        <v>20</v>
      </c>
      <c r="F1164" s="395">
        <v>25</v>
      </c>
      <c r="G1164" s="395">
        <v>20</v>
      </c>
      <c r="H1164" s="395">
        <v>25</v>
      </c>
      <c r="I1164" s="395">
        <v>25</v>
      </c>
      <c r="J1164" s="395">
        <v>20</v>
      </c>
      <c r="K1164" s="395">
        <v>20</v>
      </c>
      <c r="L1164" s="395">
        <v>20</v>
      </c>
      <c r="M1164" s="395">
        <v>25</v>
      </c>
      <c r="N1164" s="395">
        <v>25</v>
      </c>
      <c r="O1164" s="395">
        <v>20</v>
      </c>
      <c r="P1164" s="395">
        <v>20</v>
      </c>
      <c r="Q1164" s="395">
        <v>25</v>
      </c>
      <c r="R1164" s="395">
        <v>25</v>
      </c>
      <c r="S1164" s="395">
        <v>20</v>
      </c>
      <c r="T1164" s="395">
        <v>25</v>
      </c>
    </row>
    <row r="1165" spans="1:20" hidden="1">
      <c r="A1165" s="437" t="s">
        <v>207</v>
      </c>
      <c r="B1165" s="368" t="s">
        <v>12</v>
      </c>
      <c r="C1165" s="368" t="s">
        <v>301</v>
      </c>
      <c r="D1165" s="395">
        <v>0</v>
      </c>
      <c r="E1165" s="395">
        <v>0</v>
      </c>
      <c r="F1165" s="395">
        <v>0</v>
      </c>
      <c r="G1165" s="395">
        <v>0</v>
      </c>
      <c r="H1165" s="395">
        <v>0</v>
      </c>
      <c r="I1165" s="395">
        <v>5</v>
      </c>
      <c r="J1165" s="395">
        <v>5</v>
      </c>
      <c r="K1165" s="395">
        <v>5</v>
      </c>
      <c r="L1165" s="395">
        <v>5</v>
      </c>
      <c r="M1165" s="395">
        <v>5</v>
      </c>
      <c r="N1165" s="395">
        <v>0</v>
      </c>
      <c r="O1165" s="395">
        <v>5</v>
      </c>
      <c r="P1165" s="395">
        <v>5</v>
      </c>
      <c r="Q1165" s="395">
        <v>0</v>
      </c>
      <c r="R1165" s="395">
        <v>0</v>
      </c>
      <c r="S1165" s="395">
        <v>5</v>
      </c>
      <c r="T1165" s="395">
        <v>5</v>
      </c>
    </row>
    <row r="1166" spans="1:20" hidden="1">
      <c r="A1166" s="437" t="s">
        <v>207</v>
      </c>
      <c r="B1166" s="368" t="s">
        <v>12</v>
      </c>
      <c r="C1166" s="368" t="s">
        <v>302</v>
      </c>
      <c r="D1166" s="395">
        <v>0</v>
      </c>
      <c r="E1166" s="395">
        <v>0</v>
      </c>
      <c r="F1166" s="395">
        <v>0</v>
      </c>
      <c r="G1166" s="395">
        <v>0</v>
      </c>
      <c r="H1166" s="395">
        <v>0</v>
      </c>
      <c r="I1166" s="395">
        <v>0</v>
      </c>
      <c r="J1166" s="395">
        <v>0</v>
      </c>
      <c r="K1166" s="395">
        <v>5</v>
      </c>
      <c r="L1166" s="395">
        <v>5</v>
      </c>
      <c r="M1166" s="395">
        <v>0</v>
      </c>
      <c r="N1166" s="395">
        <v>0</v>
      </c>
      <c r="O1166" s="395">
        <v>0</v>
      </c>
      <c r="P1166" s="395">
        <v>5</v>
      </c>
      <c r="Q1166" s="395">
        <v>5</v>
      </c>
      <c r="R1166" s="395">
        <v>5</v>
      </c>
      <c r="S1166" s="395">
        <v>5</v>
      </c>
      <c r="T1166" s="395">
        <v>5</v>
      </c>
    </row>
    <row r="1167" spans="1:20">
      <c r="A1167" s="437" t="s">
        <v>207</v>
      </c>
      <c r="B1167" s="368" t="s">
        <v>12</v>
      </c>
      <c r="C1167" s="368" t="s">
        <v>303</v>
      </c>
      <c r="D1167" s="395">
        <v>25</v>
      </c>
      <c r="E1167" s="395">
        <v>25</v>
      </c>
      <c r="F1167" s="395">
        <v>30</v>
      </c>
      <c r="G1167" s="395">
        <v>25</v>
      </c>
      <c r="H1167" s="395">
        <v>30</v>
      </c>
      <c r="I1167" s="395">
        <v>35</v>
      </c>
      <c r="J1167" s="395">
        <v>30</v>
      </c>
      <c r="K1167" s="395">
        <v>25</v>
      </c>
      <c r="L1167" s="395">
        <v>30</v>
      </c>
      <c r="M1167" s="395">
        <v>30</v>
      </c>
      <c r="N1167" s="395">
        <v>30</v>
      </c>
      <c r="O1167" s="395">
        <v>25</v>
      </c>
      <c r="P1167" s="395">
        <v>30</v>
      </c>
      <c r="Q1167" s="395">
        <v>35</v>
      </c>
      <c r="R1167" s="395">
        <v>35</v>
      </c>
      <c r="S1167" s="395">
        <v>30</v>
      </c>
      <c r="T1167" s="395">
        <v>35</v>
      </c>
    </row>
    <row r="1168" spans="1:20" hidden="1">
      <c r="A1168" s="437" t="s">
        <v>207</v>
      </c>
      <c r="B1168" s="368" t="s">
        <v>91</v>
      </c>
      <c r="C1168" s="368" t="s">
        <v>295</v>
      </c>
      <c r="D1168" s="395">
        <v>0</v>
      </c>
      <c r="E1168" s="395">
        <v>0</v>
      </c>
      <c r="F1168" s="395">
        <v>5</v>
      </c>
      <c r="G1168" s="395">
        <v>5</v>
      </c>
      <c r="H1168" s="395">
        <v>5</v>
      </c>
      <c r="I1168" s="395">
        <v>10</v>
      </c>
      <c r="J1168" s="395">
        <v>10</v>
      </c>
      <c r="K1168" s="395">
        <v>10</v>
      </c>
      <c r="L1168" s="395">
        <v>15</v>
      </c>
      <c r="M1168" s="395">
        <v>20</v>
      </c>
      <c r="N1168" s="395">
        <v>15</v>
      </c>
      <c r="O1168" s="395">
        <v>15</v>
      </c>
      <c r="P1168" s="395">
        <v>15</v>
      </c>
      <c r="Q1168" s="395">
        <v>15</v>
      </c>
      <c r="R1168" s="395">
        <v>20</v>
      </c>
      <c r="S1168" s="395">
        <v>15</v>
      </c>
      <c r="T1168" s="395">
        <v>20</v>
      </c>
    </row>
    <row r="1169" spans="1:20" hidden="1">
      <c r="A1169" s="437" t="s">
        <v>207</v>
      </c>
      <c r="B1169" s="368" t="s">
        <v>91</v>
      </c>
      <c r="C1169" s="368" t="s">
        <v>296</v>
      </c>
      <c r="D1169" s="395">
        <v>0</v>
      </c>
      <c r="E1169" s="395">
        <v>5</v>
      </c>
      <c r="F1169" s="395">
        <v>5</v>
      </c>
      <c r="G1169" s="395">
        <v>5</v>
      </c>
      <c r="H1169" s="395">
        <v>5</v>
      </c>
      <c r="I1169" s="395">
        <v>5</v>
      </c>
      <c r="J1169" s="395">
        <v>5</v>
      </c>
      <c r="K1169" s="395">
        <v>5</v>
      </c>
      <c r="L1169" s="395">
        <v>5</v>
      </c>
      <c r="M1169" s="395">
        <v>5</v>
      </c>
      <c r="N1169" s="395">
        <v>10</v>
      </c>
      <c r="O1169" s="395">
        <v>10</v>
      </c>
      <c r="P1169" s="395">
        <v>15</v>
      </c>
      <c r="Q1169" s="395">
        <v>20</v>
      </c>
      <c r="R1169" s="395">
        <v>15</v>
      </c>
      <c r="S1169" s="395">
        <v>15</v>
      </c>
      <c r="T1169" s="395">
        <v>10</v>
      </c>
    </row>
    <row r="1170" spans="1:20" hidden="1">
      <c r="A1170" s="437" t="s">
        <v>207</v>
      </c>
      <c r="B1170" s="368" t="s">
        <v>91</v>
      </c>
      <c r="C1170" s="368" t="s">
        <v>297</v>
      </c>
      <c r="D1170" s="395">
        <v>0</v>
      </c>
      <c r="E1170" s="395">
        <v>0</v>
      </c>
      <c r="F1170" s="395">
        <v>0</v>
      </c>
      <c r="G1170" s="395">
        <v>0</v>
      </c>
      <c r="H1170" s="395">
        <v>0</v>
      </c>
      <c r="I1170" s="395">
        <v>0</v>
      </c>
      <c r="J1170" s="395">
        <v>0</v>
      </c>
      <c r="K1170" s="395">
        <v>5</v>
      </c>
      <c r="L1170" s="395">
        <v>5</v>
      </c>
      <c r="M1170" s="395">
        <v>5</v>
      </c>
      <c r="N1170" s="395">
        <v>0</v>
      </c>
      <c r="O1170" s="395">
        <v>5</v>
      </c>
      <c r="P1170" s="395">
        <v>5</v>
      </c>
      <c r="Q1170" s="395">
        <v>5</v>
      </c>
      <c r="R1170" s="395">
        <v>5</v>
      </c>
      <c r="S1170" s="395">
        <v>0</v>
      </c>
      <c r="T1170" s="395">
        <v>5</v>
      </c>
    </row>
    <row r="1171" spans="1:20" hidden="1">
      <c r="A1171" s="437" t="s">
        <v>207</v>
      </c>
      <c r="B1171" s="368" t="s">
        <v>91</v>
      </c>
      <c r="C1171" s="368" t="s">
        <v>298</v>
      </c>
      <c r="D1171" s="395">
        <v>0</v>
      </c>
      <c r="E1171" s="395">
        <v>0</v>
      </c>
      <c r="F1171" s="395">
        <v>5</v>
      </c>
      <c r="G1171" s="395">
        <v>0</v>
      </c>
      <c r="H1171" s="395">
        <v>0</v>
      </c>
      <c r="I1171" s="395">
        <v>0</v>
      </c>
      <c r="J1171" s="395">
        <v>5</v>
      </c>
      <c r="K1171" s="395">
        <v>5</v>
      </c>
      <c r="L1171" s="395">
        <v>5</v>
      </c>
      <c r="M1171" s="395">
        <v>5</v>
      </c>
      <c r="N1171" s="395">
        <v>5</v>
      </c>
      <c r="O1171" s="395">
        <v>5</v>
      </c>
      <c r="P1171" s="395">
        <v>0</v>
      </c>
      <c r="Q1171" s="395">
        <v>0</v>
      </c>
      <c r="R1171" s="395">
        <v>0</v>
      </c>
      <c r="S1171" s="395">
        <v>0</v>
      </c>
      <c r="T1171" s="395">
        <v>0</v>
      </c>
    </row>
    <row r="1172" spans="1:20" hidden="1">
      <c r="A1172" s="437" t="s">
        <v>207</v>
      </c>
      <c r="B1172" s="368" t="s">
        <v>91</v>
      </c>
      <c r="C1172" s="368" t="s">
        <v>299</v>
      </c>
      <c r="D1172" s="395">
        <v>5</v>
      </c>
      <c r="E1172" s="395">
        <v>0</v>
      </c>
      <c r="F1172" s="395">
        <v>0</v>
      </c>
      <c r="G1172" s="395">
        <v>0</v>
      </c>
      <c r="H1172" s="395">
        <v>0</v>
      </c>
      <c r="I1172" s="395">
        <v>0</v>
      </c>
      <c r="J1172" s="395">
        <v>5</v>
      </c>
      <c r="K1172" s="395">
        <v>5</v>
      </c>
      <c r="L1172" s="395">
        <v>5</v>
      </c>
      <c r="M1172" s="395">
        <v>5</v>
      </c>
      <c r="N1172" s="395">
        <v>5</v>
      </c>
      <c r="O1172" s="395">
        <v>0</v>
      </c>
      <c r="P1172" s="395">
        <v>0</v>
      </c>
      <c r="Q1172" s="395">
        <v>0</v>
      </c>
      <c r="R1172" s="395">
        <v>0</v>
      </c>
      <c r="S1172" s="395">
        <v>0</v>
      </c>
      <c r="T1172" s="395">
        <v>0</v>
      </c>
    </row>
    <row r="1173" spans="1:20" hidden="1">
      <c r="A1173" s="437" t="s">
        <v>207</v>
      </c>
      <c r="B1173" s="368" t="s">
        <v>91</v>
      </c>
      <c r="C1173" s="368" t="s">
        <v>300</v>
      </c>
      <c r="D1173" s="395">
        <v>10</v>
      </c>
      <c r="E1173" s="395">
        <v>10</v>
      </c>
      <c r="F1173" s="395">
        <v>10</v>
      </c>
      <c r="G1173" s="395">
        <v>10</v>
      </c>
      <c r="H1173" s="395">
        <v>5</v>
      </c>
      <c r="I1173" s="395">
        <v>10</v>
      </c>
      <c r="J1173" s="395">
        <v>15</v>
      </c>
      <c r="K1173" s="395">
        <v>15</v>
      </c>
      <c r="L1173" s="395">
        <v>15</v>
      </c>
      <c r="M1173" s="395">
        <v>15</v>
      </c>
      <c r="N1173" s="395">
        <v>20</v>
      </c>
      <c r="O1173" s="395">
        <v>15</v>
      </c>
      <c r="P1173" s="395">
        <v>25</v>
      </c>
      <c r="Q1173" s="395">
        <v>25</v>
      </c>
      <c r="R1173" s="395">
        <v>20</v>
      </c>
      <c r="S1173" s="395">
        <v>20</v>
      </c>
      <c r="T1173" s="395">
        <v>15</v>
      </c>
    </row>
    <row r="1174" spans="1:20" hidden="1">
      <c r="A1174" s="437" t="s">
        <v>207</v>
      </c>
      <c r="B1174" s="368" t="s">
        <v>91</v>
      </c>
      <c r="C1174" s="368" t="s">
        <v>301</v>
      </c>
      <c r="D1174" s="395">
        <v>0</v>
      </c>
      <c r="E1174" s="395">
        <v>0</v>
      </c>
      <c r="F1174" s="395">
        <v>0</v>
      </c>
      <c r="G1174" s="395">
        <v>0</v>
      </c>
      <c r="H1174" s="395">
        <v>0</v>
      </c>
      <c r="I1174" s="395">
        <v>0</v>
      </c>
      <c r="J1174" s="395">
        <v>0</v>
      </c>
      <c r="K1174" s="395">
        <v>0</v>
      </c>
      <c r="L1174" s="395">
        <v>0</v>
      </c>
      <c r="M1174" s="395">
        <v>0</v>
      </c>
      <c r="N1174" s="395">
        <v>5</v>
      </c>
      <c r="O1174" s="395">
        <v>5</v>
      </c>
      <c r="P1174" s="395">
        <v>5</v>
      </c>
      <c r="Q1174" s="395">
        <v>5</v>
      </c>
      <c r="R1174" s="395">
        <v>5</v>
      </c>
      <c r="S1174" s="395">
        <v>5</v>
      </c>
      <c r="T1174" s="395">
        <v>5</v>
      </c>
    </row>
    <row r="1175" spans="1:20" hidden="1">
      <c r="A1175" s="437" t="s">
        <v>207</v>
      </c>
      <c r="B1175" s="368" t="s">
        <v>91</v>
      </c>
      <c r="C1175" s="368" t="s">
        <v>302</v>
      </c>
      <c r="D1175" s="395">
        <v>5</v>
      </c>
      <c r="E1175" s="395">
        <v>5</v>
      </c>
      <c r="F1175" s="395">
        <v>5</v>
      </c>
      <c r="G1175" s="395">
        <v>5</v>
      </c>
      <c r="H1175" s="395">
        <v>5</v>
      </c>
      <c r="I1175" s="395">
        <v>0</v>
      </c>
      <c r="J1175" s="395">
        <v>0</v>
      </c>
      <c r="K1175" s="395">
        <v>0</v>
      </c>
      <c r="L1175" s="395">
        <v>0</v>
      </c>
      <c r="M1175" s="395">
        <v>0</v>
      </c>
      <c r="N1175" s="395">
        <v>0</v>
      </c>
      <c r="O1175" s="395">
        <v>0</v>
      </c>
      <c r="P1175" s="395">
        <v>0</v>
      </c>
      <c r="Q1175" s="395">
        <v>0</v>
      </c>
      <c r="R1175" s="395">
        <v>0</v>
      </c>
      <c r="S1175" s="395">
        <v>0</v>
      </c>
      <c r="T1175" s="395">
        <v>0</v>
      </c>
    </row>
    <row r="1176" spans="1:20">
      <c r="A1176" s="437" t="s">
        <v>207</v>
      </c>
      <c r="B1176" s="368" t="s">
        <v>91</v>
      </c>
      <c r="C1176" s="368" t="s">
        <v>303</v>
      </c>
      <c r="D1176" s="395">
        <v>15</v>
      </c>
      <c r="E1176" s="395">
        <v>15</v>
      </c>
      <c r="F1176" s="395">
        <v>20</v>
      </c>
      <c r="G1176" s="395">
        <v>20</v>
      </c>
      <c r="H1176" s="395">
        <v>15</v>
      </c>
      <c r="I1176" s="395">
        <v>20</v>
      </c>
      <c r="J1176" s="395">
        <v>25</v>
      </c>
      <c r="K1176" s="395">
        <v>25</v>
      </c>
      <c r="L1176" s="395">
        <v>30</v>
      </c>
      <c r="M1176" s="395">
        <v>40</v>
      </c>
      <c r="N1176" s="395">
        <v>40</v>
      </c>
      <c r="O1176" s="395">
        <v>40</v>
      </c>
      <c r="P1176" s="395">
        <v>40</v>
      </c>
      <c r="Q1176" s="395">
        <v>45</v>
      </c>
      <c r="R1176" s="395">
        <v>45</v>
      </c>
      <c r="S1176" s="395">
        <v>40</v>
      </c>
      <c r="T1176" s="395">
        <v>40</v>
      </c>
    </row>
    <row r="1177" spans="1:20" hidden="1">
      <c r="A1177" s="437" t="s">
        <v>207</v>
      </c>
      <c r="B1177" s="368" t="s">
        <v>59</v>
      </c>
      <c r="C1177" s="368" t="s">
        <v>295</v>
      </c>
      <c r="D1177" s="395">
        <v>15</v>
      </c>
      <c r="E1177" s="395">
        <v>10</v>
      </c>
      <c r="F1177" s="395">
        <v>15</v>
      </c>
      <c r="G1177" s="395">
        <v>10</v>
      </c>
      <c r="H1177" s="395">
        <v>10</v>
      </c>
      <c r="I1177" s="395">
        <v>15</v>
      </c>
      <c r="J1177" s="395">
        <v>10</v>
      </c>
      <c r="K1177" s="395">
        <v>15</v>
      </c>
      <c r="L1177" s="395">
        <v>15</v>
      </c>
      <c r="M1177" s="395">
        <v>15</v>
      </c>
      <c r="N1177" s="395">
        <v>15</v>
      </c>
      <c r="O1177" s="395">
        <v>20</v>
      </c>
      <c r="P1177" s="395">
        <v>15</v>
      </c>
      <c r="Q1177" s="395">
        <v>20</v>
      </c>
      <c r="R1177" s="395">
        <v>20</v>
      </c>
      <c r="S1177" s="395">
        <v>20</v>
      </c>
      <c r="T1177" s="395">
        <v>30</v>
      </c>
    </row>
    <row r="1178" spans="1:20" hidden="1">
      <c r="A1178" s="437" t="s">
        <v>207</v>
      </c>
      <c r="B1178" s="368" t="s">
        <v>59</v>
      </c>
      <c r="C1178" s="368" t="s">
        <v>296</v>
      </c>
      <c r="D1178" s="395">
        <v>100</v>
      </c>
      <c r="E1178" s="395">
        <v>90</v>
      </c>
      <c r="F1178" s="395">
        <v>85</v>
      </c>
      <c r="G1178" s="395">
        <v>80</v>
      </c>
      <c r="H1178" s="395">
        <v>90</v>
      </c>
      <c r="I1178" s="395">
        <v>85</v>
      </c>
      <c r="J1178" s="395">
        <v>80</v>
      </c>
      <c r="K1178" s="395">
        <v>65</v>
      </c>
      <c r="L1178" s="395">
        <v>65</v>
      </c>
      <c r="M1178" s="395">
        <v>70</v>
      </c>
      <c r="N1178" s="395">
        <v>70</v>
      </c>
      <c r="O1178" s="395">
        <v>75</v>
      </c>
      <c r="P1178" s="395">
        <v>65</v>
      </c>
      <c r="Q1178" s="395">
        <v>65</v>
      </c>
      <c r="R1178" s="395">
        <v>80</v>
      </c>
      <c r="S1178" s="395">
        <v>85</v>
      </c>
      <c r="T1178" s="395">
        <v>90</v>
      </c>
    </row>
    <row r="1179" spans="1:20" hidden="1">
      <c r="A1179" s="437" t="s">
        <v>207</v>
      </c>
      <c r="B1179" s="368" t="s">
        <v>59</v>
      </c>
      <c r="C1179" s="368" t="s">
        <v>297</v>
      </c>
      <c r="D1179" s="395">
        <v>35</v>
      </c>
      <c r="E1179" s="395">
        <v>30</v>
      </c>
      <c r="F1179" s="395">
        <v>30</v>
      </c>
      <c r="G1179" s="395">
        <v>35</v>
      </c>
      <c r="H1179" s="395">
        <v>35</v>
      </c>
      <c r="I1179" s="395">
        <v>30</v>
      </c>
      <c r="J1179" s="395">
        <v>40</v>
      </c>
      <c r="K1179" s="395">
        <v>45</v>
      </c>
      <c r="L1179" s="395">
        <v>40</v>
      </c>
      <c r="M1179" s="395">
        <v>45</v>
      </c>
      <c r="N1179" s="395">
        <v>50</v>
      </c>
      <c r="O1179" s="395">
        <v>45</v>
      </c>
      <c r="P1179" s="395">
        <v>45</v>
      </c>
      <c r="Q1179" s="395">
        <v>50</v>
      </c>
      <c r="R1179" s="395">
        <v>50</v>
      </c>
      <c r="S1179" s="395">
        <v>40</v>
      </c>
      <c r="T1179" s="395">
        <v>45</v>
      </c>
    </row>
    <row r="1180" spans="1:20" hidden="1">
      <c r="A1180" s="437" t="s">
        <v>207</v>
      </c>
      <c r="B1180" s="368" t="s">
        <v>59</v>
      </c>
      <c r="C1180" s="368" t="s">
        <v>298</v>
      </c>
      <c r="D1180" s="395">
        <v>15</v>
      </c>
      <c r="E1180" s="395">
        <v>25</v>
      </c>
      <c r="F1180" s="395">
        <v>25</v>
      </c>
      <c r="G1180" s="395">
        <v>25</v>
      </c>
      <c r="H1180" s="395">
        <v>20</v>
      </c>
      <c r="I1180" s="395">
        <v>25</v>
      </c>
      <c r="J1180" s="395">
        <v>25</v>
      </c>
      <c r="K1180" s="395">
        <v>30</v>
      </c>
      <c r="L1180" s="395">
        <v>30</v>
      </c>
      <c r="M1180" s="395">
        <v>25</v>
      </c>
      <c r="N1180" s="395">
        <v>25</v>
      </c>
      <c r="O1180" s="395">
        <v>25</v>
      </c>
      <c r="P1180" s="395">
        <v>25</v>
      </c>
      <c r="Q1180" s="395">
        <v>25</v>
      </c>
      <c r="R1180" s="395">
        <v>25</v>
      </c>
      <c r="S1180" s="395">
        <v>25</v>
      </c>
      <c r="T1180" s="395">
        <v>30</v>
      </c>
    </row>
    <row r="1181" spans="1:20" hidden="1">
      <c r="A1181" s="437" t="s">
        <v>207</v>
      </c>
      <c r="B1181" s="368" t="s">
        <v>59</v>
      </c>
      <c r="C1181" s="368" t="s">
        <v>299</v>
      </c>
      <c r="D1181" s="395">
        <v>15</v>
      </c>
      <c r="E1181" s="395">
        <v>10</v>
      </c>
      <c r="F1181" s="395">
        <v>10</v>
      </c>
      <c r="G1181" s="395">
        <v>5</v>
      </c>
      <c r="H1181" s="395">
        <v>5</v>
      </c>
      <c r="I1181" s="395">
        <v>5</v>
      </c>
      <c r="J1181" s="395">
        <v>5</v>
      </c>
      <c r="K1181" s="395">
        <v>10</v>
      </c>
      <c r="L1181" s="395">
        <v>10</v>
      </c>
      <c r="M1181" s="395">
        <v>10</v>
      </c>
      <c r="N1181" s="395">
        <v>15</v>
      </c>
      <c r="O1181" s="395">
        <v>15</v>
      </c>
      <c r="P1181" s="395">
        <v>15</v>
      </c>
      <c r="Q1181" s="395">
        <v>15</v>
      </c>
      <c r="R1181" s="395">
        <v>15</v>
      </c>
      <c r="S1181" s="395">
        <v>10</v>
      </c>
      <c r="T1181" s="395">
        <v>15</v>
      </c>
    </row>
    <row r="1182" spans="1:20" hidden="1">
      <c r="A1182" s="437" t="s">
        <v>207</v>
      </c>
      <c r="B1182" s="368" t="s">
        <v>59</v>
      </c>
      <c r="C1182" s="368" t="s">
        <v>300</v>
      </c>
      <c r="D1182" s="395">
        <v>165</v>
      </c>
      <c r="E1182" s="395">
        <v>160</v>
      </c>
      <c r="F1182" s="395">
        <v>150</v>
      </c>
      <c r="G1182" s="395">
        <v>145</v>
      </c>
      <c r="H1182" s="395">
        <v>150</v>
      </c>
      <c r="I1182" s="395">
        <v>145</v>
      </c>
      <c r="J1182" s="395">
        <v>155</v>
      </c>
      <c r="K1182" s="395">
        <v>145</v>
      </c>
      <c r="L1182" s="395">
        <v>145</v>
      </c>
      <c r="M1182" s="395">
        <v>155</v>
      </c>
      <c r="N1182" s="395">
        <v>160</v>
      </c>
      <c r="O1182" s="395">
        <v>160</v>
      </c>
      <c r="P1182" s="395">
        <v>155</v>
      </c>
      <c r="Q1182" s="395">
        <v>155</v>
      </c>
      <c r="R1182" s="395">
        <v>170</v>
      </c>
      <c r="S1182" s="395">
        <v>160</v>
      </c>
      <c r="T1182" s="395">
        <v>175</v>
      </c>
    </row>
    <row r="1183" spans="1:20" hidden="1">
      <c r="A1183" s="437" t="s">
        <v>207</v>
      </c>
      <c r="B1183" s="368" t="s">
        <v>59</v>
      </c>
      <c r="C1183" s="368" t="s">
        <v>301</v>
      </c>
      <c r="D1183" s="395">
        <v>0</v>
      </c>
      <c r="E1183" s="395">
        <v>5</v>
      </c>
      <c r="F1183" s="395">
        <v>5</v>
      </c>
      <c r="G1183" s="395">
        <v>5</v>
      </c>
      <c r="H1183" s="395">
        <v>0</v>
      </c>
      <c r="I1183" s="395">
        <v>5</v>
      </c>
      <c r="J1183" s="395">
        <v>0</v>
      </c>
      <c r="K1183" s="395">
        <v>5</v>
      </c>
      <c r="L1183" s="395">
        <v>5</v>
      </c>
      <c r="M1183" s="395">
        <v>5</v>
      </c>
      <c r="N1183" s="395">
        <v>5</v>
      </c>
      <c r="O1183" s="395">
        <v>5</v>
      </c>
      <c r="P1183" s="395">
        <v>0</v>
      </c>
      <c r="Q1183" s="395">
        <v>0</v>
      </c>
      <c r="R1183" s="395">
        <v>0</v>
      </c>
      <c r="S1183" s="395">
        <v>0</v>
      </c>
      <c r="T1183" s="395">
        <v>0</v>
      </c>
    </row>
    <row r="1184" spans="1:20" hidden="1">
      <c r="A1184" s="437" t="s">
        <v>207</v>
      </c>
      <c r="B1184" s="368" t="s">
        <v>59</v>
      </c>
      <c r="C1184" s="368" t="s">
        <v>302</v>
      </c>
      <c r="D1184" s="395">
        <v>5</v>
      </c>
      <c r="E1184" s="395">
        <v>5</v>
      </c>
      <c r="F1184" s="395">
        <v>10</v>
      </c>
      <c r="G1184" s="395">
        <v>10</v>
      </c>
      <c r="H1184" s="395">
        <v>10</v>
      </c>
      <c r="I1184" s="395">
        <v>10</v>
      </c>
      <c r="J1184" s="395">
        <v>10</v>
      </c>
      <c r="K1184" s="395">
        <v>10</v>
      </c>
      <c r="L1184" s="395">
        <v>10</v>
      </c>
      <c r="M1184" s="395">
        <v>10</v>
      </c>
      <c r="N1184" s="395">
        <v>10</v>
      </c>
      <c r="O1184" s="395">
        <v>10</v>
      </c>
      <c r="P1184" s="395">
        <v>10</v>
      </c>
      <c r="Q1184" s="395">
        <v>10</v>
      </c>
      <c r="R1184" s="395">
        <v>10</v>
      </c>
      <c r="S1184" s="395">
        <v>15</v>
      </c>
      <c r="T1184" s="395">
        <v>15</v>
      </c>
    </row>
    <row r="1185" spans="1:20">
      <c r="A1185" s="437" t="s">
        <v>207</v>
      </c>
      <c r="B1185" s="368" t="s">
        <v>59</v>
      </c>
      <c r="C1185" s="368" t="s">
        <v>303</v>
      </c>
      <c r="D1185" s="395">
        <v>185</v>
      </c>
      <c r="E1185" s="395">
        <v>175</v>
      </c>
      <c r="F1185" s="395">
        <v>175</v>
      </c>
      <c r="G1185" s="395">
        <v>165</v>
      </c>
      <c r="H1185" s="395">
        <v>175</v>
      </c>
      <c r="I1185" s="395">
        <v>170</v>
      </c>
      <c r="J1185" s="395">
        <v>175</v>
      </c>
      <c r="K1185" s="395">
        <v>170</v>
      </c>
      <c r="L1185" s="395">
        <v>175</v>
      </c>
      <c r="M1185" s="395">
        <v>185</v>
      </c>
      <c r="N1185" s="395">
        <v>190</v>
      </c>
      <c r="O1185" s="395">
        <v>190</v>
      </c>
      <c r="P1185" s="395">
        <v>185</v>
      </c>
      <c r="Q1185" s="395">
        <v>190</v>
      </c>
      <c r="R1185" s="395">
        <v>205</v>
      </c>
      <c r="S1185" s="395">
        <v>195</v>
      </c>
      <c r="T1185" s="395">
        <v>220</v>
      </c>
    </row>
    <row r="1186" spans="1:20" hidden="1">
      <c r="A1186" s="437" t="s">
        <v>207</v>
      </c>
      <c r="B1186" s="368" t="s">
        <v>90</v>
      </c>
      <c r="C1186" s="368" t="s">
        <v>295</v>
      </c>
      <c r="D1186" s="395">
        <v>80</v>
      </c>
      <c r="E1186" s="395">
        <v>70</v>
      </c>
      <c r="F1186" s="395">
        <v>80</v>
      </c>
      <c r="G1186" s="395">
        <v>85</v>
      </c>
      <c r="H1186" s="395">
        <v>105</v>
      </c>
      <c r="I1186" s="395">
        <v>110</v>
      </c>
      <c r="J1186" s="395">
        <v>125</v>
      </c>
      <c r="K1186" s="395">
        <v>135</v>
      </c>
      <c r="L1186" s="395">
        <v>155</v>
      </c>
      <c r="M1186" s="395">
        <v>160</v>
      </c>
      <c r="N1186" s="395">
        <v>155</v>
      </c>
      <c r="O1186" s="395">
        <v>150</v>
      </c>
      <c r="P1186" s="395">
        <v>145</v>
      </c>
      <c r="Q1186" s="395">
        <v>115</v>
      </c>
      <c r="R1186" s="395">
        <v>95</v>
      </c>
      <c r="S1186" s="395">
        <v>95</v>
      </c>
      <c r="T1186" s="395">
        <v>95</v>
      </c>
    </row>
    <row r="1187" spans="1:20" hidden="1">
      <c r="A1187" s="437" t="s">
        <v>207</v>
      </c>
      <c r="B1187" s="368" t="s">
        <v>90</v>
      </c>
      <c r="C1187" s="368" t="s">
        <v>296</v>
      </c>
      <c r="D1187" s="395">
        <v>45</v>
      </c>
      <c r="E1187" s="395">
        <v>40</v>
      </c>
      <c r="F1187" s="395">
        <v>45</v>
      </c>
      <c r="G1187" s="395">
        <v>50</v>
      </c>
      <c r="H1187" s="395">
        <v>50</v>
      </c>
      <c r="I1187" s="395">
        <v>45</v>
      </c>
      <c r="J1187" s="395">
        <v>55</v>
      </c>
      <c r="K1187" s="395">
        <v>60</v>
      </c>
      <c r="L1187" s="395">
        <v>60</v>
      </c>
      <c r="M1187" s="395">
        <v>70</v>
      </c>
      <c r="N1187" s="395">
        <v>70</v>
      </c>
      <c r="O1187" s="395">
        <v>75</v>
      </c>
      <c r="P1187" s="395">
        <v>75</v>
      </c>
      <c r="Q1187" s="395">
        <v>65</v>
      </c>
      <c r="R1187" s="395">
        <v>60</v>
      </c>
      <c r="S1187" s="395">
        <v>60</v>
      </c>
      <c r="T1187" s="395">
        <v>55</v>
      </c>
    </row>
    <row r="1188" spans="1:20" hidden="1">
      <c r="A1188" s="437" t="s">
        <v>207</v>
      </c>
      <c r="B1188" s="368" t="s">
        <v>90</v>
      </c>
      <c r="C1188" s="368" t="s">
        <v>297</v>
      </c>
      <c r="D1188" s="395">
        <v>10</v>
      </c>
      <c r="E1188" s="395">
        <v>10</v>
      </c>
      <c r="F1188" s="395">
        <v>10</v>
      </c>
      <c r="G1188" s="395">
        <v>10</v>
      </c>
      <c r="H1188" s="395">
        <v>10</v>
      </c>
      <c r="I1188" s="395">
        <v>10</v>
      </c>
      <c r="J1188" s="395">
        <v>10</v>
      </c>
      <c r="K1188" s="395">
        <v>10</v>
      </c>
      <c r="L1188" s="395">
        <v>10</v>
      </c>
      <c r="M1188" s="395">
        <v>10</v>
      </c>
      <c r="N1188" s="395">
        <v>15</v>
      </c>
      <c r="O1188" s="395">
        <v>10</v>
      </c>
      <c r="P1188" s="395">
        <v>10</v>
      </c>
      <c r="Q1188" s="395">
        <v>10</v>
      </c>
      <c r="R1188" s="395">
        <v>10</v>
      </c>
      <c r="S1188" s="395">
        <v>15</v>
      </c>
      <c r="T1188" s="395">
        <v>15</v>
      </c>
    </row>
    <row r="1189" spans="1:20" hidden="1">
      <c r="A1189" s="437" t="s">
        <v>207</v>
      </c>
      <c r="B1189" s="368" t="s">
        <v>90</v>
      </c>
      <c r="C1189" s="368" t="s">
        <v>298</v>
      </c>
      <c r="D1189" s="395">
        <v>5</v>
      </c>
      <c r="E1189" s="395">
        <v>5</v>
      </c>
      <c r="F1189" s="395">
        <v>5</v>
      </c>
      <c r="G1189" s="395">
        <v>5</v>
      </c>
      <c r="H1189" s="395">
        <v>5</v>
      </c>
      <c r="I1189" s="395">
        <v>10</v>
      </c>
      <c r="J1189" s="395">
        <v>10</v>
      </c>
      <c r="K1189" s="395">
        <v>10</v>
      </c>
      <c r="L1189" s="395">
        <v>5</v>
      </c>
      <c r="M1189" s="395">
        <v>5</v>
      </c>
      <c r="N1189" s="395">
        <v>5</v>
      </c>
      <c r="O1189" s="395">
        <v>0</v>
      </c>
      <c r="P1189" s="395">
        <v>0</v>
      </c>
      <c r="Q1189" s="395">
        <v>0</v>
      </c>
      <c r="R1189" s="395">
        <v>5</v>
      </c>
      <c r="S1189" s="395">
        <v>5</v>
      </c>
      <c r="T1189" s="395">
        <v>0</v>
      </c>
    </row>
    <row r="1190" spans="1:20" hidden="1">
      <c r="A1190" s="437" t="s">
        <v>207</v>
      </c>
      <c r="B1190" s="368" t="s">
        <v>90</v>
      </c>
      <c r="C1190" s="368" t="s">
        <v>299</v>
      </c>
      <c r="D1190" s="395">
        <v>5</v>
      </c>
      <c r="E1190" s="395">
        <v>5</v>
      </c>
      <c r="F1190" s="395">
        <v>0</v>
      </c>
      <c r="G1190" s="395">
        <v>5</v>
      </c>
      <c r="H1190" s="395">
        <v>0</v>
      </c>
      <c r="I1190" s="395">
        <v>0</v>
      </c>
      <c r="J1190" s="395">
        <v>0</v>
      </c>
      <c r="K1190" s="395">
        <v>5</v>
      </c>
      <c r="L1190" s="395">
        <v>5</v>
      </c>
      <c r="M1190" s="395">
        <v>0</v>
      </c>
      <c r="N1190" s="395">
        <v>5</v>
      </c>
      <c r="O1190" s="395">
        <v>5</v>
      </c>
      <c r="P1190" s="395">
        <v>5</v>
      </c>
      <c r="Q1190" s="395">
        <v>5</v>
      </c>
      <c r="R1190" s="395">
        <v>5</v>
      </c>
      <c r="S1190" s="395">
        <v>5</v>
      </c>
      <c r="T1190" s="395">
        <v>0</v>
      </c>
    </row>
    <row r="1191" spans="1:20" hidden="1">
      <c r="A1191" s="437" t="s">
        <v>207</v>
      </c>
      <c r="B1191" s="368" t="s">
        <v>90</v>
      </c>
      <c r="C1191" s="368" t="s">
        <v>300</v>
      </c>
      <c r="D1191" s="395">
        <v>55</v>
      </c>
      <c r="E1191" s="395">
        <v>60</v>
      </c>
      <c r="F1191" s="395">
        <v>60</v>
      </c>
      <c r="G1191" s="395">
        <v>70</v>
      </c>
      <c r="H1191" s="395">
        <v>70</v>
      </c>
      <c r="I1191" s="395">
        <v>65</v>
      </c>
      <c r="J1191" s="395">
        <v>75</v>
      </c>
      <c r="K1191" s="395">
        <v>80</v>
      </c>
      <c r="L1191" s="395">
        <v>80</v>
      </c>
      <c r="M1191" s="395">
        <v>85</v>
      </c>
      <c r="N1191" s="395">
        <v>90</v>
      </c>
      <c r="O1191" s="395">
        <v>90</v>
      </c>
      <c r="P1191" s="395">
        <v>90</v>
      </c>
      <c r="Q1191" s="395">
        <v>85</v>
      </c>
      <c r="R1191" s="395">
        <v>75</v>
      </c>
      <c r="S1191" s="395">
        <v>80</v>
      </c>
      <c r="T1191" s="395">
        <v>70</v>
      </c>
    </row>
    <row r="1192" spans="1:20" hidden="1">
      <c r="A1192" s="437" t="s">
        <v>207</v>
      </c>
      <c r="B1192" s="368" t="s">
        <v>90</v>
      </c>
      <c r="C1192" s="368" t="s">
        <v>301</v>
      </c>
      <c r="D1192" s="395">
        <v>0</v>
      </c>
      <c r="E1192" s="395">
        <v>0</v>
      </c>
      <c r="F1192" s="395">
        <v>0</v>
      </c>
      <c r="G1192" s="395">
        <v>0</v>
      </c>
      <c r="H1192" s="395">
        <v>0</v>
      </c>
      <c r="I1192" s="395">
        <v>0</v>
      </c>
      <c r="J1192" s="395">
        <v>0</v>
      </c>
      <c r="K1192" s="395">
        <v>0</v>
      </c>
      <c r="L1192" s="395">
        <v>0</v>
      </c>
      <c r="M1192" s="395">
        <v>5</v>
      </c>
      <c r="N1192" s="395">
        <v>0</v>
      </c>
      <c r="O1192" s="395">
        <v>0</v>
      </c>
      <c r="P1192" s="395">
        <v>0</v>
      </c>
      <c r="Q1192" s="395">
        <v>0</v>
      </c>
      <c r="R1192" s="395">
        <v>0</v>
      </c>
      <c r="S1192" s="395">
        <v>0</v>
      </c>
      <c r="T1192" s="395">
        <v>0</v>
      </c>
    </row>
    <row r="1193" spans="1:20" hidden="1">
      <c r="A1193" s="437" t="s">
        <v>207</v>
      </c>
      <c r="B1193" s="368" t="s">
        <v>90</v>
      </c>
      <c r="C1193" s="368" t="s">
        <v>302</v>
      </c>
      <c r="D1193" s="395">
        <v>0</v>
      </c>
      <c r="E1193" s="395">
        <v>0</v>
      </c>
      <c r="F1193" s="395">
        <v>0</v>
      </c>
      <c r="G1193" s="395">
        <v>0</v>
      </c>
      <c r="H1193" s="395">
        <v>0</v>
      </c>
      <c r="I1193" s="395">
        <v>0</v>
      </c>
      <c r="J1193" s="395">
        <v>0</v>
      </c>
      <c r="K1193" s="395">
        <v>0</v>
      </c>
      <c r="L1193" s="395">
        <v>0</v>
      </c>
      <c r="M1193" s="395">
        <v>0</v>
      </c>
      <c r="N1193" s="395">
        <v>0</v>
      </c>
      <c r="O1193" s="395">
        <v>0</v>
      </c>
      <c r="P1193" s="395">
        <v>0</v>
      </c>
      <c r="Q1193" s="395">
        <v>0</v>
      </c>
      <c r="R1193" s="395">
        <v>0</v>
      </c>
      <c r="S1193" s="395">
        <v>0</v>
      </c>
      <c r="T1193" s="395">
        <v>0</v>
      </c>
    </row>
    <row r="1194" spans="1:20">
      <c r="A1194" s="437" t="s">
        <v>207</v>
      </c>
      <c r="B1194" s="368" t="s">
        <v>90</v>
      </c>
      <c r="C1194" s="368" t="s">
        <v>303</v>
      </c>
      <c r="D1194" s="395">
        <v>140</v>
      </c>
      <c r="E1194" s="395">
        <v>135</v>
      </c>
      <c r="F1194" s="395">
        <v>140</v>
      </c>
      <c r="G1194" s="395">
        <v>160</v>
      </c>
      <c r="H1194" s="395">
        <v>175</v>
      </c>
      <c r="I1194" s="395">
        <v>180</v>
      </c>
      <c r="J1194" s="395">
        <v>200</v>
      </c>
      <c r="K1194" s="395">
        <v>220</v>
      </c>
      <c r="L1194" s="395">
        <v>235</v>
      </c>
      <c r="M1194" s="395">
        <v>250</v>
      </c>
      <c r="N1194" s="395">
        <v>245</v>
      </c>
      <c r="O1194" s="395">
        <v>245</v>
      </c>
      <c r="P1194" s="395">
        <v>240</v>
      </c>
      <c r="Q1194" s="395">
        <v>200</v>
      </c>
      <c r="R1194" s="395">
        <v>175</v>
      </c>
      <c r="S1194" s="395">
        <v>180</v>
      </c>
      <c r="T1194" s="395">
        <v>170</v>
      </c>
    </row>
    <row r="1195" spans="1:20" hidden="1">
      <c r="A1195" s="440" t="s">
        <v>207</v>
      </c>
      <c r="B1195" s="376" t="s">
        <v>184</v>
      </c>
      <c r="C1195" s="376" t="s">
        <v>295</v>
      </c>
      <c r="D1195" s="536">
        <v>235</v>
      </c>
      <c r="E1195" s="536">
        <v>230</v>
      </c>
      <c r="F1195" s="536">
        <v>250</v>
      </c>
      <c r="G1195" s="536">
        <v>265</v>
      </c>
      <c r="H1195" s="536">
        <v>285</v>
      </c>
      <c r="I1195" s="536">
        <v>325</v>
      </c>
      <c r="J1195" s="536">
        <v>370</v>
      </c>
      <c r="K1195" s="536">
        <v>410</v>
      </c>
      <c r="L1195" s="536">
        <v>440</v>
      </c>
      <c r="M1195" s="536">
        <v>470</v>
      </c>
      <c r="N1195" s="536">
        <v>430</v>
      </c>
      <c r="O1195" s="536">
        <v>440</v>
      </c>
      <c r="P1195" s="536">
        <v>450</v>
      </c>
      <c r="Q1195" s="536">
        <v>405</v>
      </c>
      <c r="R1195" s="536">
        <v>360</v>
      </c>
      <c r="S1195" s="536">
        <v>360</v>
      </c>
      <c r="T1195" s="536">
        <v>365</v>
      </c>
    </row>
    <row r="1196" spans="1:20" hidden="1">
      <c r="A1196" s="440" t="s">
        <v>207</v>
      </c>
      <c r="B1196" s="376" t="s">
        <v>184</v>
      </c>
      <c r="C1196" s="376" t="s">
        <v>296</v>
      </c>
      <c r="D1196" s="536">
        <v>280</v>
      </c>
      <c r="E1196" s="536">
        <v>275</v>
      </c>
      <c r="F1196" s="536">
        <v>265</v>
      </c>
      <c r="G1196" s="536">
        <v>270</v>
      </c>
      <c r="H1196" s="536">
        <v>290</v>
      </c>
      <c r="I1196" s="536">
        <v>280</v>
      </c>
      <c r="J1196" s="536">
        <v>295</v>
      </c>
      <c r="K1196" s="536">
        <v>275</v>
      </c>
      <c r="L1196" s="536">
        <v>295</v>
      </c>
      <c r="M1196" s="536">
        <v>315</v>
      </c>
      <c r="N1196" s="536">
        <v>335</v>
      </c>
      <c r="O1196" s="536">
        <v>330</v>
      </c>
      <c r="P1196" s="536">
        <v>340</v>
      </c>
      <c r="Q1196" s="536">
        <v>330</v>
      </c>
      <c r="R1196" s="536">
        <v>340</v>
      </c>
      <c r="S1196" s="536">
        <v>340</v>
      </c>
      <c r="T1196" s="536">
        <v>335</v>
      </c>
    </row>
    <row r="1197" spans="1:20" hidden="1">
      <c r="A1197" s="440" t="s">
        <v>207</v>
      </c>
      <c r="B1197" s="376" t="s">
        <v>184</v>
      </c>
      <c r="C1197" s="376" t="s">
        <v>297</v>
      </c>
      <c r="D1197" s="536">
        <v>70</v>
      </c>
      <c r="E1197" s="536">
        <v>60</v>
      </c>
      <c r="F1197" s="536">
        <v>75</v>
      </c>
      <c r="G1197" s="536">
        <v>75</v>
      </c>
      <c r="H1197" s="536">
        <v>80</v>
      </c>
      <c r="I1197" s="536">
        <v>70</v>
      </c>
      <c r="J1197" s="536">
        <v>80</v>
      </c>
      <c r="K1197" s="536">
        <v>80</v>
      </c>
      <c r="L1197" s="536">
        <v>85</v>
      </c>
      <c r="M1197" s="536">
        <v>90</v>
      </c>
      <c r="N1197" s="536">
        <v>95</v>
      </c>
      <c r="O1197" s="536">
        <v>100</v>
      </c>
      <c r="P1197" s="536">
        <v>100</v>
      </c>
      <c r="Q1197" s="536">
        <v>100</v>
      </c>
      <c r="R1197" s="536">
        <v>100</v>
      </c>
      <c r="S1197" s="536">
        <v>90</v>
      </c>
      <c r="T1197" s="536">
        <v>95</v>
      </c>
    </row>
    <row r="1198" spans="1:20" hidden="1">
      <c r="A1198" s="440" t="s">
        <v>207</v>
      </c>
      <c r="B1198" s="376" t="s">
        <v>184</v>
      </c>
      <c r="C1198" s="376" t="s">
        <v>298</v>
      </c>
      <c r="D1198" s="536">
        <v>40</v>
      </c>
      <c r="E1198" s="536">
        <v>50</v>
      </c>
      <c r="F1198" s="536">
        <v>50</v>
      </c>
      <c r="G1198" s="536">
        <v>40</v>
      </c>
      <c r="H1198" s="536">
        <v>40</v>
      </c>
      <c r="I1198" s="536">
        <v>50</v>
      </c>
      <c r="J1198" s="536">
        <v>55</v>
      </c>
      <c r="K1198" s="536">
        <v>55</v>
      </c>
      <c r="L1198" s="536">
        <v>55</v>
      </c>
      <c r="M1198" s="536">
        <v>45</v>
      </c>
      <c r="N1198" s="536">
        <v>45</v>
      </c>
      <c r="O1198" s="536">
        <v>40</v>
      </c>
      <c r="P1198" s="536">
        <v>40</v>
      </c>
      <c r="Q1198" s="536">
        <v>40</v>
      </c>
      <c r="R1198" s="536">
        <v>40</v>
      </c>
      <c r="S1198" s="536">
        <v>50</v>
      </c>
      <c r="T1198" s="536">
        <v>50</v>
      </c>
    </row>
    <row r="1199" spans="1:20" hidden="1">
      <c r="A1199" s="440" t="s">
        <v>207</v>
      </c>
      <c r="B1199" s="376" t="s">
        <v>184</v>
      </c>
      <c r="C1199" s="376" t="s">
        <v>299</v>
      </c>
      <c r="D1199" s="536">
        <v>35</v>
      </c>
      <c r="E1199" s="536">
        <v>35</v>
      </c>
      <c r="F1199" s="536">
        <v>25</v>
      </c>
      <c r="G1199" s="536">
        <v>25</v>
      </c>
      <c r="H1199" s="536">
        <v>25</v>
      </c>
      <c r="I1199" s="536">
        <v>25</v>
      </c>
      <c r="J1199" s="536">
        <v>25</v>
      </c>
      <c r="K1199" s="536">
        <v>30</v>
      </c>
      <c r="L1199" s="536">
        <v>30</v>
      </c>
      <c r="M1199" s="536">
        <v>30</v>
      </c>
      <c r="N1199" s="536">
        <v>35</v>
      </c>
      <c r="O1199" s="536">
        <v>35</v>
      </c>
      <c r="P1199" s="536">
        <v>35</v>
      </c>
      <c r="Q1199" s="536">
        <v>35</v>
      </c>
      <c r="R1199" s="536">
        <v>35</v>
      </c>
      <c r="S1199" s="536">
        <v>30</v>
      </c>
      <c r="T1199" s="536">
        <v>30</v>
      </c>
    </row>
    <row r="1200" spans="1:20" hidden="1">
      <c r="A1200" s="440" t="s">
        <v>207</v>
      </c>
      <c r="B1200" s="376" t="s">
        <v>184</v>
      </c>
      <c r="C1200" s="376" t="s">
        <v>300</v>
      </c>
      <c r="D1200" s="536">
        <v>425</v>
      </c>
      <c r="E1200" s="536">
        <v>415</v>
      </c>
      <c r="F1200" s="536">
        <v>415</v>
      </c>
      <c r="G1200" s="536">
        <v>410</v>
      </c>
      <c r="H1200" s="536">
        <v>435</v>
      </c>
      <c r="I1200" s="536">
        <v>425</v>
      </c>
      <c r="J1200" s="536">
        <v>450</v>
      </c>
      <c r="K1200" s="536">
        <v>440</v>
      </c>
      <c r="L1200" s="536">
        <v>465</v>
      </c>
      <c r="M1200" s="536">
        <v>480</v>
      </c>
      <c r="N1200" s="536">
        <v>510</v>
      </c>
      <c r="O1200" s="536">
        <v>505</v>
      </c>
      <c r="P1200" s="536">
        <v>520</v>
      </c>
      <c r="Q1200" s="536">
        <v>505</v>
      </c>
      <c r="R1200" s="536">
        <v>515</v>
      </c>
      <c r="S1200" s="536">
        <v>510</v>
      </c>
      <c r="T1200" s="536">
        <v>510</v>
      </c>
    </row>
    <row r="1201" spans="1:20" hidden="1">
      <c r="A1201" s="440" t="s">
        <v>207</v>
      </c>
      <c r="B1201" s="376" t="s">
        <v>184</v>
      </c>
      <c r="C1201" s="376" t="s">
        <v>301</v>
      </c>
      <c r="D1201" s="536">
        <v>10</v>
      </c>
      <c r="E1201" s="536">
        <v>15</v>
      </c>
      <c r="F1201" s="536">
        <v>15</v>
      </c>
      <c r="G1201" s="536">
        <v>15</v>
      </c>
      <c r="H1201" s="536">
        <v>15</v>
      </c>
      <c r="I1201" s="536">
        <v>15</v>
      </c>
      <c r="J1201" s="536">
        <v>15</v>
      </c>
      <c r="K1201" s="536">
        <v>15</v>
      </c>
      <c r="L1201" s="536">
        <v>15</v>
      </c>
      <c r="M1201" s="536">
        <v>20</v>
      </c>
      <c r="N1201" s="536">
        <v>20</v>
      </c>
      <c r="O1201" s="536">
        <v>20</v>
      </c>
      <c r="P1201" s="536">
        <v>20</v>
      </c>
      <c r="Q1201" s="536">
        <v>20</v>
      </c>
      <c r="R1201" s="536">
        <v>20</v>
      </c>
      <c r="S1201" s="536">
        <v>25</v>
      </c>
      <c r="T1201" s="536">
        <v>25</v>
      </c>
    </row>
    <row r="1202" spans="1:20" hidden="1">
      <c r="A1202" s="440" t="s">
        <v>207</v>
      </c>
      <c r="B1202" s="376" t="s">
        <v>184</v>
      </c>
      <c r="C1202" s="376" t="s">
        <v>302</v>
      </c>
      <c r="D1202" s="536">
        <v>25</v>
      </c>
      <c r="E1202" s="536">
        <v>30</v>
      </c>
      <c r="F1202" s="536">
        <v>25</v>
      </c>
      <c r="G1202" s="536">
        <v>25</v>
      </c>
      <c r="H1202" s="536">
        <v>25</v>
      </c>
      <c r="I1202" s="536">
        <v>25</v>
      </c>
      <c r="J1202" s="536">
        <v>25</v>
      </c>
      <c r="K1202" s="536">
        <v>30</v>
      </c>
      <c r="L1202" s="536">
        <v>30</v>
      </c>
      <c r="M1202" s="536">
        <v>30</v>
      </c>
      <c r="N1202" s="536">
        <v>30</v>
      </c>
      <c r="O1202" s="536">
        <v>35</v>
      </c>
      <c r="P1202" s="536">
        <v>35</v>
      </c>
      <c r="Q1202" s="536">
        <v>35</v>
      </c>
      <c r="R1202" s="536">
        <v>35</v>
      </c>
      <c r="S1202" s="536">
        <v>30</v>
      </c>
      <c r="T1202" s="536">
        <v>30</v>
      </c>
    </row>
    <row r="1203" spans="1:20">
      <c r="A1203" s="537" t="s">
        <v>207</v>
      </c>
      <c r="B1203" s="538" t="s">
        <v>184</v>
      </c>
      <c r="C1203" s="538" t="s">
        <v>303</v>
      </c>
      <c r="D1203" s="540">
        <v>700</v>
      </c>
      <c r="E1203" s="540">
        <v>690</v>
      </c>
      <c r="F1203" s="540">
        <v>705</v>
      </c>
      <c r="G1203" s="540">
        <v>720</v>
      </c>
      <c r="H1203" s="540">
        <v>755</v>
      </c>
      <c r="I1203" s="540">
        <v>790</v>
      </c>
      <c r="J1203" s="540">
        <v>860</v>
      </c>
      <c r="K1203" s="540">
        <v>895</v>
      </c>
      <c r="L1203" s="540">
        <v>955</v>
      </c>
      <c r="M1203" s="539">
        <v>1005</v>
      </c>
      <c r="N1203" s="540">
        <v>990</v>
      </c>
      <c r="O1203" s="539">
        <v>1000</v>
      </c>
      <c r="P1203" s="539">
        <v>1025</v>
      </c>
      <c r="Q1203" s="540">
        <v>965</v>
      </c>
      <c r="R1203" s="540">
        <v>925</v>
      </c>
      <c r="S1203" s="540">
        <v>925</v>
      </c>
      <c r="T1203" s="540">
        <v>935</v>
      </c>
    </row>
    <row r="1204" spans="1:20" hidden="1">
      <c r="A1204" s="437" t="s">
        <v>208</v>
      </c>
      <c r="B1204" s="368" t="s">
        <v>10</v>
      </c>
      <c r="C1204" s="368" t="s">
        <v>295</v>
      </c>
      <c r="D1204" s="442">
        <v>380</v>
      </c>
      <c r="E1204" s="442">
        <v>395</v>
      </c>
      <c r="F1204" s="442">
        <v>355</v>
      </c>
      <c r="G1204" s="442">
        <v>375</v>
      </c>
      <c r="H1204" s="442">
        <v>370</v>
      </c>
      <c r="I1204" s="442">
        <v>370</v>
      </c>
      <c r="J1204" s="442">
        <v>370</v>
      </c>
      <c r="K1204" s="442">
        <v>365</v>
      </c>
      <c r="L1204" s="442">
        <v>360</v>
      </c>
      <c r="M1204" s="442">
        <v>380</v>
      </c>
      <c r="N1204" s="442">
        <v>380</v>
      </c>
      <c r="O1204" s="442">
        <v>390</v>
      </c>
      <c r="P1204" s="442">
        <v>390</v>
      </c>
      <c r="Q1204" s="442">
        <v>390</v>
      </c>
      <c r="R1204" s="442">
        <v>385</v>
      </c>
      <c r="S1204" s="442">
        <v>380</v>
      </c>
      <c r="T1204" s="442">
        <v>370</v>
      </c>
    </row>
    <row r="1205" spans="1:20" hidden="1">
      <c r="A1205" s="437" t="s">
        <v>208</v>
      </c>
      <c r="B1205" s="368" t="s">
        <v>10</v>
      </c>
      <c r="C1205" s="368" t="s">
        <v>296</v>
      </c>
      <c r="D1205" s="442">
        <v>220</v>
      </c>
      <c r="E1205" s="442">
        <v>205</v>
      </c>
      <c r="F1205" s="442">
        <v>210</v>
      </c>
      <c r="G1205" s="442">
        <v>200</v>
      </c>
      <c r="H1205" s="442">
        <v>200</v>
      </c>
      <c r="I1205" s="442">
        <v>195</v>
      </c>
      <c r="J1205" s="442">
        <v>195</v>
      </c>
      <c r="K1205" s="442">
        <v>180</v>
      </c>
      <c r="L1205" s="442">
        <v>185</v>
      </c>
      <c r="M1205" s="442">
        <v>175</v>
      </c>
      <c r="N1205" s="442">
        <v>175</v>
      </c>
      <c r="O1205" s="442">
        <v>175</v>
      </c>
      <c r="P1205" s="442">
        <v>180</v>
      </c>
      <c r="Q1205" s="442">
        <v>160</v>
      </c>
      <c r="R1205" s="442">
        <v>170</v>
      </c>
      <c r="S1205" s="442">
        <v>165</v>
      </c>
      <c r="T1205" s="442">
        <v>160</v>
      </c>
    </row>
    <row r="1206" spans="1:20" hidden="1">
      <c r="A1206" s="437" t="s">
        <v>208</v>
      </c>
      <c r="B1206" s="368" t="s">
        <v>10</v>
      </c>
      <c r="C1206" s="368" t="s">
        <v>297</v>
      </c>
      <c r="D1206" s="442">
        <v>50</v>
      </c>
      <c r="E1206" s="442">
        <v>50</v>
      </c>
      <c r="F1206" s="442">
        <v>55</v>
      </c>
      <c r="G1206" s="442">
        <v>45</v>
      </c>
      <c r="H1206" s="442">
        <v>50</v>
      </c>
      <c r="I1206" s="442">
        <v>45</v>
      </c>
      <c r="J1206" s="442">
        <v>45</v>
      </c>
      <c r="K1206" s="442">
        <v>40</v>
      </c>
      <c r="L1206" s="442">
        <v>40</v>
      </c>
      <c r="M1206" s="442">
        <v>40</v>
      </c>
      <c r="N1206" s="442">
        <v>40</v>
      </c>
      <c r="O1206" s="442">
        <v>35</v>
      </c>
      <c r="P1206" s="442">
        <v>40</v>
      </c>
      <c r="Q1206" s="442">
        <v>40</v>
      </c>
      <c r="R1206" s="442">
        <v>35</v>
      </c>
      <c r="S1206" s="442">
        <v>40</v>
      </c>
      <c r="T1206" s="442">
        <v>35</v>
      </c>
    </row>
    <row r="1207" spans="1:20" hidden="1">
      <c r="A1207" s="437" t="s">
        <v>208</v>
      </c>
      <c r="B1207" s="368" t="s">
        <v>10</v>
      </c>
      <c r="C1207" s="368" t="s">
        <v>298</v>
      </c>
      <c r="D1207" s="442">
        <v>15</v>
      </c>
      <c r="E1207" s="442">
        <v>20</v>
      </c>
      <c r="F1207" s="442">
        <v>15</v>
      </c>
      <c r="G1207" s="442">
        <v>15</v>
      </c>
      <c r="H1207" s="442">
        <v>15</v>
      </c>
      <c r="I1207" s="442">
        <v>15</v>
      </c>
      <c r="J1207" s="442">
        <v>15</v>
      </c>
      <c r="K1207" s="442">
        <v>15</v>
      </c>
      <c r="L1207" s="442">
        <v>10</v>
      </c>
      <c r="M1207" s="442">
        <v>15</v>
      </c>
      <c r="N1207" s="442">
        <v>15</v>
      </c>
      <c r="O1207" s="442">
        <v>15</v>
      </c>
      <c r="P1207" s="442">
        <v>15</v>
      </c>
      <c r="Q1207" s="442">
        <v>20</v>
      </c>
      <c r="R1207" s="442">
        <v>15</v>
      </c>
      <c r="S1207" s="442">
        <v>15</v>
      </c>
      <c r="T1207" s="442">
        <v>20</v>
      </c>
    </row>
    <row r="1208" spans="1:20" hidden="1">
      <c r="A1208" s="437" t="s">
        <v>208</v>
      </c>
      <c r="B1208" s="368" t="s">
        <v>10</v>
      </c>
      <c r="C1208" s="368" t="s">
        <v>299</v>
      </c>
      <c r="D1208" s="442">
        <v>10</v>
      </c>
      <c r="E1208" s="442">
        <v>10</v>
      </c>
      <c r="F1208" s="442">
        <v>10</v>
      </c>
      <c r="G1208" s="442">
        <v>10</v>
      </c>
      <c r="H1208" s="442">
        <v>10</v>
      </c>
      <c r="I1208" s="442">
        <v>10</v>
      </c>
      <c r="J1208" s="442">
        <v>10</v>
      </c>
      <c r="K1208" s="442">
        <v>5</v>
      </c>
      <c r="L1208" s="442">
        <v>10</v>
      </c>
      <c r="M1208" s="442">
        <v>10</v>
      </c>
      <c r="N1208" s="442">
        <v>10</v>
      </c>
      <c r="O1208" s="442">
        <v>10</v>
      </c>
      <c r="P1208" s="442">
        <v>10</v>
      </c>
      <c r="Q1208" s="442">
        <v>10</v>
      </c>
      <c r="R1208" s="442">
        <v>10</v>
      </c>
      <c r="S1208" s="442">
        <v>10</v>
      </c>
      <c r="T1208" s="442">
        <v>10</v>
      </c>
    </row>
    <row r="1209" spans="1:20" hidden="1">
      <c r="A1209" s="437" t="s">
        <v>208</v>
      </c>
      <c r="B1209" s="368" t="s">
        <v>10</v>
      </c>
      <c r="C1209" s="368" t="s">
        <v>300</v>
      </c>
      <c r="D1209" s="442">
        <v>290</v>
      </c>
      <c r="E1209" s="442">
        <v>280</v>
      </c>
      <c r="F1209" s="442">
        <v>290</v>
      </c>
      <c r="G1209" s="442">
        <v>265</v>
      </c>
      <c r="H1209" s="442">
        <v>275</v>
      </c>
      <c r="I1209" s="442">
        <v>265</v>
      </c>
      <c r="J1209" s="442">
        <v>260</v>
      </c>
      <c r="K1209" s="442">
        <v>245</v>
      </c>
      <c r="L1209" s="442">
        <v>245</v>
      </c>
      <c r="M1209" s="442">
        <v>240</v>
      </c>
      <c r="N1209" s="442">
        <v>235</v>
      </c>
      <c r="O1209" s="442">
        <v>235</v>
      </c>
      <c r="P1209" s="442">
        <v>240</v>
      </c>
      <c r="Q1209" s="442">
        <v>230</v>
      </c>
      <c r="R1209" s="442">
        <v>235</v>
      </c>
      <c r="S1209" s="442">
        <v>230</v>
      </c>
      <c r="T1209" s="442">
        <v>225</v>
      </c>
    </row>
    <row r="1210" spans="1:20" hidden="1">
      <c r="A1210" s="437" t="s">
        <v>208</v>
      </c>
      <c r="B1210" s="368" t="s">
        <v>10</v>
      </c>
      <c r="C1210" s="368" t="s">
        <v>301</v>
      </c>
      <c r="D1210" s="442">
        <v>10</v>
      </c>
      <c r="E1210" s="442">
        <v>5</v>
      </c>
      <c r="F1210" s="442">
        <v>10</v>
      </c>
      <c r="G1210" s="442">
        <v>10</v>
      </c>
      <c r="H1210" s="442">
        <v>10</v>
      </c>
      <c r="I1210" s="442">
        <v>10</v>
      </c>
      <c r="J1210" s="442">
        <v>10</v>
      </c>
      <c r="K1210" s="442">
        <v>10</v>
      </c>
      <c r="L1210" s="442">
        <v>15</v>
      </c>
      <c r="M1210" s="442">
        <v>15</v>
      </c>
      <c r="N1210" s="442">
        <v>15</v>
      </c>
      <c r="O1210" s="442">
        <v>10</v>
      </c>
      <c r="P1210" s="442">
        <v>10</v>
      </c>
      <c r="Q1210" s="442">
        <v>15</v>
      </c>
      <c r="R1210" s="442">
        <v>15</v>
      </c>
      <c r="S1210" s="442">
        <v>15</v>
      </c>
      <c r="T1210" s="442">
        <v>15</v>
      </c>
    </row>
    <row r="1211" spans="1:20" hidden="1">
      <c r="A1211" s="437" t="s">
        <v>208</v>
      </c>
      <c r="B1211" s="368" t="s">
        <v>10</v>
      </c>
      <c r="C1211" s="368" t="s">
        <v>302</v>
      </c>
      <c r="D1211" s="442">
        <v>10</v>
      </c>
      <c r="E1211" s="442">
        <v>15</v>
      </c>
      <c r="F1211" s="442">
        <v>10</v>
      </c>
      <c r="G1211" s="442">
        <v>10</v>
      </c>
      <c r="H1211" s="442">
        <v>10</v>
      </c>
      <c r="I1211" s="442">
        <v>10</v>
      </c>
      <c r="J1211" s="442">
        <v>10</v>
      </c>
      <c r="K1211" s="442">
        <v>10</v>
      </c>
      <c r="L1211" s="442">
        <v>10</v>
      </c>
      <c r="M1211" s="442">
        <v>10</v>
      </c>
      <c r="N1211" s="442">
        <v>10</v>
      </c>
      <c r="O1211" s="442">
        <v>10</v>
      </c>
      <c r="P1211" s="442">
        <v>10</v>
      </c>
      <c r="Q1211" s="442">
        <v>10</v>
      </c>
      <c r="R1211" s="442">
        <v>10</v>
      </c>
      <c r="S1211" s="442">
        <v>10</v>
      </c>
      <c r="T1211" s="442">
        <v>15</v>
      </c>
    </row>
    <row r="1212" spans="1:20">
      <c r="A1212" s="437" t="s">
        <v>208</v>
      </c>
      <c r="B1212" s="368" t="s">
        <v>10</v>
      </c>
      <c r="C1212" s="368" t="s">
        <v>303</v>
      </c>
      <c r="D1212" s="442">
        <v>695</v>
      </c>
      <c r="E1212" s="442">
        <v>695</v>
      </c>
      <c r="F1212" s="442">
        <v>670</v>
      </c>
      <c r="G1212" s="442">
        <v>660</v>
      </c>
      <c r="H1212" s="442">
        <v>660</v>
      </c>
      <c r="I1212" s="442">
        <v>655</v>
      </c>
      <c r="J1212" s="442">
        <v>655</v>
      </c>
      <c r="K1212" s="442">
        <v>630</v>
      </c>
      <c r="L1212" s="442">
        <v>630</v>
      </c>
      <c r="M1212" s="442">
        <v>645</v>
      </c>
      <c r="N1212" s="442">
        <v>640</v>
      </c>
      <c r="O1212" s="442">
        <v>650</v>
      </c>
      <c r="P1212" s="442">
        <v>655</v>
      </c>
      <c r="Q1212" s="442">
        <v>645</v>
      </c>
      <c r="R1212" s="442">
        <v>640</v>
      </c>
      <c r="S1212" s="442">
        <v>640</v>
      </c>
      <c r="T1212" s="442">
        <v>625</v>
      </c>
    </row>
    <row r="1213" spans="1:20" hidden="1">
      <c r="A1213" s="437" t="s">
        <v>208</v>
      </c>
      <c r="B1213" s="368" t="s">
        <v>11</v>
      </c>
      <c r="C1213" s="368" t="s">
        <v>295</v>
      </c>
      <c r="D1213" s="395">
        <v>130</v>
      </c>
      <c r="E1213" s="395">
        <v>130</v>
      </c>
      <c r="F1213" s="395">
        <v>135</v>
      </c>
      <c r="G1213" s="395">
        <v>125</v>
      </c>
      <c r="H1213" s="395">
        <v>135</v>
      </c>
      <c r="I1213" s="395">
        <v>130</v>
      </c>
      <c r="J1213" s="395">
        <v>135</v>
      </c>
      <c r="K1213" s="395">
        <v>140</v>
      </c>
      <c r="L1213" s="395">
        <v>165</v>
      </c>
      <c r="M1213" s="395">
        <v>155</v>
      </c>
      <c r="N1213" s="395">
        <v>150</v>
      </c>
      <c r="O1213" s="395">
        <v>160</v>
      </c>
      <c r="P1213" s="395">
        <v>160</v>
      </c>
      <c r="Q1213" s="395">
        <v>155</v>
      </c>
      <c r="R1213" s="395">
        <v>150</v>
      </c>
      <c r="S1213" s="395">
        <v>125</v>
      </c>
      <c r="T1213" s="395">
        <v>120</v>
      </c>
    </row>
    <row r="1214" spans="1:20" hidden="1">
      <c r="A1214" s="437" t="s">
        <v>208</v>
      </c>
      <c r="B1214" s="368" t="s">
        <v>11</v>
      </c>
      <c r="C1214" s="368" t="s">
        <v>296</v>
      </c>
      <c r="D1214" s="395">
        <v>95</v>
      </c>
      <c r="E1214" s="395">
        <v>85</v>
      </c>
      <c r="F1214" s="395">
        <v>75</v>
      </c>
      <c r="G1214" s="395">
        <v>75</v>
      </c>
      <c r="H1214" s="395">
        <v>95</v>
      </c>
      <c r="I1214" s="395">
        <v>95</v>
      </c>
      <c r="J1214" s="395">
        <v>115</v>
      </c>
      <c r="K1214" s="395">
        <v>155</v>
      </c>
      <c r="L1214" s="395">
        <v>140</v>
      </c>
      <c r="M1214" s="395">
        <v>130</v>
      </c>
      <c r="N1214" s="395">
        <v>125</v>
      </c>
      <c r="O1214" s="395">
        <v>125</v>
      </c>
      <c r="P1214" s="395">
        <v>130</v>
      </c>
      <c r="Q1214" s="395">
        <v>130</v>
      </c>
      <c r="R1214" s="395">
        <v>105</v>
      </c>
      <c r="S1214" s="395">
        <v>110</v>
      </c>
      <c r="T1214" s="395">
        <v>125</v>
      </c>
    </row>
    <row r="1215" spans="1:20" hidden="1">
      <c r="A1215" s="437" t="s">
        <v>208</v>
      </c>
      <c r="B1215" s="368" t="s">
        <v>11</v>
      </c>
      <c r="C1215" s="368" t="s">
        <v>297</v>
      </c>
      <c r="D1215" s="395">
        <v>15</v>
      </c>
      <c r="E1215" s="395">
        <v>15</v>
      </c>
      <c r="F1215" s="395">
        <v>15</v>
      </c>
      <c r="G1215" s="395">
        <v>20</v>
      </c>
      <c r="H1215" s="395">
        <v>15</v>
      </c>
      <c r="I1215" s="395">
        <v>15</v>
      </c>
      <c r="J1215" s="395">
        <v>15</v>
      </c>
      <c r="K1215" s="395">
        <v>15</v>
      </c>
      <c r="L1215" s="395">
        <v>15</v>
      </c>
      <c r="M1215" s="395">
        <v>10</v>
      </c>
      <c r="N1215" s="395">
        <v>15</v>
      </c>
      <c r="O1215" s="395">
        <v>15</v>
      </c>
      <c r="P1215" s="395">
        <v>15</v>
      </c>
      <c r="Q1215" s="395">
        <v>15</v>
      </c>
      <c r="R1215" s="395">
        <v>10</v>
      </c>
      <c r="S1215" s="395">
        <v>10</v>
      </c>
      <c r="T1215" s="395">
        <v>10</v>
      </c>
    </row>
    <row r="1216" spans="1:20" hidden="1">
      <c r="A1216" s="437" t="s">
        <v>208</v>
      </c>
      <c r="B1216" s="368" t="s">
        <v>11</v>
      </c>
      <c r="C1216" s="368" t="s">
        <v>298</v>
      </c>
      <c r="D1216" s="395">
        <v>5</v>
      </c>
      <c r="E1216" s="395">
        <v>5</v>
      </c>
      <c r="F1216" s="395">
        <v>5</v>
      </c>
      <c r="G1216" s="395">
        <v>0</v>
      </c>
      <c r="H1216" s="395">
        <v>5</v>
      </c>
      <c r="I1216" s="395">
        <v>5</v>
      </c>
      <c r="J1216" s="395">
        <v>5</v>
      </c>
      <c r="K1216" s="395">
        <v>5</v>
      </c>
      <c r="L1216" s="395">
        <v>5</v>
      </c>
      <c r="M1216" s="395">
        <v>10</v>
      </c>
      <c r="N1216" s="395">
        <v>5</v>
      </c>
      <c r="O1216" s="395">
        <v>10</v>
      </c>
      <c r="P1216" s="395">
        <v>10</v>
      </c>
      <c r="Q1216" s="395">
        <v>10</v>
      </c>
      <c r="R1216" s="395">
        <v>5</v>
      </c>
      <c r="S1216" s="395">
        <v>10</v>
      </c>
      <c r="T1216" s="395">
        <v>5</v>
      </c>
    </row>
    <row r="1217" spans="1:20" hidden="1">
      <c r="A1217" s="437" t="s">
        <v>208</v>
      </c>
      <c r="B1217" s="368" t="s">
        <v>11</v>
      </c>
      <c r="C1217" s="368" t="s">
        <v>299</v>
      </c>
      <c r="D1217" s="395">
        <v>10</v>
      </c>
      <c r="E1217" s="395">
        <v>10</v>
      </c>
      <c r="F1217" s="395">
        <v>10</v>
      </c>
      <c r="G1217" s="395">
        <v>10</v>
      </c>
      <c r="H1217" s="395">
        <v>5</v>
      </c>
      <c r="I1217" s="395">
        <v>10</v>
      </c>
      <c r="J1217" s="395">
        <v>10</v>
      </c>
      <c r="K1217" s="395">
        <v>10</v>
      </c>
      <c r="L1217" s="395">
        <v>10</v>
      </c>
      <c r="M1217" s="395">
        <v>10</v>
      </c>
      <c r="N1217" s="395">
        <v>10</v>
      </c>
      <c r="O1217" s="395">
        <v>10</v>
      </c>
      <c r="P1217" s="395">
        <v>10</v>
      </c>
      <c r="Q1217" s="395">
        <v>10</v>
      </c>
      <c r="R1217" s="395">
        <v>10</v>
      </c>
      <c r="S1217" s="395">
        <v>10</v>
      </c>
      <c r="T1217" s="395">
        <v>5</v>
      </c>
    </row>
    <row r="1218" spans="1:20" hidden="1">
      <c r="A1218" s="437" t="s">
        <v>208</v>
      </c>
      <c r="B1218" s="368" t="s">
        <v>11</v>
      </c>
      <c r="C1218" s="368" t="s">
        <v>300</v>
      </c>
      <c r="D1218" s="395">
        <v>125</v>
      </c>
      <c r="E1218" s="395">
        <v>110</v>
      </c>
      <c r="F1218" s="395">
        <v>105</v>
      </c>
      <c r="G1218" s="395">
        <v>105</v>
      </c>
      <c r="H1218" s="395">
        <v>120</v>
      </c>
      <c r="I1218" s="395">
        <v>120</v>
      </c>
      <c r="J1218" s="395">
        <v>145</v>
      </c>
      <c r="K1218" s="395">
        <v>185</v>
      </c>
      <c r="L1218" s="395">
        <v>170</v>
      </c>
      <c r="M1218" s="395">
        <v>160</v>
      </c>
      <c r="N1218" s="395">
        <v>155</v>
      </c>
      <c r="O1218" s="395">
        <v>165</v>
      </c>
      <c r="P1218" s="395">
        <v>165</v>
      </c>
      <c r="Q1218" s="395">
        <v>160</v>
      </c>
      <c r="R1218" s="395">
        <v>135</v>
      </c>
      <c r="S1218" s="395">
        <v>140</v>
      </c>
      <c r="T1218" s="395">
        <v>150</v>
      </c>
    </row>
    <row r="1219" spans="1:20" hidden="1">
      <c r="A1219" s="437" t="s">
        <v>208</v>
      </c>
      <c r="B1219" s="368" t="s">
        <v>11</v>
      </c>
      <c r="C1219" s="368" t="s">
        <v>301</v>
      </c>
      <c r="D1219" s="395">
        <v>5</v>
      </c>
      <c r="E1219" s="395">
        <v>5</v>
      </c>
      <c r="F1219" s="395">
        <v>5</v>
      </c>
      <c r="G1219" s="395">
        <v>5</v>
      </c>
      <c r="H1219" s="395">
        <v>5</v>
      </c>
      <c r="I1219" s="395">
        <v>5</v>
      </c>
      <c r="J1219" s="395">
        <v>5</v>
      </c>
      <c r="K1219" s="395">
        <v>5</v>
      </c>
      <c r="L1219" s="395">
        <v>5</v>
      </c>
      <c r="M1219" s="395">
        <v>5</v>
      </c>
      <c r="N1219" s="395">
        <v>10</v>
      </c>
      <c r="O1219" s="395">
        <v>10</v>
      </c>
      <c r="P1219" s="395">
        <v>10</v>
      </c>
      <c r="Q1219" s="395">
        <v>10</v>
      </c>
      <c r="R1219" s="395">
        <v>10</v>
      </c>
      <c r="S1219" s="395">
        <v>10</v>
      </c>
      <c r="T1219" s="395">
        <v>10</v>
      </c>
    </row>
    <row r="1220" spans="1:20" hidden="1">
      <c r="A1220" s="437" t="s">
        <v>208</v>
      </c>
      <c r="B1220" s="368" t="s">
        <v>11</v>
      </c>
      <c r="C1220" s="368" t="s">
        <v>302</v>
      </c>
      <c r="D1220" s="395">
        <v>15</v>
      </c>
      <c r="E1220" s="395">
        <v>15</v>
      </c>
      <c r="F1220" s="395">
        <v>15</v>
      </c>
      <c r="G1220" s="395">
        <v>15</v>
      </c>
      <c r="H1220" s="395">
        <v>15</v>
      </c>
      <c r="I1220" s="395">
        <v>15</v>
      </c>
      <c r="J1220" s="395">
        <v>10</v>
      </c>
      <c r="K1220" s="395">
        <v>15</v>
      </c>
      <c r="L1220" s="395">
        <v>15</v>
      </c>
      <c r="M1220" s="395">
        <v>15</v>
      </c>
      <c r="N1220" s="395">
        <v>15</v>
      </c>
      <c r="O1220" s="395">
        <v>15</v>
      </c>
      <c r="P1220" s="395">
        <v>15</v>
      </c>
      <c r="Q1220" s="395">
        <v>15</v>
      </c>
      <c r="R1220" s="395">
        <v>15</v>
      </c>
      <c r="S1220" s="395">
        <v>15</v>
      </c>
      <c r="T1220" s="395">
        <v>15</v>
      </c>
    </row>
    <row r="1221" spans="1:20">
      <c r="A1221" s="437" t="s">
        <v>208</v>
      </c>
      <c r="B1221" s="368" t="s">
        <v>11</v>
      </c>
      <c r="C1221" s="368" t="s">
        <v>303</v>
      </c>
      <c r="D1221" s="395">
        <v>270</v>
      </c>
      <c r="E1221" s="395">
        <v>260</v>
      </c>
      <c r="F1221" s="395">
        <v>260</v>
      </c>
      <c r="G1221" s="395">
        <v>250</v>
      </c>
      <c r="H1221" s="395">
        <v>270</v>
      </c>
      <c r="I1221" s="395">
        <v>270</v>
      </c>
      <c r="J1221" s="395">
        <v>300</v>
      </c>
      <c r="K1221" s="395">
        <v>345</v>
      </c>
      <c r="L1221" s="395">
        <v>350</v>
      </c>
      <c r="M1221" s="395">
        <v>335</v>
      </c>
      <c r="N1221" s="395">
        <v>330</v>
      </c>
      <c r="O1221" s="395">
        <v>350</v>
      </c>
      <c r="P1221" s="395">
        <v>350</v>
      </c>
      <c r="Q1221" s="395">
        <v>340</v>
      </c>
      <c r="R1221" s="395">
        <v>305</v>
      </c>
      <c r="S1221" s="395">
        <v>295</v>
      </c>
      <c r="T1221" s="395">
        <v>290</v>
      </c>
    </row>
    <row r="1222" spans="1:20" hidden="1">
      <c r="A1222" s="437" t="s">
        <v>208</v>
      </c>
      <c r="B1222" s="368" t="s">
        <v>12</v>
      </c>
      <c r="C1222" s="368" t="s">
        <v>295</v>
      </c>
      <c r="D1222" s="395">
        <v>0</v>
      </c>
      <c r="E1222" s="395">
        <v>0</v>
      </c>
      <c r="F1222" s="395">
        <v>0</v>
      </c>
      <c r="G1222" s="395">
        <v>0</v>
      </c>
      <c r="H1222" s="395">
        <v>0</v>
      </c>
      <c r="I1222" s="395">
        <v>0</v>
      </c>
      <c r="J1222" s="395">
        <v>0</v>
      </c>
      <c r="K1222" s="395">
        <v>0</v>
      </c>
      <c r="L1222" s="395">
        <v>0</v>
      </c>
      <c r="M1222" s="395">
        <v>0</v>
      </c>
      <c r="N1222" s="395">
        <v>0</v>
      </c>
      <c r="O1222" s="395">
        <v>0</v>
      </c>
      <c r="P1222" s="395">
        <v>0</v>
      </c>
      <c r="Q1222" s="395">
        <v>0</v>
      </c>
      <c r="R1222" s="395">
        <v>5</v>
      </c>
      <c r="S1222" s="395">
        <v>0</v>
      </c>
      <c r="T1222" s="395">
        <v>5</v>
      </c>
    </row>
    <row r="1223" spans="1:20" hidden="1">
      <c r="A1223" s="437" t="s">
        <v>208</v>
      </c>
      <c r="B1223" s="368" t="s">
        <v>12</v>
      </c>
      <c r="C1223" s="368" t="s">
        <v>296</v>
      </c>
      <c r="D1223" s="395">
        <v>0</v>
      </c>
      <c r="E1223" s="395">
        <v>0</v>
      </c>
      <c r="F1223" s="395">
        <v>0</v>
      </c>
      <c r="G1223" s="395">
        <v>0</v>
      </c>
      <c r="H1223" s="395">
        <v>0</v>
      </c>
      <c r="I1223" s="395">
        <v>0</v>
      </c>
      <c r="J1223" s="395">
        <v>0</v>
      </c>
      <c r="K1223" s="395">
        <v>0</v>
      </c>
      <c r="L1223" s="395">
        <v>0</v>
      </c>
      <c r="M1223" s="395">
        <v>0</v>
      </c>
      <c r="N1223" s="395">
        <v>0</v>
      </c>
      <c r="O1223" s="395">
        <v>0</v>
      </c>
      <c r="P1223" s="395">
        <v>0</v>
      </c>
      <c r="Q1223" s="395">
        <v>0</v>
      </c>
      <c r="R1223" s="395">
        <v>0</v>
      </c>
      <c r="S1223" s="395">
        <v>0</v>
      </c>
      <c r="T1223" s="395">
        <v>5</v>
      </c>
    </row>
    <row r="1224" spans="1:20" hidden="1">
      <c r="A1224" s="437" t="s">
        <v>208</v>
      </c>
      <c r="B1224" s="368" t="s">
        <v>12</v>
      </c>
      <c r="C1224" s="368" t="s">
        <v>297</v>
      </c>
      <c r="D1224" s="395">
        <v>0</v>
      </c>
      <c r="E1224" s="395">
        <v>0</v>
      </c>
      <c r="F1224" s="395">
        <v>0</v>
      </c>
      <c r="G1224" s="395">
        <v>0</v>
      </c>
      <c r="H1224" s="395">
        <v>0</v>
      </c>
      <c r="I1224" s="395">
        <v>0</v>
      </c>
      <c r="J1224" s="395">
        <v>0</v>
      </c>
      <c r="K1224" s="395">
        <v>0</v>
      </c>
      <c r="L1224" s="395">
        <v>0</v>
      </c>
      <c r="M1224" s="395">
        <v>0</v>
      </c>
      <c r="N1224" s="395">
        <v>0</v>
      </c>
      <c r="O1224" s="395">
        <v>0</v>
      </c>
      <c r="P1224" s="395">
        <v>0</v>
      </c>
      <c r="Q1224" s="395">
        <v>0</v>
      </c>
      <c r="R1224" s="395">
        <v>0</v>
      </c>
      <c r="S1224" s="395">
        <v>0</v>
      </c>
      <c r="T1224" s="395">
        <v>0</v>
      </c>
    </row>
    <row r="1225" spans="1:20" hidden="1">
      <c r="A1225" s="437" t="s">
        <v>208</v>
      </c>
      <c r="B1225" s="368" t="s">
        <v>12</v>
      </c>
      <c r="C1225" s="368" t="s">
        <v>298</v>
      </c>
      <c r="D1225" s="395">
        <v>0</v>
      </c>
      <c r="E1225" s="395">
        <v>0</v>
      </c>
      <c r="F1225" s="395">
        <v>0</v>
      </c>
      <c r="G1225" s="395">
        <v>0</v>
      </c>
      <c r="H1225" s="395">
        <v>0</v>
      </c>
      <c r="I1225" s="395">
        <v>0</v>
      </c>
      <c r="J1225" s="395">
        <v>0</v>
      </c>
      <c r="K1225" s="395">
        <v>0</v>
      </c>
      <c r="L1225" s="395">
        <v>0</v>
      </c>
      <c r="M1225" s="395">
        <v>0</v>
      </c>
      <c r="N1225" s="395">
        <v>0</v>
      </c>
      <c r="O1225" s="395">
        <v>0</v>
      </c>
      <c r="P1225" s="395">
        <v>0</v>
      </c>
      <c r="Q1225" s="395">
        <v>0</v>
      </c>
      <c r="R1225" s="395">
        <v>0</v>
      </c>
      <c r="S1225" s="395">
        <v>0</v>
      </c>
      <c r="T1225" s="395">
        <v>0</v>
      </c>
    </row>
    <row r="1226" spans="1:20" hidden="1">
      <c r="A1226" s="437" t="s">
        <v>208</v>
      </c>
      <c r="B1226" s="368" t="s">
        <v>12</v>
      </c>
      <c r="C1226" s="368" t="s">
        <v>299</v>
      </c>
      <c r="D1226" s="395">
        <v>0</v>
      </c>
      <c r="E1226" s="395">
        <v>0</v>
      </c>
      <c r="F1226" s="395">
        <v>0</v>
      </c>
      <c r="G1226" s="395">
        <v>0</v>
      </c>
      <c r="H1226" s="395">
        <v>0</v>
      </c>
      <c r="I1226" s="395">
        <v>0</v>
      </c>
      <c r="J1226" s="395">
        <v>0</v>
      </c>
      <c r="K1226" s="395">
        <v>0</v>
      </c>
      <c r="L1226" s="395">
        <v>0</v>
      </c>
      <c r="M1226" s="395">
        <v>0</v>
      </c>
      <c r="N1226" s="395">
        <v>0</v>
      </c>
      <c r="O1226" s="395">
        <v>0</v>
      </c>
      <c r="P1226" s="395">
        <v>0</v>
      </c>
      <c r="Q1226" s="395">
        <v>0</v>
      </c>
      <c r="R1226" s="395">
        <v>0</v>
      </c>
      <c r="S1226" s="395">
        <v>0</v>
      </c>
      <c r="T1226" s="395">
        <v>0</v>
      </c>
    </row>
    <row r="1227" spans="1:20" hidden="1">
      <c r="A1227" s="437" t="s">
        <v>208</v>
      </c>
      <c r="B1227" s="368" t="s">
        <v>12</v>
      </c>
      <c r="C1227" s="368" t="s">
        <v>300</v>
      </c>
      <c r="D1227" s="395">
        <v>5</v>
      </c>
      <c r="E1227" s="395">
        <v>5</v>
      </c>
      <c r="F1227" s="395">
        <v>5</v>
      </c>
      <c r="G1227" s="395">
        <v>5</v>
      </c>
      <c r="H1227" s="395">
        <v>0</v>
      </c>
      <c r="I1227" s="395">
        <v>0</v>
      </c>
      <c r="J1227" s="395">
        <v>0</v>
      </c>
      <c r="K1227" s="395">
        <v>0</v>
      </c>
      <c r="L1227" s="395">
        <v>5</v>
      </c>
      <c r="M1227" s="395">
        <v>0</v>
      </c>
      <c r="N1227" s="395">
        <v>0</v>
      </c>
      <c r="O1227" s="395">
        <v>0</v>
      </c>
      <c r="P1227" s="395">
        <v>0</v>
      </c>
      <c r="Q1227" s="395">
        <v>0</v>
      </c>
      <c r="R1227" s="395">
        <v>5</v>
      </c>
      <c r="S1227" s="395">
        <v>5</v>
      </c>
      <c r="T1227" s="395">
        <v>5</v>
      </c>
    </row>
    <row r="1228" spans="1:20" hidden="1">
      <c r="A1228" s="437" t="s">
        <v>208</v>
      </c>
      <c r="B1228" s="368" t="s">
        <v>12</v>
      </c>
      <c r="C1228" s="368" t="s">
        <v>301</v>
      </c>
      <c r="D1228" s="395">
        <v>0</v>
      </c>
      <c r="E1228" s="395">
        <v>0</v>
      </c>
      <c r="F1228" s="395">
        <v>0</v>
      </c>
      <c r="G1228" s="395">
        <v>0</v>
      </c>
      <c r="H1228" s="395">
        <v>0</v>
      </c>
      <c r="I1228" s="395">
        <v>0</v>
      </c>
      <c r="J1228" s="395">
        <v>0</v>
      </c>
      <c r="K1228" s="395">
        <v>0</v>
      </c>
      <c r="L1228" s="395">
        <v>0</v>
      </c>
      <c r="M1228" s="395">
        <v>0</v>
      </c>
      <c r="N1228" s="395">
        <v>0</v>
      </c>
      <c r="O1228" s="395">
        <v>0</v>
      </c>
      <c r="P1228" s="395">
        <v>0</v>
      </c>
      <c r="Q1228" s="395">
        <v>0</v>
      </c>
      <c r="R1228" s="395">
        <v>0</v>
      </c>
      <c r="S1228" s="395">
        <v>0</v>
      </c>
      <c r="T1228" s="395">
        <v>0</v>
      </c>
    </row>
    <row r="1229" spans="1:20" hidden="1">
      <c r="A1229" s="437" t="s">
        <v>208</v>
      </c>
      <c r="B1229" s="368" t="s">
        <v>12</v>
      </c>
      <c r="C1229" s="368" t="s">
        <v>302</v>
      </c>
      <c r="D1229" s="395">
        <v>0</v>
      </c>
      <c r="E1229" s="395">
        <v>0</v>
      </c>
      <c r="F1229" s="395">
        <v>0</v>
      </c>
      <c r="G1229" s="395">
        <v>0</v>
      </c>
      <c r="H1229" s="395">
        <v>0</v>
      </c>
      <c r="I1229" s="395">
        <v>0</v>
      </c>
      <c r="J1229" s="395">
        <v>0</v>
      </c>
      <c r="K1229" s="395">
        <v>0</v>
      </c>
      <c r="L1229" s="395">
        <v>0</v>
      </c>
      <c r="M1229" s="395">
        <v>0</v>
      </c>
      <c r="N1229" s="395">
        <v>0</v>
      </c>
      <c r="O1229" s="395">
        <v>0</v>
      </c>
      <c r="P1229" s="395">
        <v>0</v>
      </c>
      <c r="Q1229" s="395">
        <v>0</v>
      </c>
      <c r="R1229" s="395">
        <v>0</v>
      </c>
      <c r="S1229" s="395">
        <v>0</v>
      </c>
      <c r="T1229" s="395">
        <v>0</v>
      </c>
    </row>
    <row r="1230" spans="1:20">
      <c r="A1230" s="437" t="s">
        <v>208</v>
      </c>
      <c r="B1230" s="368" t="s">
        <v>12</v>
      </c>
      <c r="C1230" s="368" t="s">
        <v>303</v>
      </c>
      <c r="D1230" s="395">
        <v>5</v>
      </c>
      <c r="E1230" s="395">
        <v>5</v>
      </c>
      <c r="F1230" s="395">
        <v>5</v>
      </c>
      <c r="G1230" s="395">
        <v>5</v>
      </c>
      <c r="H1230" s="395">
        <v>0</v>
      </c>
      <c r="I1230" s="395">
        <v>0</v>
      </c>
      <c r="J1230" s="395">
        <v>0</v>
      </c>
      <c r="K1230" s="395">
        <v>5</v>
      </c>
      <c r="L1230" s="395">
        <v>5</v>
      </c>
      <c r="M1230" s="395">
        <v>5</v>
      </c>
      <c r="N1230" s="395">
        <v>0</v>
      </c>
      <c r="O1230" s="395">
        <v>0</v>
      </c>
      <c r="P1230" s="395">
        <v>5</v>
      </c>
      <c r="Q1230" s="395">
        <v>5</v>
      </c>
      <c r="R1230" s="395">
        <v>5</v>
      </c>
      <c r="S1230" s="395">
        <v>5</v>
      </c>
      <c r="T1230" s="395">
        <v>5</v>
      </c>
    </row>
    <row r="1231" spans="1:20" hidden="1">
      <c r="A1231" s="437" t="s">
        <v>208</v>
      </c>
      <c r="B1231" s="368" t="s">
        <v>91</v>
      </c>
      <c r="C1231" s="368" t="s">
        <v>295</v>
      </c>
      <c r="D1231" s="395">
        <v>10</v>
      </c>
      <c r="E1231" s="395">
        <v>25</v>
      </c>
      <c r="F1231" s="395">
        <v>25</v>
      </c>
      <c r="G1231" s="395">
        <v>20</v>
      </c>
      <c r="H1231" s="395">
        <v>30</v>
      </c>
      <c r="I1231" s="395">
        <v>50</v>
      </c>
      <c r="J1231" s="395">
        <v>65</v>
      </c>
      <c r="K1231" s="395">
        <v>60</v>
      </c>
      <c r="L1231" s="395">
        <v>65</v>
      </c>
      <c r="M1231" s="395">
        <v>65</v>
      </c>
      <c r="N1231" s="395">
        <v>60</v>
      </c>
      <c r="O1231" s="395">
        <v>65</v>
      </c>
      <c r="P1231" s="395">
        <v>65</v>
      </c>
      <c r="Q1231" s="395">
        <v>55</v>
      </c>
      <c r="R1231" s="395">
        <v>45</v>
      </c>
      <c r="S1231" s="395">
        <v>45</v>
      </c>
      <c r="T1231" s="395">
        <v>30</v>
      </c>
    </row>
    <row r="1232" spans="1:20" hidden="1">
      <c r="A1232" s="437" t="s">
        <v>208</v>
      </c>
      <c r="B1232" s="368" t="s">
        <v>91</v>
      </c>
      <c r="C1232" s="368" t="s">
        <v>296</v>
      </c>
      <c r="D1232" s="395">
        <v>0</v>
      </c>
      <c r="E1232" s="395">
        <v>0</v>
      </c>
      <c r="F1232" s="395">
        <v>5</v>
      </c>
      <c r="G1232" s="395">
        <v>10</v>
      </c>
      <c r="H1232" s="395">
        <v>10</v>
      </c>
      <c r="I1232" s="395">
        <v>15</v>
      </c>
      <c r="J1232" s="395">
        <v>20</v>
      </c>
      <c r="K1232" s="395">
        <v>35</v>
      </c>
      <c r="L1232" s="395">
        <v>35</v>
      </c>
      <c r="M1232" s="395">
        <v>30</v>
      </c>
      <c r="N1232" s="395">
        <v>35</v>
      </c>
      <c r="O1232" s="395">
        <v>35</v>
      </c>
      <c r="P1232" s="395">
        <v>40</v>
      </c>
      <c r="Q1232" s="395">
        <v>35</v>
      </c>
      <c r="R1232" s="395">
        <v>30</v>
      </c>
      <c r="S1232" s="395">
        <v>25</v>
      </c>
      <c r="T1232" s="395">
        <v>30</v>
      </c>
    </row>
    <row r="1233" spans="1:20" hidden="1">
      <c r="A1233" s="437" t="s">
        <v>208</v>
      </c>
      <c r="B1233" s="368" t="s">
        <v>91</v>
      </c>
      <c r="C1233" s="368" t="s">
        <v>297</v>
      </c>
      <c r="D1233" s="395">
        <v>0</v>
      </c>
      <c r="E1233" s="395">
        <v>0</v>
      </c>
      <c r="F1233" s="395">
        <v>0</v>
      </c>
      <c r="G1233" s="395">
        <v>0</v>
      </c>
      <c r="H1233" s="395">
        <v>0</v>
      </c>
      <c r="I1233" s="395">
        <v>0</v>
      </c>
      <c r="J1233" s="395">
        <v>0</v>
      </c>
      <c r="K1233" s="395">
        <v>0</v>
      </c>
      <c r="L1233" s="395">
        <v>5</v>
      </c>
      <c r="M1233" s="395">
        <v>5</v>
      </c>
      <c r="N1233" s="395">
        <v>0</v>
      </c>
      <c r="O1233" s="395">
        <v>0</v>
      </c>
      <c r="P1233" s="395">
        <v>5</v>
      </c>
      <c r="Q1233" s="395">
        <v>0</v>
      </c>
      <c r="R1233" s="395">
        <v>0</v>
      </c>
      <c r="S1233" s="395">
        <v>5</v>
      </c>
      <c r="T1233" s="395">
        <v>5</v>
      </c>
    </row>
    <row r="1234" spans="1:20" hidden="1">
      <c r="A1234" s="437" t="s">
        <v>208</v>
      </c>
      <c r="B1234" s="368" t="s">
        <v>91</v>
      </c>
      <c r="C1234" s="368" t="s">
        <v>298</v>
      </c>
      <c r="D1234" s="395">
        <v>0</v>
      </c>
      <c r="E1234" s="395">
        <v>0</v>
      </c>
      <c r="F1234" s="395">
        <v>0</v>
      </c>
      <c r="G1234" s="395">
        <v>0</v>
      </c>
      <c r="H1234" s="395">
        <v>0</v>
      </c>
      <c r="I1234" s="395">
        <v>0</v>
      </c>
      <c r="J1234" s="395">
        <v>0</v>
      </c>
      <c r="K1234" s="395">
        <v>0</v>
      </c>
      <c r="L1234" s="395">
        <v>0</v>
      </c>
      <c r="M1234" s="395">
        <v>0</v>
      </c>
      <c r="N1234" s="395">
        <v>0</v>
      </c>
      <c r="O1234" s="395">
        <v>0</v>
      </c>
      <c r="P1234" s="395">
        <v>0</v>
      </c>
      <c r="Q1234" s="395">
        <v>0</v>
      </c>
      <c r="R1234" s="395">
        <v>0</v>
      </c>
      <c r="S1234" s="395">
        <v>0</v>
      </c>
      <c r="T1234" s="395">
        <v>0</v>
      </c>
    </row>
    <row r="1235" spans="1:20" hidden="1">
      <c r="A1235" s="437" t="s">
        <v>208</v>
      </c>
      <c r="B1235" s="368" t="s">
        <v>91</v>
      </c>
      <c r="C1235" s="368" t="s">
        <v>299</v>
      </c>
      <c r="D1235" s="395">
        <v>0</v>
      </c>
      <c r="E1235" s="395">
        <v>0</v>
      </c>
      <c r="F1235" s="395">
        <v>0</v>
      </c>
      <c r="G1235" s="395">
        <v>0</v>
      </c>
      <c r="H1235" s="395">
        <v>0</v>
      </c>
      <c r="I1235" s="395">
        <v>0</v>
      </c>
      <c r="J1235" s="395">
        <v>0</v>
      </c>
      <c r="K1235" s="395">
        <v>0</v>
      </c>
      <c r="L1235" s="395">
        <v>0</v>
      </c>
      <c r="M1235" s="395">
        <v>0</v>
      </c>
      <c r="N1235" s="395">
        <v>0</v>
      </c>
      <c r="O1235" s="395">
        <v>0</v>
      </c>
      <c r="P1235" s="395">
        <v>0</v>
      </c>
      <c r="Q1235" s="395">
        <v>0</v>
      </c>
      <c r="R1235" s="395">
        <v>0</v>
      </c>
      <c r="S1235" s="395">
        <v>0</v>
      </c>
      <c r="T1235" s="395">
        <v>0</v>
      </c>
    </row>
    <row r="1236" spans="1:20" hidden="1">
      <c r="A1236" s="437" t="s">
        <v>208</v>
      </c>
      <c r="B1236" s="368" t="s">
        <v>91</v>
      </c>
      <c r="C1236" s="368" t="s">
        <v>300</v>
      </c>
      <c r="D1236" s="395">
        <v>5</v>
      </c>
      <c r="E1236" s="395">
        <v>0</v>
      </c>
      <c r="F1236" s="395">
        <v>5</v>
      </c>
      <c r="G1236" s="395">
        <v>10</v>
      </c>
      <c r="H1236" s="395">
        <v>15</v>
      </c>
      <c r="I1236" s="395">
        <v>15</v>
      </c>
      <c r="J1236" s="395">
        <v>20</v>
      </c>
      <c r="K1236" s="395">
        <v>40</v>
      </c>
      <c r="L1236" s="395">
        <v>35</v>
      </c>
      <c r="M1236" s="395">
        <v>35</v>
      </c>
      <c r="N1236" s="395">
        <v>40</v>
      </c>
      <c r="O1236" s="395">
        <v>35</v>
      </c>
      <c r="P1236" s="395">
        <v>45</v>
      </c>
      <c r="Q1236" s="395">
        <v>35</v>
      </c>
      <c r="R1236" s="395">
        <v>35</v>
      </c>
      <c r="S1236" s="395">
        <v>30</v>
      </c>
      <c r="T1236" s="395">
        <v>35</v>
      </c>
    </row>
    <row r="1237" spans="1:20" hidden="1">
      <c r="A1237" s="437" t="s">
        <v>208</v>
      </c>
      <c r="B1237" s="368" t="s">
        <v>91</v>
      </c>
      <c r="C1237" s="368" t="s">
        <v>301</v>
      </c>
      <c r="D1237" s="395">
        <v>0</v>
      </c>
      <c r="E1237" s="395">
        <v>0</v>
      </c>
      <c r="F1237" s="395">
        <v>0</v>
      </c>
      <c r="G1237" s="395">
        <v>0</v>
      </c>
      <c r="H1237" s="395">
        <v>0</v>
      </c>
      <c r="I1237" s="395">
        <v>0</v>
      </c>
      <c r="J1237" s="395">
        <v>0</v>
      </c>
      <c r="K1237" s="395">
        <v>0</v>
      </c>
      <c r="L1237" s="395">
        <v>0</v>
      </c>
      <c r="M1237" s="395">
        <v>0</v>
      </c>
      <c r="N1237" s="395">
        <v>0</v>
      </c>
      <c r="O1237" s="395">
        <v>0</v>
      </c>
      <c r="P1237" s="395">
        <v>0</v>
      </c>
      <c r="Q1237" s="395">
        <v>0</v>
      </c>
      <c r="R1237" s="395">
        <v>0</v>
      </c>
      <c r="S1237" s="395">
        <v>0</v>
      </c>
      <c r="T1237" s="395">
        <v>0</v>
      </c>
    </row>
    <row r="1238" spans="1:20" hidden="1">
      <c r="A1238" s="437" t="s">
        <v>208</v>
      </c>
      <c r="B1238" s="368" t="s">
        <v>91</v>
      </c>
      <c r="C1238" s="368" t="s">
        <v>302</v>
      </c>
      <c r="D1238" s="395">
        <v>5</v>
      </c>
      <c r="E1238" s="395">
        <v>5</v>
      </c>
      <c r="F1238" s="395">
        <v>5</v>
      </c>
      <c r="G1238" s="395">
        <v>5</v>
      </c>
      <c r="H1238" s="395">
        <v>5</v>
      </c>
      <c r="I1238" s="395">
        <v>5</v>
      </c>
      <c r="J1238" s="395">
        <v>5</v>
      </c>
      <c r="K1238" s="395">
        <v>5</v>
      </c>
      <c r="L1238" s="395">
        <v>5</v>
      </c>
      <c r="M1238" s="395">
        <v>5</v>
      </c>
      <c r="N1238" s="395">
        <v>5</v>
      </c>
      <c r="O1238" s="395">
        <v>5</v>
      </c>
      <c r="P1238" s="395">
        <v>5</v>
      </c>
      <c r="Q1238" s="395">
        <v>5</v>
      </c>
      <c r="R1238" s="395">
        <v>5</v>
      </c>
      <c r="S1238" s="395">
        <v>5</v>
      </c>
      <c r="T1238" s="395">
        <v>5</v>
      </c>
    </row>
    <row r="1239" spans="1:20">
      <c r="A1239" s="437" t="s">
        <v>208</v>
      </c>
      <c r="B1239" s="368" t="s">
        <v>91</v>
      </c>
      <c r="C1239" s="368" t="s">
        <v>303</v>
      </c>
      <c r="D1239" s="395">
        <v>20</v>
      </c>
      <c r="E1239" s="395">
        <v>30</v>
      </c>
      <c r="F1239" s="395">
        <v>40</v>
      </c>
      <c r="G1239" s="395">
        <v>40</v>
      </c>
      <c r="H1239" s="395">
        <v>50</v>
      </c>
      <c r="I1239" s="395">
        <v>70</v>
      </c>
      <c r="J1239" s="395">
        <v>90</v>
      </c>
      <c r="K1239" s="395">
        <v>105</v>
      </c>
      <c r="L1239" s="395">
        <v>105</v>
      </c>
      <c r="M1239" s="395">
        <v>105</v>
      </c>
      <c r="N1239" s="395">
        <v>105</v>
      </c>
      <c r="O1239" s="395">
        <v>105</v>
      </c>
      <c r="P1239" s="395">
        <v>115</v>
      </c>
      <c r="Q1239" s="395">
        <v>100</v>
      </c>
      <c r="R1239" s="395">
        <v>85</v>
      </c>
      <c r="S1239" s="395">
        <v>80</v>
      </c>
      <c r="T1239" s="395">
        <v>75</v>
      </c>
    </row>
    <row r="1240" spans="1:20" hidden="1">
      <c r="A1240" s="437" t="s">
        <v>208</v>
      </c>
      <c r="B1240" s="368" t="s">
        <v>59</v>
      </c>
      <c r="C1240" s="368" t="s">
        <v>295</v>
      </c>
      <c r="D1240" s="395">
        <v>25</v>
      </c>
      <c r="E1240" s="395">
        <v>25</v>
      </c>
      <c r="F1240" s="395">
        <v>30</v>
      </c>
      <c r="G1240" s="395">
        <v>30</v>
      </c>
      <c r="H1240" s="395">
        <v>30</v>
      </c>
      <c r="I1240" s="395">
        <v>30</v>
      </c>
      <c r="J1240" s="395">
        <v>20</v>
      </c>
      <c r="K1240" s="395">
        <v>25</v>
      </c>
      <c r="L1240" s="395">
        <v>20</v>
      </c>
      <c r="M1240" s="395">
        <v>20</v>
      </c>
      <c r="N1240" s="395">
        <v>20</v>
      </c>
      <c r="O1240" s="395">
        <v>20</v>
      </c>
      <c r="P1240" s="395">
        <v>20</v>
      </c>
      <c r="Q1240" s="395">
        <v>20</v>
      </c>
      <c r="R1240" s="395">
        <v>25</v>
      </c>
      <c r="S1240" s="395">
        <v>25</v>
      </c>
      <c r="T1240" s="395">
        <v>30</v>
      </c>
    </row>
    <row r="1241" spans="1:20" hidden="1">
      <c r="A1241" s="437" t="s">
        <v>208</v>
      </c>
      <c r="B1241" s="368" t="s">
        <v>59</v>
      </c>
      <c r="C1241" s="368" t="s">
        <v>296</v>
      </c>
      <c r="D1241" s="395">
        <v>135</v>
      </c>
      <c r="E1241" s="395">
        <v>135</v>
      </c>
      <c r="F1241" s="395">
        <v>125</v>
      </c>
      <c r="G1241" s="395">
        <v>125</v>
      </c>
      <c r="H1241" s="395">
        <v>125</v>
      </c>
      <c r="I1241" s="395">
        <v>125</v>
      </c>
      <c r="J1241" s="395">
        <v>110</v>
      </c>
      <c r="K1241" s="395">
        <v>105</v>
      </c>
      <c r="L1241" s="395">
        <v>120</v>
      </c>
      <c r="M1241" s="395">
        <v>115</v>
      </c>
      <c r="N1241" s="395">
        <v>120</v>
      </c>
      <c r="O1241" s="395">
        <v>125</v>
      </c>
      <c r="P1241" s="395">
        <v>125</v>
      </c>
      <c r="Q1241" s="395">
        <v>120</v>
      </c>
      <c r="R1241" s="395">
        <v>125</v>
      </c>
      <c r="S1241" s="395">
        <v>120</v>
      </c>
      <c r="T1241" s="395">
        <v>110</v>
      </c>
    </row>
    <row r="1242" spans="1:20" hidden="1">
      <c r="A1242" s="437" t="s">
        <v>208</v>
      </c>
      <c r="B1242" s="368" t="s">
        <v>59</v>
      </c>
      <c r="C1242" s="368" t="s">
        <v>297</v>
      </c>
      <c r="D1242" s="395">
        <v>40</v>
      </c>
      <c r="E1242" s="395">
        <v>40</v>
      </c>
      <c r="F1242" s="395">
        <v>50</v>
      </c>
      <c r="G1242" s="395">
        <v>45</v>
      </c>
      <c r="H1242" s="395">
        <v>55</v>
      </c>
      <c r="I1242" s="395">
        <v>50</v>
      </c>
      <c r="J1242" s="395">
        <v>65</v>
      </c>
      <c r="K1242" s="395">
        <v>60</v>
      </c>
      <c r="L1242" s="395">
        <v>65</v>
      </c>
      <c r="M1242" s="395">
        <v>75</v>
      </c>
      <c r="N1242" s="395">
        <v>75</v>
      </c>
      <c r="O1242" s="395">
        <v>75</v>
      </c>
      <c r="P1242" s="395">
        <v>75</v>
      </c>
      <c r="Q1242" s="395">
        <v>70</v>
      </c>
      <c r="R1242" s="395">
        <v>80</v>
      </c>
      <c r="S1242" s="395">
        <v>70</v>
      </c>
      <c r="T1242" s="395">
        <v>70</v>
      </c>
    </row>
    <row r="1243" spans="1:20" hidden="1">
      <c r="A1243" s="437" t="s">
        <v>208</v>
      </c>
      <c r="B1243" s="368" t="s">
        <v>59</v>
      </c>
      <c r="C1243" s="368" t="s">
        <v>298</v>
      </c>
      <c r="D1243" s="395">
        <v>35</v>
      </c>
      <c r="E1243" s="395">
        <v>35</v>
      </c>
      <c r="F1243" s="395">
        <v>30</v>
      </c>
      <c r="G1243" s="395">
        <v>35</v>
      </c>
      <c r="H1243" s="395">
        <v>35</v>
      </c>
      <c r="I1243" s="395">
        <v>35</v>
      </c>
      <c r="J1243" s="395">
        <v>35</v>
      </c>
      <c r="K1243" s="395">
        <v>35</v>
      </c>
      <c r="L1243" s="395">
        <v>35</v>
      </c>
      <c r="M1243" s="395">
        <v>35</v>
      </c>
      <c r="N1243" s="395">
        <v>40</v>
      </c>
      <c r="O1243" s="395">
        <v>40</v>
      </c>
      <c r="P1243" s="395">
        <v>45</v>
      </c>
      <c r="Q1243" s="395">
        <v>50</v>
      </c>
      <c r="R1243" s="395">
        <v>40</v>
      </c>
      <c r="S1243" s="395">
        <v>55</v>
      </c>
      <c r="T1243" s="395">
        <v>55</v>
      </c>
    </row>
    <row r="1244" spans="1:20" hidden="1">
      <c r="A1244" s="437" t="s">
        <v>208</v>
      </c>
      <c r="B1244" s="368" t="s">
        <v>59</v>
      </c>
      <c r="C1244" s="368" t="s">
        <v>299</v>
      </c>
      <c r="D1244" s="395">
        <v>20</v>
      </c>
      <c r="E1244" s="395">
        <v>20</v>
      </c>
      <c r="F1244" s="395">
        <v>15</v>
      </c>
      <c r="G1244" s="395">
        <v>15</v>
      </c>
      <c r="H1244" s="395">
        <v>15</v>
      </c>
      <c r="I1244" s="395">
        <v>20</v>
      </c>
      <c r="J1244" s="395">
        <v>20</v>
      </c>
      <c r="K1244" s="395">
        <v>25</v>
      </c>
      <c r="L1244" s="395">
        <v>25</v>
      </c>
      <c r="M1244" s="395">
        <v>25</v>
      </c>
      <c r="N1244" s="395">
        <v>30</v>
      </c>
      <c r="O1244" s="395">
        <v>30</v>
      </c>
      <c r="P1244" s="395">
        <v>30</v>
      </c>
      <c r="Q1244" s="395">
        <v>30</v>
      </c>
      <c r="R1244" s="395">
        <v>30</v>
      </c>
      <c r="S1244" s="395">
        <v>25</v>
      </c>
      <c r="T1244" s="395">
        <v>25</v>
      </c>
    </row>
    <row r="1245" spans="1:20" hidden="1">
      <c r="A1245" s="437" t="s">
        <v>208</v>
      </c>
      <c r="B1245" s="368" t="s">
        <v>59</v>
      </c>
      <c r="C1245" s="368" t="s">
        <v>300</v>
      </c>
      <c r="D1245" s="395">
        <v>230</v>
      </c>
      <c r="E1245" s="395">
        <v>225</v>
      </c>
      <c r="F1245" s="395">
        <v>225</v>
      </c>
      <c r="G1245" s="395">
        <v>220</v>
      </c>
      <c r="H1245" s="395">
        <v>230</v>
      </c>
      <c r="I1245" s="395">
        <v>230</v>
      </c>
      <c r="J1245" s="395">
        <v>230</v>
      </c>
      <c r="K1245" s="395">
        <v>225</v>
      </c>
      <c r="L1245" s="395">
        <v>240</v>
      </c>
      <c r="M1245" s="395">
        <v>250</v>
      </c>
      <c r="N1245" s="395">
        <v>265</v>
      </c>
      <c r="O1245" s="395">
        <v>265</v>
      </c>
      <c r="P1245" s="395">
        <v>275</v>
      </c>
      <c r="Q1245" s="395">
        <v>265</v>
      </c>
      <c r="R1245" s="395">
        <v>275</v>
      </c>
      <c r="S1245" s="395">
        <v>265</v>
      </c>
      <c r="T1245" s="395">
        <v>260</v>
      </c>
    </row>
    <row r="1246" spans="1:20" hidden="1">
      <c r="A1246" s="437" t="s">
        <v>208</v>
      </c>
      <c r="B1246" s="368" t="s">
        <v>59</v>
      </c>
      <c r="C1246" s="368" t="s">
        <v>301</v>
      </c>
      <c r="D1246" s="395">
        <v>10</v>
      </c>
      <c r="E1246" s="395">
        <v>10</v>
      </c>
      <c r="F1246" s="395">
        <v>10</v>
      </c>
      <c r="G1246" s="395">
        <v>10</v>
      </c>
      <c r="H1246" s="395">
        <v>10</v>
      </c>
      <c r="I1246" s="395">
        <v>10</v>
      </c>
      <c r="J1246" s="395">
        <v>5</v>
      </c>
      <c r="K1246" s="395">
        <v>10</v>
      </c>
      <c r="L1246" s="395">
        <v>10</v>
      </c>
      <c r="M1246" s="395">
        <v>10</v>
      </c>
      <c r="N1246" s="395">
        <v>5</v>
      </c>
      <c r="O1246" s="395">
        <v>5</v>
      </c>
      <c r="P1246" s="395">
        <v>5</v>
      </c>
      <c r="Q1246" s="395">
        <v>5</v>
      </c>
      <c r="R1246" s="395">
        <v>5</v>
      </c>
      <c r="S1246" s="395">
        <v>5</v>
      </c>
      <c r="T1246" s="395">
        <v>5</v>
      </c>
    </row>
    <row r="1247" spans="1:20" hidden="1">
      <c r="A1247" s="437" t="s">
        <v>208</v>
      </c>
      <c r="B1247" s="368" t="s">
        <v>59</v>
      </c>
      <c r="C1247" s="368" t="s">
        <v>302</v>
      </c>
      <c r="D1247" s="395">
        <v>10</v>
      </c>
      <c r="E1247" s="395">
        <v>10</v>
      </c>
      <c r="F1247" s="395">
        <v>10</v>
      </c>
      <c r="G1247" s="395">
        <v>10</v>
      </c>
      <c r="H1247" s="395">
        <v>10</v>
      </c>
      <c r="I1247" s="395">
        <v>10</v>
      </c>
      <c r="J1247" s="395">
        <v>10</v>
      </c>
      <c r="K1247" s="395">
        <v>10</v>
      </c>
      <c r="L1247" s="395">
        <v>10</v>
      </c>
      <c r="M1247" s="395">
        <v>10</v>
      </c>
      <c r="N1247" s="395">
        <v>15</v>
      </c>
      <c r="O1247" s="395">
        <v>15</v>
      </c>
      <c r="P1247" s="395">
        <v>15</v>
      </c>
      <c r="Q1247" s="395">
        <v>10</v>
      </c>
      <c r="R1247" s="395">
        <v>10</v>
      </c>
      <c r="S1247" s="395">
        <v>10</v>
      </c>
      <c r="T1247" s="395">
        <v>15</v>
      </c>
    </row>
    <row r="1248" spans="1:20">
      <c r="A1248" s="437" t="s">
        <v>208</v>
      </c>
      <c r="B1248" s="368" t="s">
        <v>59</v>
      </c>
      <c r="C1248" s="368" t="s">
        <v>303</v>
      </c>
      <c r="D1248" s="395">
        <v>270</v>
      </c>
      <c r="E1248" s="395">
        <v>270</v>
      </c>
      <c r="F1248" s="395">
        <v>270</v>
      </c>
      <c r="G1248" s="395">
        <v>270</v>
      </c>
      <c r="H1248" s="395">
        <v>275</v>
      </c>
      <c r="I1248" s="395">
        <v>280</v>
      </c>
      <c r="J1248" s="395">
        <v>270</v>
      </c>
      <c r="K1248" s="395">
        <v>270</v>
      </c>
      <c r="L1248" s="395">
        <v>280</v>
      </c>
      <c r="M1248" s="395">
        <v>290</v>
      </c>
      <c r="N1248" s="395">
        <v>305</v>
      </c>
      <c r="O1248" s="395">
        <v>310</v>
      </c>
      <c r="P1248" s="395">
        <v>320</v>
      </c>
      <c r="Q1248" s="395">
        <v>310</v>
      </c>
      <c r="R1248" s="395">
        <v>320</v>
      </c>
      <c r="S1248" s="395">
        <v>310</v>
      </c>
      <c r="T1248" s="395">
        <v>310</v>
      </c>
    </row>
    <row r="1249" spans="1:20" hidden="1">
      <c r="A1249" s="437" t="s">
        <v>208</v>
      </c>
      <c r="B1249" s="368" t="s">
        <v>90</v>
      </c>
      <c r="C1249" s="368" t="s">
        <v>295</v>
      </c>
      <c r="D1249" s="395">
        <v>60</v>
      </c>
      <c r="E1249" s="395">
        <v>60</v>
      </c>
      <c r="F1249" s="395">
        <v>65</v>
      </c>
      <c r="G1249" s="395">
        <v>70</v>
      </c>
      <c r="H1249" s="395">
        <v>65</v>
      </c>
      <c r="I1249" s="395">
        <v>75</v>
      </c>
      <c r="J1249" s="395">
        <v>65</v>
      </c>
      <c r="K1249" s="395">
        <v>65</v>
      </c>
      <c r="L1249" s="395">
        <v>70</v>
      </c>
      <c r="M1249" s="395">
        <v>70</v>
      </c>
      <c r="N1249" s="395">
        <v>60</v>
      </c>
      <c r="O1249" s="395">
        <v>55</v>
      </c>
      <c r="P1249" s="395">
        <v>55</v>
      </c>
      <c r="Q1249" s="395">
        <v>55</v>
      </c>
      <c r="R1249" s="395">
        <v>60</v>
      </c>
      <c r="S1249" s="395">
        <v>70</v>
      </c>
      <c r="T1249" s="395">
        <v>65</v>
      </c>
    </row>
    <row r="1250" spans="1:20" hidden="1">
      <c r="A1250" s="437" t="s">
        <v>208</v>
      </c>
      <c r="B1250" s="368" t="s">
        <v>90</v>
      </c>
      <c r="C1250" s="368" t="s">
        <v>296</v>
      </c>
      <c r="D1250" s="395">
        <v>35</v>
      </c>
      <c r="E1250" s="395">
        <v>35</v>
      </c>
      <c r="F1250" s="395">
        <v>35</v>
      </c>
      <c r="G1250" s="395">
        <v>35</v>
      </c>
      <c r="H1250" s="395">
        <v>35</v>
      </c>
      <c r="I1250" s="395">
        <v>35</v>
      </c>
      <c r="J1250" s="395">
        <v>40</v>
      </c>
      <c r="K1250" s="395">
        <v>45</v>
      </c>
      <c r="L1250" s="395">
        <v>45</v>
      </c>
      <c r="M1250" s="395">
        <v>45</v>
      </c>
      <c r="N1250" s="395">
        <v>55</v>
      </c>
      <c r="O1250" s="395">
        <v>65</v>
      </c>
      <c r="P1250" s="395">
        <v>65</v>
      </c>
      <c r="Q1250" s="395">
        <v>50</v>
      </c>
      <c r="R1250" s="395">
        <v>50</v>
      </c>
      <c r="S1250" s="395">
        <v>50</v>
      </c>
      <c r="T1250" s="395">
        <v>50</v>
      </c>
    </row>
    <row r="1251" spans="1:20" hidden="1">
      <c r="A1251" s="437" t="s">
        <v>208</v>
      </c>
      <c r="B1251" s="368" t="s">
        <v>90</v>
      </c>
      <c r="C1251" s="368" t="s">
        <v>297</v>
      </c>
      <c r="D1251" s="395">
        <v>5</v>
      </c>
      <c r="E1251" s="395">
        <v>5</v>
      </c>
      <c r="F1251" s="395">
        <v>5</v>
      </c>
      <c r="G1251" s="395">
        <v>5</v>
      </c>
      <c r="H1251" s="395">
        <v>5</v>
      </c>
      <c r="I1251" s="395">
        <v>5</v>
      </c>
      <c r="J1251" s="395">
        <v>5</v>
      </c>
      <c r="K1251" s="395">
        <v>10</v>
      </c>
      <c r="L1251" s="395">
        <v>10</v>
      </c>
      <c r="M1251" s="395">
        <v>5</v>
      </c>
      <c r="N1251" s="395">
        <v>10</v>
      </c>
      <c r="O1251" s="395">
        <v>5</v>
      </c>
      <c r="P1251" s="395">
        <v>5</v>
      </c>
      <c r="Q1251" s="395">
        <v>10</v>
      </c>
      <c r="R1251" s="395">
        <v>10</v>
      </c>
      <c r="S1251" s="395">
        <v>10</v>
      </c>
      <c r="T1251" s="395">
        <v>10</v>
      </c>
    </row>
    <row r="1252" spans="1:20" hidden="1">
      <c r="A1252" s="437" t="s">
        <v>208</v>
      </c>
      <c r="B1252" s="368" t="s">
        <v>90</v>
      </c>
      <c r="C1252" s="368" t="s">
        <v>298</v>
      </c>
      <c r="D1252" s="395">
        <v>0</v>
      </c>
      <c r="E1252" s="395">
        <v>5</v>
      </c>
      <c r="F1252" s="395">
        <v>5</v>
      </c>
      <c r="G1252" s="395">
        <v>5</v>
      </c>
      <c r="H1252" s="395">
        <v>0</v>
      </c>
      <c r="I1252" s="395">
        <v>0</v>
      </c>
      <c r="J1252" s="395">
        <v>0</v>
      </c>
      <c r="K1252" s="395">
        <v>0</v>
      </c>
      <c r="L1252" s="395">
        <v>5</v>
      </c>
      <c r="M1252" s="395">
        <v>5</v>
      </c>
      <c r="N1252" s="395">
        <v>5</v>
      </c>
      <c r="O1252" s="395">
        <v>5</v>
      </c>
      <c r="P1252" s="395">
        <v>5</v>
      </c>
      <c r="Q1252" s="395">
        <v>5</v>
      </c>
      <c r="R1252" s="395">
        <v>5</v>
      </c>
      <c r="S1252" s="395">
        <v>5</v>
      </c>
      <c r="T1252" s="395">
        <v>5</v>
      </c>
    </row>
    <row r="1253" spans="1:20" hidden="1">
      <c r="A1253" s="437" t="s">
        <v>208</v>
      </c>
      <c r="B1253" s="368" t="s">
        <v>90</v>
      </c>
      <c r="C1253" s="368" t="s">
        <v>299</v>
      </c>
      <c r="D1253" s="395">
        <v>5</v>
      </c>
      <c r="E1253" s="395">
        <v>5</v>
      </c>
      <c r="F1253" s="395">
        <v>5</v>
      </c>
      <c r="G1253" s="395">
        <v>5</v>
      </c>
      <c r="H1253" s="395">
        <v>5</v>
      </c>
      <c r="I1253" s="395">
        <v>5</v>
      </c>
      <c r="J1253" s="395">
        <v>5</v>
      </c>
      <c r="K1253" s="395">
        <v>5</v>
      </c>
      <c r="L1253" s="395">
        <v>0</v>
      </c>
      <c r="M1253" s="395">
        <v>0</v>
      </c>
      <c r="N1253" s="395">
        <v>0</v>
      </c>
      <c r="O1253" s="395">
        <v>0</v>
      </c>
      <c r="P1253" s="395">
        <v>0</v>
      </c>
      <c r="Q1253" s="395">
        <v>0</v>
      </c>
      <c r="R1253" s="395">
        <v>5</v>
      </c>
      <c r="S1253" s="395">
        <v>0</v>
      </c>
      <c r="T1253" s="395">
        <v>5</v>
      </c>
    </row>
    <row r="1254" spans="1:20" hidden="1">
      <c r="A1254" s="437" t="s">
        <v>208</v>
      </c>
      <c r="B1254" s="368" t="s">
        <v>90</v>
      </c>
      <c r="C1254" s="368" t="s">
        <v>300</v>
      </c>
      <c r="D1254" s="395">
        <v>45</v>
      </c>
      <c r="E1254" s="395">
        <v>45</v>
      </c>
      <c r="F1254" s="395">
        <v>45</v>
      </c>
      <c r="G1254" s="395">
        <v>45</v>
      </c>
      <c r="H1254" s="395">
        <v>45</v>
      </c>
      <c r="I1254" s="395">
        <v>45</v>
      </c>
      <c r="J1254" s="395">
        <v>50</v>
      </c>
      <c r="K1254" s="395">
        <v>55</v>
      </c>
      <c r="L1254" s="395">
        <v>60</v>
      </c>
      <c r="M1254" s="395">
        <v>60</v>
      </c>
      <c r="N1254" s="395">
        <v>75</v>
      </c>
      <c r="O1254" s="395">
        <v>75</v>
      </c>
      <c r="P1254" s="395">
        <v>80</v>
      </c>
      <c r="Q1254" s="395">
        <v>70</v>
      </c>
      <c r="R1254" s="395">
        <v>65</v>
      </c>
      <c r="S1254" s="395">
        <v>65</v>
      </c>
      <c r="T1254" s="395">
        <v>65</v>
      </c>
    </row>
    <row r="1255" spans="1:20" hidden="1">
      <c r="A1255" s="437" t="s">
        <v>208</v>
      </c>
      <c r="B1255" s="368" t="s">
        <v>90</v>
      </c>
      <c r="C1255" s="368" t="s">
        <v>301</v>
      </c>
      <c r="D1255" s="395">
        <v>0</v>
      </c>
      <c r="E1255" s="395">
        <v>0</v>
      </c>
      <c r="F1255" s="395">
        <v>0</v>
      </c>
      <c r="G1255" s="395">
        <v>0</v>
      </c>
      <c r="H1255" s="395">
        <v>0</v>
      </c>
      <c r="I1255" s="395">
        <v>0</v>
      </c>
      <c r="J1255" s="395">
        <v>0</v>
      </c>
      <c r="K1255" s="395">
        <v>0</v>
      </c>
      <c r="L1255" s="395">
        <v>0</v>
      </c>
      <c r="M1255" s="395">
        <v>0</v>
      </c>
      <c r="N1255" s="395">
        <v>0</v>
      </c>
      <c r="O1255" s="395">
        <v>5</v>
      </c>
      <c r="P1255" s="395">
        <v>5</v>
      </c>
      <c r="Q1255" s="395">
        <v>5</v>
      </c>
      <c r="R1255" s="395">
        <v>5</v>
      </c>
      <c r="S1255" s="395">
        <v>5</v>
      </c>
      <c r="T1255" s="395">
        <v>0</v>
      </c>
    </row>
    <row r="1256" spans="1:20" hidden="1">
      <c r="A1256" s="437" t="s">
        <v>208</v>
      </c>
      <c r="B1256" s="368" t="s">
        <v>90</v>
      </c>
      <c r="C1256" s="368" t="s">
        <v>302</v>
      </c>
      <c r="D1256" s="395">
        <v>5</v>
      </c>
      <c r="E1256" s="395">
        <v>5</v>
      </c>
      <c r="F1256" s="395">
        <v>5</v>
      </c>
      <c r="G1256" s="395">
        <v>5</v>
      </c>
      <c r="H1256" s="395">
        <v>5</v>
      </c>
      <c r="I1256" s="395">
        <v>5</v>
      </c>
      <c r="J1256" s="395">
        <v>5</v>
      </c>
      <c r="K1256" s="395">
        <v>5</v>
      </c>
      <c r="L1256" s="395">
        <v>5</v>
      </c>
      <c r="M1256" s="395">
        <v>5</v>
      </c>
      <c r="N1256" s="395">
        <v>0</v>
      </c>
      <c r="O1256" s="395">
        <v>0</v>
      </c>
      <c r="P1256" s="395">
        <v>0</v>
      </c>
      <c r="Q1256" s="395">
        <v>0</v>
      </c>
      <c r="R1256" s="395">
        <v>0</v>
      </c>
      <c r="S1256" s="395">
        <v>0</v>
      </c>
      <c r="T1256" s="395">
        <v>5</v>
      </c>
    </row>
    <row r="1257" spans="1:20">
      <c r="A1257" s="437" t="s">
        <v>208</v>
      </c>
      <c r="B1257" s="368" t="s">
        <v>90</v>
      </c>
      <c r="C1257" s="368" t="s">
        <v>303</v>
      </c>
      <c r="D1257" s="395">
        <v>110</v>
      </c>
      <c r="E1257" s="395">
        <v>115</v>
      </c>
      <c r="F1257" s="395">
        <v>115</v>
      </c>
      <c r="G1257" s="395">
        <v>120</v>
      </c>
      <c r="H1257" s="395">
        <v>115</v>
      </c>
      <c r="I1257" s="395">
        <v>125</v>
      </c>
      <c r="J1257" s="395">
        <v>125</v>
      </c>
      <c r="K1257" s="395">
        <v>125</v>
      </c>
      <c r="L1257" s="395">
        <v>135</v>
      </c>
      <c r="M1257" s="395">
        <v>135</v>
      </c>
      <c r="N1257" s="395">
        <v>135</v>
      </c>
      <c r="O1257" s="395">
        <v>135</v>
      </c>
      <c r="P1257" s="395">
        <v>140</v>
      </c>
      <c r="Q1257" s="395">
        <v>130</v>
      </c>
      <c r="R1257" s="395">
        <v>135</v>
      </c>
      <c r="S1257" s="395">
        <v>140</v>
      </c>
      <c r="T1257" s="395">
        <v>135</v>
      </c>
    </row>
    <row r="1258" spans="1:20" hidden="1">
      <c r="A1258" s="440" t="s">
        <v>208</v>
      </c>
      <c r="B1258" s="376" t="s">
        <v>184</v>
      </c>
      <c r="C1258" s="376" t="s">
        <v>295</v>
      </c>
      <c r="D1258" s="536">
        <v>605</v>
      </c>
      <c r="E1258" s="536">
        <v>635</v>
      </c>
      <c r="F1258" s="536">
        <v>610</v>
      </c>
      <c r="G1258" s="536">
        <v>620</v>
      </c>
      <c r="H1258" s="536">
        <v>625</v>
      </c>
      <c r="I1258" s="536">
        <v>655</v>
      </c>
      <c r="J1258" s="536">
        <v>655</v>
      </c>
      <c r="K1258" s="536">
        <v>655</v>
      </c>
      <c r="L1258" s="536">
        <v>680</v>
      </c>
      <c r="M1258" s="536">
        <v>685</v>
      </c>
      <c r="N1258" s="536">
        <v>670</v>
      </c>
      <c r="O1258" s="536">
        <v>690</v>
      </c>
      <c r="P1258" s="536">
        <v>695</v>
      </c>
      <c r="Q1258" s="536">
        <v>675</v>
      </c>
      <c r="R1258" s="536">
        <v>665</v>
      </c>
      <c r="S1258" s="536">
        <v>645</v>
      </c>
      <c r="T1258" s="536">
        <v>620</v>
      </c>
    </row>
    <row r="1259" spans="1:20" hidden="1">
      <c r="A1259" s="440" t="s">
        <v>208</v>
      </c>
      <c r="B1259" s="376" t="s">
        <v>184</v>
      </c>
      <c r="C1259" s="376" t="s">
        <v>296</v>
      </c>
      <c r="D1259" s="536">
        <v>485</v>
      </c>
      <c r="E1259" s="536">
        <v>460</v>
      </c>
      <c r="F1259" s="536">
        <v>450</v>
      </c>
      <c r="G1259" s="536">
        <v>445</v>
      </c>
      <c r="H1259" s="536">
        <v>465</v>
      </c>
      <c r="I1259" s="536">
        <v>460</v>
      </c>
      <c r="J1259" s="536">
        <v>480</v>
      </c>
      <c r="K1259" s="536">
        <v>520</v>
      </c>
      <c r="L1259" s="536">
        <v>525</v>
      </c>
      <c r="M1259" s="536">
        <v>495</v>
      </c>
      <c r="N1259" s="536">
        <v>515</v>
      </c>
      <c r="O1259" s="536">
        <v>530</v>
      </c>
      <c r="P1259" s="536">
        <v>535</v>
      </c>
      <c r="Q1259" s="536">
        <v>495</v>
      </c>
      <c r="R1259" s="536">
        <v>485</v>
      </c>
      <c r="S1259" s="536">
        <v>475</v>
      </c>
      <c r="T1259" s="536">
        <v>480</v>
      </c>
    </row>
    <row r="1260" spans="1:20" hidden="1">
      <c r="A1260" s="440" t="s">
        <v>208</v>
      </c>
      <c r="B1260" s="376" t="s">
        <v>184</v>
      </c>
      <c r="C1260" s="376" t="s">
        <v>297</v>
      </c>
      <c r="D1260" s="536">
        <v>115</v>
      </c>
      <c r="E1260" s="536">
        <v>110</v>
      </c>
      <c r="F1260" s="536">
        <v>130</v>
      </c>
      <c r="G1260" s="536">
        <v>115</v>
      </c>
      <c r="H1260" s="536">
        <v>130</v>
      </c>
      <c r="I1260" s="536">
        <v>120</v>
      </c>
      <c r="J1260" s="536">
        <v>135</v>
      </c>
      <c r="K1260" s="536">
        <v>130</v>
      </c>
      <c r="L1260" s="536">
        <v>125</v>
      </c>
      <c r="M1260" s="536">
        <v>135</v>
      </c>
      <c r="N1260" s="536">
        <v>140</v>
      </c>
      <c r="O1260" s="536">
        <v>130</v>
      </c>
      <c r="P1260" s="536">
        <v>140</v>
      </c>
      <c r="Q1260" s="536">
        <v>135</v>
      </c>
      <c r="R1260" s="536">
        <v>135</v>
      </c>
      <c r="S1260" s="536">
        <v>130</v>
      </c>
      <c r="T1260" s="536">
        <v>125</v>
      </c>
    </row>
    <row r="1261" spans="1:20" hidden="1">
      <c r="A1261" s="440" t="s">
        <v>208</v>
      </c>
      <c r="B1261" s="376" t="s">
        <v>184</v>
      </c>
      <c r="C1261" s="376" t="s">
        <v>298</v>
      </c>
      <c r="D1261" s="536">
        <v>55</v>
      </c>
      <c r="E1261" s="536">
        <v>60</v>
      </c>
      <c r="F1261" s="536">
        <v>55</v>
      </c>
      <c r="G1261" s="536">
        <v>55</v>
      </c>
      <c r="H1261" s="536">
        <v>50</v>
      </c>
      <c r="I1261" s="536">
        <v>55</v>
      </c>
      <c r="J1261" s="536">
        <v>55</v>
      </c>
      <c r="K1261" s="536">
        <v>60</v>
      </c>
      <c r="L1261" s="536">
        <v>55</v>
      </c>
      <c r="M1261" s="536">
        <v>65</v>
      </c>
      <c r="N1261" s="536">
        <v>65</v>
      </c>
      <c r="O1261" s="536">
        <v>70</v>
      </c>
      <c r="P1261" s="536">
        <v>70</v>
      </c>
      <c r="Q1261" s="536">
        <v>80</v>
      </c>
      <c r="R1261" s="536">
        <v>70</v>
      </c>
      <c r="S1261" s="536">
        <v>80</v>
      </c>
      <c r="T1261" s="536">
        <v>85</v>
      </c>
    </row>
    <row r="1262" spans="1:20" hidden="1">
      <c r="A1262" s="440" t="s">
        <v>208</v>
      </c>
      <c r="B1262" s="376" t="s">
        <v>184</v>
      </c>
      <c r="C1262" s="376" t="s">
        <v>299</v>
      </c>
      <c r="D1262" s="536">
        <v>40</v>
      </c>
      <c r="E1262" s="536">
        <v>40</v>
      </c>
      <c r="F1262" s="536">
        <v>40</v>
      </c>
      <c r="G1262" s="536">
        <v>35</v>
      </c>
      <c r="H1262" s="536">
        <v>35</v>
      </c>
      <c r="I1262" s="536">
        <v>45</v>
      </c>
      <c r="J1262" s="536">
        <v>45</v>
      </c>
      <c r="K1262" s="536">
        <v>45</v>
      </c>
      <c r="L1262" s="536">
        <v>50</v>
      </c>
      <c r="M1262" s="536">
        <v>50</v>
      </c>
      <c r="N1262" s="536">
        <v>50</v>
      </c>
      <c r="O1262" s="536">
        <v>50</v>
      </c>
      <c r="P1262" s="536">
        <v>55</v>
      </c>
      <c r="Q1262" s="536">
        <v>50</v>
      </c>
      <c r="R1262" s="536">
        <v>55</v>
      </c>
      <c r="S1262" s="536">
        <v>50</v>
      </c>
      <c r="T1262" s="536">
        <v>45</v>
      </c>
    </row>
    <row r="1263" spans="1:20" hidden="1">
      <c r="A1263" s="440" t="s">
        <v>208</v>
      </c>
      <c r="B1263" s="376" t="s">
        <v>184</v>
      </c>
      <c r="C1263" s="376" t="s">
        <v>300</v>
      </c>
      <c r="D1263" s="536">
        <v>700</v>
      </c>
      <c r="E1263" s="536">
        <v>670</v>
      </c>
      <c r="F1263" s="536">
        <v>675</v>
      </c>
      <c r="G1263" s="536">
        <v>650</v>
      </c>
      <c r="H1263" s="536">
        <v>680</v>
      </c>
      <c r="I1263" s="536">
        <v>680</v>
      </c>
      <c r="J1263" s="536">
        <v>710</v>
      </c>
      <c r="K1263" s="536">
        <v>755</v>
      </c>
      <c r="L1263" s="536">
        <v>755</v>
      </c>
      <c r="M1263" s="536">
        <v>745</v>
      </c>
      <c r="N1263" s="536">
        <v>770</v>
      </c>
      <c r="O1263" s="536">
        <v>780</v>
      </c>
      <c r="P1263" s="536">
        <v>805</v>
      </c>
      <c r="Q1263" s="536">
        <v>765</v>
      </c>
      <c r="R1263" s="536">
        <v>745</v>
      </c>
      <c r="S1263" s="536">
        <v>740</v>
      </c>
      <c r="T1263" s="536">
        <v>740</v>
      </c>
    </row>
    <row r="1264" spans="1:20" hidden="1">
      <c r="A1264" s="440" t="s">
        <v>208</v>
      </c>
      <c r="B1264" s="376" t="s">
        <v>184</v>
      </c>
      <c r="C1264" s="376" t="s">
        <v>301</v>
      </c>
      <c r="D1264" s="536">
        <v>25</v>
      </c>
      <c r="E1264" s="536">
        <v>20</v>
      </c>
      <c r="F1264" s="536">
        <v>25</v>
      </c>
      <c r="G1264" s="536">
        <v>25</v>
      </c>
      <c r="H1264" s="536">
        <v>25</v>
      </c>
      <c r="I1264" s="536">
        <v>25</v>
      </c>
      <c r="J1264" s="536">
        <v>25</v>
      </c>
      <c r="K1264" s="536">
        <v>25</v>
      </c>
      <c r="L1264" s="536">
        <v>30</v>
      </c>
      <c r="M1264" s="536">
        <v>35</v>
      </c>
      <c r="N1264" s="536">
        <v>30</v>
      </c>
      <c r="O1264" s="536">
        <v>35</v>
      </c>
      <c r="P1264" s="536">
        <v>35</v>
      </c>
      <c r="Q1264" s="536">
        <v>35</v>
      </c>
      <c r="R1264" s="536">
        <v>35</v>
      </c>
      <c r="S1264" s="536">
        <v>35</v>
      </c>
      <c r="T1264" s="536">
        <v>35</v>
      </c>
    </row>
    <row r="1265" spans="1:20" hidden="1">
      <c r="A1265" s="440" t="s">
        <v>208</v>
      </c>
      <c r="B1265" s="376" t="s">
        <v>184</v>
      </c>
      <c r="C1265" s="376" t="s">
        <v>302</v>
      </c>
      <c r="D1265" s="536">
        <v>45</v>
      </c>
      <c r="E1265" s="536">
        <v>50</v>
      </c>
      <c r="F1265" s="536">
        <v>45</v>
      </c>
      <c r="G1265" s="536">
        <v>45</v>
      </c>
      <c r="H1265" s="536">
        <v>45</v>
      </c>
      <c r="I1265" s="536">
        <v>45</v>
      </c>
      <c r="J1265" s="536">
        <v>40</v>
      </c>
      <c r="K1265" s="536">
        <v>40</v>
      </c>
      <c r="L1265" s="536">
        <v>45</v>
      </c>
      <c r="M1265" s="536">
        <v>45</v>
      </c>
      <c r="N1265" s="536">
        <v>45</v>
      </c>
      <c r="O1265" s="536">
        <v>45</v>
      </c>
      <c r="P1265" s="536">
        <v>50</v>
      </c>
      <c r="Q1265" s="536">
        <v>45</v>
      </c>
      <c r="R1265" s="536">
        <v>45</v>
      </c>
      <c r="S1265" s="536">
        <v>45</v>
      </c>
      <c r="T1265" s="536">
        <v>50</v>
      </c>
    </row>
    <row r="1266" spans="1:20">
      <c r="A1266" s="537" t="s">
        <v>208</v>
      </c>
      <c r="B1266" s="538" t="s">
        <v>184</v>
      </c>
      <c r="C1266" s="538" t="s">
        <v>303</v>
      </c>
      <c r="D1266" s="539">
        <v>1370</v>
      </c>
      <c r="E1266" s="539">
        <v>1375</v>
      </c>
      <c r="F1266" s="539">
        <v>1355</v>
      </c>
      <c r="G1266" s="539">
        <v>1345</v>
      </c>
      <c r="H1266" s="539">
        <v>1375</v>
      </c>
      <c r="I1266" s="539">
        <v>1405</v>
      </c>
      <c r="J1266" s="539">
        <v>1435</v>
      </c>
      <c r="K1266" s="539">
        <v>1475</v>
      </c>
      <c r="L1266" s="539">
        <v>1510</v>
      </c>
      <c r="M1266" s="539">
        <v>1510</v>
      </c>
      <c r="N1266" s="539">
        <v>1520</v>
      </c>
      <c r="O1266" s="539">
        <v>1550</v>
      </c>
      <c r="P1266" s="539">
        <v>1580</v>
      </c>
      <c r="Q1266" s="539">
        <v>1520</v>
      </c>
      <c r="R1266" s="539">
        <v>1490</v>
      </c>
      <c r="S1266" s="539">
        <v>1465</v>
      </c>
      <c r="T1266" s="539">
        <v>1445</v>
      </c>
    </row>
    <row r="1267" spans="1:20" hidden="1">
      <c r="A1267" s="437" t="s">
        <v>245</v>
      </c>
      <c r="B1267" s="368" t="s">
        <v>10</v>
      </c>
      <c r="C1267" s="368" t="s">
        <v>295</v>
      </c>
      <c r="D1267" s="442">
        <v>215</v>
      </c>
      <c r="E1267" s="442">
        <v>215</v>
      </c>
      <c r="F1267" s="442">
        <v>205</v>
      </c>
      <c r="G1267" s="442">
        <v>195</v>
      </c>
      <c r="H1267" s="442">
        <v>215</v>
      </c>
      <c r="I1267" s="442">
        <v>220</v>
      </c>
      <c r="J1267" s="442">
        <v>235</v>
      </c>
      <c r="K1267" s="442">
        <v>240</v>
      </c>
      <c r="L1267" s="442">
        <v>255</v>
      </c>
      <c r="M1267" s="442">
        <v>250</v>
      </c>
      <c r="N1267" s="442">
        <v>265</v>
      </c>
      <c r="O1267" s="442">
        <v>280</v>
      </c>
      <c r="P1267" s="442">
        <v>285</v>
      </c>
      <c r="Q1267" s="442">
        <v>275</v>
      </c>
      <c r="R1267" s="442">
        <v>285</v>
      </c>
      <c r="S1267" s="442">
        <v>290</v>
      </c>
      <c r="T1267" s="442">
        <v>285</v>
      </c>
    </row>
    <row r="1268" spans="1:20" hidden="1">
      <c r="A1268" s="437" t="s">
        <v>245</v>
      </c>
      <c r="B1268" s="368" t="s">
        <v>10</v>
      </c>
      <c r="C1268" s="368" t="s">
        <v>296</v>
      </c>
      <c r="D1268" s="442">
        <v>50</v>
      </c>
      <c r="E1268" s="442">
        <v>45</v>
      </c>
      <c r="F1268" s="442">
        <v>45</v>
      </c>
      <c r="G1268" s="442">
        <v>40</v>
      </c>
      <c r="H1268" s="442">
        <v>45</v>
      </c>
      <c r="I1268" s="442">
        <v>35</v>
      </c>
      <c r="J1268" s="442">
        <v>40</v>
      </c>
      <c r="K1268" s="442">
        <v>45</v>
      </c>
      <c r="L1268" s="442">
        <v>45</v>
      </c>
      <c r="M1268" s="442">
        <v>40</v>
      </c>
      <c r="N1268" s="442">
        <v>45</v>
      </c>
      <c r="O1268" s="442">
        <v>40</v>
      </c>
      <c r="P1268" s="442">
        <v>40</v>
      </c>
      <c r="Q1268" s="442">
        <v>45</v>
      </c>
      <c r="R1268" s="442">
        <v>35</v>
      </c>
      <c r="S1268" s="442">
        <v>40</v>
      </c>
      <c r="T1268" s="442">
        <v>40</v>
      </c>
    </row>
    <row r="1269" spans="1:20" hidden="1">
      <c r="A1269" s="437" t="s">
        <v>245</v>
      </c>
      <c r="B1269" s="368" t="s">
        <v>10</v>
      </c>
      <c r="C1269" s="368" t="s">
        <v>297</v>
      </c>
      <c r="D1269" s="442">
        <v>10</v>
      </c>
      <c r="E1269" s="442">
        <v>10</v>
      </c>
      <c r="F1269" s="442">
        <v>10</v>
      </c>
      <c r="G1269" s="442">
        <v>15</v>
      </c>
      <c r="H1269" s="442">
        <v>5</v>
      </c>
      <c r="I1269" s="442">
        <v>10</v>
      </c>
      <c r="J1269" s="442">
        <v>10</v>
      </c>
      <c r="K1269" s="442">
        <v>5</v>
      </c>
      <c r="L1269" s="442">
        <v>5</v>
      </c>
      <c r="M1269" s="442">
        <v>10</v>
      </c>
      <c r="N1269" s="442">
        <v>10</v>
      </c>
      <c r="O1269" s="442">
        <v>5</v>
      </c>
      <c r="P1269" s="442">
        <v>5</v>
      </c>
      <c r="Q1269" s="442">
        <v>5</v>
      </c>
      <c r="R1269" s="442">
        <v>10</v>
      </c>
      <c r="S1269" s="442">
        <v>5</v>
      </c>
      <c r="T1269" s="442">
        <v>5</v>
      </c>
    </row>
    <row r="1270" spans="1:20" hidden="1">
      <c r="A1270" s="437" t="s">
        <v>245</v>
      </c>
      <c r="B1270" s="368" t="s">
        <v>10</v>
      </c>
      <c r="C1270" s="368" t="s">
        <v>298</v>
      </c>
      <c r="D1270" s="442">
        <v>0</v>
      </c>
      <c r="E1270" s="442">
        <v>0</v>
      </c>
      <c r="F1270" s="442">
        <v>5</v>
      </c>
      <c r="G1270" s="442">
        <v>0</v>
      </c>
      <c r="H1270" s="442">
        <v>5</v>
      </c>
      <c r="I1270" s="442">
        <v>5</v>
      </c>
      <c r="J1270" s="442">
        <v>0</v>
      </c>
      <c r="K1270" s="442">
        <v>0</v>
      </c>
      <c r="L1270" s="442">
        <v>0</v>
      </c>
      <c r="M1270" s="442">
        <v>5</v>
      </c>
      <c r="N1270" s="442">
        <v>5</v>
      </c>
      <c r="O1270" s="442">
        <v>0</v>
      </c>
      <c r="P1270" s="442">
        <v>0</v>
      </c>
      <c r="Q1270" s="442">
        <v>0</v>
      </c>
      <c r="R1270" s="442">
        <v>0</v>
      </c>
      <c r="S1270" s="442">
        <v>5</v>
      </c>
      <c r="T1270" s="442">
        <v>5</v>
      </c>
    </row>
    <row r="1271" spans="1:20" hidden="1">
      <c r="A1271" s="437" t="s">
        <v>245</v>
      </c>
      <c r="B1271" s="368" t="s">
        <v>10</v>
      </c>
      <c r="C1271" s="368" t="s">
        <v>299</v>
      </c>
      <c r="D1271" s="442">
        <v>0</v>
      </c>
      <c r="E1271" s="442">
        <v>0</v>
      </c>
      <c r="F1271" s="442">
        <v>0</v>
      </c>
      <c r="G1271" s="442">
        <v>0</v>
      </c>
      <c r="H1271" s="442">
        <v>0</v>
      </c>
      <c r="I1271" s="442">
        <v>0</v>
      </c>
      <c r="J1271" s="442">
        <v>0</v>
      </c>
      <c r="K1271" s="442">
        <v>0</v>
      </c>
      <c r="L1271" s="442">
        <v>0</v>
      </c>
      <c r="M1271" s="442">
        <v>0</v>
      </c>
      <c r="N1271" s="442">
        <v>0</v>
      </c>
      <c r="O1271" s="442">
        <v>0</v>
      </c>
      <c r="P1271" s="442">
        <v>0</v>
      </c>
      <c r="Q1271" s="442">
        <v>5</v>
      </c>
      <c r="R1271" s="442">
        <v>5</v>
      </c>
      <c r="S1271" s="442">
        <v>5</v>
      </c>
      <c r="T1271" s="442">
        <v>5</v>
      </c>
    </row>
    <row r="1272" spans="1:20" hidden="1">
      <c r="A1272" s="437" t="s">
        <v>245</v>
      </c>
      <c r="B1272" s="368" t="s">
        <v>10</v>
      </c>
      <c r="C1272" s="368" t="s">
        <v>300</v>
      </c>
      <c r="D1272" s="442">
        <v>60</v>
      </c>
      <c r="E1272" s="442">
        <v>60</v>
      </c>
      <c r="F1272" s="442">
        <v>60</v>
      </c>
      <c r="G1272" s="442">
        <v>60</v>
      </c>
      <c r="H1272" s="442">
        <v>55</v>
      </c>
      <c r="I1272" s="442">
        <v>50</v>
      </c>
      <c r="J1272" s="442">
        <v>55</v>
      </c>
      <c r="K1272" s="442">
        <v>55</v>
      </c>
      <c r="L1272" s="442">
        <v>55</v>
      </c>
      <c r="M1272" s="442">
        <v>50</v>
      </c>
      <c r="N1272" s="442">
        <v>55</v>
      </c>
      <c r="O1272" s="442">
        <v>50</v>
      </c>
      <c r="P1272" s="442">
        <v>50</v>
      </c>
      <c r="Q1272" s="442">
        <v>55</v>
      </c>
      <c r="R1272" s="442">
        <v>50</v>
      </c>
      <c r="S1272" s="442">
        <v>55</v>
      </c>
      <c r="T1272" s="442">
        <v>55</v>
      </c>
    </row>
    <row r="1273" spans="1:20" hidden="1">
      <c r="A1273" s="437" t="s">
        <v>245</v>
      </c>
      <c r="B1273" s="368" t="s">
        <v>10</v>
      </c>
      <c r="C1273" s="368" t="s">
        <v>301</v>
      </c>
      <c r="D1273" s="442">
        <v>0</v>
      </c>
      <c r="E1273" s="442">
        <v>0</v>
      </c>
      <c r="F1273" s="442">
        <v>5</v>
      </c>
      <c r="G1273" s="442">
        <v>5</v>
      </c>
      <c r="H1273" s="442">
        <v>0</v>
      </c>
      <c r="I1273" s="442">
        <v>0</v>
      </c>
      <c r="J1273" s="442">
        <v>5</v>
      </c>
      <c r="K1273" s="442">
        <v>5</v>
      </c>
      <c r="L1273" s="442">
        <v>5</v>
      </c>
      <c r="M1273" s="442">
        <v>5</v>
      </c>
      <c r="N1273" s="442">
        <v>5</v>
      </c>
      <c r="O1273" s="442">
        <v>5</v>
      </c>
      <c r="P1273" s="442">
        <v>5</v>
      </c>
      <c r="Q1273" s="442">
        <v>5</v>
      </c>
      <c r="R1273" s="442">
        <v>5</v>
      </c>
      <c r="S1273" s="442">
        <v>5</v>
      </c>
      <c r="T1273" s="442">
        <v>5</v>
      </c>
    </row>
    <row r="1274" spans="1:20" hidden="1">
      <c r="A1274" s="437" t="s">
        <v>245</v>
      </c>
      <c r="B1274" s="368" t="s">
        <v>10</v>
      </c>
      <c r="C1274" s="368" t="s">
        <v>302</v>
      </c>
      <c r="D1274" s="442">
        <v>5</v>
      </c>
      <c r="E1274" s="442">
        <v>5</v>
      </c>
      <c r="F1274" s="442">
        <v>0</v>
      </c>
      <c r="G1274" s="442">
        <v>0</v>
      </c>
      <c r="H1274" s="442">
        <v>5</v>
      </c>
      <c r="I1274" s="442">
        <v>5</v>
      </c>
      <c r="J1274" s="442">
        <v>0</v>
      </c>
      <c r="K1274" s="442">
        <v>5</v>
      </c>
      <c r="L1274" s="442">
        <v>5</v>
      </c>
      <c r="M1274" s="442">
        <v>5</v>
      </c>
      <c r="N1274" s="442">
        <v>5</v>
      </c>
      <c r="O1274" s="442">
        <v>5</v>
      </c>
      <c r="P1274" s="442">
        <v>5</v>
      </c>
      <c r="Q1274" s="442">
        <v>5</v>
      </c>
      <c r="R1274" s="442">
        <v>5</v>
      </c>
      <c r="S1274" s="442">
        <v>5</v>
      </c>
      <c r="T1274" s="442">
        <v>5</v>
      </c>
    </row>
    <row r="1275" spans="1:20">
      <c r="A1275" s="437" t="s">
        <v>245</v>
      </c>
      <c r="B1275" s="368" t="s">
        <v>10</v>
      </c>
      <c r="C1275" s="368" t="s">
        <v>303</v>
      </c>
      <c r="D1275" s="442">
        <v>280</v>
      </c>
      <c r="E1275" s="442">
        <v>280</v>
      </c>
      <c r="F1275" s="442">
        <v>270</v>
      </c>
      <c r="G1275" s="442">
        <v>260</v>
      </c>
      <c r="H1275" s="442">
        <v>275</v>
      </c>
      <c r="I1275" s="442">
        <v>275</v>
      </c>
      <c r="J1275" s="442">
        <v>300</v>
      </c>
      <c r="K1275" s="442">
        <v>305</v>
      </c>
      <c r="L1275" s="442">
        <v>315</v>
      </c>
      <c r="M1275" s="442">
        <v>310</v>
      </c>
      <c r="N1275" s="442">
        <v>330</v>
      </c>
      <c r="O1275" s="442">
        <v>335</v>
      </c>
      <c r="P1275" s="442">
        <v>345</v>
      </c>
      <c r="Q1275" s="442">
        <v>340</v>
      </c>
      <c r="R1275" s="442">
        <v>345</v>
      </c>
      <c r="S1275" s="442">
        <v>350</v>
      </c>
      <c r="T1275" s="442">
        <v>350</v>
      </c>
    </row>
    <row r="1276" spans="1:20" hidden="1">
      <c r="A1276" s="437" t="s">
        <v>245</v>
      </c>
      <c r="B1276" s="368" t="s">
        <v>11</v>
      </c>
      <c r="C1276" s="368" t="s">
        <v>295</v>
      </c>
      <c r="D1276" s="395">
        <v>30</v>
      </c>
      <c r="E1276" s="395">
        <v>25</v>
      </c>
      <c r="F1276" s="395">
        <v>20</v>
      </c>
      <c r="G1276" s="395">
        <v>25</v>
      </c>
      <c r="H1276" s="395">
        <v>30</v>
      </c>
      <c r="I1276" s="395">
        <v>30</v>
      </c>
      <c r="J1276" s="395">
        <v>35</v>
      </c>
      <c r="K1276" s="395">
        <v>45</v>
      </c>
      <c r="L1276" s="395">
        <v>45</v>
      </c>
      <c r="M1276" s="395">
        <v>50</v>
      </c>
      <c r="N1276" s="395">
        <v>45</v>
      </c>
      <c r="O1276" s="395">
        <v>45</v>
      </c>
      <c r="P1276" s="395">
        <v>40</v>
      </c>
      <c r="Q1276" s="395">
        <v>30</v>
      </c>
      <c r="R1276" s="395">
        <v>30</v>
      </c>
      <c r="S1276" s="395">
        <v>35</v>
      </c>
      <c r="T1276" s="395">
        <v>30</v>
      </c>
    </row>
    <row r="1277" spans="1:20" hidden="1">
      <c r="A1277" s="437" t="s">
        <v>245</v>
      </c>
      <c r="B1277" s="368" t="s">
        <v>11</v>
      </c>
      <c r="C1277" s="368" t="s">
        <v>296</v>
      </c>
      <c r="D1277" s="395">
        <v>30</v>
      </c>
      <c r="E1277" s="395">
        <v>30</v>
      </c>
      <c r="F1277" s="395">
        <v>35</v>
      </c>
      <c r="G1277" s="395">
        <v>25</v>
      </c>
      <c r="H1277" s="395">
        <v>35</v>
      </c>
      <c r="I1277" s="395">
        <v>30</v>
      </c>
      <c r="J1277" s="395">
        <v>40</v>
      </c>
      <c r="K1277" s="395">
        <v>50</v>
      </c>
      <c r="L1277" s="395">
        <v>40</v>
      </c>
      <c r="M1277" s="395">
        <v>40</v>
      </c>
      <c r="N1277" s="395">
        <v>35</v>
      </c>
      <c r="O1277" s="395">
        <v>40</v>
      </c>
      <c r="P1277" s="395">
        <v>35</v>
      </c>
      <c r="Q1277" s="395">
        <v>40</v>
      </c>
      <c r="R1277" s="395">
        <v>40</v>
      </c>
      <c r="S1277" s="395">
        <v>40</v>
      </c>
      <c r="T1277" s="395">
        <v>45</v>
      </c>
    </row>
    <row r="1278" spans="1:20" hidden="1">
      <c r="A1278" s="437" t="s">
        <v>245</v>
      </c>
      <c r="B1278" s="368" t="s">
        <v>11</v>
      </c>
      <c r="C1278" s="368" t="s">
        <v>297</v>
      </c>
      <c r="D1278" s="395">
        <v>5</v>
      </c>
      <c r="E1278" s="395">
        <v>5</v>
      </c>
      <c r="F1278" s="395">
        <v>5</v>
      </c>
      <c r="G1278" s="395">
        <v>5</v>
      </c>
      <c r="H1278" s="395">
        <v>10</v>
      </c>
      <c r="I1278" s="395">
        <v>5</v>
      </c>
      <c r="J1278" s="395">
        <v>5</v>
      </c>
      <c r="K1278" s="395">
        <v>5</v>
      </c>
      <c r="L1278" s="395">
        <v>5</v>
      </c>
      <c r="M1278" s="395">
        <v>5</v>
      </c>
      <c r="N1278" s="395">
        <v>5</v>
      </c>
      <c r="O1278" s="395">
        <v>5</v>
      </c>
      <c r="P1278" s="395">
        <v>10</v>
      </c>
      <c r="Q1278" s="395">
        <v>5</v>
      </c>
      <c r="R1278" s="395">
        <v>10</v>
      </c>
      <c r="S1278" s="395">
        <v>5</v>
      </c>
      <c r="T1278" s="395">
        <v>5</v>
      </c>
    </row>
    <row r="1279" spans="1:20" hidden="1">
      <c r="A1279" s="437" t="s">
        <v>245</v>
      </c>
      <c r="B1279" s="368" t="s">
        <v>11</v>
      </c>
      <c r="C1279" s="368" t="s">
        <v>298</v>
      </c>
      <c r="D1279" s="395">
        <v>5</v>
      </c>
      <c r="E1279" s="395">
        <v>0</v>
      </c>
      <c r="F1279" s="395">
        <v>5</v>
      </c>
      <c r="G1279" s="395">
        <v>5</v>
      </c>
      <c r="H1279" s="395">
        <v>5</v>
      </c>
      <c r="I1279" s="395">
        <v>5</v>
      </c>
      <c r="J1279" s="395">
        <v>5</v>
      </c>
      <c r="K1279" s="395">
        <v>5</v>
      </c>
      <c r="L1279" s="395">
        <v>5</v>
      </c>
      <c r="M1279" s="395">
        <v>5</v>
      </c>
      <c r="N1279" s="395">
        <v>5</v>
      </c>
      <c r="O1279" s="395">
        <v>5</v>
      </c>
      <c r="P1279" s="395">
        <v>5</v>
      </c>
      <c r="Q1279" s="395">
        <v>5</v>
      </c>
      <c r="R1279" s="395">
        <v>5</v>
      </c>
      <c r="S1279" s="395">
        <v>5</v>
      </c>
      <c r="T1279" s="395">
        <v>5</v>
      </c>
    </row>
    <row r="1280" spans="1:20" hidden="1">
      <c r="A1280" s="437" t="s">
        <v>245</v>
      </c>
      <c r="B1280" s="368" t="s">
        <v>11</v>
      </c>
      <c r="C1280" s="368" t="s">
        <v>299</v>
      </c>
      <c r="D1280" s="395">
        <v>0</v>
      </c>
      <c r="E1280" s="395">
        <v>0</v>
      </c>
      <c r="F1280" s="395">
        <v>0</v>
      </c>
      <c r="G1280" s="395">
        <v>0</v>
      </c>
      <c r="H1280" s="395">
        <v>0</v>
      </c>
      <c r="I1280" s="395">
        <v>0</v>
      </c>
      <c r="J1280" s="395">
        <v>0</v>
      </c>
      <c r="K1280" s="395">
        <v>0</v>
      </c>
      <c r="L1280" s="395">
        <v>0</v>
      </c>
      <c r="M1280" s="395">
        <v>0</v>
      </c>
      <c r="N1280" s="395">
        <v>0</v>
      </c>
      <c r="O1280" s="395">
        <v>0</v>
      </c>
      <c r="P1280" s="395">
        <v>0</v>
      </c>
      <c r="Q1280" s="395">
        <v>5</v>
      </c>
      <c r="R1280" s="395">
        <v>5</v>
      </c>
      <c r="S1280" s="395">
        <v>5</v>
      </c>
      <c r="T1280" s="395">
        <v>0</v>
      </c>
    </row>
    <row r="1281" spans="1:20" hidden="1">
      <c r="A1281" s="437" t="s">
        <v>245</v>
      </c>
      <c r="B1281" s="368" t="s">
        <v>11</v>
      </c>
      <c r="C1281" s="368" t="s">
        <v>300</v>
      </c>
      <c r="D1281" s="395">
        <v>40</v>
      </c>
      <c r="E1281" s="395">
        <v>40</v>
      </c>
      <c r="F1281" s="395">
        <v>45</v>
      </c>
      <c r="G1281" s="395">
        <v>35</v>
      </c>
      <c r="H1281" s="395">
        <v>45</v>
      </c>
      <c r="I1281" s="395">
        <v>40</v>
      </c>
      <c r="J1281" s="395">
        <v>50</v>
      </c>
      <c r="K1281" s="395">
        <v>55</v>
      </c>
      <c r="L1281" s="395">
        <v>45</v>
      </c>
      <c r="M1281" s="395">
        <v>45</v>
      </c>
      <c r="N1281" s="395">
        <v>45</v>
      </c>
      <c r="O1281" s="395">
        <v>50</v>
      </c>
      <c r="P1281" s="395">
        <v>50</v>
      </c>
      <c r="Q1281" s="395">
        <v>55</v>
      </c>
      <c r="R1281" s="395">
        <v>55</v>
      </c>
      <c r="S1281" s="395">
        <v>55</v>
      </c>
      <c r="T1281" s="395">
        <v>60</v>
      </c>
    </row>
    <row r="1282" spans="1:20" hidden="1">
      <c r="A1282" s="437" t="s">
        <v>245</v>
      </c>
      <c r="B1282" s="368" t="s">
        <v>11</v>
      </c>
      <c r="C1282" s="368" t="s">
        <v>301</v>
      </c>
      <c r="D1282" s="395">
        <v>0</v>
      </c>
      <c r="E1282" s="395">
        <v>0</v>
      </c>
      <c r="F1282" s="395">
        <v>0</v>
      </c>
      <c r="G1282" s="395">
        <v>0</v>
      </c>
      <c r="H1282" s="395">
        <v>0</v>
      </c>
      <c r="I1282" s="395">
        <v>0</v>
      </c>
      <c r="J1282" s="395">
        <v>0</v>
      </c>
      <c r="K1282" s="395">
        <v>0</v>
      </c>
      <c r="L1282" s="395">
        <v>0</v>
      </c>
      <c r="M1282" s="395">
        <v>0</v>
      </c>
      <c r="N1282" s="395">
        <v>0</v>
      </c>
      <c r="O1282" s="395">
        <v>0</v>
      </c>
      <c r="P1282" s="395">
        <v>0</v>
      </c>
      <c r="Q1282" s="395">
        <v>0</v>
      </c>
      <c r="R1282" s="395">
        <v>0</v>
      </c>
      <c r="S1282" s="395">
        <v>0</v>
      </c>
      <c r="T1282" s="395">
        <v>0</v>
      </c>
    </row>
    <row r="1283" spans="1:20" hidden="1">
      <c r="A1283" s="437" t="s">
        <v>245</v>
      </c>
      <c r="B1283" s="368" t="s">
        <v>11</v>
      </c>
      <c r="C1283" s="368" t="s">
        <v>302</v>
      </c>
      <c r="D1283" s="395">
        <v>5</v>
      </c>
      <c r="E1283" s="395">
        <v>5</v>
      </c>
      <c r="F1283" s="395">
        <v>5</v>
      </c>
      <c r="G1283" s="395">
        <v>5</v>
      </c>
      <c r="H1283" s="395">
        <v>5</v>
      </c>
      <c r="I1283" s="395">
        <v>5</v>
      </c>
      <c r="J1283" s="395">
        <v>5</v>
      </c>
      <c r="K1283" s="395">
        <v>5</v>
      </c>
      <c r="L1283" s="395">
        <v>5</v>
      </c>
      <c r="M1283" s="395">
        <v>5</v>
      </c>
      <c r="N1283" s="395">
        <v>5</v>
      </c>
      <c r="O1283" s="395">
        <v>5</v>
      </c>
      <c r="P1283" s="395">
        <v>5</v>
      </c>
      <c r="Q1283" s="395">
        <v>5</v>
      </c>
      <c r="R1283" s="395">
        <v>5</v>
      </c>
      <c r="S1283" s="395">
        <v>5</v>
      </c>
      <c r="T1283" s="395">
        <v>5</v>
      </c>
    </row>
    <row r="1284" spans="1:20">
      <c r="A1284" s="437" t="s">
        <v>245</v>
      </c>
      <c r="B1284" s="368" t="s">
        <v>11</v>
      </c>
      <c r="C1284" s="368" t="s">
        <v>303</v>
      </c>
      <c r="D1284" s="395">
        <v>75</v>
      </c>
      <c r="E1284" s="395">
        <v>75</v>
      </c>
      <c r="F1284" s="395">
        <v>70</v>
      </c>
      <c r="G1284" s="395">
        <v>65</v>
      </c>
      <c r="H1284" s="395">
        <v>75</v>
      </c>
      <c r="I1284" s="395">
        <v>75</v>
      </c>
      <c r="J1284" s="395">
        <v>90</v>
      </c>
      <c r="K1284" s="395">
        <v>105</v>
      </c>
      <c r="L1284" s="395">
        <v>95</v>
      </c>
      <c r="M1284" s="395">
        <v>100</v>
      </c>
      <c r="N1284" s="395">
        <v>95</v>
      </c>
      <c r="O1284" s="395">
        <v>100</v>
      </c>
      <c r="P1284" s="395">
        <v>95</v>
      </c>
      <c r="Q1284" s="395">
        <v>90</v>
      </c>
      <c r="R1284" s="395">
        <v>90</v>
      </c>
      <c r="S1284" s="395">
        <v>95</v>
      </c>
      <c r="T1284" s="395">
        <v>95</v>
      </c>
    </row>
    <row r="1285" spans="1:20" hidden="1">
      <c r="A1285" s="437" t="s">
        <v>245</v>
      </c>
      <c r="B1285" s="368" t="s">
        <v>12</v>
      </c>
      <c r="C1285" s="368" t="s">
        <v>295</v>
      </c>
      <c r="D1285" s="395">
        <v>0</v>
      </c>
      <c r="E1285" s="395">
        <v>0</v>
      </c>
      <c r="F1285" s="395">
        <v>0</v>
      </c>
      <c r="G1285" s="395">
        <v>0</v>
      </c>
      <c r="H1285" s="395">
        <v>0</v>
      </c>
      <c r="I1285" s="395">
        <v>0</v>
      </c>
      <c r="J1285" s="395">
        <v>0</v>
      </c>
      <c r="K1285" s="395">
        <v>0</v>
      </c>
      <c r="L1285" s="395">
        <v>0</v>
      </c>
      <c r="M1285" s="395">
        <v>0</v>
      </c>
      <c r="N1285" s="395">
        <v>5</v>
      </c>
      <c r="O1285" s="395">
        <v>0</v>
      </c>
      <c r="P1285" s="395">
        <v>0</v>
      </c>
      <c r="Q1285" s="395">
        <v>0</v>
      </c>
      <c r="R1285" s="395">
        <v>0</v>
      </c>
      <c r="S1285" s="395">
        <v>0</v>
      </c>
      <c r="T1285" s="395">
        <v>0</v>
      </c>
    </row>
    <row r="1286" spans="1:20" hidden="1">
      <c r="A1286" s="437" t="s">
        <v>245</v>
      </c>
      <c r="B1286" s="368" t="s">
        <v>12</v>
      </c>
      <c r="C1286" s="368" t="s">
        <v>296</v>
      </c>
      <c r="D1286" s="395">
        <v>0</v>
      </c>
      <c r="E1286" s="395">
        <v>0</v>
      </c>
      <c r="F1286" s="395">
        <v>0</v>
      </c>
      <c r="G1286" s="395">
        <v>0</v>
      </c>
      <c r="H1286" s="395">
        <v>0</v>
      </c>
      <c r="I1286" s="395">
        <v>0</v>
      </c>
      <c r="J1286" s="395">
        <v>0</v>
      </c>
      <c r="K1286" s="395">
        <v>0</v>
      </c>
      <c r="L1286" s="395">
        <v>0</v>
      </c>
      <c r="M1286" s="395">
        <v>0</v>
      </c>
      <c r="N1286" s="395">
        <v>0</v>
      </c>
      <c r="O1286" s="395">
        <v>0</v>
      </c>
      <c r="P1286" s="395">
        <v>0</v>
      </c>
      <c r="Q1286" s="395">
        <v>0</v>
      </c>
      <c r="R1286" s="395">
        <v>0</v>
      </c>
      <c r="S1286" s="395">
        <v>0</v>
      </c>
      <c r="T1286" s="395">
        <v>0</v>
      </c>
    </row>
    <row r="1287" spans="1:20" hidden="1">
      <c r="A1287" s="437" t="s">
        <v>245</v>
      </c>
      <c r="B1287" s="368" t="s">
        <v>12</v>
      </c>
      <c r="C1287" s="368" t="s">
        <v>297</v>
      </c>
      <c r="D1287" s="395">
        <v>0</v>
      </c>
      <c r="E1287" s="395">
        <v>0</v>
      </c>
      <c r="F1287" s="395">
        <v>0</v>
      </c>
      <c r="G1287" s="395">
        <v>0</v>
      </c>
      <c r="H1287" s="395">
        <v>0</v>
      </c>
      <c r="I1287" s="395">
        <v>0</v>
      </c>
      <c r="J1287" s="395">
        <v>0</v>
      </c>
      <c r="K1287" s="395">
        <v>0</v>
      </c>
      <c r="L1287" s="395">
        <v>0</v>
      </c>
      <c r="M1287" s="395">
        <v>0</v>
      </c>
      <c r="N1287" s="395">
        <v>0</v>
      </c>
      <c r="O1287" s="395">
        <v>0</v>
      </c>
      <c r="P1287" s="395">
        <v>0</v>
      </c>
      <c r="Q1287" s="395">
        <v>0</v>
      </c>
      <c r="R1287" s="395">
        <v>0</v>
      </c>
      <c r="S1287" s="395">
        <v>0</v>
      </c>
      <c r="T1287" s="395">
        <v>0</v>
      </c>
    </row>
    <row r="1288" spans="1:20" hidden="1">
      <c r="A1288" s="437" t="s">
        <v>245</v>
      </c>
      <c r="B1288" s="368" t="s">
        <v>12</v>
      </c>
      <c r="C1288" s="368" t="s">
        <v>298</v>
      </c>
      <c r="D1288" s="395">
        <v>0</v>
      </c>
      <c r="E1288" s="395">
        <v>0</v>
      </c>
      <c r="F1288" s="395">
        <v>0</v>
      </c>
      <c r="G1288" s="395">
        <v>0</v>
      </c>
      <c r="H1288" s="395">
        <v>0</v>
      </c>
      <c r="I1288" s="395">
        <v>0</v>
      </c>
      <c r="J1288" s="395">
        <v>0</v>
      </c>
      <c r="K1288" s="395">
        <v>0</v>
      </c>
      <c r="L1288" s="395">
        <v>0</v>
      </c>
      <c r="M1288" s="395">
        <v>0</v>
      </c>
      <c r="N1288" s="395">
        <v>0</v>
      </c>
      <c r="O1288" s="395">
        <v>0</v>
      </c>
      <c r="P1288" s="395">
        <v>0</v>
      </c>
      <c r="Q1288" s="395">
        <v>0</v>
      </c>
      <c r="R1288" s="395">
        <v>0</v>
      </c>
      <c r="S1288" s="395">
        <v>0</v>
      </c>
      <c r="T1288" s="395">
        <v>0</v>
      </c>
    </row>
    <row r="1289" spans="1:20" hidden="1">
      <c r="A1289" s="437" t="s">
        <v>245</v>
      </c>
      <c r="B1289" s="368" t="s">
        <v>12</v>
      </c>
      <c r="C1289" s="368" t="s">
        <v>299</v>
      </c>
      <c r="D1289" s="395">
        <v>0</v>
      </c>
      <c r="E1289" s="395">
        <v>0</v>
      </c>
      <c r="F1289" s="395">
        <v>0</v>
      </c>
      <c r="G1289" s="395">
        <v>0</v>
      </c>
      <c r="H1289" s="395">
        <v>0</v>
      </c>
      <c r="I1289" s="395">
        <v>0</v>
      </c>
      <c r="J1289" s="395">
        <v>0</v>
      </c>
      <c r="K1289" s="395">
        <v>0</v>
      </c>
      <c r="L1289" s="395">
        <v>0</v>
      </c>
      <c r="M1289" s="395">
        <v>0</v>
      </c>
      <c r="N1289" s="395">
        <v>0</v>
      </c>
      <c r="O1289" s="395">
        <v>0</v>
      </c>
      <c r="P1289" s="395">
        <v>0</v>
      </c>
      <c r="Q1289" s="395">
        <v>0</v>
      </c>
      <c r="R1289" s="395">
        <v>0</v>
      </c>
      <c r="S1289" s="395">
        <v>0</v>
      </c>
      <c r="T1289" s="395">
        <v>0</v>
      </c>
    </row>
    <row r="1290" spans="1:20" hidden="1">
      <c r="A1290" s="437" t="s">
        <v>245</v>
      </c>
      <c r="B1290" s="368" t="s">
        <v>12</v>
      </c>
      <c r="C1290" s="368" t="s">
        <v>300</v>
      </c>
      <c r="D1290" s="395">
        <v>0</v>
      </c>
      <c r="E1290" s="395">
        <v>0</v>
      </c>
      <c r="F1290" s="395">
        <v>0</v>
      </c>
      <c r="G1290" s="395">
        <v>0</v>
      </c>
      <c r="H1290" s="395">
        <v>0</v>
      </c>
      <c r="I1290" s="395">
        <v>0</v>
      </c>
      <c r="J1290" s="395">
        <v>0</v>
      </c>
      <c r="K1290" s="395">
        <v>0</v>
      </c>
      <c r="L1290" s="395">
        <v>0</v>
      </c>
      <c r="M1290" s="395">
        <v>0</v>
      </c>
      <c r="N1290" s="395">
        <v>0</v>
      </c>
      <c r="O1290" s="395">
        <v>0</v>
      </c>
      <c r="P1290" s="395">
        <v>0</v>
      </c>
      <c r="Q1290" s="395">
        <v>0</v>
      </c>
      <c r="R1290" s="395">
        <v>0</v>
      </c>
      <c r="S1290" s="395">
        <v>0</v>
      </c>
      <c r="T1290" s="395">
        <v>0</v>
      </c>
    </row>
    <row r="1291" spans="1:20" hidden="1">
      <c r="A1291" s="437" t="s">
        <v>245</v>
      </c>
      <c r="B1291" s="368" t="s">
        <v>12</v>
      </c>
      <c r="C1291" s="368" t="s">
        <v>301</v>
      </c>
      <c r="D1291" s="395">
        <v>0</v>
      </c>
      <c r="E1291" s="395">
        <v>0</v>
      </c>
      <c r="F1291" s="395">
        <v>0</v>
      </c>
      <c r="G1291" s="395">
        <v>0</v>
      </c>
      <c r="H1291" s="395">
        <v>0</v>
      </c>
      <c r="I1291" s="395">
        <v>0</v>
      </c>
      <c r="J1291" s="395">
        <v>0</v>
      </c>
      <c r="K1291" s="395">
        <v>0</v>
      </c>
      <c r="L1291" s="395">
        <v>0</v>
      </c>
      <c r="M1291" s="395">
        <v>0</v>
      </c>
      <c r="N1291" s="395">
        <v>0</v>
      </c>
      <c r="O1291" s="395">
        <v>0</v>
      </c>
      <c r="P1291" s="395">
        <v>0</v>
      </c>
      <c r="Q1291" s="395">
        <v>0</v>
      </c>
      <c r="R1291" s="395">
        <v>0</v>
      </c>
      <c r="S1291" s="395">
        <v>0</v>
      </c>
      <c r="T1291" s="395">
        <v>0</v>
      </c>
    </row>
    <row r="1292" spans="1:20" hidden="1">
      <c r="A1292" s="437" t="s">
        <v>245</v>
      </c>
      <c r="B1292" s="368" t="s">
        <v>12</v>
      </c>
      <c r="C1292" s="368" t="s">
        <v>302</v>
      </c>
      <c r="D1292" s="395">
        <v>0</v>
      </c>
      <c r="E1292" s="395">
        <v>0</v>
      </c>
      <c r="F1292" s="395">
        <v>0</v>
      </c>
      <c r="G1292" s="395">
        <v>0</v>
      </c>
      <c r="H1292" s="395">
        <v>0</v>
      </c>
      <c r="I1292" s="395">
        <v>0</v>
      </c>
      <c r="J1292" s="395">
        <v>0</v>
      </c>
      <c r="K1292" s="395">
        <v>0</v>
      </c>
      <c r="L1292" s="395">
        <v>0</v>
      </c>
      <c r="M1292" s="395">
        <v>0</v>
      </c>
      <c r="N1292" s="395">
        <v>0</v>
      </c>
      <c r="O1292" s="395">
        <v>0</v>
      </c>
      <c r="P1292" s="395">
        <v>0</v>
      </c>
      <c r="Q1292" s="395">
        <v>0</v>
      </c>
      <c r="R1292" s="395">
        <v>0</v>
      </c>
      <c r="S1292" s="395">
        <v>0</v>
      </c>
      <c r="T1292" s="395">
        <v>0</v>
      </c>
    </row>
    <row r="1293" spans="1:20">
      <c r="A1293" s="437" t="s">
        <v>245</v>
      </c>
      <c r="B1293" s="368" t="s">
        <v>12</v>
      </c>
      <c r="C1293" s="368" t="s">
        <v>303</v>
      </c>
      <c r="D1293" s="395">
        <v>5</v>
      </c>
      <c r="E1293" s="395">
        <v>5</v>
      </c>
      <c r="F1293" s="395">
        <v>5</v>
      </c>
      <c r="G1293" s="395">
        <v>0</v>
      </c>
      <c r="H1293" s="395">
        <v>0</v>
      </c>
      <c r="I1293" s="395">
        <v>0</v>
      </c>
      <c r="J1293" s="395">
        <v>5</v>
      </c>
      <c r="K1293" s="395">
        <v>0</v>
      </c>
      <c r="L1293" s="395">
        <v>0</v>
      </c>
      <c r="M1293" s="395">
        <v>0</v>
      </c>
      <c r="N1293" s="395">
        <v>5</v>
      </c>
      <c r="O1293" s="395">
        <v>5</v>
      </c>
      <c r="P1293" s="395">
        <v>5</v>
      </c>
      <c r="Q1293" s="395">
        <v>0</v>
      </c>
      <c r="R1293" s="395">
        <v>5</v>
      </c>
      <c r="S1293" s="395">
        <v>5</v>
      </c>
      <c r="T1293" s="395">
        <v>5</v>
      </c>
    </row>
    <row r="1294" spans="1:20" hidden="1">
      <c r="A1294" s="437" t="s">
        <v>245</v>
      </c>
      <c r="B1294" s="368" t="s">
        <v>91</v>
      </c>
      <c r="C1294" s="368" t="s">
        <v>295</v>
      </c>
      <c r="D1294" s="395">
        <v>5</v>
      </c>
      <c r="E1294" s="395">
        <v>10</v>
      </c>
      <c r="F1294" s="395">
        <v>10</v>
      </c>
      <c r="G1294" s="395">
        <v>15</v>
      </c>
      <c r="H1294" s="395">
        <v>20</v>
      </c>
      <c r="I1294" s="395">
        <v>20</v>
      </c>
      <c r="J1294" s="395">
        <v>25</v>
      </c>
      <c r="K1294" s="395">
        <v>25</v>
      </c>
      <c r="L1294" s="395">
        <v>25</v>
      </c>
      <c r="M1294" s="395">
        <v>20</v>
      </c>
      <c r="N1294" s="395">
        <v>25</v>
      </c>
      <c r="O1294" s="395">
        <v>30</v>
      </c>
      <c r="P1294" s="395">
        <v>30</v>
      </c>
      <c r="Q1294" s="395">
        <v>25</v>
      </c>
      <c r="R1294" s="395">
        <v>30</v>
      </c>
      <c r="S1294" s="395">
        <v>25</v>
      </c>
      <c r="T1294" s="395">
        <v>25</v>
      </c>
    </row>
    <row r="1295" spans="1:20" hidden="1">
      <c r="A1295" s="437" t="s">
        <v>245</v>
      </c>
      <c r="B1295" s="368" t="s">
        <v>91</v>
      </c>
      <c r="C1295" s="368" t="s">
        <v>296</v>
      </c>
      <c r="D1295" s="395">
        <v>0</v>
      </c>
      <c r="E1295" s="395">
        <v>0</v>
      </c>
      <c r="F1295" s="395">
        <v>0</v>
      </c>
      <c r="G1295" s="395">
        <v>5</v>
      </c>
      <c r="H1295" s="395">
        <v>5</v>
      </c>
      <c r="I1295" s="395">
        <v>10</v>
      </c>
      <c r="J1295" s="395">
        <v>10</v>
      </c>
      <c r="K1295" s="395">
        <v>10</v>
      </c>
      <c r="L1295" s="395">
        <v>5</v>
      </c>
      <c r="M1295" s="395">
        <v>10</v>
      </c>
      <c r="N1295" s="395">
        <v>10</v>
      </c>
      <c r="O1295" s="395">
        <v>10</v>
      </c>
      <c r="P1295" s="395">
        <v>15</v>
      </c>
      <c r="Q1295" s="395">
        <v>15</v>
      </c>
      <c r="R1295" s="395">
        <v>15</v>
      </c>
      <c r="S1295" s="395">
        <v>15</v>
      </c>
      <c r="T1295" s="395">
        <v>15</v>
      </c>
    </row>
    <row r="1296" spans="1:20" hidden="1">
      <c r="A1296" s="437" t="s">
        <v>245</v>
      </c>
      <c r="B1296" s="368" t="s">
        <v>91</v>
      </c>
      <c r="C1296" s="368" t="s">
        <v>297</v>
      </c>
      <c r="D1296" s="395">
        <v>0</v>
      </c>
      <c r="E1296" s="395">
        <v>0</v>
      </c>
      <c r="F1296" s="395">
        <v>0</v>
      </c>
      <c r="G1296" s="395">
        <v>0</v>
      </c>
      <c r="H1296" s="395">
        <v>0</v>
      </c>
      <c r="I1296" s="395">
        <v>0</v>
      </c>
      <c r="J1296" s="395">
        <v>0</v>
      </c>
      <c r="K1296" s="395">
        <v>0</v>
      </c>
      <c r="L1296" s="395">
        <v>0</v>
      </c>
      <c r="M1296" s="395">
        <v>0</v>
      </c>
      <c r="N1296" s="395">
        <v>0</v>
      </c>
      <c r="O1296" s="395">
        <v>0</v>
      </c>
      <c r="P1296" s="395">
        <v>0</v>
      </c>
      <c r="Q1296" s="395">
        <v>0</v>
      </c>
      <c r="R1296" s="395">
        <v>0</v>
      </c>
      <c r="S1296" s="395">
        <v>0</v>
      </c>
      <c r="T1296" s="395">
        <v>0</v>
      </c>
    </row>
    <row r="1297" spans="1:20" hidden="1">
      <c r="A1297" s="437" t="s">
        <v>245</v>
      </c>
      <c r="B1297" s="368" t="s">
        <v>91</v>
      </c>
      <c r="C1297" s="368" t="s">
        <v>298</v>
      </c>
      <c r="D1297" s="395">
        <v>0</v>
      </c>
      <c r="E1297" s="395">
        <v>0</v>
      </c>
      <c r="F1297" s="395">
        <v>0</v>
      </c>
      <c r="G1297" s="395">
        <v>0</v>
      </c>
      <c r="H1297" s="395">
        <v>0</v>
      </c>
      <c r="I1297" s="395">
        <v>0</v>
      </c>
      <c r="J1297" s="395">
        <v>0</v>
      </c>
      <c r="K1297" s="395">
        <v>0</v>
      </c>
      <c r="L1297" s="395">
        <v>0</v>
      </c>
      <c r="M1297" s="395">
        <v>0</v>
      </c>
      <c r="N1297" s="395">
        <v>0</v>
      </c>
      <c r="O1297" s="395">
        <v>0</v>
      </c>
      <c r="P1297" s="395">
        <v>0</v>
      </c>
      <c r="Q1297" s="395">
        <v>0</v>
      </c>
      <c r="R1297" s="395">
        <v>0</v>
      </c>
      <c r="S1297" s="395">
        <v>0</v>
      </c>
      <c r="T1297" s="395">
        <v>0</v>
      </c>
    </row>
    <row r="1298" spans="1:20" hidden="1">
      <c r="A1298" s="437" t="s">
        <v>245</v>
      </c>
      <c r="B1298" s="368" t="s">
        <v>91</v>
      </c>
      <c r="C1298" s="368" t="s">
        <v>299</v>
      </c>
      <c r="D1298" s="395">
        <v>0</v>
      </c>
      <c r="E1298" s="395">
        <v>0</v>
      </c>
      <c r="F1298" s="395">
        <v>0</v>
      </c>
      <c r="G1298" s="395">
        <v>0</v>
      </c>
      <c r="H1298" s="395">
        <v>0</v>
      </c>
      <c r="I1298" s="395">
        <v>0</v>
      </c>
      <c r="J1298" s="395">
        <v>0</v>
      </c>
      <c r="K1298" s="395">
        <v>0</v>
      </c>
      <c r="L1298" s="395">
        <v>0</v>
      </c>
      <c r="M1298" s="395">
        <v>0</v>
      </c>
      <c r="N1298" s="395">
        <v>0</v>
      </c>
      <c r="O1298" s="395">
        <v>0</v>
      </c>
      <c r="P1298" s="395">
        <v>0</v>
      </c>
      <c r="Q1298" s="395">
        <v>0</v>
      </c>
      <c r="R1298" s="395">
        <v>0</v>
      </c>
      <c r="S1298" s="395">
        <v>0</v>
      </c>
      <c r="T1298" s="395">
        <v>0</v>
      </c>
    </row>
    <row r="1299" spans="1:20" hidden="1">
      <c r="A1299" s="437" t="s">
        <v>245</v>
      </c>
      <c r="B1299" s="368" t="s">
        <v>91</v>
      </c>
      <c r="C1299" s="368" t="s">
        <v>300</v>
      </c>
      <c r="D1299" s="395">
        <v>0</v>
      </c>
      <c r="E1299" s="395">
        <v>0</v>
      </c>
      <c r="F1299" s="395">
        <v>0</v>
      </c>
      <c r="G1299" s="395">
        <v>5</v>
      </c>
      <c r="H1299" s="395">
        <v>5</v>
      </c>
      <c r="I1299" s="395">
        <v>10</v>
      </c>
      <c r="J1299" s="395">
        <v>10</v>
      </c>
      <c r="K1299" s="395">
        <v>10</v>
      </c>
      <c r="L1299" s="395">
        <v>5</v>
      </c>
      <c r="M1299" s="395">
        <v>10</v>
      </c>
      <c r="N1299" s="395">
        <v>10</v>
      </c>
      <c r="O1299" s="395">
        <v>10</v>
      </c>
      <c r="P1299" s="395">
        <v>15</v>
      </c>
      <c r="Q1299" s="395">
        <v>20</v>
      </c>
      <c r="R1299" s="395">
        <v>15</v>
      </c>
      <c r="S1299" s="395">
        <v>15</v>
      </c>
      <c r="T1299" s="395">
        <v>15</v>
      </c>
    </row>
    <row r="1300" spans="1:20" hidden="1">
      <c r="A1300" s="437" t="s">
        <v>245</v>
      </c>
      <c r="B1300" s="368" t="s">
        <v>91</v>
      </c>
      <c r="C1300" s="368" t="s">
        <v>301</v>
      </c>
      <c r="D1300" s="395">
        <v>0</v>
      </c>
      <c r="E1300" s="395">
        <v>0</v>
      </c>
      <c r="F1300" s="395">
        <v>0</v>
      </c>
      <c r="G1300" s="395">
        <v>0</v>
      </c>
      <c r="H1300" s="395">
        <v>0</v>
      </c>
      <c r="I1300" s="395">
        <v>0</v>
      </c>
      <c r="J1300" s="395">
        <v>0</v>
      </c>
      <c r="K1300" s="395">
        <v>0</v>
      </c>
      <c r="L1300" s="395">
        <v>0</v>
      </c>
      <c r="M1300" s="395">
        <v>0</v>
      </c>
      <c r="N1300" s="395">
        <v>0</v>
      </c>
      <c r="O1300" s="395">
        <v>0</v>
      </c>
      <c r="P1300" s="395">
        <v>0</v>
      </c>
      <c r="Q1300" s="395">
        <v>0</v>
      </c>
      <c r="R1300" s="395">
        <v>0</v>
      </c>
      <c r="S1300" s="395">
        <v>0</v>
      </c>
      <c r="T1300" s="395">
        <v>0</v>
      </c>
    </row>
    <row r="1301" spans="1:20" hidden="1">
      <c r="A1301" s="437" t="s">
        <v>245</v>
      </c>
      <c r="B1301" s="368" t="s">
        <v>91</v>
      </c>
      <c r="C1301" s="368" t="s">
        <v>302</v>
      </c>
      <c r="D1301" s="395">
        <v>5</v>
      </c>
      <c r="E1301" s="395">
        <v>5</v>
      </c>
      <c r="F1301" s="395">
        <v>5</v>
      </c>
      <c r="G1301" s="395">
        <v>5</v>
      </c>
      <c r="H1301" s="395">
        <v>5</v>
      </c>
      <c r="I1301" s="395">
        <v>5</v>
      </c>
      <c r="J1301" s="395">
        <v>5</v>
      </c>
      <c r="K1301" s="395">
        <v>5</v>
      </c>
      <c r="L1301" s="395">
        <v>5</v>
      </c>
      <c r="M1301" s="395">
        <v>0</v>
      </c>
      <c r="N1301" s="395">
        <v>0</v>
      </c>
      <c r="O1301" s="395">
        <v>0</v>
      </c>
      <c r="P1301" s="395">
        <v>0</v>
      </c>
      <c r="Q1301" s="395">
        <v>0</v>
      </c>
      <c r="R1301" s="395">
        <v>0</v>
      </c>
      <c r="S1301" s="395">
        <v>0</v>
      </c>
      <c r="T1301" s="395">
        <v>0</v>
      </c>
    </row>
    <row r="1302" spans="1:20">
      <c r="A1302" s="437" t="s">
        <v>245</v>
      </c>
      <c r="B1302" s="368" t="s">
        <v>91</v>
      </c>
      <c r="C1302" s="368" t="s">
        <v>303</v>
      </c>
      <c r="D1302" s="395">
        <v>10</v>
      </c>
      <c r="E1302" s="395">
        <v>15</v>
      </c>
      <c r="F1302" s="395">
        <v>15</v>
      </c>
      <c r="G1302" s="395">
        <v>20</v>
      </c>
      <c r="H1302" s="395">
        <v>30</v>
      </c>
      <c r="I1302" s="395">
        <v>35</v>
      </c>
      <c r="J1302" s="395">
        <v>35</v>
      </c>
      <c r="K1302" s="395">
        <v>35</v>
      </c>
      <c r="L1302" s="395">
        <v>35</v>
      </c>
      <c r="M1302" s="395">
        <v>35</v>
      </c>
      <c r="N1302" s="395">
        <v>40</v>
      </c>
      <c r="O1302" s="395">
        <v>40</v>
      </c>
      <c r="P1302" s="395">
        <v>45</v>
      </c>
      <c r="Q1302" s="395">
        <v>45</v>
      </c>
      <c r="R1302" s="395">
        <v>45</v>
      </c>
      <c r="S1302" s="395">
        <v>40</v>
      </c>
      <c r="T1302" s="395">
        <v>40</v>
      </c>
    </row>
    <row r="1303" spans="1:20" hidden="1">
      <c r="A1303" s="437" t="s">
        <v>245</v>
      </c>
      <c r="B1303" s="368" t="s">
        <v>59</v>
      </c>
      <c r="C1303" s="368" t="s">
        <v>295</v>
      </c>
      <c r="D1303" s="395">
        <v>10</v>
      </c>
      <c r="E1303" s="395">
        <v>15</v>
      </c>
      <c r="F1303" s="395">
        <v>15</v>
      </c>
      <c r="G1303" s="395">
        <v>20</v>
      </c>
      <c r="H1303" s="395">
        <v>15</v>
      </c>
      <c r="I1303" s="395">
        <v>10</v>
      </c>
      <c r="J1303" s="395">
        <v>10</v>
      </c>
      <c r="K1303" s="395">
        <v>15</v>
      </c>
      <c r="L1303" s="395">
        <v>15</v>
      </c>
      <c r="M1303" s="395">
        <v>15</v>
      </c>
      <c r="N1303" s="395">
        <v>20</v>
      </c>
      <c r="O1303" s="395">
        <v>15</v>
      </c>
      <c r="P1303" s="395">
        <v>15</v>
      </c>
      <c r="Q1303" s="395">
        <v>20</v>
      </c>
      <c r="R1303" s="395">
        <v>15</v>
      </c>
      <c r="S1303" s="395">
        <v>15</v>
      </c>
      <c r="T1303" s="395">
        <v>20</v>
      </c>
    </row>
    <row r="1304" spans="1:20" hidden="1">
      <c r="A1304" s="437" t="s">
        <v>245</v>
      </c>
      <c r="B1304" s="368" t="s">
        <v>59</v>
      </c>
      <c r="C1304" s="368" t="s">
        <v>296</v>
      </c>
      <c r="D1304" s="395">
        <v>35</v>
      </c>
      <c r="E1304" s="395">
        <v>35</v>
      </c>
      <c r="F1304" s="395">
        <v>40</v>
      </c>
      <c r="G1304" s="395">
        <v>40</v>
      </c>
      <c r="H1304" s="395">
        <v>40</v>
      </c>
      <c r="I1304" s="395">
        <v>40</v>
      </c>
      <c r="J1304" s="395">
        <v>40</v>
      </c>
      <c r="K1304" s="395">
        <v>40</v>
      </c>
      <c r="L1304" s="395">
        <v>40</v>
      </c>
      <c r="M1304" s="395">
        <v>35</v>
      </c>
      <c r="N1304" s="395">
        <v>35</v>
      </c>
      <c r="O1304" s="395">
        <v>35</v>
      </c>
      <c r="P1304" s="395">
        <v>35</v>
      </c>
      <c r="Q1304" s="395">
        <v>40</v>
      </c>
      <c r="R1304" s="395">
        <v>40</v>
      </c>
      <c r="S1304" s="395">
        <v>45</v>
      </c>
      <c r="T1304" s="395">
        <v>45</v>
      </c>
    </row>
    <row r="1305" spans="1:20" hidden="1">
      <c r="A1305" s="437" t="s">
        <v>245</v>
      </c>
      <c r="B1305" s="368" t="s">
        <v>59</v>
      </c>
      <c r="C1305" s="368" t="s">
        <v>297</v>
      </c>
      <c r="D1305" s="395">
        <v>20</v>
      </c>
      <c r="E1305" s="395">
        <v>25</v>
      </c>
      <c r="F1305" s="395">
        <v>30</v>
      </c>
      <c r="G1305" s="395">
        <v>25</v>
      </c>
      <c r="H1305" s="395">
        <v>30</v>
      </c>
      <c r="I1305" s="395">
        <v>30</v>
      </c>
      <c r="J1305" s="395">
        <v>35</v>
      </c>
      <c r="K1305" s="395">
        <v>30</v>
      </c>
      <c r="L1305" s="395">
        <v>30</v>
      </c>
      <c r="M1305" s="395">
        <v>30</v>
      </c>
      <c r="N1305" s="395">
        <v>35</v>
      </c>
      <c r="O1305" s="395">
        <v>35</v>
      </c>
      <c r="P1305" s="395">
        <v>35</v>
      </c>
      <c r="Q1305" s="395">
        <v>35</v>
      </c>
      <c r="R1305" s="395">
        <v>30</v>
      </c>
      <c r="S1305" s="395">
        <v>25</v>
      </c>
      <c r="T1305" s="395">
        <v>35</v>
      </c>
    </row>
    <row r="1306" spans="1:20" hidden="1">
      <c r="A1306" s="437" t="s">
        <v>245</v>
      </c>
      <c r="B1306" s="368" t="s">
        <v>59</v>
      </c>
      <c r="C1306" s="368" t="s">
        <v>298</v>
      </c>
      <c r="D1306" s="395">
        <v>10</v>
      </c>
      <c r="E1306" s="395">
        <v>15</v>
      </c>
      <c r="F1306" s="395">
        <v>15</v>
      </c>
      <c r="G1306" s="395">
        <v>15</v>
      </c>
      <c r="H1306" s="395">
        <v>15</v>
      </c>
      <c r="I1306" s="395">
        <v>15</v>
      </c>
      <c r="J1306" s="395">
        <v>10</v>
      </c>
      <c r="K1306" s="395">
        <v>10</v>
      </c>
      <c r="L1306" s="395">
        <v>10</v>
      </c>
      <c r="M1306" s="395">
        <v>15</v>
      </c>
      <c r="N1306" s="395">
        <v>15</v>
      </c>
      <c r="O1306" s="395">
        <v>20</v>
      </c>
      <c r="P1306" s="395">
        <v>15</v>
      </c>
      <c r="Q1306" s="395">
        <v>20</v>
      </c>
      <c r="R1306" s="395">
        <v>20</v>
      </c>
      <c r="S1306" s="395">
        <v>20</v>
      </c>
      <c r="T1306" s="395">
        <v>20</v>
      </c>
    </row>
    <row r="1307" spans="1:20" hidden="1">
      <c r="A1307" s="437" t="s">
        <v>245</v>
      </c>
      <c r="B1307" s="368" t="s">
        <v>59</v>
      </c>
      <c r="C1307" s="368" t="s">
        <v>299</v>
      </c>
      <c r="D1307" s="395">
        <v>5</v>
      </c>
      <c r="E1307" s="395">
        <v>5</v>
      </c>
      <c r="F1307" s="395">
        <v>5</v>
      </c>
      <c r="G1307" s="395">
        <v>5</v>
      </c>
      <c r="H1307" s="395">
        <v>5</v>
      </c>
      <c r="I1307" s="395">
        <v>5</v>
      </c>
      <c r="J1307" s="395">
        <v>10</v>
      </c>
      <c r="K1307" s="395">
        <v>10</v>
      </c>
      <c r="L1307" s="395">
        <v>10</v>
      </c>
      <c r="M1307" s="395">
        <v>10</v>
      </c>
      <c r="N1307" s="395">
        <v>10</v>
      </c>
      <c r="O1307" s="395">
        <v>10</v>
      </c>
      <c r="P1307" s="395">
        <v>10</v>
      </c>
      <c r="Q1307" s="395">
        <v>10</v>
      </c>
      <c r="R1307" s="395">
        <v>10</v>
      </c>
      <c r="S1307" s="395">
        <v>10</v>
      </c>
      <c r="T1307" s="395">
        <v>10</v>
      </c>
    </row>
    <row r="1308" spans="1:20" hidden="1">
      <c r="A1308" s="437" t="s">
        <v>245</v>
      </c>
      <c r="B1308" s="368" t="s">
        <v>59</v>
      </c>
      <c r="C1308" s="368" t="s">
        <v>300</v>
      </c>
      <c r="D1308" s="395">
        <v>75</v>
      </c>
      <c r="E1308" s="395">
        <v>80</v>
      </c>
      <c r="F1308" s="395">
        <v>85</v>
      </c>
      <c r="G1308" s="395">
        <v>80</v>
      </c>
      <c r="H1308" s="395">
        <v>85</v>
      </c>
      <c r="I1308" s="395">
        <v>90</v>
      </c>
      <c r="J1308" s="395">
        <v>90</v>
      </c>
      <c r="K1308" s="395">
        <v>95</v>
      </c>
      <c r="L1308" s="395">
        <v>95</v>
      </c>
      <c r="M1308" s="395">
        <v>90</v>
      </c>
      <c r="N1308" s="395">
        <v>90</v>
      </c>
      <c r="O1308" s="395">
        <v>95</v>
      </c>
      <c r="P1308" s="395">
        <v>95</v>
      </c>
      <c r="Q1308" s="395">
        <v>100</v>
      </c>
      <c r="R1308" s="395">
        <v>100</v>
      </c>
      <c r="S1308" s="395">
        <v>105</v>
      </c>
      <c r="T1308" s="395">
        <v>110</v>
      </c>
    </row>
    <row r="1309" spans="1:20" hidden="1">
      <c r="A1309" s="437" t="s">
        <v>245</v>
      </c>
      <c r="B1309" s="368" t="s">
        <v>59</v>
      </c>
      <c r="C1309" s="368" t="s">
        <v>301</v>
      </c>
      <c r="D1309" s="395">
        <v>0</v>
      </c>
      <c r="E1309" s="395">
        <v>0</v>
      </c>
      <c r="F1309" s="395">
        <v>0</v>
      </c>
      <c r="G1309" s="395">
        <v>0</v>
      </c>
      <c r="H1309" s="395">
        <v>0</v>
      </c>
      <c r="I1309" s="395">
        <v>0</v>
      </c>
      <c r="J1309" s="395">
        <v>0</v>
      </c>
      <c r="K1309" s="395">
        <v>0</v>
      </c>
      <c r="L1309" s="395">
        <v>0</v>
      </c>
      <c r="M1309" s="395">
        <v>0</v>
      </c>
      <c r="N1309" s="395">
        <v>5</v>
      </c>
      <c r="O1309" s="395">
        <v>5</v>
      </c>
      <c r="P1309" s="395">
        <v>5</v>
      </c>
      <c r="Q1309" s="395">
        <v>0</v>
      </c>
      <c r="R1309" s="395">
        <v>0</v>
      </c>
      <c r="S1309" s="395">
        <v>0</v>
      </c>
      <c r="T1309" s="395">
        <v>0</v>
      </c>
    </row>
    <row r="1310" spans="1:20" hidden="1">
      <c r="A1310" s="437" t="s">
        <v>245</v>
      </c>
      <c r="B1310" s="368" t="s">
        <v>59</v>
      </c>
      <c r="C1310" s="368" t="s">
        <v>302</v>
      </c>
      <c r="D1310" s="395">
        <v>0</v>
      </c>
      <c r="E1310" s="395">
        <v>0</v>
      </c>
      <c r="F1310" s="395">
        <v>0</v>
      </c>
      <c r="G1310" s="395">
        <v>0</v>
      </c>
      <c r="H1310" s="395">
        <v>0</v>
      </c>
      <c r="I1310" s="395">
        <v>0</v>
      </c>
      <c r="J1310" s="395">
        <v>0</v>
      </c>
      <c r="K1310" s="395">
        <v>0</v>
      </c>
      <c r="L1310" s="395">
        <v>0</v>
      </c>
      <c r="M1310" s="395">
        <v>0</v>
      </c>
      <c r="N1310" s="395">
        <v>0</v>
      </c>
      <c r="O1310" s="395">
        <v>0</v>
      </c>
      <c r="P1310" s="395">
        <v>0</v>
      </c>
      <c r="Q1310" s="395">
        <v>0</v>
      </c>
      <c r="R1310" s="395">
        <v>0</v>
      </c>
      <c r="S1310" s="395">
        <v>0</v>
      </c>
      <c r="T1310" s="395">
        <v>0</v>
      </c>
    </row>
    <row r="1311" spans="1:20">
      <c r="A1311" s="437" t="s">
        <v>245</v>
      </c>
      <c r="B1311" s="368" t="s">
        <v>59</v>
      </c>
      <c r="C1311" s="368" t="s">
        <v>303</v>
      </c>
      <c r="D1311" s="395">
        <v>85</v>
      </c>
      <c r="E1311" s="395">
        <v>100</v>
      </c>
      <c r="F1311" s="395">
        <v>100</v>
      </c>
      <c r="G1311" s="395">
        <v>105</v>
      </c>
      <c r="H1311" s="395">
        <v>105</v>
      </c>
      <c r="I1311" s="395">
        <v>100</v>
      </c>
      <c r="J1311" s="395">
        <v>105</v>
      </c>
      <c r="K1311" s="395">
        <v>110</v>
      </c>
      <c r="L1311" s="395">
        <v>110</v>
      </c>
      <c r="M1311" s="395">
        <v>105</v>
      </c>
      <c r="N1311" s="395">
        <v>115</v>
      </c>
      <c r="O1311" s="395">
        <v>115</v>
      </c>
      <c r="P1311" s="395">
        <v>115</v>
      </c>
      <c r="Q1311" s="395">
        <v>120</v>
      </c>
      <c r="R1311" s="395">
        <v>120</v>
      </c>
      <c r="S1311" s="395">
        <v>125</v>
      </c>
      <c r="T1311" s="395">
        <v>130</v>
      </c>
    </row>
    <row r="1312" spans="1:20" hidden="1">
      <c r="A1312" s="437" t="s">
        <v>245</v>
      </c>
      <c r="B1312" s="368" t="s">
        <v>90</v>
      </c>
      <c r="C1312" s="368" t="s">
        <v>295</v>
      </c>
      <c r="D1312" s="395">
        <v>30</v>
      </c>
      <c r="E1312" s="395">
        <v>30</v>
      </c>
      <c r="F1312" s="395">
        <v>25</v>
      </c>
      <c r="G1312" s="395">
        <v>30</v>
      </c>
      <c r="H1312" s="395">
        <v>30</v>
      </c>
      <c r="I1312" s="395">
        <v>35</v>
      </c>
      <c r="J1312" s="395">
        <v>35</v>
      </c>
      <c r="K1312" s="395">
        <v>35</v>
      </c>
      <c r="L1312" s="395">
        <v>45</v>
      </c>
      <c r="M1312" s="395">
        <v>45</v>
      </c>
      <c r="N1312" s="395">
        <v>35</v>
      </c>
      <c r="O1312" s="395">
        <v>30</v>
      </c>
      <c r="P1312" s="395">
        <v>35</v>
      </c>
      <c r="Q1312" s="395">
        <v>30</v>
      </c>
      <c r="R1312" s="395">
        <v>35</v>
      </c>
      <c r="S1312" s="395">
        <v>35</v>
      </c>
      <c r="T1312" s="395">
        <v>35</v>
      </c>
    </row>
    <row r="1313" spans="1:20" hidden="1">
      <c r="A1313" s="437" t="s">
        <v>245</v>
      </c>
      <c r="B1313" s="368" t="s">
        <v>90</v>
      </c>
      <c r="C1313" s="368" t="s">
        <v>296</v>
      </c>
      <c r="D1313" s="395">
        <v>15</v>
      </c>
      <c r="E1313" s="395">
        <v>15</v>
      </c>
      <c r="F1313" s="395">
        <v>20</v>
      </c>
      <c r="G1313" s="395">
        <v>20</v>
      </c>
      <c r="H1313" s="395">
        <v>15</v>
      </c>
      <c r="I1313" s="395">
        <v>15</v>
      </c>
      <c r="J1313" s="395">
        <v>10</v>
      </c>
      <c r="K1313" s="395">
        <v>15</v>
      </c>
      <c r="L1313" s="395">
        <v>20</v>
      </c>
      <c r="M1313" s="395">
        <v>20</v>
      </c>
      <c r="N1313" s="395">
        <v>20</v>
      </c>
      <c r="O1313" s="395">
        <v>20</v>
      </c>
      <c r="P1313" s="395">
        <v>20</v>
      </c>
      <c r="Q1313" s="395">
        <v>25</v>
      </c>
      <c r="R1313" s="395">
        <v>25</v>
      </c>
      <c r="S1313" s="395">
        <v>30</v>
      </c>
      <c r="T1313" s="395">
        <v>30</v>
      </c>
    </row>
    <row r="1314" spans="1:20" hidden="1">
      <c r="A1314" s="437" t="s">
        <v>245</v>
      </c>
      <c r="B1314" s="368" t="s">
        <v>90</v>
      </c>
      <c r="C1314" s="368" t="s">
        <v>297</v>
      </c>
      <c r="D1314" s="395">
        <v>5</v>
      </c>
      <c r="E1314" s="395">
        <v>0</v>
      </c>
      <c r="F1314" s="395">
        <v>5</v>
      </c>
      <c r="G1314" s="395">
        <v>5</v>
      </c>
      <c r="H1314" s="395">
        <v>5</v>
      </c>
      <c r="I1314" s="395">
        <v>5</v>
      </c>
      <c r="J1314" s="395">
        <v>5</v>
      </c>
      <c r="K1314" s="395">
        <v>5</v>
      </c>
      <c r="L1314" s="395">
        <v>5</v>
      </c>
      <c r="M1314" s="395">
        <v>5</v>
      </c>
      <c r="N1314" s="395">
        <v>5</v>
      </c>
      <c r="O1314" s="395">
        <v>5</v>
      </c>
      <c r="P1314" s="395">
        <v>5</v>
      </c>
      <c r="Q1314" s="395">
        <v>5</v>
      </c>
      <c r="R1314" s="395">
        <v>5</v>
      </c>
      <c r="S1314" s="395">
        <v>5</v>
      </c>
      <c r="T1314" s="395">
        <v>5</v>
      </c>
    </row>
    <row r="1315" spans="1:20" hidden="1">
      <c r="A1315" s="437" t="s">
        <v>245</v>
      </c>
      <c r="B1315" s="368" t="s">
        <v>90</v>
      </c>
      <c r="C1315" s="368" t="s">
        <v>298</v>
      </c>
      <c r="D1315" s="395">
        <v>0</v>
      </c>
      <c r="E1315" s="395">
        <v>5</v>
      </c>
      <c r="F1315" s="395">
        <v>5</v>
      </c>
      <c r="G1315" s="395">
        <v>5</v>
      </c>
      <c r="H1315" s="395">
        <v>5</v>
      </c>
      <c r="I1315" s="395">
        <v>5</v>
      </c>
      <c r="J1315" s="395">
        <v>5</v>
      </c>
      <c r="K1315" s="395">
        <v>5</v>
      </c>
      <c r="L1315" s="395">
        <v>5</v>
      </c>
      <c r="M1315" s="395">
        <v>5</v>
      </c>
      <c r="N1315" s="395">
        <v>0</v>
      </c>
      <c r="O1315" s="395">
        <v>0</v>
      </c>
      <c r="P1315" s="395">
        <v>0</v>
      </c>
      <c r="Q1315" s="395">
        <v>0</v>
      </c>
      <c r="R1315" s="395">
        <v>0</v>
      </c>
      <c r="S1315" s="395">
        <v>0</v>
      </c>
      <c r="T1315" s="395">
        <v>5</v>
      </c>
    </row>
    <row r="1316" spans="1:20" hidden="1">
      <c r="A1316" s="437" t="s">
        <v>245</v>
      </c>
      <c r="B1316" s="368" t="s">
        <v>90</v>
      </c>
      <c r="C1316" s="368" t="s">
        <v>299</v>
      </c>
      <c r="D1316" s="395">
        <v>0</v>
      </c>
      <c r="E1316" s="395">
        <v>0</v>
      </c>
      <c r="F1316" s="395">
        <v>0</v>
      </c>
      <c r="G1316" s="395">
        <v>0</v>
      </c>
      <c r="H1316" s="395">
        <v>0</v>
      </c>
      <c r="I1316" s="395">
        <v>0</v>
      </c>
      <c r="J1316" s="395">
        <v>0</v>
      </c>
      <c r="K1316" s="395">
        <v>0</v>
      </c>
      <c r="L1316" s="395">
        <v>0</v>
      </c>
      <c r="M1316" s="395">
        <v>0</v>
      </c>
      <c r="N1316" s="395">
        <v>0</v>
      </c>
      <c r="O1316" s="395">
        <v>0</v>
      </c>
      <c r="P1316" s="395">
        <v>0</v>
      </c>
      <c r="Q1316" s="395">
        <v>0</v>
      </c>
      <c r="R1316" s="395">
        <v>0</v>
      </c>
      <c r="S1316" s="395">
        <v>0</v>
      </c>
      <c r="T1316" s="395">
        <v>0</v>
      </c>
    </row>
    <row r="1317" spans="1:20" hidden="1">
      <c r="A1317" s="437" t="s">
        <v>245</v>
      </c>
      <c r="B1317" s="368" t="s">
        <v>90</v>
      </c>
      <c r="C1317" s="368" t="s">
        <v>300</v>
      </c>
      <c r="D1317" s="395">
        <v>20</v>
      </c>
      <c r="E1317" s="395">
        <v>20</v>
      </c>
      <c r="F1317" s="395">
        <v>30</v>
      </c>
      <c r="G1317" s="395">
        <v>25</v>
      </c>
      <c r="H1317" s="395">
        <v>20</v>
      </c>
      <c r="I1317" s="395">
        <v>20</v>
      </c>
      <c r="J1317" s="395">
        <v>15</v>
      </c>
      <c r="K1317" s="395">
        <v>25</v>
      </c>
      <c r="L1317" s="395">
        <v>30</v>
      </c>
      <c r="M1317" s="395">
        <v>30</v>
      </c>
      <c r="N1317" s="395">
        <v>30</v>
      </c>
      <c r="O1317" s="395">
        <v>25</v>
      </c>
      <c r="P1317" s="395">
        <v>30</v>
      </c>
      <c r="Q1317" s="395">
        <v>30</v>
      </c>
      <c r="R1317" s="395">
        <v>35</v>
      </c>
      <c r="S1317" s="395">
        <v>35</v>
      </c>
      <c r="T1317" s="395">
        <v>35</v>
      </c>
    </row>
    <row r="1318" spans="1:20" hidden="1">
      <c r="A1318" s="437" t="s">
        <v>245</v>
      </c>
      <c r="B1318" s="368" t="s">
        <v>90</v>
      </c>
      <c r="C1318" s="368" t="s">
        <v>301</v>
      </c>
      <c r="D1318" s="395">
        <v>0</v>
      </c>
      <c r="E1318" s="395">
        <v>0</v>
      </c>
      <c r="F1318" s="395">
        <v>0</v>
      </c>
      <c r="G1318" s="395">
        <v>0</v>
      </c>
      <c r="H1318" s="395">
        <v>0</v>
      </c>
      <c r="I1318" s="395">
        <v>0</v>
      </c>
      <c r="J1318" s="395">
        <v>0</v>
      </c>
      <c r="K1318" s="395">
        <v>0</v>
      </c>
      <c r="L1318" s="395">
        <v>0</v>
      </c>
      <c r="M1318" s="395">
        <v>0</v>
      </c>
      <c r="N1318" s="395">
        <v>0</v>
      </c>
      <c r="O1318" s="395">
        <v>0</v>
      </c>
      <c r="P1318" s="395">
        <v>0</v>
      </c>
      <c r="Q1318" s="395">
        <v>0</v>
      </c>
      <c r="R1318" s="395">
        <v>0</v>
      </c>
      <c r="S1318" s="395">
        <v>0</v>
      </c>
      <c r="T1318" s="395">
        <v>0</v>
      </c>
    </row>
    <row r="1319" spans="1:20" hidden="1">
      <c r="A1319" s="437" t="s">
        <v>245</v>
      </c>
      <c r="B1319" s="368" t="s">
        <v>90</v>
      </c>
      <c r="C1319" s="368" t="s">
        <v>302</v>
      </c>
      <c r="D1319" s="395">
        <v>0</v>
      </c>
      <c r="E1319" s="395">
        <v>0</v>
      </c>
      <c r="F1319" s="395">
        <v>0</v>
      </c>
      <c r="G1319" s="395">
        <v>0</v>
      </c>
      <c r="H1319" s="395">
        <v>0</v>
      </c>
      <c r="I1319" s="395">
        <v>0</v>
      </c>
      <c r="J1319" s="395">
        <v>0</v>
      </c>
      <c r="K1319" s="395">
        <v>0</v>
      </c>
      <c r="L1319" s="395">
        <v>0</v>
      </c>
      <c r="M1319" s="395">
        <v>0</v>
      </c>
      <c r="N1319" s="395">
        <v>0</v>
      </c>
      <c r="O1319" s="395">
        <v>0</v>
      </c>
      <c r="P1319" s="395">
        <v>0</v>
      </c>
      <c r="Q1319" s="395">
        <v>0</v>
      </c>
      <c r="R1319" s="395">
        <v>0</v>
      </c>
      <c r="S1319" s="395">
        <v>0</v>
      </c>
      <c r="T1319" s="395">
        <v>0</v>
      </c>
    </row>
    <row r="1320" spans="1:20">
      <c r="A1320" s="437" t="s">
        <v>245</v>
      </c>
      <c r="B1320" s="368" t="s">
        <v>90</v>
      </c>
      <c r="C1320" s="368" t="s">
        <v>303</v>
      </c>
      <c r="D1320" s="395">
        <v>55</v>
      </c>
      <c r="E1320" s="395">
        <v>55</v>
      </c>
      <c r="F1320" s="395">
        <v>55</v>
      </c>
      <c r="G1320" s="395">
        <v>55</v>
      </c>
      <c r="H1320" s="395">
        <v>55</v>
      </c>
      <c r="I1320" s="395">
        <v>55</v>
      </c>
      <c r="J1320" s="395">
        <v>55</v>
      </c>
      <c r="K1320" s="395">
        <v>60</v>
      </c>
      <c r="L1320" s="395">
        <v>75</v>
      </c>
      <c r="M1320" s="395">
        <v>75</v>
      </c>
      <c r="N1320" s="395">
        <v>65</v>
      </c>
      <c r="O1320" s="395">
        <v>60</v>
      </c>
      <c r="P1320" s="395">
        <v>65</v>
      </c>
      <c r="Q1320" s="395">
        <v>60</v>
      </c>
      <c r="R1320" s="395">
        <v>70</v>
      </c>
      <c r="S1320" s="395">
        <v>70</v>
      </c>
      <c r="T1320" s="395">
        <v>70</v>
      </c>
    </row>
    <row r="1321" spans="1:20" hidden="1">
      <c r="A1321" s="440" t="s">
        <v>245</v>
      </c>
      <c r="B1321" s="376" t="s">
        <v>184</v>
      </c>
      <c r="C1321" s="376" t="s">
        <v>295</v>
      </c>
      <c r="D1321" s="536">
        <v>290</v>
      </c>
      <c r="E1321" s="536">
        <v>295</v>
      </c>
      <c r="F1321" s="536">
        <v>280</v>
      </c>
      <c r="G1321" s="536">
        <v>280</v>
      </c>
      <c r="H1321" s="536">
        <v>310</v>
      </c>
      <c r="I1321" s="536">
        <v>315</v>
      </c>
      <c r="J1321" s="536">
        <v>345</v>
      </c>
      <c r="K1321" s="536">
        <v>365</v>
      </c>
      <c r="L1321" s="536">
        <v>385</v>
      </c>
      <c r="M1321" s="536">
        <v>380</v>
      </c>
      <c r="N1321" s="536">
        <v>395</v>
      </c>
      <c r="O1321" s="536">
        <v>405</v>
      </c>
      <c r="P1321" s="536">
        <v>410</v>
      </c>
      <c r="Q1321" s="536">
        <v>385</v>
      </c>
      <c r="R1321" s="536">
        <v>400</v>
      </c>
      <c r="S1321" s="536">
        <v>395</v>
      </c>
      <c r="T1321" s="536">
        <v>395</v>
      </c>
    </row>
    <row r="1322" spans="1:20" hidden="1">
      <c r="A1322" s="440" t="s">
        <v>245</v>
      </c>
      <c r="B1322" s="376" t="s">
        <v>184</v>
      </c>
      <c r="C1322" s="376" t="s">
        <v>296</v>
      </c>
      <c r="D1322" s="536">
        <v>130</v>
      </c>
      <c r="E1322" s="536">
        <v>135</v>
      </c>
      <c r="F1322" s="536">
        <v>140</v>
      </c>
      <c r="G1322" s="536">
        <v>130</v>
      </c>
      <c r="H1322" s="536">
        <v>135</v>
      </c>
      <c r="I1322" s="536">
        <v>135</v>
      </c>
      <c r="J1322" s="536">
        <v>140</v>
      </c>
      <c r="K1322" s="536">
        <v>160</v>
      </c>
      <c r="L1322" s="536">
        <v>155</v>
      </c>
      <c r="M1322" s="536">
        <v>145</v>
      </c>
      <c r="N1322" s="536">
        <v>140</v>
      </c>
      <c r="O1322" s="536">
        <v>140</v>
      </c>
      <c r="P1322" s="536">
        <v>145</v>
      </c>
      <c r="Q1322" s="536">
        <v>160</v>
      </c>
      <c r="R1322" s="536">
        <v>155</v>
      </c>
      <c r="S1322" s="536">
        <v>170</v>
      </c>
      <c r="T1322" s="536">
        <v>170</v>
      </c>
    </row>
    <row r="1323" spans="1:20" hidden="1">
      <c r="A1323" s="440" t="s">
        <v>245</v>
      </c>
      <c r="B1323" s="376" t="s">
        <v>184</v>
      </c>
      <c r="C1323" s="376" t="s">
        <v>297</v>
      </c>
      <c r="D1323" s="536">
        <v>40</v>
      </c>
      <c r="E1323" s="536">
        <v>45</v>
      </c>
      <c r="F1323" s="536">
        <v>45</v>
      </c>
      <c r="G1323" s="536">
        <v>45</v>
      </c>
      <c r="H1323" s="536">
        <v>50</v>
      </c>
      <c r="I1323" s="536">
        <v>50</v>
      </c>
      <c r="J1323" s="536">
        <v>55</v>
      </c>
      <c r="K1323" s="536">
        <v>45</v>
      </c>
      <c r="L1323" s="536">
        <v>45</v>
      </c>
      <c r="M1323" s="536">
        <v>45</v>
      </c>
      <c r="N1323" s="536">
        <v>50</v>
      </c>
      <c r="O1323" s="536">
        <v>50</v>
      </c>
      <c r="P1323" s="536">
        <v>50</v>
      </c>
      <c r="Q1323" s="536">
        <v>50</v>
      </c>
      <c r="R1323" s="536">
        <v>55</v>
      </c>
      <c r="S1323" s="536">
        <v>40</v>
      </c>
      <c r="T1323" s="536">
        <v>50</v>
      </c>
    </row>
    <row r="1324" spans="1:20" hidden="1">
      <c r="A1324" s="440" t="s">
        <v>245</v>
      </c>
      <c r="B1324" s="376" t="s">
        <v>184</v>
      </c>
      <c r="C1324" s="376" t="s">
        <v>298</v>
      </c>
      <c r="D1324" s="536">
        <v>20</v>
      </c>
      <c r="E1324" s="536">
        <v>20</v>
      </c>
      <c r="F1324" s="536">
        <v>25</v>
      </c>
      <c r="G1324" s="536">
        <v>25</v>
      </c>
      <c r="H1324" s="536">
        <v>25</v>
      </c>
      <c r="I1324" s="536">
        <v>25</v>
      </c>
      <c r="J1324" s="536">
        <v>20</v>
      </c>
      <c r="K1324" s="536">
        <v>20</v>
      </c>
      <c r="L1324" s="536">
        <v>20</v>
      </c>
      <c r="M1324" s="536">
        <v>25</v>
      </c>
      <c r="N1324" s="536">
        <v>25</v>
      </c>
      <c r="O1324" s="536">
        <v>25</v>
      </c>
      <c r="P1324" s="536">
        <v>25</v>
      </c>
      <c r="Q1324" s="536">
        <v>30</v>
      </c>
      <c r="R1324" s="536">
        <v>30</v>
      </c>
      <c r="S1324" s="536">
        <v>35</v>
      </c>
      <c r="T1324" s="536">
        <v>35</v>
      </c>
    </row>
    <row r="1325" spans="1:20" hidden="1">
      <c r="A1325" s="440" t="s">
        <v>245</v>
      </c>
      <c r="B1325" s="376" t="s">
        <v>184</v>
      </c>
      <c r="C1325" s="376" t="s">
        <v>299</v>
      </c>
      <c r="D1325" s="536">
        <v>10</v>
      </c>
      <c r="E1325" s="536">
        <v>10</v>
      </c>
      <c r="F1325" s="536">
        <v>5</v>
      </c>
      <c r="G1325" s="536">
        <v>5</v>
      </c>
      <c r="H1325" s="536">
        <v>5</v>
      </c>
      <c r="I1325" s="536">
        <v>10</v>
      </c>
      <c r="J1325" s="536">
        <v>10</v>
      </c>
      <c r="K1325" s="536">
        <v>15</v>
      </c>
      <c r="L1325" s="536">
        <v>15</v>
      </c>
      <c r="M1325" s="536">
        <v>15</v>
      </c>
      <c r="N1325" s="536">
        <v>15</v>
      </c>
      <c r="O1325" s="536">
        <v>15</v>
      </c>
      <c r="P1325" s="536">
        <v>20</v>
      </c>
      <c r="Q1325" s="536">
        <v>20</v>
      </c>
      <c r="R1325" s="536">
        <v>20</v>
      </c>
      <c r="S1325" s="536">
        <v>20</v>
      </c>
      <c r="T1325" s="536">
        <v>15</v>
      </c>
    </row>
    <row r="1326" spans="1:20" hidden="1">
      <c r="A1326" s="440" t="s">
        <v>245</v>
      </c>
      <c r="B1326" s="376" t="s">
        <v>184</v>
      </c>
      <c r="C1326" s="376" t="s">
        <v>300</v>
      </c>
      <c r="D1326" s="536">
        <v>195</v>
      </c>
      <c r="E1326" s="536">
        <v>205</v>
      </c>
      <c r="F1326" s="536">
        <v>220</v>
      </c>
      <c r="G1326" s="536">
        <v>205</v>
      </c>
      <c r="H1326" s="536">
        <v>215</v>
      </c>
      <c r="I1326" s="536">
        <v>215</v>
      </c>
      <c r="J1326" s="536">
        <v>225</v>
      </c>
      <c r="K1326" s="536">
        <v>240</v>
      </c>
      <c r="L1326" s="536">
        <v>230</v>
      </c>
      <c r="M1326" s="536">
        <v>225</v>
      </c>
      <c r="N1326" s="536">
        <v>235</v>
      </c>
      <c r="O1326" s="536">
        <v>230</v>
      </c>
      <c r="P1326" s="536">
        <v>240</v>
      </c>
      <c r="Q1326" s="536">
        <v>260</v>
      </c>
      <c r="R1326" s="536">
        <v>260</v>
      </c>
      <c r="S1326" s="536">
        <v>270</v>
      </c>
      <c r="T1326" s="536">
        <v>275</v>
      </c>
    </row>
    <row r="1327" spans="1:20" hidden="1">
      <c r="A1327" s="440" t="s">
        <v>245</v>
      </c>
      <c r="B1327" s="376" t="s">
        <v>184</v>
      </c>
      <c r="C1327" s="376" t="s">
        <v>301</v>
      </c>
      <c r="D1327" s="536">
        <v>5</v>
      </c>
      <c r="E1327" s="536">
        <v>5</v>
      </c>
      <c r="F1327" s="536">
        <v>5</v>
      </c>
      <c r="G1327" s="536">
        <v>5</v>
      </c>
      <c r="H1327" s="536">
        <v>5</v>
      </c>
      <c r="I1327" s="536">
        <v>5</v>
      </c>
      <c r="J1327" s="536">
        <v>5</v>
      </c>
      <c r="K1327" s="536">
        <v>5</v>
      </c>
      <c r="L1327" s="536">
        <v>5</v>
      </c>
      <c r="M1327" s="536">
        <v>5</v>
      </c>
      <c r="N1327" s="536">
        <v>5</v>
      </c>
      <c r="O1327" s="536">
        <v>5</v>
      </c>
      <c r="P1327" s="536">
        <v>5</v>
      </c>
      <c r="Q1327" s="536">
        <v>5</v>
      </c>
      <c r="R1327" s="536">
        <v>5</v>
      </c>
      <c r="S1327" s="536">
        <v>5</v>
      </c>
      <c r="T1327" s="536">
        <v>5</v>
      </c>
    </row>
    <row r="1328" spans="1:20" hidden="1">
      <c r="A1328" s="440" t="s">
        <v>245</v>
      </c>
      <c r="B1328" s="376" t="s">
        <v>184</v>
      </c>
      <c r="C1328" s="376" t="s">
        <v>302</v>
      </c>
      <c r="D1328" s="536">
        <v>15</v>
      </c>
      <c r="E1328" s="536">
        <v>15</v>
      </c>
      <c r="F1328" s="536">
        <v>10</v>
      </c>
      <c r="G1328" s="536">
        <v>10</v>
      </c>
      <c r="H1328" s="536">
        <v>10</v>
      </c>
      <c r="I1328" s="536">
        <v>10</v>
      </c>
      <c r="J1328" s="536">
        <v>10</v>
      </c>
      <c r="K1328" s="536">
        <v>10</v>
      </c>
      <c r="L1328" s="536">
        <v>10</v>
      </c>
      <c r="M1328" s="536">
        <v>10</v>
      </c>
      <c r="N1328" s="536">
        <v>10</v>
      </c>
      <c r="O1328" s="536">
        <v>10</v>
      </c>
      <c r="P1328" s="536">
        <v>10</v>
      </c>
      <c r="Q1328" s="536">
        <v>10</v>
      </c>
      <c r="R1328" s="536">
        <v>10</v>
      </c>
      <c r="S1328" s="536">
        <v>10</v>
      </c>
      <c r="T1328" s="536">
        <v>10</v>
      </c>
    </row>
    <row r="1329" spans="1:20">
      <c r="A1329" s="537" t="s">
        <v>245</v>
      </c>
      <c r="B1329" s="538" t="s">
        <v>184</v>
      </c>
      <c r="C1329" s="538" t="s">
        <v>303</v>
      </c>
      <c r="D1329" s="540">
        <v>510</v>
      </c>
      <c r="E1329" s="540">
        <v>520</v>
      </c>
      <c r="F1329" s="540">
        <v>515</v>
      </c>
      <c r="G1329" s="540">
        <v>505</v>
      </c>
      <c r="H1329" s="540">
        <v>540</v>
      </c>
      <c r="I1329" s="540">
        <v>545</v>
      </c>
      <c r="J1329" s="540">
        <v>590</v>
      </c>
      <c r="K1329" s="540">
        <v>620</v>
      </c>
      <c r="L1329" s="540">
        <v>635</v>
      </c>
      <c r="M1329" s="540">
        <v>620</v>
      </c>
      <c r="N1329" s="540">
        <v>645</v>
      </c>
      <c r="O1329" s="540">
        <v>655</v>
      </c>
      <c r="P1329" s="540">
        <v>665</v>
      </c>
      <c r="Q1329" s="540">
        <v>660</v>
      </c>
      <c r="R1329" s="540">
        <v>675</v>
      </c>
      <c r="S1329" s="540">
        <v>685</v>
      </c>
      <c r="T1329" s="540">
        <v>690</v>
      </c>
    </row>
    <row r="1330" spans="1:20" hidden="1">
      <c r="A1330" s="437" t="s">
        <v>209</v>
      </c>
      <c r="B1330" s="368" t="s">
        <v>10</v>
      </c>
      <c r="C1330" s="368" t="s">
        <v>295</v>
      </c>
      <c r="D1330" s="442">
        <v>170</v>
      </c>
      <c r="E1330" s="442">
        <v>170</v>
      </c>
      <c r="F1330" s="442">
        <v>150</v>
      </c>
      <c r="G1330" s="442">
        <v>155</v>
      </c>
      <c r="H1330" s="442">
        <v>160</v>
      </c>
      <c r="I1330" s="442">
        <v>155</v>
      </c>
      <c r="J1330" s="442">
        <v>160</v>
      </c>
      <c r="K1330" s="442">
        <v>155</v>
      </c>
      <c r="L1330" s="442">
        <v>155</v>
      </c>
      <c r="M1330" s="442">
        <v>155</v>
      </c>
      <c r="N1330" s="442">
        <v>155</v>
      </c>
      <c r="O1330" s="442">
        <v>150</v>
      </c>
      <c r="P1330" s="442">
        <v>155</v>
      </c>
      <c r="Q1330" s="442">
        <v>160</v>
      </c>
      <c r="R1330" s="442">
        <v>155</v>
      </c>
      <c r="S1330" s="442">
        <v>170</v>
      </c>
      <c r="T1330" s="442">
        <v>165</v>
      </c>
    </row>
    <row r="1331" spans="1:20" hidden="1">
      <c r="A1331" s="437" t="s">
        <v>209</v>
      </c>
      <c r="B1331" s="368" t="s">
        <v>10</v>
      </c>
      <c r="C1331" s="368" t="s">
        <v>296</v>
      </c>
      <c r="D1331" s="442">
        <v>75</v>
      </c>
      <c r="E1331" s="442">
        <v>70</v>
      </c>
      <c r="F1331" s="442">
        <v>85</v>
      </c>
      <c r="G1331" s="442">
        <v>75</v>
      </c>
      <c r="H1331" s="442">
        <v>80</v>
      </c>
      <c r="I1331" s="442">
        <v>85</v>
      </c>
      <c r="J1331" s="442">
        <v>80</v>
      </c>
      <c r="K1331" s="442">
        <v>75</v>
      </c>
      <c r="L1331" s="442">
        <v>75</v>
      </c>
      <c r="M1331" s="442">
        <v>75</v>
      </c>
      <c r="N1331" s="442">
        <v>70</v>
      </c>
      <c r="O1331" s="442">
        <v>70</v>
      </c>
      <c r="P1331" s="442">
        <v>65</v>
      </c>
      <c r="Q1331" s="442">
        <v>65</v>
      </c>
      <c r="R1331" s="442">
        <v>60</v>
      </c>
      <c r="S1331" s="442">
        <v>60</v>
      </c>
      <c r="T1331" s="442">
        <v>60</v>
      </c>
    </row>
    <row r="1332" spans="1:20" hidden="1">
      <c r="A1332" s="437" t="s">
        <v>209</v>
      </c>
      <c r="B1332" s="368" t="s">
        <v>10</v>
      </c>
      <c r="C1332" s="368" t="s">
        <v>297</v>
      </c>
      <c r="D1332" s="442">
        <v>15</v>
      </c>
      <c r="E1332" s="442">
        <v>15</v>
      </c>
      <c r="F1332" s="442">
        <v>10</v>
      </c>
      <c r="G1332" s="442">
        <v>15</v>
      </c>
      <c r="H1332" s="442">
        <v>10</v>
      </c>
      <c r="I1332" s="442">
        <v>10</v>
      </c>
      <c r="J1332" s="442">
        <v>15</v>
      </c>
      <c r="K1332" s="442">
        <v>15</v>
      </c>
      <c r="L1332" s="442">
        <v>10</v>
      </c>
      <c r="M1332" s="442">
        <v>5</v>
      </c>
      <c r="N1332" s="442">
        <v>10</v>
      </c>
      <c r="O1332" s="442">
        <v>10</v>
      </c>
      <c r="P1332" s="442">
        <v>10</v>
      </c>
      <c r="Q1332" s="442">
        <v>10</v>
      </c>
      <c r="R1332" s="442">
        <v>10</v>
      </c>
      <c r="S1332" s="442">
        <v>10</v>
      </c>
      <c r="T1332" s="442">
        <v>10</v>
      </c>
    </row>
    <row r="1333" spans="1:20" hidden="1">
      <c r="A1333" s="437" t="s">
        <v>209</v>
      </c>
      <c r="B1333" s="368" t="s">
        <v>10</v>
      </c>
      <c r="C1333" s="368" t="s">
        <v>298</v>
      </c>
      <c r="D1333" s="442">
        <v>5</v>
      </c>
      <c r="E1333" s="442">
        <v>10</v>
      </c>
      <c r="F1333" s="442">
        <v>10</v>
      </c>
      <c r="G1333" s="442">
        <v>5</v>
      </c>
      <c r="H1333" s="442">
        <v>5</v>
      </c>
      <c r="I1333" s="442">
        <v>5</v>
      </c>
      <c r="J1333" s="442">
        <v>5</v>
      </c>
      <c r="K1333" s="442">
        <v>5</v>
      </c>
      <c r="L1333" s="442">
        <v>5</v>
      </c>
      <c r="M1333" s="442">
        <v>5</v>
      </c>
      <c r="N1333" s="442">
        <v>5</v>
      </c>
      <c r="O1333" s="442">
        <v>5</v>
      </c>
      <c r="P1333" s="442">
        <v>5</v>
      </c>
      <c r="Q1333" s="442">
        <v>5</v>
      </c>
      <c r="R1333" s="442">
        <v>5</v>
      </c>
      <c r="S1333" s="442">
        <v>5</v>
      </c>
      <c r="T1333" s="442">
        <v>5</v>
      </c>
    </row>
    <row r="1334" spans="1:20" hidden="1">
      <c r="A1334" s="437" t="s">
        <v>209</v>
      </c>
      <c r="B1334" s="368" t="s">
        <v>10</v>
      </c>
      <c r="C1334" s="368" t="s">
        <v>299</v>
      </c>
      <c r="D1334" s="442">
        <v>0</v>
      </c>
      <c r="E1334" s="442">
        <v>0</v>
      </c>
      <c r="F1334" s="442">
        <v>0</v>
      </c>
      <c r="G1334" s="442">
        <v>0</v>
      </c>
      <c r="H1334" s="442">
        <v>0</v>
      </c>
      <c r="I1334" s="442">
        <v>0</v>
      </c>
      <c r="J1334" s="442">
        <v>0</v>
      </c>
      <c r="K1334" s="442">
        <v>0</v>
      </c>
      <c r="L1334" s="442">
        <v>0</v>
      </c>
      <c r="M1334" s="442">
        <v>5</v>
      </c>
      <c r="N1334" s="442">
        <v>0</v>
      </c>
      <c r="O1334" s="442">
        <v>0</v>
      </c>
      <c r="P1334" s="442">
        <v>0</v>
      </c>
      <c r="Q1334" s="442">
        <v>0</v>
      </c>
      <c r="R1334" s="442">
        <v>0</v>
      </c>
      <c r="S1334" s="442">
        <v>0</v>
      </c>
      <c r="T1334" s="442">
        <v>0</v>
      </c>
    </row>
    <row r="1335" spans="1:20" hidden="1">
      <c r="A1335" s="437" t="s">
        <v>209</v>
      </c>
      <c r="B1335" s="368" t="s">
        <v>10</v>
      </c>
      <c r="C1335" s="368" t="s">
        <v>300</v>
      </c>
      <c r="D1335" s="442">
        <v>95</v>
      </c>
      <c r="E1335" s="442">
        <v>95</v>
      </c>
      <c r="F1335" s="442">
        <v>105</v>
      </c>
      <c r="G1335" s="442">
        <v>95</v>
      </c>
      <c r="H1335" s="442">
        <v>95</v>
      </c>
      <c r="I1335" s="442">
        <v>105</v>
      </c>
      <c r="J1335" s="442">
        <v>100</v>
      </c>
      <c r="K1335" s="442">
        <v>95</v>
      </c>
      <c r="L1335" s="442">
        <v>95</v>
      </c>
      <c r="M1335" s="442">
        <v>85</v>
      </c>
      <c r="N1335" s="442">
        <v>85</v>
      </c>
      <c r="O1335" s="442">
        <v>85</v>
      </c>
      <c r="P1335" s="442">
        <v>80</v>
      </c>
      <c r="Q1335" s="442">
        <v>85</v>
      </c>
      <c r="R1335" s="442">
        <v>75</v>
      </c>
      <c r="S1335" s="442">
        <v>80</v>
      </c>
      <c r="T1335" s="442">
        <v>80</v>
      </c>
    </row>
    <row r="1336" spans="1:20" hidden="1">
      <c r="A1336" s="437" t="s">
        <v>209</v>
      </c>
      <c r="B1336" s="368" t="s">
        <v>10</v>
      </c>
      <c r="C1336" s="368" t="s">
        <v>301</v>
      </c>
      <c r="D1336" s="442">
        <v>5</v>
      </c>
      <c r="E1336" s="442">
        <v>5</v>
      </c>
      <c r="F1336" s="442">
        <v>5</v>
      </c>
      <c r="G1336" s="442">
        <v>5</v>
      </c>
      <c r="H1336" s="442">
        <v>5</v>
      </c>
      <c r="I1336" s="442">
        <v>5</v>
      </c>
      <c r="J1336" s="442">
        <v>0</v>
      </c>
      <c r="K1336" s="442">
        <v>5</v>
      </c>
      <c r="L1336" s="442">
        <v>5</v>
      </c>
      <c r="M1336" s="442">
        <v>5</v>
      </c>
      <c r="N1336" s="442">
        <v>5</v>
      </c>
      <c r="O1336" s="442">
        <v>5</v>
      </c>
      <c r="P1336" s="442">
        <v>5</v>
      </c>
      <c r="Q1336" s="442">
        <v>5</v>
      </c>
      <c r="R1336" s="442">
        <v>5</v>
      </c>
      <c r="S1336" s="442">
        <v>5</v>
      </c>
      <c r="T1336" s="442">
        <v>5</v>
      </c>
    </row>
    <row r="1337" spans="1:20" hidden="1">
      <c r="A1337" s="437" t="s">
        <v>209</v>
      </c>
      <c r="B1337" s="368" t="s">
        <v>10</v>
      </c>
      <c r="C1337" s="368" t="s">
        <v>302</v>
      </c>
      <c r="D1337" s="442">
        <v>5</v>
      </c>
      <c r="E1337" s="442">
        <v>5</v>
      </c>
      <c r="F1337" s="442">
        <v>0</v>
      </c>
      <c r="G1337" s="442">
        <v>0</v>
      </c>
      <c r="H1337" s="442">
        <v>5</v>
      </c>
      <c r="I1337" s="442">
        <v>5</v>
      </c>
      <c r="J1337" s="442">
        <v>5</v>
      </c>
      <c r="K1337" s="442">
        <v>5</v>
      </c>
      <c r="L1337" s="442">
        <v>5</v>
      </c>
      <c r="M1337" s="442">
        <v>5</v>
      </c>
      <c r="N1337" s="442">
        <v>5</v>
      </c>
      <c r="O1337" s="442">
        <v>5</v>
      </c>
      <c r="P1337" s="442">
        <v>5</v>
      </c>
      <c r="Q1337" s="442">
        <v>5</v>
      </c>
      <c r="R1337" s="442">
        <v>5</v>
      </c>
      <c r="S1337" s="442">
        <v>5</v>
      </c>
      <c r="T1337" s="442">
        <v>5</v>
      </c>
    </row>
    <row r="1338" spans="1:20">
      <c r="A1338" s="437" t="s">
        <v>209</v>
      </c>
      <c r="B1338" s="368" t="s">
        <v>10</v>
      </c>
      <c r="C1338" s="368" t="s">
        <v>303</v>
      </c>
      <c r="D1338" s="442">
        <v>270</v>
      </c>
      <c r="E1338" s="442">
        <v>270</v>
      </c>
      <c r="F1338" s="442">
        <v>260</v>
      </c>
      <c r="G1338" s="442">
        <v>260</v>
      </c>
      <c r="H1338" s="442">
        <v>265</v>
      </c>
      <c r="I1338" s="442">
        <v>265</v>
      </c>
      <c r="J1338" s="442">
        <v>265</v>
      </c>
      <c r="K1338" s="442">
        <v>255</v>
      </c>
      <c r="L1338" s="442">
        <v>255</v>
      </c>
      <c r="M1338" s="442">
        <v>250</v>
      </c>
      <c r="N1338" s="442">
        <v>245</v>
      </c>
      <c r="O1338" s="442">
        <v>245</v>
      </c>
      <c r="P1338" s="442">
        <v>245</v>
      </c>
      <c r="Q1338" s="442">
        <v>250</v>
      </c>
      <c r="R1338" s="442">
        <v>240</v>
      </c>
      <c r="S1338" s="442">
        <v>255</v>
      </c>
      <c r="T1338" s="442">
        <v>250</v>
      </c>
    </row>
    <row r="1339" spans="1:20" hidden="1">
      <c r="A1339" s="437" t="s">
        <v>209</v>
      </c>
      <c r="B1339" s="368" t="s">
        <v>11</v>
      </c>
      <c r="C1339" s="368" t="s">
        <v>295</v>
      </c>
      <c r="D1339" s="395">
        <v>165</v>
      </c>
      <c r="E1339" s="395">
        <v>160</v>
      </c>
      <c r="F1339" s="395">
        <v>145</v>
      </c>
      <c r="G1339" s="395">
        <v>145</v>
      </c>
      <c r="H1339" s="395">
        <v>155</v>
      </c>
      <c r="I1339" s="395">
        <v>175</v>
      </c>
      <c r="J1339" s="395">
        <v>185</v>
      </c>
      <c r="K1339" s="395">
        <v>200</v>
      </c>
      <c r="L1339" s="395">
        <v>220</v>
      </c>
      <c r="M1339" s="395">
        <v>230</v>
      </c>
      <c r="N1339" s="395">
        <v>230</v>
      </c>
      <c r="O1339" s="395">
        <v>210</v>
      </c>
      <c r="P1339" s="395">
        <v>215</v>
      </c>
      <c r="Q1339" s="395">
        <v>200</v>
      </c>
      <c r="R1339" s="395">
        <v>135</v>
      </c>
      <c r="S1339" s="395">
        <v>115</v>
      </c>
      <c r="T1339" s="395">
        <v>125</v>
      </c>
    </row>
    <row r="1340" spans="1:20" hidden="1">
      <c r="A1340" s="437" t="s">
        <v>209</v>
      </c>
      <c r="B1340" s="368" t="s">
        <v>11</v>
      </c>
      <c r="C1340" s="368" t="s">
        <v>296</v>
      </c>
      <c r="D1340" s="395">
        <v>100</v>
      </c>
      <c r="E1340" s="395">
        <v>95</v>
      </c>
      <c r="F1340" s="395">
        <v>105</v>
      </c>
      <c r="G1340" s="395">
        <v>105</v>
      </c>
      <c r="H1340" s="395">
        <v>105</v>
      </c>
      <c r="I1340" s="395">
        <v>100</v>
      </c>
      <c r="J1340" s="395">
        <v>125</v>
      </c>
      <c r="K1340" s="395">
        <v>160</v>
      </c>
      <c r="L1340" s="395">
        <v>150</v>
      </c>
      <c r="M1340" s="395">
        <v>170</v>
      </c>
      <c r="N1340" s="395">
        <v>155</v>
      </c>
      <c r="O1340" s="395">
        <v>150</v>
      </c>
      <c r="P1340" s="395">
        <v>160</v>
      </c>
      <c r="Q1340" s="395">
        <v>165</v>
      </c>
      <c r="R1340" s="395">
        <v>155</v>
      </c>
      <c r="S1340" s="395">
        <v>145</v>
      </c>
      <c r="T1340" s="395">
        <v>120</v>
      </c>
    </row>
    <row r="1341" spans="1:20" hidden="1">
      <c r="A1341" s="437" t="s">
        <v>209</v>
      </c>
      <c r="B1341" s="368" t="s">
        <v>11</v>
      </c>
      <c r="C1341" s="368" t="s">
        <v>297</v>
      </c>
      <c r="D1341" s="395">
        <v>20</v>
      </c>
      <c r="E1341" s="395">
        <v>25</v>
      </c>
      <c r="F1341" s="395">
        <v>25</v>
      </c>
      <c r="G1341" s="395">
        <v>20</v>
      </c>
      <c r="H1341" s="395">
        <v>25</v>
      </c>
      <c r="I1341" s="395">
        <v>25</v>
      </c>
      <c r="J1341" s="395">
        <v>25</v>
      </c>
      <c r="K1341" s="395">
        <v>25</v>
      </c>
      <c r="L1341" s="395">
        <v>30</v>
      </c>
      <c r="M1341" s="395">
        <v>30</v>
      </c>
      <c r="N1341" s="395">
        <v>30</v>
      </c>
      <c r="O1341" s="395">
        <v>25</v>
      </c>
      <c r="P1341" s="395">
        <v>30</v>
      </c>
      <c r="Q1341" s="395">
        <v>30</v>
      </c>
      <c r="R1341" s="395">
        <v>30</v>
      </c>
      <c r="S1341" s="395">
        <v>25</v>
      </c>
      <c r="T1341" s="395">
        <v>25</v>
      </c>
    </row>
    <row r="1342" spans="1:20" hidden="1">
      <c r="A1342" s="437" t="s">
        <v>209</v>
      </c>
      <c r="B1342" s="368" t="s">
        <v>11</v>
      </c>
      <c r="C1342" s="368" t="s">
        <v>298</v>
      </c>
      <c r="D1342" s="395">
        <v>10</v>
      </c>
      <c r="E1342" s="395">
        <v>10</v>
      </c>
      <c r="F1342" s="395">
        <v>10</v>
      </c>
      <c r="G1342" s="395">
        <v>5</v>
      </c>
      <c r="H1342" s="395">
        <v>5</v>
      </c>
      <c r="I1342" s="395">
        <v>5</v>
      </c>
      <c r="J1342" s="395">
        <v>5</v>
      </c>
      <c r="K1342" s="395">
        <v>10</v>
      </c>
      <c r="L1342" s="395">
        <v>10</v>
      </c>
      <c r="M1342" s="395">
        <v>10</v>
      </c>
      <c r="N1342" s="395">
        <v>10</v>
      </c>
      <c r="O1342" s="395">
        <v>10</v>
      </c>
      <c r="P1342" s="395">
        <v>5</v>
      </c>
      <c r="Q1342" s="395">
        <v>5</v>
      </c>
      <c r="R1342" s="395">
        <v>10</v>
      </c>
      <c r="S1342" s="395">
        <v>10</v>
      </c>
      <c r="T1342" s="395">
        <v>10</v>
      </c>
    </row>
    <row r="1343" spans="1:20" hidden="1">
      <c r="A1343" s="437" t="s">
        <v>209</v>
      </c>
      <c r="B1343" s="368" t="s">
        <v>11</v>
      </c>
      <c r="C1343" s="368" t="s">
        <v>299</v>
      </c>
      <c r="D1343" s="395">
        <v>5</v>
      </c>
      <c r="E1343" s="395">
        <v>5</v>
      </c>
      <c r="F1343" s="395">
        <v>5</v>
      </c>
      <c r="G1343" s="395">
        <v>5</v>
      </c>
      <c r="H1343" s="395">
        <v>5</v>
      </c>
      <c r="I1343" s="395">
        <v>5</v>
      </c>
      <c r="J1343" s="395">
        <v>5</v>
      </c>
      <c r="K1343" s="395">
        <v>5</v>
      </c>
      <c r="L1343" s="395">
        <v>5</v>
      </c>
      <c r="M1343" s="395">
        <v>5</v>
      </c>
      <c r="N1343" s="395">
        <v>5</v>
      </c>
      <c r="O1343" s="395">
        <v>5</v>
      </c>
      <c r="P1343" s="395">
        <v>5</v>
      </c>
      <c r="Q1343" s="395">
        <v>5</v>
      </c>
      <c r="R1343" s="395">
        <v>5</v>
      </c>
      <c r="S1343" s="395">
        <v>5</v>
      </c>
      <c r="T1343" s="395">
        <v>5</v>
      </c>
    </row>
    <row r="1344" spans="1:20" hidden="1">
      <c r="A1344" s="437" t="s">
        <v>209</v>
      </c>
      <c r="B1344" s="368" t="s">
        <v>11</v>
      </c>
      <c r="C1344" s="368" t="s">
        <v>300</v>
      </c>
      <c r="D1344" s="395">
        <v>135</v>
      </c>
      <c r="E1344" s="395">
        <v>135</v>
      </c>
      <c r="F1344" s="395">
        <v>140</v>
      </c>
      <c r="G1344" s="395">
        <v>135</v>
      </c>
      <c r="H1344" s="395">
        <v>140</v>
      </c>
      <c r="I1344" s="395">
        <v>140</v>
      </c>
      <c r="J1344" s="395">
        <v>165</v>
      </c>
      <c r="K1344" s="395">
        <v>200</v>
      </c>
      <c r="L1344" s="395">
        <v>195</v>
      </c>
      <c r="M1344" s="395">
        <v>215</v>
      </c>
      <c r="N1344" s="395">
        <v>195</v>
      </c>
      <c r="O1344" s="395">
        <v>190</v>
      </c>
      <c r="P1344" s="395">
        <v>200</v>
      </c>
      <c r="Q1344" s="395">
        <v>210</v>
      </c>
      <c r="R1344" s="395">
        <v>200</v>
      </c>
      <c r="S1344" s="395">
        <v>185</v>
      </c>
      <c r="T1344" s="395">
        <v>160</v>
      </c>
    </row>
    <row r="1345" spans="1:20" hidden="1">
      <c r="A1345" s="437" t="s">
        <v>209</v>
      </c>
      <c r="B1345" s="368" t="s">
        <v>11</v>
      </c>
      <c r="C1345" s="368" t="s">
        <v>301</v>
      </c>
      <c r="D1345" s="395">
        <v>0</v>
      </c>
      <c r="E1345" s="395">
        <v>0</v>
      </c>
      <c r="F1345" s="395">
        <v>0</v>
      </c>
      <c r="G1345" s="395">
        <v>0</v>
      </c>
      <c r="H1345" s="395">
        <v>0</v>
      </c>
      <c r="I1345" s="395">
        <v>0</v>
      </c>
      <c r="J1345" s="395">
        <v>0</v>
      </c>
      <c r="K1345" s="395">
        <v>0</v>
      </c>
      <c r="L1345" s="395">
        <v>0</v>
      </c>
      <c r="M1345" s="395">
        <v>0</v>
      </c>
      <c r="N1345" s="395">
        <v>0</v>
      </c>
      <c r="O1345" s="395">
        <v>5</v>
      </c>
      <c r="P1345" s="395">
        <v>5</v>
      </c>
      <c r="Q1345" s="395">
        <v>5</v>
      </c>
      <c r="R1345" s="395">
        <v>5</v>
      </c>
      <c r="S1345" s="395">
        <v>5</v>
      </c>
      <c r="T1345" s="395">
        <v>5</v>
      </c>
    </row>
    <row r="1346" spans="1:20" hidden="1">
      <c r="A1346" s="437" t="s">
        <v>209</v>
      </c>
      <c r="B1346" s="368" t="s">
        <v>11</v>
      </c>
      <c r="C1346" s="368" t="s">
        <v>302</v>
      </c>
      <c r="D1346" s="395">
        <v>20</v>
      </c>
      <c r="E1346" s="395">
        <v>20</v>
      </c>
      <c r="F1346" s="395">
        <v>15</v>
      </c>
      <c r="G1346" s="395">
        <v>15</v>
      </c>
      <c r="H1346" s="395">
        <v>20</v>
      </c>
      <c r="I1346" s="395">
        <v>20</v>
      </c>
      <c r="J1346" s="395">
        <v>15</v>
      </c>
      <c r="K1346" s="395">
        <v>20</v>
      </c>
      <c r="L1346" s="395">
        <v>20</v>
      </c>
      <c r="M1346" s="395">
        <v>15</v>
      </c>
      <c r="N1346" s="395">
        <v>15</v>
      </c>
      <c r="O1346" s="395">
        <v>20</v>
      </c>
      <c r="P1346" s="395">
        <v>20</v>
      </c>
      <c r="Q1346" s="395">
        <v>20</v>
      </c>
      <c r="R1346" s="395">
        <v>15</v>
      </c>
      <c r="S1346" s="395">
        <v>15</v>
      </c>
      <c r="T1346" s="395">
        <v>15</v>
      </c>
    </row>
    <row r="1347" spans="1:20">
      <c r="A1347" s="437" t="s">
        <v>209</v>
      </c>
      <c r="B1347" s="368" t="s">
        <v>11</v>
      </c>
      <c r="C1347" s="368" t="s">
        <v>303</v>
      </c>
      <c r="D1347" s="395">
        <v>320</v>
      </c>
      <c r="E1347" s="395">
        <v>310</v>
      </c>
      <c r="F1347" s="395">
        <v>305</v>
      </c>
      <c r="G1347" s="395">
        <v>300</v>
      </c>
      <c r="H1347" s="395">
        <v>315</v>
      </c>
      <c r="I1347" s="395">
        <v>335</v>
      </c>
      <c r="J1347" s="395">
        <v>370</v>
      </c>
      <c r="K1347" s="395">
        <v>420</v>
      </c>
      <c r="L1347" s="395">
        <v>435</v>
      </c>
      <c r="M1347" s="395">
        <v>465</v>
      </c>
      <c r="N1347" s="395">
        <v>445</v>
      </c>
      <c r="O1347" s="395">
        <v>425</v>
      </c>
      <c r="P1347" s="395">
        <v>440</v>
      </c>
      <c r="Q1347" s="395">
        <v>430</v>
      </c>
      <c r="R1347" s="395">
        <v>355</v>
      </c>
      <c r="S1347" s="395">
        <v>325</v>
      </c>
      <c r="T1347" s="395">
        <v>305</v>
      </c>
    </row>
    <row r="1348" spans="1:20" hidden="1">
      <c r="A1348" s="437" t="s">
        <v>209</v>
      </c>
      <c r="B1348" s="368" t="s">
        <v>12</v>
      </c>
      <c r="C1348" s="368" t="s">
        <v>295</v>
      </c>
      <c r="D1348" s="395">
        <v>0</v>
      </c>
      <c r="E1348" s="395">
        <v>0</v>
      </c>
      <c r="F1348" s="395">
        <v>0</v>
      </c>
      <c r="G1348" s="395">
        <v>0</v>
      </c>
      <c r="H1348" s="395">
        <v>0</v>
      </c>
      <c r="I1348" s="395">
        <v>5</v>
      </c>
      <c r="J1348" s="395">
        <v>5</v>
      </c>
      <c r="K1348" s="395">
        <v>5</v>
      </c>
      <c r="L1348" s="395">
        <v>5</v>
      </c>
      <c r="M1348" s="395">
        <v>5</v>
      </c>
      <c r="N1348" s="395">
        <v>5</v>
      </c>
      <c r="O1348" s="395">
        <v>5</v>
      </c>
      <c r="P1348" s="395">
        <v>0</v>
      </c>
      <c r="Q1348" s="395">
        <v>0</v>
      </c>
      <c r="R1348" s="395">
        <v>0</v>
      </c>
      <c r="S1348" s="395">
        <v>0</v>
      </c>
      <c r="T1348" s="395">
        <v>0</v>
      </c>
    </row>
    <row r="1349" spans="1:20" hidden="1">
      <c r="A1349" s="437" t="s">
        <v>209</v>
      </c>
      <c r="B1349" s="368" t="s">
        <v>12</v>
      </c>
      <c r="C1349" s="368" t="s">
        <v>296</v>
      </c>
      <c r="D1349" s="395">
        <v>5</v>
      </c>
      <c r="E1349" s="395">
        <v>0</v>
      </c>
      <c r="F1349" s="395">
        <v>0</v>
      </c>
      <c r="G1349" s="395">
        <v>0</v>
      </c>
      <c r="H1349" s="395">
        <v>5</v>
      </c>
      <c r="I1349" s="395">
        <v>0</v>
      </c>
      <c r="J1349" s="395">
        <v>0</v>
      </c>
      <c r="K1349" s="395">
        <v>0</v>
      </c>
      <c r="L1349" s="395">
        <v>0</v>
      </c>
      <c r="M1349" s="395">
        <v>0</v>
      </c>
      <c r="N1349" s="395">
        <v>0</v>
      </c>
      <c r="O1349" s="395">
        <v>0</v>
      </c>
      <c r="P1349" s="395">
        <v>0</v>
      </c>
      <c r="Q1349" s="395">
        <v>0</v>
      </c>
      <c r="R1349" s="395">
        <v>5</v>
      </c>
      <c r="S1349" s="395">
        <v>0</v>
      </c>
      <c r="T1349" s="395">
        <v>5</v>
      </c>
    </row>
    <row r="1350" spans="1:20" hidden="1">
      <c r="A1350" s="437" t="s">
        <v>209</v>
      </c>
      <c r="B1350" s="368" t="s">
        <v>12</v>
      </c>
      <c r="C1350" s="368" t="s">
        <v>297</v>
      </c>
      <c r="D1350" s="395">
        <v>0</v>
      </c>
      <c r="E1350" s="395">
        <v>0</v>
      </c>
      <c r="F1350" s="395">
        <v>0</v>
      </c>
      <c r="G1350" s="395">
        <v>0</v>
      </c>
      <c r="H1350" s="395">
        <v>0</v>
      </c>
      <c r="I1350" s="395">
        <v>0</v>
      </c>
      <c r="J1350" s="395">
        <v>5</v>
      </c>
      <c r="K1350" s="395">
        <v>5</v>
      </c>
      <c r="L1350" s="395">
        <v>5</v>
      </c>
      <c r="M1350" s="395">
        <v>5</v>
      </c>
      <c r="N1350" s="395">
        <v>5</v>
      </c>
      <c r="O1350" s="395">
        <v>0</v>
      </c>
      <c r="P1350" s="395">
        <v>0</v>
      </c>
      <c r="Q1350" s="395">
        <v>0</v>
      </c>
      <c r="R1350" s="395">
        <v>0</v>
      </c>
      <c r="S1350" s="395">
        <v>0</v>
      </c>
      <c r="T1350" s="395">
        <v>0</v>
      </c>
    </row>
    <row r="1351" spans="1:20" hidden="1">
      <c r="A1351" s="437" t="s">
        <v>209</v>
      </c>
      <c r="B1351" s="368" t="s">
        <v>12</v>
      </c>
      <c r="C1351" s="368" t="s">
        <v>298</v>
      </c>
      <c r="D1351" s="395">
        <v>0</v>
      </c>
      <c r="E1351" s="395">
        <v>0</v>
      </c>
      <c r="F1351" s="395">
        <v>0</v>
      </c>
      <c r="G1351" s="395">
        <v>0</v>
      </c>
      <c r="H1351" s="395">
        <v>0</v>
      </c>
      <c r="I1351" s="395">
        <v>0</v>
      </c>
      <c r="J1351" s="395">
        <v>0</v>
      </c>
      <c r="K1351" s="395">
        <v>0</v>
      </c>
      <c r="L1351" s="395">
        <v>0</v>
      </c>
      <c r="M1351" s="395">
        <v>0</v>
      </c>
      <c r="N1351" s="395">
        <v>0</v>
      </c>
      <c r="O1351" s="395">
        <v>0</v>
      </c>
      <c r="P1351" s="395">
        <v>0</v>
      </c>
      <c r="Q1351" s="395">
        <v>0</v>
      </c>
      <c r="R1351" s="395">
        <v>0</v>
      </c>
      <c r="S1351" s="395">
        <v>0</v>
      </c>
      <c r="T1351" s="395">
        <v>0</v>
      </c>
    </row>
    <row r="1352" spans="1:20" hidden="1">
      <c r="A1352" s="437" t="s">
        <v>209</v>
      </c>
      <c r="B1352" s="368" t="s">
        <v>12</v>
      </c>
      <c r="C1352" s="368" t="s">
        <v>299</v>
      </c>
      <c r="D1352" s="395">
        <v>0</v>
      </c>
      <c r="E1352" s="395">
        <v>0</v>
      </c>
      <c r="F1352" s="395">
        <v>0</v>
      </c>
      <c r="G1352" s="395">
        <v>0</v>
      </c>
      <c r="H1352" s="395">
        <v>0</v>
      </c>
      <c r="I1352" s="395">
        <v>0</v>
      </c>
      <c r="J1352" s="395">
        <v>0</v>
      </c>
      <c r="K1352" s="395">
        <v>0</v>
      </c>
      <c r="L1352" s="395">
        <v>0</v>
      </c>
      <c r="M1352" s="395">
        <v>0</v>
      </c>
      <c r="N1352" s="395">
        <v>0</v>
      </c>
      <c r="O1352" s="395">
        <v>0</v>
      </c>
      <c r="P1352" s="395">
        <v>0</v>
      </c>
      <c r="Q1352" s="395">
        <v>0</v>
      </c>
      <c r="R1352" s="395">
        <v>0</v>
      </c>
      <c r="S1352" s="395">
        <v>0</v>
      </c>
      <c r="T1352" s="395">
        <v>0</v>
      </c>
    </row>
    <row r="1353" spans="1:20" hidden="1">
      <c r="A1353" s="437" t="s">
        <v>209</v>
      </c>
      <c r="B1353" s="368" t="s">
        <v>12</v>
      </c>
      <c r="C1353" s="368" t="s">
        <v>300</v>
      </c>
      <c r="D1353" s="395">
        <v>5</v>
      </c>
      <c r="E1353" s="395">
        <v>5</v>
      </c>
      <c r="F1353" s="395">
        <v>5</v>
      </c>
      <c r="G1353" s="395">
        <v>5</v>
      </c>
      <c r="H1353" s="395">
        <v>5</v>
      </c>
      <c r="I1353" s="395">
        <v>5</v>
      </c>
      <c r="J1353" s="395">
        <v>5</v>
      </c>
      <c r="K1353" s="395">
        <v>5</v>
      </c>
      <c r="L1353" s="395">
        <v>5</v>
      </c>
      <c r="M1353" s="395">
        <v>5</v>
      </c>
      <c r="N1353" s="395">
        <v>5</v>
      </c>
      <c r="O1353" s="395">
        <v>5</v>
      </c>
      <c r="P1353" s="395">
        <v>5</v>
      </c>
      <c r="Q1353" s="395">
        <v>5</v>
      </c>
      <c r="R1353" s="395">
        <v>10</v>
      </c>
      <c r="S1353" s="395">
        <v>5</v>
      </c>
      <c r="T1353" s="395">
        <v>5</v>
      </c>
    </row>
    <row r="1354" spans="1:20" hidden="1">
      <c r="A1354" s="437" t="s">
        <v>209</v>
      </c>
      <c r="B1354" s="368" t="s">
        <v>12</v>
      </c>
      <c r="C1354" s="368" t="s">
        <v>301</v>
      </c>
      <c r="D1354" s="395">
        <v>0</v>
      </c>
      <c r="E1354" s="395">
        <v>0</v>
      </c>
      <c r="F1354" s="395">
        <v>0</v>
      </c>
      <c r="G1354" s="395">
        <v>0</v>
      </c>
      <c r="H1354" s="395">
        <v>0</v>
      </c>
      <c r="I1354" s="395">
        <v>0</v>
      </c>
      <c r="J1354" s="395">
        <v>0</v>
      </c>
      <c r="K1354" s="395">
        <v>0</v>
      </c>
      <c r="L1354" s="395">
        <v>0</v>
      </c>
      <c r="M1354" s="395">
        <v>0</v>
      </c>
      <c r="N1354" s="395">
        <v>0</v>
      </c>
      <c r="O1354" s="395">
        <v>0</v>
      </c>
      <c r="P1354" s="395">
        <v>0</v>
      </c>
      <c r="Q1354" s="395">
        <v>0</v>
      </c>
      <c r="R1354" s="395">
        <v>0</v>
      </c>
      <c r="S1354" s="395">
        <v>0</v>
      </c>
      <c r="T1354" s="395">
        <v>0</v>
      </c>
    </row>
    <row r="1355" spans="1:20" hidden="1">
      <c r="A1355" s="437" t="s">
        <v>209</v>
      </c>
      <c r="B1355" s="368" t="s">
        <v>12</v>
      </c>
      <c r="C1355" s="368" t="s">
        <v>302</v>
      </c>
      <c r="D1355" s="395">
        <v>5</v>
      </c>
      <c r="E1355" s="395">
        <v>5</v>
      </c>
      <c r="F1355" s="395">
        <v>5</v>
      </c>
      <c r="G1355" s="395">
        <v>5</v>
      </c>
      <c r="H1355" s="395">
        <v>5</v>
      </c>
      <c r="I1355" s="395">
        <v>5</v>
      </c>
      <c r="J1355" s="395">
        <v>5</v>
      </c>
      <c r="K1355" s="395">
        <v>5</v>
      </c>
      <c r="L1355" s="395">
        <v>5</v>
      </c>
      <c r="M1355" s="395">
        <v>0</v>
      </c>
      <c r="N1355" s="395">
        <v>0</v>
      </c>
      <c r="O1355" s="395">
        <v>0</v>
      </c>
      <c r="P1355" s="395">
        <v>0</v>
      </c>
      <c r="Q1355" s="395">
        <v>0</v>
      </c>
      <c r="R1355" s="395">
        <v>0</v>
      </c>
      <c r="S1355" s="395">
        <v>0</v>
      </c>
      <c r="T1355" s="395">
        <v>0</v>
      </c>
    </row>
    <row r="1356" spans="1:20">
      <c r="A1356" s="437" t="s">
        <v>209</v>
      </c>
      <c r="B1356" s="368" t="s">
        <v>12</v>
      </c>
      <c r="C1356" s="368" t="s">
        <v>303</v>
      </c>
      <c r="D1356" s="395">
        <v>10</v>
      </c>
      <c r="E1356" s="395">
        <v>5</v>
      </c>
      <c r="F1356" s="395">
        <v>5</v>
      </c>
      <c r="G1356" s="395">
        <v>5</v>
      </c>
      <c r="H1356" s="395">
        <v>10</v>
      </c>
      <c r="I1356" s="395">
        <v>10</v>
      </c>
      <c r="J1356" s="395">
        <v>10</v>
      </c>
      <c r="K1356" s="395">
        <v>10</v>
      </c>
      <c r="L1356" s="395">
        <v>10</v>
      </c>
      <c r="M1356" s="395">
        <v>10</v>
      </c>
      <c r="N1356" s="395">
        <v>10</v>
      </c>
      <c r="O1356" s="395">
        <v>10</v>
      </c>
      <c r="P1356" s="395">
        <v>5</v>
      </c>
      <c r="Q1356" s="395">
        <v>10</v>
      </c>
      <c r="R1356" s="395">
        <v>10</v>
      </c>
      <c r="S1356" s="395">
        <v>5</v>
      </c>
      <c r="T1356" s="395">
        <v>10</v>
      </c>
    </row>
    <row r="1357" spans="1:20" hidden="1">
      <c r="A1357" s="437" t="s">
        <v>209</v>
      </c>
      <c r="B1357" s="368" t="s">
        <v>91</v>
      </c>
      <c r="C1357" s="368" t="s">
        <v>295</v>
      </c>
      <c r="D1357" s="395">
        <v>10</v>
      </c>
      <c r="E1357" s="395">
        <v>15</v>
      </c>
      <c r="F1357" s="395">
        <v>25</v>
      </c>
      <c r="G1357" s="395">
        <v>30</v>
      </c>
      <c r="H1357" s="395">
        <v>35</v>
      </c>
      <c r="I1357" s="395">
        <v>40</v>
      </c>
      <c r="J1357" s="395">
        <v>40</v>
      </c>
      <c r="K1357" s="395">
        <v>40</v>
      </c>
      <c r="L1357" s="395">
        <v>45</v>
      </c>
      <c r="M1357" s="395">
        <v>45</v>
      </c>
      <c r="N1357" s="395">
        <v>45</v>
      </c>
      <c r="O1357" s="395">
        <v>45</v>
      </c>
      <c r="P1357" s="395">
        <v>45</v>
      </c>
      <c r="Q1357" s="395">
        <v>40</v>
      </c>
      <c r="R1357" s="395">
        <v>30</v>
      </c>
      <c r="S1357" s="395">
        <v>30</v>
      </c>
      <c r="T1357" s="395">
        <v>25</v>
      </c>
    </row>
    <row r="1358" spans="1:20" hidden="1">
      <c r="A1358" s="437" t="s">
        <v>209</v>
      </c>
      <c r="B1358" s="368" t="s">
        <v>91</v>
      </c>
      <c r="C1358" s="368" t="s">
        <v>296</v>
      </c>
      <c r="D1358" s="395">
        <v>5</v>
      </c>
      <c r="E1358" s="395">
        <v>5</v>
      </c>
      <c r="F1358" s="395">
        <v>10</v>
      </c>
      <c r="G1358" s="395">
        <v>10</v>
      </c>
      <c r="H1358" s="395">
        <v>10</v>
      </c>
      <c r="I1358" s="395">
        <v>5</v>
      </c>
      <c r="J1358" s="395">
        <v>10</v>
      </c>
      <c r="K1358" s="395">
        <v>15</v>
      </c>
      <c r="L1358" s="395">
        <v>15</v>
      </c>
      <c r="M1358" s="395">
        <v>15</v>
      </c>
      <c r="N1358" s="395">
        <v>10</v>
      </c>
      <c r="O1358" s="395">
        <v>15</v>
      </c>
      <c r="P1358" s="395">
        <v>15</v>
      </c>
      <c r="Q1358" s="395">
        <v>10</v>
      </c>
      <c r="R1358" s="395">
        <v>10</v>
      </c>
      <c r="S1358" s="395">
        <v>10</v>
      </c>
      <c r="T1358" s="395">
        <v>10</v>
      </c>
    </row>
    <row r="1359" spans="1:20" hidden="1">
      <c r="A1359" s="437" t="s">
        <v>209</v>
      </c>
      <c r="B1359" s="368" t="s">
        <v>91</v>
      </c>
      <c r="C1359" s="368" t="s">
        <v>297</v>
      </c>
      <c r="D1359" s="395">
        <v>0</v>
      </c>
      <c r="E1359" s="395">
        <v>0</v>
      </c>
      <c r="F1359" s="395">
        <v>0</v>
      </c>
      <c r="G1359" s="395">
        <v>0</v>
      </c>
      <c r="H1359" s="395">
        <v>0</v>
      </c>
      <c r="I1359" s="395">
        <v>0</v>
      </c>
      <c r="J1359" s="395">
        <v>0</v>
      </c>
      <c r="K1359" s="395">
        <v>0</v>
      </c>
      <c r="L1359" s="395">
        <v>0</v>
      </c>
      <c r="M1359" s="395">
        <v>0</v>
      </c>
      <c r="N1359" s="395">
        <v>0</v>
      </c>
      <c r="O1359" s="395">
        <v>0</v>
      </c>
      <c r="P1359" s="395">
        <v>0</v>
      </c>
      <c r="Q1359" s="395">
        <v>0</v>
      </c>
      <c r="R1359" s="395">
        <v>0</v>
      </c>
      <c r="S1359" s="395">
        <v>0</v>
      </c>
      <c r="T1359" s="395">
        <v>0</v>
      </c>
    </row>
    <row r="1360" spans="1:20" hidden="1">
      <c r="A1360" s="437" t="s">
        <v>209</v>
      </c>
      <c r="B1360" s="368" t="s">
        <v>91</v>
      </c>
      <c r="C1360" s="368" t="s">
        <v>298</v>
      </c>
      <c r="D1360" s="395">
        <v>0</v>
      </c>
      <c r="E1360" s="395">
        <v>0</v>
      </c>
      <c r="F1360" s="395">
        <v>0</v>
      </c>
      <c r="G1360" s="395">
        <v>0</v>
      </c>
      <c r="H1360" s="395">
        <v>0</v>
      </c>
      <c r="I1360" s="395">
        <v>0</v>
      </c>
      <c r="J1360" s="395">
        <v>0</v>
      </c>
      <c r="K1360" s="395">
        <v>0</v>
      </c>
      <c r="L1360" s="395">
        <v>0</v>
      </c>
      <c r="M1360" s="395">
        <v>0</v>
      </c>
      <c r="N1360" s="395">
        <v>0</v>
      </c>
      <c r="O1360" s="395">
        <v>0</v>
      </c>
      <c r="P1360" s="395">
        <v>0</v>
      </c>
      <c r="Q1360" s="395">
        <v>0</v>
      </c>
      <c r="R1360" s="395">
        <v>0</v>
      </c>
      <c r="S1360" s="395">
        <v>0</v>
      </c>
      <c r="T1360" s="395">
        <v>0</v>
      </c>
    </row>
    <row r="1361" spans="1:20" hidden="1">
      <c r="A1361" s="437" t="s">
        <v>209</v>
      </c>
      <c r="B1361" s="368" t="s">
        <v>91</v>
      </c>
      <c r="C1361" s="368" t="s">
        <v>299</v>
      </c>
      <c r="D1361" s="395">
        <v>0</v>
      </c>
      <c r="E1361" s="395">
        <v>0</v>
      </c>
      <c r="F1361" s="395">
        <v>0</v>
      </c>
      <c r="G1361" s="395">
        <v>0</v>
      </c>
      <c r="H1361" s="395">
        <v>0</v>
      </c>
      <c r="I1361" s="395">
        <v>0</v>
      </c>
      <c r="J1361" s="395">
        <v>0</v>
      </c>
      <c r="K1361" s="395">
        <v>0</v>
      </c>
      <c r="L1361" s="395">
        <v>0</v>
      </c>
      <c r="M1361" s="395">
        <v>0</v>
      </c>
      <c r="N1361" s="395">
        <v>0</v>
      </c>
      <c r="O1361" s="395">
        <v>0</v>
      </c>
      <c r="P1361" s="395">
        <v>0</v>
      </c>
      <c r="Q1361" s="395">
        <v>0</v>
      </c>
      <c r="R1361" s="395">
        <v>0</v>
      </c>
      <c r="S1361" s="395">
        <v>0</v>
      </c>
      <c r="T1361" s="395">
        <v>0</v>
      </c>
    </row>
    <row r="1362" spans="1:20" hidden="1">
      <c r="A1362" s="437" t="s">
        <v>209</v>
      </c>
      <c r="B1362" s="368" t="s">
        <v>91</v>
      </c>
      <c r="C1362" s="368" t="s">
        <v>300</v>
      </c>
      <c r="D1362" s="395">
        <v>5</v>
      </c>
      <c r="E1362" s="395">
        <v>10</v>
      </c>
      <c r="F1362" s="395">
        <v>10</v>
      </c>
      <c r="G1362" s="395">
        <v>10</v>
      </c>
      <c r="H1362" s="395">
        <v>15</v>
      </c>
      <c r="I1362" s="395">
        <v>10</v>
      </c>
      <c r="J1362" s="395">
        <v>15</v>
      </c>
      <c r="K1362" s="395">
        <v>20</v>
      </c>
      <c r="L1362" s="395">
        <v>20</v>
      </c>
      <c r="M1362" s="395">
        <v>15</v>
      </c>
      <c r="N1362" s="395">
        <v>15</v>
      </c>
      <c r="O1362" s="395">
        <v>15</v>
      </c>
      <c r="P1362" s="395">
        <v>20</v>
      </c>
      <c r="Q1362" s="395">
        <v>10</v>
      </c>
      <c r="R1362" s="395">
        <v>15</v>
      </c>
      <c r="S1362" s="395">
        <v>15</v>
      </c>
      <c r="T1362" s="395">
        <v>15</v>
      </c>
    </row>
    <row r="1363" spans="1:20" hidden="1">
      <c r="A1363" s="437" t="s">
        <v>209</v>
      </c>
      <c r="B1363" s="368" t="s">
        <v>91</v>
      </c>
      <c r="C1363" s="368" t="s">
        <v>301</v>
      </c>
      <c r="D1363" s="395">
        <v>0</v>
      </c>
      <c r="E1363" s="395">
        <v>0</v>
      </c>
      <c r="F1363" s="395">
        <v>0</v>
      </c>
      <c r="G1363" s="395">
        <v>0</v>
      </c>
      <c r="H1363" s="395">
        <v>0</v>
      </c>
      <c r="I1363" s="395">
        <v>0</v>
      </c>
      <c r="J1363" s="395">
        <v>0</v>
      </c>
      <c r="K1363" s="395">
        <v>5</v>
      </c>
      <c r="L1363" s="395">
        <v>5</v>
      </c>
      <c r="M1363" s="395">
        <v>5</v>
      </c>
      <c r="N1363" s="395">
        <v>5</v>
      </c>
      <c r="O1363" s="395">
        <v>0</v>
      </c>
      <c r="P1363" s="395">
        <v>0</v>
      </c>
      <c r="Q1363" s="395">
        <v>0</v>
      </c>
      <c r="R1363" s="395">
        <v>0</v>
      </c>
      <c r="S1363" s="395">
        <v>0</v>
      </c>
      <c r="T1363" s="395">
        <v>0</v>
      </c>
    </row>
    <row r="1364" spans="1:20" hidden="1">
      <c r="A1364" s="437" t="s">
        <v>209</v>
      </c>
      <c r="B1364" s="368" t="s">
        <v>91</v>
      </c>
      <c r="C1364" s="368" t="s">
        <v>302</v>
      </c>
      <c r="D1364" s="395">
        <v>5</v>
      </c>
      <c r="E1364" s="395">
        <v>5</v>
      </c>
      <c r="F1364" s="395">
        <v>5</v>
      </c>
      <c r="G1364" s="395">
        <v>5</v>
      </c>
      <c r="H1364" s="395">
        <v>5</v>
      </c>
      <c r="I1364" s="395">
        <v>5</v>
      </c>
      <c r="J1364" s="395">
        <v>5</v>
      </c>
      <c r="K1364" s="395">
        <v>5</v>
      </c>
      <c r="L1364" s="395">
        <v>5</v>
      </c>
      <c r="M1364" s="395">
        <v>0</v>
      </c>
      <c r="N1364" s="395">
        <v>5</v>
      </c>
      <c r="O1364" s="395">
        <v>5</v>
      </c>
      <c r="P1364" s="395">
        <v>5</v>
      </c>
      <c r="Q1364" s="395">
        <v>5</v>
      </c>
      <c r="R1364" s="395">
        <v>5</v>
      </c>
      <c r="S1364" s="395">
        <v>5</v>
      </c>
      <c r="T1364" s="395">
        <v>5</v>
      </c>
    </row>
    <row r="1365" spans="1:20">
      <c r="A1365" s="437" t="s">
        <v>209</v>
      </c>
      <c r="B1365" s="368" t="s">
        <v>91</v>
      </c>
      <c r="C1365" s="368" t="s">
        <v>303</v>
      </c>
      <c r="D1365" s="395">
        <v>20</v>
      </c>
      <c r="E1365" s="395">
        <v>30</v>
      </c>
      <c r="F1365" s="395">
        <v>45</v>
      </c>
      <c r="G1365" s="395">
        <v>45</v>
      </c>
      <c r="H1365" s="395">
        <v>50</v>
      </c>
      <c r="I1365" s="395">
        <v>55</v>
      </c>
      <c r="J1365" s="395">
        <v>65</v>
      </c>
      <c r="K1365" s="395">
        <v>65</v>
      </c>
      <c r="L1365" s="395">
        <v>70</v>
      </c>
      <c r="M1365" s="395">
        <v>70</v>
      </c>
      <c r="N1365" s="395">
        <v>65</v>
      </c>
      <c r="O1365" s="395">
        <v>65</v>
      </c>
      <c r="P1365" s="395">
        <v>70</v>
      </c>
      <c r="Q1365" s="395">
        <v>55</v>
      </c>
      <c r="R1365" s="395">
        <v>50</v>
      </c>
      <c r="S1365" s="395">
        <v>50</v>
      </c>
      <c r="T1365" s="395">
        <v>45</v>
      </c>
    </row>
    <row r="1366" spans="1:20" hidden="1">
      <c r="A1366" s="437" t="s">
        <v>209</v>
      </c>
      <c r="B1366" s="368" t="s">
        <v>59</v>
      </c>
      <c r="C1366" s="368" t="s">
        <v>295</v>
      </c>
      <c r="D1366" s="395">
        <v>35</v>
      </c>
      <c r="E1366" s="395">
        <v>35</v>
      </c>
      <c r="F1366" s="395">
        <v>35</v>
      </c>
      <c r="G1366" s="395">
        <v>40</v>
      </c>
      <c r="H1366" s="395">
        <v>25</v>
      </c>
      <c r="I1366" s="395">
        <v>30</v>
      </c>
      <c r="J1366" s="395">
        <v>25</v>
      </c>
      <c r="K1366" s="395">
        <v>25</v>
      </c>
      <c r="L1366" s="395">
        <v>15</v>
      </c>
      <c r="M1366" s="395">
        <v>20</v>
      </c>
      <c r="N1366" s="395">
        <v>25</v>
      </c>
      <c r="O1366" s="395">
        <v>25</v>
      </c>
      <c r="P1366" s="395">
        <v>30</v>
      </c>
      <c r="Q1366" s="395">
        <v>40</v>
      </c>
      <c r="R1366" s="395">
        <v>45</v>
      </c>
      <c r="S1366" s="395">
        <v>45</v>
      </c>
      <c r="T1366" s="395">
        <v>50</v>
      </c>
    </row>
    <row r="1367" spans="1:20" hidden="1">
      <c r="A1367" s="437" t="s">
        <v>209</v>
      </c>
      <c r="B1367" s="368" t="s">
        <v>59</v>
      </c>
      <c r="C1367" s="368" t="s">
        <v>296</v>
      </c>
      <c r="D1367" s="395">
        <v>200</v>
      </c>
      <c r="E1367" s="395">
        <v>180</v>
      </c>
      <c r="F1367" s="395">
        <v>185</v>
      </c>
      <c r="G1367" s="395">
        <v>170</v>
      </c>
      <c r="H1367" s="395">
        <v>185</v>
      </c>
      <c r="I1367" s="395">
        <v>160</v>
      </c>
      <c r="J1367" s="395">
        <v>160</v>
      </c>
      <c r="K1367" s="395">
        <v>160</v>
      </c>
      <c r="L1367" s="395">
        <v>165</v>
      </c>
      <c r="M1367" s="395">
        <v>165</v>
      </c>
      <c r="N1367" s="395">
        <v>165</v>
      </c>
      <c r="O1367" s="395">
        <v>170</v>
      </c>
      <c r="P1367" s="395">
        <v>180</v>
      </c>
      <c r="Q1367" s="395">
        <v>175</v>
      </c>
      <c r="R1367" s="395">
        <v>165</v>
      </c>
      <c r="S1367" s="395">
        <v>180</v>
      </c>
      <c r="T1367" s="395">
        <v>175</v>
      </c>
    </row>
    <row r="1368" spans="1:20" hidden="1">
      <c r="A1368" s="437" t="s">
        <v>209</v>
      </c>
      <c r="B1368" s="368" t="s">
        <v>59</v>
      </c>
      <c r="C1368" s="368" t="s">
        <v>297</v>
      </c>
      <c r="D1368" s="395">
        <v>70</v>
      </c>
      <c r="E1368" s="395">
        <v>85</v>
      </c>
      <c r="F1368" s="395">
        <v>75</v>
      </c>
      <c r="G1368" s="395">
        <v>80</v>
      </c>
      <c r="H1368" s="395">
        <v>85</v>
      </c>
      <c r="I1368" s="395">
        <v>80</v>
      </c>
      <c r="J1368" s="395">
        <v>90</v>
      </c>
      <c r="K1368" s="395">
        <v>100</v>
      </c>
      <c r="L1368" s="395">
        <v>100</v>
      </c>
      <c r="M1368" s="395">
        <v>95</v>
      </c>
      <c r="N1368" s="395">
        <v>85</v>
      </c>
      <c r="O1368" s="395">
        <v>90</v>
      </c>
      <c r="P1368" s="395">
        <v>80</v>
      </c>
      <c r="Q1368" s="395">
        <v>85</v>
      </c>
      <c r="R1368" s="395">
        <v>90</v>
      </c>
      <c r="S1368" s="395">
        <v>80</v>
      </c>
      <c r="T1368" s="395">
        <v>85</v>
      </c>
    </row>
    <row r="1369" spans="1:20" hidden="1">
      <c r="A1369" s="437" t="s">
        <v>209</v>
      </c>
      <c r="B1369" s="368" t="s">
        <v>59</v>
      </c>
      <c r="C1369" s="368" t="s">
        <v>298</v>
      </c>
      <c r="D1369" s="395">
        <v>25</v>
      </c>
      <c r="E1369" s="395">
        <v>35</v>
      </c>
      <c r="F1369" s="395">
        <v>35</v>
      </c>
      <c r="G1369" s="395">
        <v>30</v>
      </c>
      <c r="H1369" s="395">
        <v>25</v>
      </c>
      <c r="I1369" s="395">
        <v>35</v>
      </c>
      <c r="J1369" s="395">
        <v>45</v>
      </c>
      <c r="K1369" s="395">
        <v>50</v>
      </c>
      <c r="L1369" s="395">
        <v>45</v>
      </c>
      <c r="M1369" s="395">
        <v>50</v>
      </c>
      <c r="N1369" s="395">
        <v>50</v>
      </c>
      <c r="O1369" s="395">
        <v>55</v>
      </c>
      <c r="P1369" s="395">
        <v>50</v>
      </c>
      <c r="Q1369" s="395">
        <v>45</v>
      </c>
      <c r="R1369" s="395">
        <v>50</v>
      </c>
      <c r="S1369" s="395">
        <v>50</v>
      </c>
      <c r="T1369" s="395">
        <v>50</v>
      </c>
    </row>
    <row r="1370" spans="1:20" hidden="1">
      <c r="A1370" s="437" t="s">
        <v>209</v>
      </c>
      <c r="B1370" s="368" t="s">
        <v>59</v>
      </c>
      <c r="C1370" s="368" t="s">
        <v>299</v>
      </c>
      <c r="D1370" s="395">
        <v>15</v>
      </c>
      <c r="E1370" s="395">
        <v>15</v>
      </c>
      <c r="F1370" s="395">
        <v>15</v>
      </c>
      <c r="G1370" s="395">
        <v>15</v>
      </c>
      <c r="H1370" s="395">
        <v>15</v>
      </c>
      <c r="I1370" s="395">
        <v>15</v>
      </c>
      <c r="J1370" s="395">
        <v>15</v>
      </c>
      <c r="K1370" s="395">
        <v>15</v>
      </c>
      <c r="L1370" s="395">
        <v>10</v>
      </c>
      <c r="M1370" s="395">
        <v>15</v>
      </c>
      <c r="N1370" s="395">
        <v>10</v>
      </c>
      <c r="O1370" s="395">
        <v>15</v>
      </c>
      <c r="P1370" s="395">
        <v>20</v>
      </c>
      <c r="Q1370" s="395">
        <v>20</v>
      </c>
      <c r="R1370" s="395">
        <v>15</v>
      </c>
      <c r="S1370" s="395">
        <v>20</v>
      </c>
      <c r="T1370" s="395">
        <v>20</v>
      </c>
    </row>
    <row r="1371" spans="1:20" hidden="1">
      <c r="A1371" s="437" t="s">
        <v>209</v>
      </c>
      <c r="B1371" s="368" t="s">
        <v>59</v>
      </c>
      <c r="C1371" s="368" t="s">
        <v>300</v>
      </c>
      <c r="D1371" s="395">
        <v>310</v>
      </c>
      <c r="E1371" s="395">
        <v>315</v>
      </c>
      <c r="F1371" s="395">
        <v>310</v>
      </c>
      <c r="G1371" s="395">
        <v>295</v>
      </c>
      <c r="H1371" s="395">
        <v>310</v>
      </c>
      <c r="I1371" s="395">
        <v>290</v>
      </c>
      <c r="J1371" s="395">
        <v>310</v>
      </c>
      <c r="K1371" s="395">
        <v>325</v>
      </c>
      <c r="L1371" s="395">
        <v>320</v>
      </c>
      <c r="M1371" s="395">
        <v>325</v>
      </c>
      <c r="N1371" s="395">
        <v>315</v>
      </c>
      <c r="O1371" s="395">
        <v>325</v>
      </c>
      <c r="P1371" s="395">
        <v>330</v>
      </c>
      <c r="Q1371" s="395">
        <v>330</v>
      </c>
      <c r="R1371" s="395">
        <v>325</v>
      </c>
      <c r="S1371" s="395">
        <v>330</v>
      </c>
      <c r="T1371" s="395">
        <v>325</v>
      </c>
    </row>
    <row r="1372" spans="1:20" hidden="1">
      <c r="A1372" s="437" t="s">
        <v>209</v>
      </c>
      <c r="B1372" s="368" t="s">
        <v>59</v>
      </c>
      <c r="C1372" s="368" t="s">
        <v>301</v>
      </c>
      <c r="D1372" s="395">
        <v>10</v>
      </c>
      <c r="E1372" s="395">
        <v>10</v>
      </c>
      <c r="F1372" s="395">
        <v>10</v>
      </c>
      <c r="G1372" s="395">
        <v>10</v>
      </c>
      <c r="H1372" s="395">
        <v>10</v>
      </c>
      <c r="I1372" s="395">
        <v>10</v>
      </c>
      <c r="J1372" s="395">
        <v>15</v>
      </c>
      <c r="K1372" s="395">
        <v>15</v>
      </c>
      <c r="L1372" s="395">
        <v>15</v>
      </c>
      <c r="M1372" s="395">
        <v>15</v>
      </c>
      <c r="N1372" s="395">
        <v>15</v>
      </c>
      <c r="O1372" s="395">
        <v>15</v>
      </c>
      <c r="P1372" s="395">
        <v>15</v>
      </c>
      <c r="Q1372" s="395">
        <v>15</v>
      </c>
      <c r="R1372" s="395">
        <v>15</v>
      </c>
      <c r="S1372" s="395">
        <v>10</v>
      </c>
      <c r="T1372" s="395">
        <v>10</v>
      </c>
    </row>
    <row r="1373" spans="1:20" hidden="1">
      <c r="A1373" s="437" t="s">
        <v>209</v>
      </c>
      <c r="B1373" s="368" t="s">
        <v>59</v>
      </c>
      <c r="C1373" s="368" t="s">
        <v>302</v>
      </c>
      <c r="D1373" s="395">
        <v>15</v>
      </c>
      <c r="E1373" s="395">
        <v>15</v>
      </c>
      <c r="F1373" s="395">
        <v>15</v>
      </c>
      <c r="G1373" s="395">
        <v>15</v>
      </c>
      <c r="H1373" s="395">
        <v>15</v>
      </c>
      <c r="I1373" s="395">
        <v>15</v>
      </c>
      <c r="J1373" s="395">
        <v>10</v>
      </c>
      <c r="K1373" s="395">
        <v>10</v>
      </c>
      <c r="L1373" s="395">
        <v>10</v>
      </c>
      <c r="M1373" s="395">
        <v>15</v>
      </c>
      <c r="N1373" s="395">
        <v>15</v>
      </c>
      <c r="O1373" s="395">
        <v>15</v>
      </c>
      <c r="P1373" s="395">
        <v>10</v>
      </c>
      <c r="Q1373" s="395">
        <v>10</v>
      </c>
      <c r="R1373" s="395">
        <v>10</v>
      </c>
      <c r="S1373" s="395">
        <v>10</v>
      </c>
      <c r="T1373" s="395">
        <v>15</v>
      </c>
    </row>
    <row r="1374" spans="1:20">
      <c r="A1374" s="437" t="s">
        <v>209</v>
      </c>
      <c r="B1374" s="368" t="s">
        <v>59</v>
      </c>
      <c r="C1374" s="368" t="s">
        <v>303</v>
      </c>
      <c r="D1374" s="395">
        <v>370</v>
      </c>
      <c r="E1374" s="395">
        <v>375</v>
      </c>
      <c r="F1374" s="395">
        <v>370</v>
      </c>
      <c r="G1374" s="395">
        <v>355</v>
      </c>
      <c r="H1374" s="395">
        <v>355</v>
      </c>
      <c r="I1374" s="395">
        <v>345</v>
      </c>
      <c r="J1374" s="395">
        <v>360</v>
      </c>
      <c r="K1374" s="395">
        <v>370</v>
      </c>
      <c r="L1374" s="395">
        <v>360</v>
      </c>
      <c r="M1374" s="395">
        <v>370</v>
      </c>
      <c r="N1374" s="395">
        <v>370</v>
      </c>
      <c r="O1374" s="395">
        <v>380</v>
      </c>
      <c r="P1374" s="395">
        <v>390</v>
      </c>
      <c r="Q1374" s="395">
        <v>395</v>
      </c>
      <c r="R1374" s="395">
        <v>395</v>
      </c>
      <c r="S1374" s="395">
        <v>395</v>
      </c>
      <c r="T1374" s="395">
        <v>405</v>
      </c>
    </row>
    <row r="1375" spans="1:20" hidden="1">
      <c r="A1375" s="437" t="s">
        <v>209</v>
      </c>
      <c r="B1375" s="368" t="s">
        <v>90</v>
      </c>
      <c r="C1375" s="368" t="s">
        <v>295</v>
      </c>
      <c r="D1375" s="395">
        <v>70</v>
      </c>
      <c r="E1375" s="395">
        <v>85</v>
      </c>
      <c r="F1375" s="395">
        <v>85</v>
      </c>
      <c r="G1375" s="395">
        <v>90</v>
      </c>
      <c r="H1375" s="395">
        <v>95</v>
      </c>
      <c r="I1375" s="395">
        <v>105</v>
      </c>
      <c r="J1375" s="395">
        <v>120</v>
      </c>
      <c r="K1375" s="395">
        <v>125</v>
      </c>
      <c r="L1375" s="395">
        <v>135</v>
      </c>
      <c r="M1375" s="395">
        <v>125</v>
      </c>
      <c r="N1375" s="395">
        <v>115</v>
      </c>
      <c r="O1375" s="395">
        <v>130</v>
      </c>
      <c r="P1375" s="395">
        <v>125</v>
      </c>
      <c r="Q1375" s="395">
        <v>110</v>
      </c>
      <c r="R1375" s="395">
        <v>85</v>
      </c>
      <c r="S1375" s="395">
        <v>95</v>
      </c>
      <c r="T1375" s="395">
        <v>90</v>
      </c>
    </row>
    <row r="1376" spans="1:20" hidden="1">
      <c r="A1376" s="437" t="s">
        <v>209</v>
      </c>
      <c r="B1376" s="368" t="s">
        <v>90</v>
      </c>
      <c r="C1376" s="368" t="s">
        <v>296</v>
      </c>
      <c r="D1376" s="395">
        <v>55</v>
      </c>
      <c r="E1376" s="395">
        <v>50</v>
      </c>
      <c r="F1376" s="395">
        <v>55</v>
      </c>
      <c r="G1376" s="395">
        <v>55</v>
      </c>
      <c r="H1376" s="395">
        <v>50</v>
      </c>
      <c r="I1376" s="395">
        <v>40</v>
      </c>
      <c r="J1376" s="395">
        <v>50</v>
      </c>
      <c r="K1376" s="395">
        <v>55</v>
      </c>
      <c r="L1376" s="395">
        <v>60</v>
      </c>
      <c r="M1376" s="395">
        <v>70</v>
      </c>
      <c r="N1376" s="395">
        <v>65</v>
      </c>
      <c r="O1376" s="395">
        <v>65</v>
      </c>
      <c r="P1376" s="395">
        <v>70</v>
      </c>
      <c r="Q1376" s="395">
        <v>65</v>
      </c>
      <c r="R1376" s="395">
        <v>60</v>
      </c>
      <c r="S1376" s="395">
        <v>50</v>
      </c>
      <c r="T1376" s="395">
        <v>55</v>
      </c>
    </row>
    <row r="1377" spans="1:20" hidden="1">
      <c r="A1377" s="437" t="s">
        <v>209</v>
      </c>
      <c r="B1377" s="368" t="s">
        <v>90</v>
      </c>
      <c r="C1377" s="368" t="s">
        <v>297</v>
      </c>
      <c r="D1377" s="395">
        <v>5</v>
      </c>
      <c r="E1377" s="395">
        <v>10</v>
      </c>
      <c r="F1377" s="395">
        <v>5</v>
      </c>
      <c r="G1377" s="395">
        <v>10</v>
      </c>
      <c r="H1377" s="395">
        <v>10</v>
      </c>
      <c r="I1377" s="395">
        <v>10</v>
      </c>
      <c r="J1377" s="395">
        <v>5</v>
      </c>
      <c r="K1377" s="395">
        <v>10</v>
      </c>
      <c r="L1377" s="395">
        <v>10</v>
      </c>
      <c r="M1377" s="395">
        <v>10</v>
      </c>
      <c r="N1377" s="395">
        <v>10</v>
      </c>
      <c r="O1377" s="395">
        <v>10</v>
      </c>
      <c r="P1377" s="395">
        <v>5</v>
      </c>
      <c r="Q1377" s="395">
        <v>10</v>
      </c>
      <c r="R1377" s="395">
        <v>10</v>
      </c>
      <c r="S1377" s="395">
        <v>15</v>
      </c>
      <c r="T1377" s="395">
        <v>15</v>
      </c>
    </row>
    <row r="1378" spans="1:20" hidden="1">
      <c r="A1378" s="437" t="s">
        <v>209</v>
      </c>
      <c r="B1378" s="368" t="s">
        <v>90</v>
      </c>
      <c r="C1378" s="368" t="s">
        <v>298</v>
      </c>
      <c r="D1378" s="395">
        <v>5</v>
      </c>
      <c r="E1378" s="395">
        <v>5</v>
      </c>
      <c r="F1378" s="395">
        <v>5</v>
      </c>
      <c r="G1378" s="395">
        <v>5</v>
      </c>
      <c r="H1378" s="395">
        <v>5</v>
      </c>
      <c r="I1378" s="395">
        <v>5</v>
      </c>
      <c r="J1378" s="395">
        <v>5</v>
      </c>
      <c r="K1378" s="395">
        <v>5</v>
      </c>
      <c r="L1378" s="395">
        <v>5</v>
      </c>
      <c r="M1378" s="395">
        <v>5</v>
      </c>
      <c r="N1378" s="395">
        <v>5</v>
      </c>
      <c r="O1378" s="395">
        <v>5</v>
      </c>
      <c r="P1378" s="395">
        <v>5</v>
      </c>
      <c r="Q1378" s="395">
        <v>5</v>
      </c>
      <c r="R1378" s="395">
        <v>5</v>
      </c>
      <c r="S1378" s="395">
        <v>5</v>
      </c>
      <c r="T1378" s="395">
        <v>5</v>
      </c>
    </row>
    <row r="1379" spans="1:20" hidden="1">
      <c r="A1379" s="437" t="s">
        <v>209</v>
      </c>
      <c r="B1379" s="368" t="s">
        <v>90</v>
      </c>
      <c r="C1379" s="368" t="s">
        <v>299</v>
      </c>
      <c r="D1379" s="395">
        <v>0</v>
      </c>
      <c r="E1379" s="395">
        <v>0</v>
      </c>
      <c r="F1379" s="395">
        <v>0</v>
      </c>
      <c r="G1379" s="395">
        <v>0</v>
      </c>
      <c r="H1379" s="395">
        <v>0</v>
      </c>
      <c r="I1379" s="395">
        <v>0</v>
      </c>
      <c r="J1379" s="395">
        <v>0</v>
      </c>
      <c r="K1379" s="395">
        <v>0</v>
      </c>
      <c r="L1379" s="395">
        <v>0</v>
      </c>
      <c r="M1379" s="395">
        <v>0</v>
      </c>
      <c r="N1379" s="395">
        <v>0</v>
      </c>
      <c r="O1379" s="395">
        <v>0</v>
      </c>
      <c r="P1379" s="395">
        <v>0</v>
      </c>
      <c r="Q1379" s="395">
        <v>0</v>
      </c>
      <c r="R1379" s="395">
        <v>5</v>
      </c>
      <c r="S1379" s="395">
        <v>5</v>
      </c>
      <c r="T1379" s="395">
        <v>0</v>
      </c>
    </row>
    <row r="1380" spans="1:20" hidden="1">
      <c r="A1380" s="437" t="s">
        <v>209</v>
      </c>
      <c r="B1380" s="368" t="s">
        <v>90</v>
      </c>
      <c r="C1380" s="368" t="s">
        <v>300</v>
      </c>
      <c r="D1380" s="395">
        <v>65</v>
      </c>
      <c r="E1380" s="395">
        <v>65</v>
      </c>
      <c r="F1380" s="395">
        <v>65</v>
      </c>
      <c r="G1380" s="395">
        <v>65</v>
      </c>
      <c r="H1380" s="395">
        <v>65</v>
      </c>
      <c r="I1380" s="395">
        <v>55</v>
      </c>
      <c r="J1380" s="395">
        <v>65</v>
      </c>
      <c r="K1380" s="395">
        <v>70</v>
      </c>
      <c r="L1380" s="395">
        <v>75</v>
      </c>
      <c r="M1380" s="395">
        <v>85</v>
      </c>
      <c r="N1380" s="395">
        <v>75</v>
      </c>
      <c r="O1380" s="395">
        <v>80</v>
      </c>
      <c r="P1380" s="395">
        <v>85</v>
      </c>
      <c r="Q1380" s="395">
        <v>85</v>
      </c>
      <c r="R1380" s="395">
        <v>80</v>
      </c>
      <c r="S1380" s="395">
        <v>75</v>
      </c>
      <c r="T1380" s="395">
        <v>75</v>
      </c>
    </row>
    <row r="1381" spans="1:20" hidden="1">
      <c r="A1381" s="437" t="s">
        <v>209</v>
      </c>
      <c r="B1381" s="368" t="s">
        <v>90</v>
      </c>
      <c r="C1381" s="368" t="s">
        <v>301</v>
      </c>
      <c r="D1381" s="395">
        <v>5</v>
      </c>
      <c r="E1381" s="395">
        <v>0</v>
      </c>
      <c r="F1381" s="395">
        <v>5</v>
      </c>
      <c r="G1381" s="395">
        <v>5</v>
      </c>
      <c r="H1381" s="395">
        <v>5</v>
      </c>
      <c r="I1381" s="395">
        <v>5</v>
      </c>
      <c r="J1381" s="395">
        <v>5</v>
      </c>
      <c r="K1381" s="395">
        <v>5</v>
      </c>
      <c r="L1381" s="395">
        <v>5</v>
      </c>
      <c r="M1381" s="395">
        <v>5</v>
      </c>
      <c r="N1381" s="395">
        <v>5</v>
      </c>
      <c r="O1381" s="395">
        <v>0</v>
      </c>
      <c r="P1381" s="395">
        <v>5</v>
      </c>
      <c r="Q1381" s="395">
        <v>0</v>
      </c>
      <c r="R1381" s="395">
        <v>0</v>
      </c>
      <c r="S1381" s="395">
        <v>0</v>
      </c>
      <c r="T1381" s="395">
        <v>0</v>
      </c>
    </row>
    <row r="1382" spans="1:20" hidden="1">
      <c r="A1382" s="437" t="s">
        <v>209</v>
      </c>
      <c r="B1382" s="368" t="s">
        <v>90</v>
      </c>
      <c r="C1382" s="368" t="s">
        <v>302</v>
      </c>
      <c r="D1382" s="395">
        <v>5</v>
      </c>
      <c r="E1382" s="395">
        <v>5</v>
      </c>
      <c r="F1382" s="395">
        <v>0</v>
      </c>
      <c r="G1382" s="395">
        <v>0</v>
      </c>
      <c r="H1382" s="395">
        <v>0</v>
      </c>
      <c r="I1382" s="395">
        <v>0</v>
      </c>
      <c r="J1382" s="395">
        <v>0</v>
      </c>
      <c r="K1382" s="395">
        <v>0</v>
      </c>
      <c r="L1382" s="395">
        <v>0</v>
      </c>
      <c r="M1382" s="395">
        <v>0</v>
      </c>
      <c r="N1382" s="395">
        <v>0</v>
      </c>
      <c r="O1382" s="395">
        <v>5</v>
      </c>
      <c r="P1382" s="395">
        <v>5</v>
      </c>
      <c r="Q1382" s="395">
        <v>5</v>
      </c>
      <c r="R1382" s="395">
        <v>5</v>
      </c>
      <c r="S1382" s="395">
        <v>0</v>
      </c>
      <c r="T1382" s="395">
        <v>0</v>
      </c>
    </row>
    <row r="1383" spans="1:20">
      <c r="A1383" s="437" t="s">
        <v>209</v>
      </c>
      <c r="B1383" s="368" t="s">
        <v>90</v>
      </c>
      <c r="C1383" s="368" t="s">
        <v>303</v>
      </c>
      <c r="D1383" s="395">
        <v>145</v>
      </c>
      <c r="E1383" s="395">
        <v>155</v>
      </c>
      <c r="F1383" s="395">
        <v>155</v>
      </c>
      <c r="G1383" s="395">
        <v>160</v>
      </c>
      <c r="H1383" s="395">
        <v>160</v>
      </c>
      <c r="I1383" s="395">
        <v>165</v>
      </c>
      <c r="J1383" s="395">
        <v>185</v>
      </c>
      <c r="K1383" s="395">
        <v>200</v>
      </c>
      <c r="L1383" s="395">
        <v>215</v>
      </c>
      <c r="M1383" s="395">
        <v>220</v>
      </c>
      <c r="N1383" s="395">
        <v>200</v>
      </c>
      <c r="O1383" s="395">
        <v>215</v>
      </c>
      <c r="P1383" s="395">
        <v>210</v>
      </c>
      <c r="Q1383" s="395">
        <v>195</v>
      </c>
      <c r="R1383" s="395">
        <v>175</v>
      </c>
      <c r="S1383" s="395">
        <v>170</v>
      </c>
      <c r="T1383" s="395">
        <v>165</v>
      </c>
    </row>
    <row r="1384" spans="1:20" hidden="1">
      <c r="A1384" s="440" t="s">
        <v>209</v>
      </c>
      <c r="B1384" s="376" t="s">
        <v>184</v>
      </c>
      <c r="C1384" s="376" t="s">
        <v>295</v>
      </c>
      <c r="D1384" s="536">
        <v>445</v>
      </c>
      <c r="E1384" s="536">
        <v>465</v>
      </c>
      <c r="F1384" s="536">
        <v>440</v>
      </c>
      <c r="G1384" s="536">
        <v>460</v>
      </c>
      <c r="H1384" s="536">
        <v>470</v>
      </c>
      <c r="I1384" s="536">
        <v>505</v>
      </c>
      <c r="J1384" s="536">
        <v>535</v>
      </c>
      <c r="K1384" s="536">
        <v>550</v>
      </c>
      <c r="L1384" s="536">
        <v>575</v>
      </c>
      <c r="M1384" s="536">
        <v>585</v>
      </c>
      <c r="N1384" s="536">
        <v>570</v>
      </c>
      <c r="O1384" s="536">
        <v>560</v>
      </c>
      <c r="P1384" s="536">
        <v>570</v>
      </c>
      <c r="Q1384" s="536">
        <v>545</v>
      </c>
      <c r="R1384" s="536">
        <v>455</v>
      </c>
      <c r="S1384" s="536">
        <v>455</v>
      </c>
      <c r="T1384" s="536">
        <v>455</v>
      </c>
    </row>
    <row r="1385" spans="1:20" hidden="1">
      <c r="A1385" s="440" t="s">
        <v>209</v>
      </c>
      <c r="B1385" s="376" t="s">
        <v>184</v>
      </c>
      <c r="C1385" s="376" t="s">
        <v>296</v>
      </c>
      <c r="D1385" s="536">
        <v>440</v>
      </c>
      <c r="E1385" s="536">
        <v>405</v>
      </c>
      <c r="F1385" s="536">
        <v>440</v>
      </c>
      <c r="G1385" s="536">
        <v>415</v>
      </c>
      <c r="H1385" s="536">
        <v>430</v>
      </c>
      <c r="I1385" s="536">
        <v>395</v>
      </c>
      <c r="J1385" s="536">
        <v>435</v>
      </c>
      <c r="K1385" s="536">
        <v>470</v>
      </c>
      <c r="L1385" s="536">
        <v>465</v>
      </c>
      <c r="M1385" s="536">
        <v>500</v>
      </c>
      <c r="N1385" s="536">
        <v>470</v>
      </c>
      <c r="O1385" s="536">
        <v>470</v>
      </c>
      <c r="P1385" s="536">
        <v>490</v>
      </c>
      <c r="Q1385" s="536">
        <v>485</v>
      </c>
      <c r="R1385" s="536">
        <v>455</v>
      </c>
      <c r="S1385" s="536">
        <v>450</v>
      </c>
      <c r="T1385" s="536">
        <v>420</v>
      </c>
    </row>
    <row r="1386" spans="1:20" hidden="1">
      <c r="A1386" s="440" t="s">
        <v>209</v>
      </c>
      <c r="B1386" s="376" t="s">
        <v>184</v>
      </c>
      <c r="C1386" s="376" t="s">
        <v>297</v>
      </c>
      <c r="D1386" s="536">
        <v>115</v>
      </c>
      <c r="E1386" s="536">
        <v>135</v>
      </c>
      <c r="F1386" s="536">
        <v>120</v>
      </c>
      <c r="G1386" s="536">
        <v>125</v>
      </c>
      <c r="H1386" s="536">
        <v>135</v>
      </c>
      <c r="I1386" s="536">
        <v>130</v>
      </c>
      <c r="J1386" s="536">
        <v>145</v>
      </c>
      <c r="K1386" s="536">
        <v>150</v>
      </c>
      <c r="L1386" s="536">
        <v>155</v>
      </c>
      <c r="M1386" s="536">
        <v>145</v>
      </c>
      <c r="N1386" s="536">
        <v>135</v>
      </c>
      <c r="O1386" s="536">
        <v>140</v>
      </c>
      <c r="P1386" s="536">
        <v>135</v>
      </c>
      <c r="Q1386" s="536">
        <v>140</v>
      </c>
      <c r="R1386" s="536">
        <v>145</v>
      </c>
      <c r="S1386" s="536">
        <v>130</v>
      </c>
      <c r="T1386" s="536">
        <v>140</v>
      </c>
    </row>
    <row r="1387" spans="1:20" hidden="1">
      <c r="A1387" s="440" t="s">
        <v>209</v>
      </c>
      <c r="B1387" s="376" t="s">
        <v>184</v>
      </c>
      <c r="C1387" s="376" t="s">
        <v>298</v>
      </c>
      <c r="D1387" s="536">
        <v>45</v>
      </c>
      <c r="E1387" s="536">
        <v>55</v>
      </c>
      <c r="F1387" s="536">
        <v>60</v>
      </c>
      <c r="G1387" s="536">
        <v>45</v>
      </c>
      <c r="H1387" s="536">
        <v>40</v>
      </c>
      <c r="I1387" s="536">
        <v>55</v>
      </c>
      <c r="J1387" s="536">
        <v>60</v>
      </c>
      <c r="K1387" s="536">
        <v>65</v>
      </c>
      <c r="L1387" s="536">
        <v>65</v>
      </c>
      <c r="M1387" s="536">
        <v>65</v>
      </c>
      <c r="N1387" s="536">
        <v>70</v>
      </c>
      <c r="O1387" s="536">
        <v>70</v>
      </c>
      <c r="P1387" s="536">
        <v>65</v>
      </c>
      <c r="Q1387" s="536">
        <v>70</v>
      </c>
      <c r="R1387" s="536">
        <v>70</v>
      </c>
      <c r="S1387" s="536">
        <v>75</v>
      </c>
      <c r="T1387" s="536">
        <v>70</v>
      </c>
    </row>
    <row r="1388" spans="1:20" hidden="1">
      <c r="A1388" s="440" t="s">
        <v>209</v>
      </c>
      <c r="B1388" s="376" t="s">
        <v>184</v>
      </c>
      <c r="C1388" s="376" t="s">
        <v>299</v>
      </c>
      <c r="D1388" s="536">
        <v>25</v>
      </c>
      <c r="E1388" s="536">
        <v>25</v>
      </c>
      <c r="F1388" s="536">
        <v>25</v>
      </c>
      <c r="G1388" s="536">
        <v>25</v>
      </c>
      <c r="H1388" s="536">
        <v>20</v>
      </c>
      <c r="I1388" s="536">
        <v>20</v>
      </c>
      <c r="J1388" s="536">
        <v>20</v>
      </c>
      <c r="K1388" s="536">
        <v>25</v>
      </c>
      <c r="L1388" s="536">
        <v>25</v>
      </c>
      <c r="M1388" s="536">
        <v>25</v>
      </c>
      <c r="N1388" s="536">
        <v>20</v>
      </c>
      <c r="O1388" s="536">
        <v>25</v>
      </c>
      <c r="P1388" s="536">
        <v>30</v>
      </c>
      <c r="Q1388" s="536">
        <v>30</v>
      </c>
      <c r="R1388" s="536">
        <v>25</v>
      </c>
      <c r="S1388" s="536">
        <v>35</v>
      </c>
      <c r="T1388" s="536">
        <v>30</v>
      </c>
    </row>
    <row r="1389" spans="1:20" hidden="1">
      <c r="A1389" s="440" t="s">
        <v>209</v>
      </c>
      <c r="B1389" s="376" t="s">
        <v>184</v>
      </c>
      <c r="C1389" s="376" t="s">
        <v>300</v>
      </c>
      <c r="D1389" s="536">
        <v>620</v>
      </c>
      <c r="E1389" s="536">
        <v>620</v>
      </c>
      <c r="F1389" s="536">
        <v>640</v>
      </c>
      <c r="G1389" s="536">
        <v>605</v>
      </c>
      <c r="H1389" s="536">
        <v>630</v>
      </c>
      <c r="I1389" s="536">
        <v>605</v>
      </c>
      <c r="J1389" s="536">
        <v>660</v>
      </c>
      <c r="K1389" s="536">
        <v>710</v>
      </c>
      <c r="L1389" s="536">
        <v>710</v>
      </c>
      <c r="M1389" s="536">
        <v>735</v>
      </c>
      <c r="N1389" s="536">
        <v>690</v>
      </c>
      <c r="O1389" s="536">
        <v>705</v>
      </c>
      <c r="P1389" s="536">
        <v>715</v>
      </c>
      <c r="Q1389" s="536">
        <v>720</v>
      </c>
      <c r="R1389" s="536">
        <v>700</v>
      </c>
      <c r="S1389" s="536">
        <v>690</v>
      </c>
      <c r="T1389" s="536">
        <v>660</v>
      </c>
    </row>
    <row r="1390" spans="1:20" hidden="1">
      <c r="A1390" s="440" t="s">
        <v>209</v>
      </c>
      <c r="B1390" s="376" t="s">
        <v>184</v>
      </c>
      <c r="C1390" s="376" t="s">
        <v>301</v>
      </c>
      <c r="D1390" s="536">
        <v>20</v>
      </c>
      <c r="E1390" s="536">
        <v>15</v>
      </c>
      <c r="F1390" s="536">
        <v>20</v>
      </c>
      <c r="G1390" s="536">
        <v>20</v>
      </c>
      <c r="H1390" s="536">
        <v>20</v>
      </c>
      <c r="I1390" s="536">
        <v>20</v>
      </c>
      <c r="J1390" s="536">
        <v>20</v>
      </c>
      <c r="K1390" s="536">
        <v>25</v>
      </c>
      <c r="L1390" s="536">
        <v>25</v>
      </c>
      <c r="M1390" s="536">
        <v>25</v>
      </c>
      <c r="N1390" s="536">
        <v>30</v>
      </c>
      <c r="O1390" s="536">
        <v>25</v>
      </c>
      <c r="P1390" s="536">
        <v>30</v>
      </c>
      <c r="Q1390" s="536">
        <v>25</v>
      </c>
      <c r="R1390" s="536">
        <v>25</v>
      </c>
      <c r="S1390" s="536">
        <v>25</v>
      </c>
      <c r="T1390" s="536">
        <v>25</v>
      </c>
    </row>
    <row r="1391" spans="1:20" hidden="1">
      <c r="A1391" s="440" t="s">
        <v>209</v>
      </c>
      <c r="B1391" s="376" t="s">
        <v>184</v>
      </c>
      <c r="C1391" s="376" t="s">
        <v>302</v>
      </c>
      <c r="D1391" s="536">
        <v>45</v>
      </c>
      <c r="E1391" s="536">
        <v>45</v>
      </c>
      <c r="F1391" s="536">
        <v>40</v>
      </c>
      <c r="G1391" s="536">
        <v>40</v>
      </c>
      <c r="H1391" s="536">
        <v>45</v>
      </c>
      <c r="I1391" s="536">
        <v>40</v>
      </c>
      <c r="J1391" s="536">
        <v>40</v>
      </c>
      <c r="K1391" s="536">
        <v>40</v>
      </c>
      <c r="L1391" s="536">
        <v>40</v>
      </c>
      <c r="M1391" s="536">
        <v>40</v>
      </c>
      <c r="N1391" s="536">
        <v>40</v>
      </c>
      <c r="O1391" s="536">
        <v>45</v>
      </c>
      <c r="P1391" s="536">
        <v>45</v>
      </c>
      <c r="Q1391" s="536">
        <v>45</v>
      </c>
      <c r="R1391" s="536">
        <v>40</v>
      </c>
      <c r="S1391" s="536">
        <v>40</v>
      </c>
      <c r="T1391" s="536">
        <v>40</v>
      </c>
    </row>
    <row r="1392" spans="1:20">
      <c r="A1392" s="537" t="s">
        <v>209</v>
      </c>
      <c r="B1392" s="538" t="s">
        <v>184</v>
      </c>
      <c r="C1392" s="538" t="s">
        <v>303</v>
      </c>
      <c r="D1392" s="539">
        <v>1135</v>
      </c>
      <c r="E1392" s="539">
        <v>1150</v>
      </c>
      <c r="F1392" s="539">
        <v>1140</v>
      </c>
      <c r="G1392" s="539">
        <v>1125</v>
      </c>
      <c r="H1392" s="539">
        <v>1160</v>
      </c>
      <c r="I1392" s="539">
        <v>1170</v>
      </c>
      <c r="J1392" s="539">
        <v>1255</v>
      </c>
      <c r="K1392" s="539">
        <v>1325</v>
      </c>
      <c r="L1392" s="539">
        <v>1350</v>
      </c>
      <c r="M1392" s="539">
        <v>1380</v>
      </c>
      <c r="N1392" s="539">
        <v>1335</v>
      </c>
      <c r="O1392" s="539">
        <v>1340</v>
      </c>
      <c r="P1392" s="539">
        <v>1360</v>
      </c>
      <c r="Q1392" s="539">
        <v>1335</v>
      </c>
      <c r="R1392" s="539">
        <v>1225</v>
      </c>
      <c r="S1392" s="539">
        <v>1210</v>
      </c>
      <c r="T1392" s="539">
        <v>1180</v>
      </c>
    </row>
    <row r="1393" spans="1:20" hidden="1">
      <c r="A1393" s="437" t="s">
        <v>210</v>
      </c>
      <c r="B1393" s="368" t="s">
        <v>10</v>
      </c>
      <c r="C1393" s="368" t="s">
        <v>295</v>
      </c>
      <c r="D1393" s="442">
        <v>85</v>
      </c>
      <c r="E1393" s="442">
        <v>85</v>
      </c>
      <c r="F1393" s="442">
        <v>80</v>
      </c>
      <c r="G1393" s="442">
        <v>80</v>
      </c>
      <c r="H1393" s="442">
        <v>85</v>
      </c>
      <c r="I1393" s="442">
        <v>90</v>
      </c>
      <c r="J1393" s="442">
        <v>80</v>
      </c>
      <c r="K1393" s="442">
        <v>85</v>
      </c>
      <c r="L1393" s="442">
        <v>80</v>
      </c>
      <c r="M1393" s="442">
        <v>75</v>
      </c>
      <c r="N1393" s="442">
        <v>75</v>
      </c>
      <c r="O1393" s="442">
        <v>80</v>
      </c>
      <c r="P1393" s="442">
        <v>75</v>
      </c>
      <c r="Q1393" s="442">
        <v>80</v>
      </c>
      <c r="R1393" s="442">
        <v>70</v>
      </c>
      <c r="S1393" s="442">
        <v>75</v>
      </c>
      <c r="T1393" s="442">
        <v>80</v>
      </c>
    </row>
    <row r="1394" spans="1:20" hidden="1">
      <c r="A1394" s="437" t="s">
        <v>210</v>
      </c>
      <c r="B1394" s="368" t="s">
        <v>10</v>
      </c>
      <c r="C1394" s="368" t="s">
        <v>296</v>
      </c>
      <c r="D1394" s="442">
        <v>55</v>
      </c>
      <c r="E1394" s="442">
        <v>50</v>
      </c>
      <c r="F1394" s="442">
        <v>60</v>
      </c>
      <c r="G1394" s="442">
        <v>55</v>
      </c>
      <c r="H1394" s="442">
        <v>50</v>
      </c>
      <c r="I1394" s="442">
        <v>50</v>
      </c>
      <c r="J1394" s="442">
        <v>55</v>
      </c>
      <c r="K1394" s="442">
        <v>45</v>
      </c>
      <c r="L1394" s="442">
        <v>45</v>
      </c>
      <c r="M1394" s="442">
        <v>45</v>
      </c>
      <c r="N1394" s="442">
        <v>45</v>
      </c>
      <c r="O1394" s="442">
        <v>40</v>
      </c>
      <c r="P1394" s="442">
        <v>45</v>
      </c>
      <c r="Q1394" s="442">
        <v>40</v>
      </c>
      <c r="R1394" s="442">
        <v>55</v>
      </c>
      <c r="S1394" s="442">
        <v>45</v>
      </c>
      <c r="T1394" s="442">
        <v>40</v>
      </c>
    </row>
    <row r="1395" spans="1:20" hidden="1">
      <c r="A1395" s="437" t="s">
        <v>210</v>
      </c>
      <c r="B1395" s="368" t="s">
        <v>10</v>
      </c>
      <c r="C1395" s="368" t="s">
        <v>297</v>
      </c>
      <c r="D1395" s="442">
        <v>10</v>
      </c>
      <c r="E1395" s="442">
        <v>15</v>
      </c>
      <c r="F1395" s="442">
        <v>10</v>
      </c>
      <c r="G1395" s="442">
        <v>10</v>
      </c>
      <c r="H1395" s="442">
        <v>10</v>
      </c>
      <c r="I1395" s="442">
        <v>10</v>
      </c>
      <c r="J1395" s="442">
        <v>15</v>
      </c>
      <c r="K1395" s="442">
        <v>15</v>
      </c>
      <c r="L1395" s="442">
        <v>15</v>
      </c>
      <c r="M1395" s="442">
        <v>10</v>
      </c>
      <c r="N1395" s="442">
        <v>10</v>
      </c>
      <c r="O1395" s="442">
        <v>15</v>
      </c>
      <c r="P1395" s="442">
        <v>10</v>
      </c>
      <c r="Q1395" s="442">
        <v>10</v>
      </c>
      <c r="R1395" s="442">
        <v>10</v>
      </c>
      <c r="S1395" s="442">
        <v>15</v>
      </c>
      <c r="T1395" s="442">
        <v>10</v>
      </c>
    </row>
    <row r="1396" spans="1:20" hidden="1">
      <c r="A1396" s="437" t="s">
        <v>210</v>
      </c>
      <c r="B1396" s="368" t="s">
        <v>10</v>
      </c>
      <c r="C1396" s="368" t="s">
        <v>298</v>
      </c>
      <c r="D1396" s="442">
        <v>5</v>
      </c>
      <c r="E1396" s="442">
        <v>5</v>
      </c>
      <c r="F1396" s="442">
        <v>5</v>
      </c>
      <c r="G1396" s="442">
        <v>5</v>
      </c>
      <c r="H1396" s="442">
        <v>10</v>
      </c>
      <c r="I1396" s="442">
        <v>5</v>
      </c>
      <c r="J1396" s="442">
        <v>10</v>
      </c>
      <c r="K1396" s="442">
        <v>5</v>
      </c>
      <c r="L1396" s="442">
        <v>10</v>
      </c>
      <c r="M1396" s="442">
        <v>5</v>
      </c>
      <c r="N1396" s="442">
        <v>10</v>
      </c>
      <c r="O1396" s="442">
        <v>5</v>
      </c>
      <c r="P1396" s="442">
        <v>5</v>
      </c>
      <c r="Q1396" s="442">
        <v>5</v>
      </c>
      <c r="R1396" s="442">
        <v>5</v>
      </c>
      <c r="S1396" s="442">
        <v>5</v>
      </c>
      <c r="T1396" s="442">
        <v>5</v>
      </c>
    </row>
    <row r="1397" spans="1:20" hidden="1">
      <c r="A1397" s="437" t="s">
        <v>210</v>
      </c>
      <c r="B1397" s="368" t="s">
        <v>10</v>
      </c>
      <c r="C1397" s="368" t="s">
        <v>299</v>
      </c>
      <c r="D1397" s="442">
        <v>10</v>
      </c>
      <c r="E1397" s="442">
        <v>10</v>
      </c>
      <c r="F1397" s="442">
        <v>10</v>
      </c>
      <c r="G1397" s="442">
        <v>10</v>
      </c>
      <c r="H1397" s="442">
        <v>10</v>
      </c>
      <c r="I1397" s="442">
        <v>5</v>
      </c>
      <c r="J1397" s="442">
        <v>5</v>
      </c>
      <c r="K1397" s="442">
        <v>10</v>
      </c>
      <c r="L1397" s="442">
        <v>5</v>
      </c>
      <c r="M1397" s="442">
        <v>10</v>
      </c>
      <c r="N1397" s="442">
        <v>10</v>
      </c>
      <c r="O1397" s="442">
        <v>5</v>
      </c>
      <c r="P1397" s="442">
        <v>10</v>
      </c>
      <c r="Q1397" s="442">
        <v>10</v>
      </c>
      <c r="R1397" s="442">
        <v>5</v>
      </c>
      <c r="S1397" s="442">
        <v>5</v>
      </c>
      <c r="T1397" s="442">
        <v>5</v>
      </c>
    </row>
    <row r="1398" spans="1:20" hidden="1">
      <c r="A1398" s="437" t="s">
        <v>210</v>
      </c>
      <c r="B1398" s="368" t="s">
        <v>10</v>
      </c>
      <c r="C1398" s="368" t="s">
        <v>300</v>
      </c>
      <c r="D1398" s="442">
        <v>80</v>
      </c>
      <c r="E1398" s="442">
        <v>80</v>
      </c>
      <c r="F1398" s="442">
        <v>85</v>
      </c>
      <c r="G1398" s="442">
        <v>80</v>
      </c>
      <c r="H1398" s="442">
        <v>80</v>
      </c>
      <c r="I1398" s="442">
        <v>75</v>
      </c>
      <c r="J1398" s="442">
        <v>80</v>
      </c>
      <c r="K1398" s="442">
        <v>75</v>
      </c>
      <c r="L1398" s="442">
        <v>75</v>
      </c>
      <c r="M1398" s="442">
        <v>70</v>
      </c>
      <c r="N1398" s="442">
        <v>75</v>
      </c>
      <c r="O1398" s="442">
        <v>65</v>
      </c>
      <c r="P1398" s="442">
        <v>65</v>
      </c>
      <c r="Q1398" s="442">
        <v>65</v>
      </c>
      <c r="R1398" s="442">
        <v>75</v>
      </c>
      <c r="S1398" s="442">
        <v>70</v>
      </c>
      <c r="T1398" s="442">
        <v>65</v>
      </c>
    </row>
    <row r="1399" spans="1:20" hidden="1">
      <c r="A1399" s="437" t="s">
        <v>210</v>
      </c>
      <c r="B1399" s="368" t="s">
        <v>10</v>
      </c>
      <c r="C1399" s="368" t="s">
        <v>301</v>
      </c>
      <c r="D1399" s="442">
        <v>10</v>
      </c>
      <c r="E1399" s="442">
        <v>10</v>
      </c>
      <c r="F1399" s="442">
        <v>10</v>
      </c>
      <c r="G1399" s="442">
        <v>10</v>
      </c>
      <c r="H1399" s="442">
        <v>10</v>
      </c>
      <c r="I1399" s="442">
        <v>10</v>
      </c>
      <c r="J1399" s="442">
        <v>10</v>
      </c>
      <c r="K1399" s="442">
        <v>10</v>
      </c>
      <c r="L1399" s="442">
        <v>10</v>
      </c>
      <c r="M1399" s="442">
        <v>10</v>
      </c>
      <c r="N1399" s="442">
        <v>10</v>
      </c>
      <c r="O1399" s="442">
        <v>10</v>
      </c>
      <c r="P1399" s="442">
        <v>10</v>
      </c>
      <c r="Q1399" s="442">
        <v>10</v>
      </c>
      <c r="R1399" s="442">
        <v>10</v>
      </c>
      <c r="S1399" s="442">
        <v>10</v>
      </c>
      <c r="T1399" s="442">
        <v>15</v>
      </c>
    </row>
    <row r="1400" spans="1:20" hidden="1">
      <c r="A1400" s="437" t="s">
        <v>210</v>
      </c>
      <c r="B1400" s="368" t="s">
        <v>10</v>
      </c>
      <c r="C1400" s="368" t="s">
        <v>302</v>
      </c>
      <c r="D1400" s="442">
        <v>15</v>
      </c>
      <c r="E1400" s="442">
        <v>15</v>
      </c>
      <c r="F1400" s="442">
        <v>10</v>
      </c>
      <c r="G1400" s="442">
        <v>10</v>
      </c>
      <c r="H1400" s="442">
        <v>10</v>
      </c>
      <c r="I1400" s="442">
        <v>10</v>
      </c>
      <c r="J1400" s="442">
        <v>10</v>
      </c>
      <c r="K1400" s="442">
        <v>10</v>
      </c>
      <c r="L1400" s="442">
        <v>10</v>
      </c>
      <c r="M1400" s="442">
        <v>10</v>
      </c>
      <c r="N1400" s="442">
        <v>10</v>
      </c>
      <c r="O1400" s="442">
        <v>10</v>
      </c>
      <c r="P1400" s="442">
        <v>10</v>
      </c>
      <c r="Q1400" s="442">
        <v>10</v>
      </c>
      <c r="R1400" s="442">
        <v>5</v>
      </c>
      <c r="S1400" s="442">
        <v>5</v>
      </c>
      <c r="T1400" s="442">
        <v>5</v>
      </c>
    </row>
    <row r="1401" spans="1:20">
      <c r="A1401" s="437" t="s">
        <v>210</v>
      </c>
      <c r="B1401" s="368" t="s">
        <v>10</v>
      </c>
      <c r="C1401" s="368" t="s">
        <v>303</v>
      </c>
      <c r="D1401" s="442">
        <v>185</v>
      </c>
      <c r="E1401" s="442">
        <v>190</v>
      </c>
      <c r="F1401" s="442">
        <v>185</v>
      </c>
      <c r="G1401" s="442">
        <v>180</v>
      </c>
      <c r="H1401" s="442">
        <v>180</v>
      </c>
      <c r="I1401" s="442">
        <v>185</v>
      </c>
      <c r="J1401" s="442">
        <v>185</v>
      </c>
      <c r="K1401" s="442">
        <v>180</v>
      </c>
      <c r="L1401" s="442">
        <v>175</v>
      </c>
      <c r="M1401" s="442">
        <v>165</v>
      </c>
      <c r="N1401" s="442">
        <v>170</v>
      </c>
      <c r="O1401" s="442">
        <v>170</v>
      </c>
      <c r="P1401" s="442">
        <v>160</v>
      </c>
      <c r="Q1401" s="442">
        <v>160</v>
      </c>
      <c r="R1401" s="442">
        <v>165</v>
      </c>
      <c r="S1401" s="442">
        <v>165</v>
      </c>
      <c r="T1401" s="442">
        <v>165</v>
      </c>
    </row>
    <row r="1402" spans="1:20" hidden="1">
      <c r="A1402" s="437" t="s">
        <v>210</v>
      </c>
      <c r="B1402" s="368" t="s">
        <v>11</v>
      </c>
      <c r="C1402" s="368" t="s">
        <v>295</v>
      </c>
      <c r="D1402" s="395">
        <v>325</v>
      </c>
      <c r="E1402" s="395">
        <v>305</v>
      </c>
      <c r="F1402" s="395">
        <v>330</v>
      </c>
      <c r="G1402" s="395">
        <v>330</v>
      </c>
      <c r="H1402" s="395">
        <v>330</v>
      </c>
      <c r="I1402" s="395">
        <v>375</v>
      </c>
      <c r="J1402" s="395">
        <v>415</v>
      </c>
      <c r="K1402" s="395">
        <v>485</v>
      </c>
      <c r="L1402" s="395">
        <v>575</v>
      </c>
      <c r="M1402" s="395">
        <v>630</v>
      </c>
      <c r="N1402" s="395">
        <v>545</v>
      </c>
      <c r="O1402" s="395">
        <v>565</v>
      </c>
      <c r="P1402" s="395">
        <v>580</v>
      </c>
      <c r="Q1402" s="395">
        <v>510</v>
      </c>
      <c r="R1402" s="395">
        <v>430</v>
      </c>
      <c r="S1402" s="395">
        <v>385</v>
      </c>
      <c r="T1402" s="395">
        <v>390</v>
      </c>
    </row>
    <row r="1403" spans="1:20" hidden="1">
      <c r="A1403" s="437" t="s">
        <v>210</v>
      </c>
      <c r="B1403" s="368" t="s">
        <v>11</v>
      </c>
      <c r="C1403" s="368" t="s">
        <v>296</v>
      </c>
      <c r="D1403" s="395">
        <v>215</v>
      </c>
      <c r="E1403" s="395">
        <v>205</v>
      </c>
      <c r="F1403" s="395">
        <v>215</v>
      </c>
      <c r="G1403" s="395">
        <v>220</v>
      </c>
      <c r="H1403" s="395">
        <v>255</v>
      </c>
      <c r="I1403" s="395">
        <v>235</v>
      </c>
      <c r="J1403" s="395">
        <v>275</v>
      </c>
      <c r="K1403" s="395">
        <v>285</v>
      </c>
      <c r="L1403" s="395">
        <v>305</v>
      </c>
      <c r="M1403" s="395">
        <v>320</v>
      </c>
      <c r="N1403" s="395">
        <v>310</v>
      </c>
      <c r="O1403" s="395">
        <v>315</v>
      </c>
      <c r="P1403" s="395">
        <v>325</v>
      </c>
      <c r="Q1403" s="395">
        <v>300</v>
      </c>
      <c r="R1403" s="395">
        <v>295</v>
      </c>
      <c r="S1403" s="395">
        <v>305</v>
      </c>
      <c r="T1403" s="395">
        <v>310</v>
      </c>
    </row>
    <row r="1404" spans="1:20" hidden="1">
      <c r="A1404" s="437" t="s">
        <v>210</v>
      </c>
      <c r="B1404" s="368" t="s">
        <v>11</v>
      </c>
      <c r="C1404" s="368" t="s">
        <v>297</v>
      </c>
      <c r="D1404" s="395">
        <v>60</v>
      </c>
      <c r="E1404" s="395">
        <v>50</v>
      </c>
      <c r="F1404" s="395">
        <v>50</v>
      </c>
      <c r="G1404" s="395">
        <v>55</v>
      </c>
      <c r="H1404" s="395">
        <v>65</v>
      </c>
      <c r="I1404" s="395">
        <v>60</v>
      </c>
      <c r="J1404" s="395">
        <v>65</v>
      </c>
      <c r="K1404" s="395">
        <v>65</v>
      </c>
      <c r="L1404" s="395">
        <v>60</v>
      </c>
      <c r="M1404" s="395">
        <v>65</v>
      </c>
      <c r="N1404" s="395">
        <v>80</v>
      </c>
      <c r="O1404" s="395">
        <v>90</v>
      </c>
      <c r="P1404" s="395">
        <v>90</v>
      </c>
      <c r="Q1404" s="395">
        <v>95</v>
      </c>
      <c r="R1404" s="395">
        <v>90</v>
      </c>
      <c r="S1404" s="395">
        <v>85</v>
      </c>
      <c r="T1404" s="395">
        <v>85</v>
      </c>
    </row>
    <row r="1405" spans="1:20" hidden="1">
      <c r="A1405" s="437" t="s">
        <v>210</v>
      </c>
      <c r="B1405" s="368" t="s">
        <v>11</v>
      </c>
      <c r="C1405" s="368" t="s">
        <v>298</v>
      </c>
      <c r="D1405" s="395">
        <v>25</v>
      </c>
      <c r="E1405" s="395">
        <v>35</v>
      </c>
      <c r="F1405" s="395">
        <v>30</v>
      </c>
      <c r="G1405" s="395">
        <v>30</v>
      </c>
      <c r="H1405" s="395">
        <v>25</v>
      </c>
      <c r="I1405" s="395">
        <v>35</v>
      </c>
      <c r="J1405" s="395">
        <v>35</v>
      </c>
      <c r="K1405" s="395">
        <v>40</v>
      </c>
      <c r="L1405" s="395">
        <v>45</v>
      </c>
      <c r="M1405" s="395">
        <v>40</v>
      </c>
      <c r="N1405" s="395">
        <v>35</v>
      </c>
      <c r="O1405" s="395">
        <v>35</v>
      </c>
      <c r="P1405" s="395">
        <v>35</v>
      </c>
      <c r="Q1405" s="395">
        <v>35</v>
      </c>
      <c r="R1405" s="395">
        <v>45</v>
      </c>
      <c r="S1405" s="395">
        <v>45</v>
      </c>
      <c r="T1405" s="395">
        <v>40</v>
      </c>
    </row>
    <row r="1406" spans="1:20" hidden="1">
      <c r="A1406" s="437" t="s">
        <v>210</v>
      </c>
      <c r="B1406" s="368" t="s">
        <v>11</v>
      </c>
      <c r="C1406" s="368" t="s">
        <v>299</v>
      </c>
      <c r="D1406" s="395">
        <v>15</v>
      </c>
      <c r="E1406" s="395">
        <v>20</v>
      </c>
      <c r="F1406" s="395">
        <v>15</v>
      </c>
      <c r="G1406" s="395">
        <v>20</v>
      </c>
      <c r="H1406" s="395">
        <v>15</v>
      </c>
      <c r="I1406" s="395">
        <v>20</v>
      </c>
      <c r="J1406" s="395">
        <v>20</v>
      </c>
      <c r="K1406" s="395">
        <v>15</v>
      </c>
      <c r="L1406" s="395">
        <v>15</v>
      </c>
      <c r="M1406" s="395">
        <v>15</v>
      </c>
      <c r="N1406" s="395">
        <v>15</v>
      </c>
      <c r="O1406" s="395">
        <v>15</v>
      </c>
      <c r="P1406" s="395">
        <v>15</v>
      </c>
      <c r="Q1406" s="395">
        <v>15</v>
      </c>
      <c r="R1406" s="395">
        <v>15</v>
      </c>
      <c r="S1406" s="395">
        <v>20</v>
      </c>
      <c r="T1406" s="395">
        <v>15</v>
      </c>
    </row>
    <row r="1407" spans="1:20" hidden="1">
      <c r="A1407" s="437" t="s">
        <v>210</v>
      </c>
      <c r="B1407" s="368" t="s">
        <v>11</v>
      </c>
      <c r="C1407" s="368" t="s">
        <v>300</v>
      </c>
      <c r="D1407" s="395">
        <v>320</v>
      </c>
      <c r="E1407" s="395">
        <v>310</v>
      </c>
      <c r="F1407" s="395">
        <v>310</v>
      </c>
      <c r="G1407" s="395">
        <v>325</v>
      </c>
      <c r="H1407" s="395">
        <v>360</v>
      </c>
      <c r="I1407" s="395">
        <v>350</v>
      </c>
      <c r="J1407" s="395">
        <v>395</v>
      </c>
      <c r="K1407" s="395">
        <v>410</v>
      </c>
      <c r="L1407" s="395">
        <v>420</v>
      </c>
      <c r="M1407" s="395">
        <v>440</v>
      </c>
      <c r="N1407" s="395">
        <v>440</v>
      </c>
      <c r="O1407" s="395">
        <v>460</v>
      </c>
      <c r="P1407" s="395">
        <v>465</v>
      </c>
      <c r="Q1407" s="395">
        <v>445</v>
      </c>
      <c r="R1407" s="395">
        <v>450</v>
      </c>
      <c r="S1407" s="395">
        <v>450</v>
      </c>
      <c r="T1407" s="395">
        <v>445</v>
      </c>
    </row>
    <row r="1408" spans="1:20" hidden="1">
      <c r="A1408" s="437" t="s">
        <v>210</v>
      </c>
      <c r="B1408" s="368" t="s">
        <v>11</v>
      </c>
      <c r="C1408" s="368" t="s">
        <v>301</v>
      </c>
      <c r="D1408" s="395">
        <v>15</v>
      </c>
      <c r="E1408" s="395">
        <v>10</v>
      </c>
      <c r="F1408" s="395">
        <v>15</v>
      </c>
      <c r="G1408" s="395">
        <v>10</v>
      </c>
      <c r="H1408" s="395">
        <v>20</v>
      </c>
      <c r="I1408" s="395">
        <v>15</v>
      </c>
      <c r="J1408" s="395">
        <v>20</v>
      </c>
      <c r="K1408" s="395">
        <v>25</v>
      </c>
      <c r="L1408" s="395">
        <v>20</v>
      </c>
      <c r="M1408" s="395">
        <v>20</v>
      </c>
      <c r="N1408" s="395">
        <v>20</v>
      </c>
      <c r="O1408" s="395">
        <v>15</v>
      </c>
      <c r="P1408" s="395">
        <v>15</v>
      </c>
      <c r="Q1408" s="395">
        <v>20</v>
      </c>
      <c r="R1408" s="395">
        <v>15</v>
      </c>
      <c r="S1408" s="395">
        <v>20</v>
      </c>
      <c r="T1408" s="395">
        <v>20</v>
      </c>
    </row>
    <row r="1409" spans="1:20" hidden="1">
      <c r="A1409" s="437" t="s">
        <v>210</v>
      </c>
      <c r="B1409" s="368" t="s">
        <v>11</v>
      </c>
      <c r="C1409" s="368" t="s">
        <v>302</v>
      </c>
      <c r="D1409" s="395">
        <v>25</v>
      </c>
      <c r="E1409" s="395">
        <v>25</v>
      </c>
      <c r="F1409" s="395">
        <v>25</v>
      </c>
      <c r="G1409" s="395">
        <v>30</v>
      </c>
      <c r="H1409" s="395">
        <v>30</v>
      </c>
      <c r="I1409" s="395">
        <v>30</v>
      </c>
      <c r="J1409" s="395">
        <v>30</v>
      </c>
      <c r="K1409" s="395">
        <v>30</v>
      </c>
      <c r="L1409" s="395">
        <v>35</v>
      </c>
      <c r="M1409" s="395">
        <v>35</v>
      </c>
      <c r="N1409" s="395">
        <v>35</v>
      </c>
      <c r="O1409" s="395">
        <v>35</v>
      </c>
      <c r="P1409" s="395">
        <v>35</v>
      </c>
      <c r="Q1409" s="395">
        <v>25</v>
      </c>
      <c r="R1409" s="395">
        <v>25</v>
      </c>
      <c r="S1409" s="395">
        <v>25</v>
      </c>
      <c r="T1409" s="395">
        <v>30</v>
      </c>
    </row>
    <row r="1410" spans="1:20">
      <c r="A1410" s="437" t="s">
        <v>210</v>
      </c>
      <c r="B1410" s="368" t="s">
        <v>11</v>
      </c>
      <c r="C1410" s="368" t="s">
        <v>303</v>
      </c>
      <c r="D1410" s="395">
        <v>685</v>
      </c>
      <c r="E1410" s="395">
        <v>655</v>
      </c>
      <c r="F1410" s="395">
        <v>680</v>
      </c>
      <c r="G1410" s="395">
        <v>690</v>
      </c>
      <c r="H1410" s="395">
        <v>740</v>
      </c>
      <c r="I1410" s="395">
        <v>770</v>
      </c>
      <c r="J1410" s="395">
        <v>860</v>
      </c>
      <c r="K1410" s="395">
        <v>945</v>
      </c>
      <c r="L1410" s="534">
        <v>1050</v>
      </c>
      <c r="M1410" s="534">
        <v>1125</v>
      </c>
      <c r="N1410" s="534">
        <v>1035</v>
      </c>
      <c r="O1410" s="534">
        <v>1070</v>
      </c>
      <c r="P1410" s="534">
        <v>1095</v>
      </c>
      <c r="Q1410" s="534">
        <v>1000</v>
      </c>
      <c r="R1410" s="395">
        <v>925</v>
      </c>
      <c r="S1410" s="395">
        <v>875</v>
      </c>
      <c r="T1410" s="395">
        <v>885</v>
      </c>
    </row>
    <row r="1411" spans="1:20" hidden="1">
      <c r="A1411" s="437" t="s">
        <v>210</v>
      </c>
      <c r="B1411" s="368" t="s">
        <v>12</v>
      </c>
      <c r="C1411" s="368" t="s">
        <v>295</v>
      </c>
      <c r="D1411" s="395">
        <v>0</v>
      </c>
      <c r="E1411" s="395">
        <v>5</v>
      </c>
      <c r="F1411" s="395">
        <v>0</v>
      </c>
      <c r="G1411" s="395">
        <v>0</v>
      </c>
      <c r="H1411" s="395">
        <v>0</v>
      </c>
      <c r="I1411" s="395">
        <v>5</v>
      </c>
      <c r="J1411" s="395">
        <v>5</v>
      </c>
      <c r="K1411" s="395">
        <v>5</v>
      </c>
      <c r="L1411" s="395">
        <v>5</v>
      </c>
      <c r="M1411" s="395">
        <v>5</v>
      </c>
      <c r="N1411" s="395">
        <v>5</v>
      </c>
      <c r="O1411" s="395">
        <v>5</v>
      </c>
      <c r="P1411" s="395">
        <v>5</v>
      </c>
      <c r="Q1411" s="395">
        <v>5</v>
      </c>
      <c r="R1411" s="395">
        <v>0</v>
      </c>
      <c r="S1411" s="395">
        <v>5</v>
      </c>
      <c r="T1411" s="395">
        <v>5</v>
      </c>
    </row>
    <row r="1412" spans="1:20" hidden="1">
      <c r="A1412" s="437" t="s">
        <v>210</v>
      </c>
      <c r="B1412" s="368" t="s">
        <v>12</v>
      </c>
      <c r="C1412" s="368" t="s">
        <v>296</v>
      </c>
      <c r="D1412" s="395">
        <v>5</v>
      </c>
      <c r="E1412" s="395">
        <v>5</v>
      </c>
      <c r="F1412" s="395">
        <v>5</v>
      </c>
      <c r="G1412" s="395">
        <v>5</v>
      </c>
      <c r="H1412" s="395">
        <v>5</v>
      </c>
      <c r="I1412" s="395">
        <v>5</v>
      </c>
      <c r="J1412" s="395">
        <v>5</v>
      </c>
      <c r="K1412" s="395">
        <v>5</v>
      </c>
      <c r="L1412" s="395">
        <v>5</v>
      </c>
      <c r="M1412" s="395">
        <v>5</v>
      </c>
      <c r="N1412" s="395">
        <v>10</v>
      </c>
      <c r="O1412" s="395">
        <v>10</v>
      </c>
      <c r="P1412" s="395">
        <v>10</v>
      </c>
      <c r="Q1412" s="395">
        <v>10</v>
      </c>
      <c r="R1412" s="395">
        <v>5</v>
      </c>
      <c r="S1412" s="395">
        <v>5</v>
      </c>
      <c r="T1412" s="395">
        <v>10</v>
      </c>
    </row>
    <row r="1413" spans="1:20" hidden="1">
      <c r="A1413" s="437" t="s">
        <v>210</v>
      </c>
      <c r="B1413" s="368" t="s">
        <v>12</v>
      </c>
      <c r="C1413" s="368" t="s">
        <v>297</v>
      </c>
      <c r="D1413" s="395">
        <v>0</v>
      </c>
      <c r="E1413" s="395">
        <v>0</v>
      </c>
      <c r="F1413" s="395">
        <v>0</v>
      </c>
      <c r="G1413" s="395">
        <v>5</v>
      </c>
      <c r="H1413" s="395">
        <v>5</v>
      </c>
      <c r="I1413" s="395">
        <v>5</v>
      </c>
      <c r="J1413" s="395">
        <v>5</v>
      </c>
      <c r="K1413" s="395">
        <v>10</v>
      </c>
      <c r="L1413" s="395">
        <v>5</v>
      </c>
      <c r="M1413" s="395">
        <v>10</v>
      </c>
      <c r="N1413" s="395">
        <v>10</v>
      </c>
      <c r="O1413" s="395">
        <v>10</v>
      </c>
      <c r="P1413" s="395">
        <v>5</v>
      </c>
      <c r="Q1413" s="395">
        <v>10</v>
      </c>
      <c r="R1413" s="395">
        <v>5</v>
      </c>
      <c r="S1413" s="395">
        <v>5</v>
      </c>
      <c r="T1413" s="395">
        <v>5</v>
      </c>
    </row>
    <row r="1414" spans="1:20" hidden="1">
      <c r="A1414" s="437" t="s">
        <v>210</v>
      </c>
      <c r="B1414" s="368" t="s">
        <v>12</v>
      </c>
      <c r="C1414" s="368" t="s">
        <v>298</v>
      </c>
      <c r="D1414" s="395">
        <v>0</v>
      </c>
      <c r="E1414" s="395">
        <v>0</v>
      </c>
      <c r="F1414" s="395">
        <v>0</v>
      </c>
      <c r="G1414" s="395">
        <v>0</v>
      </c>
      <c r="H1414" s="395">
        <v>5</v>
      </c>
      <c r="I1414" s="395">
        <v>5</v>
      </c>
      <c r="J1414" s="395">
        <v>5</v>
      </c>
      <c r="K1414" s="395">
        <v>5</v>
      </c>
      <c r="L1414" s="395">
        <v>5</v>
      </c>
      <c r="M1414" s="395">
        <v>10</v>
      </c>
      <c r="N1414" s="395">
        <v>10</v>
      </c>
      <c r="O1414" s="395">
        <v>5</v>
      </c>
      <c r="P1414" s="395">
        <v>10</v>
      </c>
      <c r="Q1414" s="395">
        <v>5</v>
      </c>
      <c r="R1414" s="395">
        <v>5</v>
      </c>
      <c r="S1414" s="395">
        <v>5</v>
      </c>
      <c r="T1414" s="395">
        <v>5</v>
      </c>
    </row>
    <row r="1415" spans="1:20" hidden="1">
      <c r="A1415" s="437" t="s">
        <v>210</v>
      </c>
      <c r="B1415" s="368" t="s">
        <v>12</v>
      </c>
      <c r="C1415" s="368" t="s">
        <v>299</v>
      </c>
      <c r="D1415" s="395">
        <v>0</v>
      </c>
      <c r="E1415" s="395">
        <v>0</v>
      </c>
      <c r="F1415" s="395">
        <v>5</v>
      </c>
      <c r="G1415" s="395">
        <v>0</v>
      </c>
      <c r="H1415" s="395">
        <v>0</v>
      </c>
      <c r="I1415" s="395">
        <v>0</v>
      </c>
      <c r="J1415" s="395">
        <v>0</v>
      </c>
      <c r="K1415" s="395">
        <v>0</v>
      </c>
      <c r="L1415" s="395">
        <v>0</v>
      </c>
      <c r="M1415" s="395">
        <v>0</v>
      </c>
      <c r="N1415" s="395">
        <v>0</v>
      </c>
      <c r="O1415" s="395">
        <v>0</v>
      </c>
      <c r="P1415" s="395">
        <v>0</v>
      </c>
      <c r="Q1415" s="395">
        <v>0</v>
      </c>
      <c r="R1415" s="395">
        <v>5</v>
      </c>
      <c r="S1415" s="395">
        <v>5</v>
      </c>
      <c r="T1415" s="395">
        <v>5</v>
      </c>
    </row>
    <row r="1416" spans="1:20" hidden="1">
      <c r="A1416" s="437" t="s">
        <v>210</v>
      </c>
      <c r="B1416" s="368" t="s">
        <v>12</v>
      </c>
      <c r="C1416" s="368" t="s">
        <v>300</v>
      </c>
      <c r="D1416" s="395">
        <v>10</v>
      </c>
      <c r="E1416" s="395">
        <v>10</v>
      </c>
      <c r="F1416" s="395">
        <v>10</v>
      </c>
      <c r="G1416" s="395">
        <v>10</v>
      </c>
      <c r="H1416" s="395">
        <v>15</v>
      </c>
      <c r="I1416" s="395">
        <v>15</v>
      </c>
      <c r="J1416" s="395">
        <v>20</v>
      </c>
      <c r="K1416" s="395">
        <v>20</v>
      </c>
      <c r="L1416" s="395">
        <v>20</v>
      </c>
      <c r="M1416" s="395">
        <v>25</v>
      </c>
      <c r="N1416" s="395">
        <v>30</v>
      </c>
      <c r="O1416" s="395">
        <v>25</v>
      </c>
      <c r="P1416" s="395">
        <v>25</v>
      </c>
      <c r="Q1416" s="395">
        <v>25</v>
      </c>
      <c r="R1416" s="395">
        <v>25</v>
      </c>
      <c r="S1416" s="395">
        <v>20</v>
      </c>
      <c r="T1416" s="395">
        <v>25</v>
      </c>
    </row>
    <row r="1417" spans="1:20" hidden="1">
      <c r="A1417" s="437" t="s">
        <v>210</v>
      </c>
      <c r="B1417" s="368" t="s">
        <v>12</v>
      </c>
      <c r="C1417" s="368" t="s">
        <v>301</v>
      </c>
      <c r="D1417" s="395">
        <v>5</v>
      </c>
      <c r="E1417" s="395">
        <v>5</v>
      </c>
      <c r="F1417" s="395">
        <v>5</v>
      </c>
      <c r="G1417" s="395">
        <v>5</v>
      </c>
      <c r="H1417" s="395">
        <v>5</v>
      </c>
      <c r="I1417" s="395">
        <v>5</v>
      </c>
      <c r="J1417" s="395">
        <v>5</v>
      </c>
      <c r="K1417" s="395">
        <v>5</v>
      </c>
      <c r="L1417" s="395">
        <v>5</v>
      </c>
      <c r="M1417" s="395">
        <v>5</v>
      </c>
      <c r="N1417" s="395">
        <v>5</v>
      </c>
      <c r="O1417" s="395">
        <v>5</v>
      </c>
      <c r="P1417" s="395">
        <v>5</v>
      </c>
      <c r="Q1417" s="395">
        <v>5</v>
      </c>
      <c r="R1417" s="395">
        <v>5</v>
      </c>
      <c r="S1417" s="395">
        <v>5</v>
      </c>
      <c r="T1417" s="395">
        <v>5</v>
      </c>
    </row>
    <row r="1418" spans="1:20" hidden="1">
      <c r="A1418" s="437" t="s">
        <v>210</v>
      </c>
      <c r="B1418" s="368" t="s">
        <v>12</v>
      </c>
      <c r="C1418" s="368" t="s">
        <v>302</v>
      </c>
      <c r="D1418" s="395">
        <v>5</v>
      </c>
      <c r="E1418" s="395">
        <v>5</v>
      </c>
      <c r="F1418" s="395">
        <v>5</v>
      </c>
      <c r="G1418" s="395">
        <v>5</v>
      </c>
      <c r="H1418" s="395">
        <v>0</v>
      </c>
      <c r="I1418" s="395">
        <v>0</v>
      </c>
      <c r="J1418" s="395">
        <v>0</v>
      </c>
      <c r="K1418" s="395">
        <v>0</v>
      </c>
      <c r="L1418" s="395">
        <v>0</v>
      </c>
      <c r="M1418" s="395">
        <v>0</v>
      </c>
      <c r="N1418" s="395">
        <v>0</v>
      </c>
      <c r="O1418" s="395">
        <v>0</v>
      </c>
      <c r="P1418" s="395">
        <v>0</v>
      </c>
      <c r="Q1418" s="395">
        <v>0</v>
      </c>
      <c r="R1418" s="395">
        <v>0</v>
      </c>
      <c r="S1418" s="395">
        <v>0</v>
      </c>
      <c r="T1418" s="395">
        <v>5</v>
      </c>
    </row>
    <row r="1419" spans="1:20">
      <c r="A1419" s="437" t="s">
        <v>210</v>
      </c>
      <c r="B1419" s="368" t="s">
        <v>12</v>
      </c>
      <c r="C1419" s="368" t="s">
        <v>303</v>
      </c>
      <c r="D1419" s="395">
        <v>20</v>
      </c>
      <c r="E1419" s="395">
        <v>20</v>
      </c>
      <c r="F1419" s="395">
        <v>20</v>
      </c>
      <c r="G1419" s="395">
        <v>15</v>
      </c>
      <c r="H1419" s="395">
        <v>20</v>
      </c>
      <c r="I1419" s="395">
        <v>20</v>
      </c>
      <c r="J1419" s="395">
        <v>25</v>
      </c>
      <c r="K1419" s="395">
        <v>35</v>
      </c>
      <c r="L1419" s="395">
        <v>30</v>
      </c>
      <c r="M1419" s="395">
        <v>35</v>
      </c>
      <c r="N1419" s="395">
        <v>40</v>
      </c>
      <c r="O1419" s="395">
        <v>35</v>
      </c>
      <c r="P1419" s="395">
        <v>35</v>
      </c>
      <c r="Q1419" s="395">
        <v>35</v>
      </c>
      <c r="R1419" s="395">
        <v>30</v>
      </c>
      <c r="S1419" s="395">
        <v>30</v>
      </c>
      <c r="T1419" s="395">
        <v>35</v>
      </c>
    </row>
    <row r="1420" spans="1:20" hidden="1">
      <c r="A1420" s="437" t="s">
        <v>210</v>
      </c>
      <c r="B1420" s="368" t="s">
        <v>91</v>
      </c>
      <c r="C1420" s="368" t="s">
        <v>295</v>
      </c>
      <c r="D1420" s="395">
        <v>15</v>
      </c>
      <c r="E1420" s="395">
        <v>20</v>
      </c>
      <c r="F1420" s="395">
        <v>25</v>
      </c>
      <c r="G1420" s="395">
        <v>25</v>
      </c>
      <c r="H1420" s="395">
        <v>35</v>
      </c>
      <c r="I1420" s="395">
        <v>40</v>
      </c>
      <c r="J1420" s="395">
        <v>50</v>
      </c>
      <c r="K1420" s="395">
        <v>45</v>
      </c>
      <c r="L1420" s="395">
        <v>50</v>
      </c>
      <c r="M1420" s="395">
        <v>50</v>
      </c>
      <c r="N1420" s="395">
        <v>55</v>
      </c>
      <c r="O1420" s="395">
        <v>55</v>
      </c>
      <c r="P1420" s="395">
        <v>50</v>
      </c>
      <c r="Q1420" s="395">
        <v>45</v>
      </c>
      <c r="R1420" s="395">
        <v>40</v>
      </c>
      <c r="S1420" s="395">
        <v>40</v>
      </c>
      <c r="T1420" s="395">
        <v>45</v>
      </c>
    </row>
    <row r="1421" spans="1:20" hidden="1">
      <c r="A1421" s="437" t="s">
        <v>210</v>
      </c>
      <c r="B1421" s="368" t="s">
        <v>91</v>
      </c>
      <c r="C1421" s="368" t="s">
        <v>296</v>
      </c>
      <c r="D1421" s="395">
        <v>10</v>
      </c>
      <c r="E1421" s="395">
        <v>10</v>
      </c>
      <c r="F1421" s="395">
        <v>10</v>
      </c>
      <c r="G1421" s="395">
        <v>10</v>
      </c>
      <c r="H1421" s="395">
        <v>15</v>
      </c>
      <c r="I1421" s="395">
        <v>20</v>
      </c>
      <c r="J1421" s="395">
        <v>30</v>
      </c>
      <c r="K1421" s="395">
        <v>25</v>
      </c>
      <c r="L1421" s="395">
        <v>25</v>
      </c>
      <c r="M1421" s="395">
        <v>30</v>
      </c>
      <c r="N1421" s="395">
        <v>30</v>
      </c>
      <c r="O1421" s="395">
        <v>25</v>
      </c>
      <c r="P1421" s="395">
        <v>25</v>
      </c>
      <c r="Q1421" s="395">
        <v>25</v>
      </c>
      <c r="R1421" s="395">
        <v>25</v>
      </c>
      <c r="S1421" s="395">
        <v>25</v>
      </c>
      <c r="T1421" s="395">
        <v>30</v>
      </c>
    </row>
    <row r="1422" spans="1:20" hidden="1">
      <c r="A1422" s="437" t="s">
        <v>210</v>
      </c>
      <c r="B1422" s="368" t="s">
        <v>91</v>
      </c>
      <c r="C1422" s="368" t="s">
        <v>297</v>
      </c>
      <c r="D1422" s="395">
        <v>0</v>
      </c>
      <c r="E1422" s="395">
        <v>0</v>
      </c>
      <c r="F1422" s="395">
        <v>0</v>
      </c>
      <c r="G1422" s="395">
        <v>0</v>
      </c>
      <c r="H1422" s="395">
        <v>0</v>
      </c>
      <c r="I1422" s="395">
        <v>5</v>
      </c>
      <c r="J1422" s="395">
        <v>5</v>
      </c>
      <c r="K1422" s="395">
        <v>0</v>
      </c>
      <c r="L1422" s="395">
        <v>0</v>
      </c>
      <c r="M1422" s="395">
        <v>0</v>
      </c>
      <c r="N1422" s="395">
        <v>0</v>
      </c>
      <c r="O1422" s="395">
        <v>0</v>
      </c>
      <c r="P1422" s="395">
        <v>5</v>
      </c>
      <c r="Q1422" s="395">
        <v>5</v>
      </c>
      <c r="R1422" s="395">
        <v>5</v>
      </c>
      <c r="S1422" s="395">
        <v>5</v>
      </c>
      <c r="T1422" s="395">
        <v>5</v>
      </c>
    </row>
    <row r="1423" spans="1:20" hidden="1">
      <c r="A1423" s="437" t="s">
        <v>210</v>
      </c>
      <c r="B1423" s="368" t="s">
        <v>91</v>
      </c>
      <c r="C1423" s="368" t="s">
        <v>298</v>
      </c>
      <c r="D1423" s="395">
        <v>5</v>
      </c>
      <c r="E1423" s="395">
        <v>0</v>
      </c>
      <c r="F1423" s="395">
        <v>0</v>
      </c>
      <c r="G1423" s="395">
        <v>0</v>
      </c>
      <c r="H1423" s="395">
        <v>0</v>
      </c>
      <c r="I1423" s="395">
        <v>0</v>
      </c>
      <c r="J1423" s="395">
        <v>0</v>
      </c>
      <c r="K1423" s="395">
        <v>0</v>
      </c>
      <c r="L1423" s="395">
        <v>0</v>
      </c>
      <c r="M1423" s="395">
        <v>0</v>
      </c>
      <c r="N1423" s="395">
        <v>0</v>
      </c>
      <c r="O1423" s="395">
        <v>0</v>
      </c>
      <c r="P1423" s="395">
        <v>5</v>
      </c>
      <c r="Q1423" s="395">
        <v>0</v>
      </c>
      <c r="R1423" s="395">
        <v>0</v>
      </c>
      <c r="S1423" s="395">
        <v>5</v>
      </c>
      <c r="T1423" s="395">
        <v>5</v>
      </c>
    </row>
    <row r="1424" spans="1:20" hidden="1">
      <c r="A1424" s="437" t="s">
        <v>210</v>
      </c>
      <c r="B1424" s="368" t="s">
        <v>91</v>
      </c>
      <c r="C1424" s="368" t="s">
        <v>299</v>
      </c>
      <c r="D1424" s="395">
        <v>5</v>
      </c>
      <c r="E1424" s="395">
        <v>0</v>
      </c>
      <c r="F1424" s="395">
        <v>0</v>
      </c>
      <c r="G1424" s="395">
        <v>0</v>
      </c>
      <c r="H1424" s="395">
        <v>0</v>
      </c>
      <c r="I1424" s="395">
        <v>0</v>
      </c>
      <c r="J1424" s="395">
        <v>0</v>
      </c>
      <c r="K1424" s="395">
        <v>5</v>
      </c>
      <c r="L1424" s="395">
        <v>0</v>
      </c>
      <c r="M1424" s="395">
        <v>5</v>
      </c>
      <c r="N1424" s="395">
        <v>0</v>
      </c>
      <c r="O1424" s="395">
        <v>0</v>
      </c>
      <c r="P1424" s="395">
        <v>5</v>
      </c>
      <c r="Q1424" s="395">
        <v>5</v>
      </c>
      <c r="R1424" s="395">
        <v>0</v>
      </c>
      <c r="S1424" s="395">
        <v>0</v>
      </c>
      <c r="T1424" s="395">
        <v>0</v>
      </c>
    </row>
    <row r="1425" spans="1:20" hidden="1">
      <c r="A1425" s="437" t="s">
        <v>210</v>
      </c>
      <c r="B1425" s="368" t="s">
        <v>91</v>
      </c>
      <c r="C1425" s="368" t="s">
        <v>300</v>
      </c>
      <c r="D1425" s="395">
        <v>15</v>
      </c>
      <c r="E1425" s="395">
        <v>15</v>
      </c>
      <c r="F1425" s="395">
        <v>10</v>
      </c>
      <c r="G1425" s="395">
        <v>15</v>
      </c>
      <c r="H1425" s="395">
        <v>15</v>
      </c>
      <c r="I1425" s="395">
        <v>25</v>
      </c>
      <c r="J1425" s="395">
        <v>35</v>
      </c>
      <c r="K1425" s="395">
        <v>30</v>
      </c>
      <c r="L1425" s="395">
        <v>25</v>
      </c>
      <c r="M1425" s="395">
        <v>35</v>
      </c>
      <c r="N1425" s="395">
        <v>30</v>
      </c>
      <c r="O1425" s="395">
        <v>30</v>
      </c>
      <c r="P1425" s="395">
        <v>35</v>
      </c>
      <c r="Q1425" s="395">
        <v>35</v>
      </c>
      <c r="R1425" s="395">
        <v>35</v>
      </c>
      <c r="S1425" s="395">
        <v>35</v>
      </c>
      <c r="T1425" s="395">
        <v>40</v>
      </c>
    </row>
    <row r="1426" spans="1:20" hidden="1">
      <c r="A1426" s="437" t="s">
        <v>210</v>
      </c>
      <c r="B1426" s="368" t="s">
        <v>91</v>
      </c>
      <c r="C1426" s="368" t="s">
        <v>301</v>
      </c>
      <c r="D1426" s="395">
        <v>5</v>
      </c>
      <c r="E1426" s="395">
        <v>5</v>
      </c>
      <c r="F1426" s="395">
        <v>5</v>
      </c>
      <c r="G1426" s="395">
        <v>5</v>
      </c>
      <c r="H1426" s="395">
        <v>5</v>
      </c>
      <c r="I1426" s="395">
        <v>5</v>
      </c>
      <c r="J1426" s="395">
        <v>5</v>
      </c>
      <c r="K1426" s="395">
        <v>5</v>
      </c>
      <c r="L1426" s="395">
        <v>5</v>
      </c>
      <c r="M1426" s="395">
        <v>5</v>
      </c>
      <c r="N1426" s="395">
        <v>5</v>
      </c>
      <c r="O1426" s="395">
        <v>5</v>
      </c>
      <c r="P1426" s="395">
        <v>5</v>
      </c>
      <c r="Q1426" s="395">
        <v>5</v>
      </c>
      <c r="R1426" s="395">
        <v>5</v>
      </c>
      <c r="S1426" s="395">
        <v>5</v>
      </c>
      <c r="T1426" s="395">
        <v>5</v>
      </c>
    </row>
    <row r="1427" spans="1:20" hidden="1">
      <c r="A1427" s="437" t="s">
        <v>210</v>
      </c>
      <c r="B1427" s="368" t="s">
        <v>91</v>
      </c>
      <c r="C1427" s="368" t="s">
        <v>302</v>
      </c>
      <c r="D1427" s="395">
        <v>5</v>
      </c>
      <c r="E1427" s="395">
        <v>10</v>
      </c>
      <c r="F1427" s="395">
        <v>5</v>
      </c>
      <c r="G1427" s="395">
        <v>10</v>
      </c>
      <c r="H1427" s="395">
        <v>5</v>
      </c>
      <c r="I1427" s="395">
        <v>10</v>
      </c>
      <c r="J1427" s="395">
        <v>5</v>
      </c>
      <c r="K1427" s="395">
        <v>5</v>
      </c>
      <c r="L1427" s="395">
        <v>5</v>
      </c>
      <c r="M1427" s="395">
        <v>5</v>
      </c>
      <c r="N1427" s="395">
        <v>5</v>
      </c>
      <c r="O1427" s="395">
        <v>10</v>
      </c>
      <c r="P1427" s="395">
        <v>10</v>
      </c>
      <c r="Q1427" s="395">
        <v>10</v>
      </c>
      <c r="R1427" s="395">
        <v>10</v>
      </c>
      <c r="S1427" s="395">
        <v>10</v>
      </c>
      <c r="T1427" s="395">
        <v>10</v>
      </c>
    </row>
    <row r="1428" spans="1:20">
      <c r="A1428" s="437" t="s">
        <v>210</v>
      </c>
      <c r="B1428" s="368" t="s">
        <v>91</v>
      </c>
      <c r="C1428" s="368" t="s">
        <v>303</v>
      </c>
      <c r="D1428" s="395">
        <v>40</v>
      </c>
      <c r="E1428" s="395">
        <v>45</v>
      </c>
      <c r="F1428" s="395">
        <v>45</v>
      </c>
      <c r="G1428" s="395">
        <v>50</v>
      </c>
      <c r="H1428" s="395">
        <v>60</v>
      </c>
      <c r="I1428" s="395">
        <v>80</v>
      </c>
      <c r="J1428" s="395">
        <v>100</v>
      </c>
      <c r="K1428" s="395">
        <v>85</v>
      </c>
      <c r="L1428" s="395">
        <v>85</v>
      </c>
      <c r="M1428" s="395">
        <v>95</v>
      </c>
      <c r="N1428" s="395">
        <v>95</v>
      </c>
      <c r="O1428" s="395">
        <v>95</v>
      </c>
      <c r="P1428" s="395">
        <v>100</v>
      </c>
      <c r="Q1428" s="395">
        <v>95</v>
      </c>
      <c r="R1428" s="395">
        <v>90</v>
      </c>
      <c r="S1428" s="395">
        <v>85</v>
      </c>
      <c r="T1428" s="395">
        <v>100</v>
      </c>
    </row>
    <row r="1429" spans="1:20" hidden="1">
      <c r="A1429" s="437" t="s">
        <v>210</v>
      </c>
      <c r="B1429" s="368" t="s">
        <v>59</v>
      </c>
      <c r="C1429" s="368" t="s">
        <v>295</v>
      </c>
      <c r="D1429" s="395">
        <v>55</v>
      </c>
      <c r="E1429" s="395">
        <v>50</v>
      </c>
      <c r="F1429" s="395">
        <v>45</v>
      </c>
      <c r="G1429" s="395">
        <v>40</v>
      </c>
      <c r="H1429" s="395">
        <v>45</v>
      </c>
      <c r="I1429" s="395">
        <v>40</v>
      </c>
      <c r="J1429" s="395">
        <v>40</v>
      </c>
      <c r="K1429" s="395">
        <v>35</v>
      </c>
      <c r="L1429" s="395">
        <v>40</v>
      </c>
      <c r="M1429" s="395">
        <v>35</v>
      </c>
      <c r="N1429" s="395">
        <v>30</v>
      </c>
      <c r="O1429" s="395">
        <v>30</v>
      </c>
      <c r="P1429" s="395">
        <v>35</v>
      </c>
      <c r="Q1429" s="395">
        <v>55</v>
      </c>
      <c r="R1429" s="395">
        <v>60</v>
      </c>
      <c r="S1429" s="395">
        <v>55</v>
      </c>
      <c r="T1429" s="395">
        <v>65</v>
      </c>
    </row>
    <row r="1430" spans="1:20" hidden="1">
      <c r="A1430" s="437" t="s">
        <v>210</v>
      </c>
      <c r="B1430" s="368" t="s">
        <v>59</v>
      </c>
      <c r="C1430" s="368" t="s">
        <v>296</v>
      </c>
      <c r="D1430" s="395">
        <v>320</v>
      </c>
      <c r="E1430" s="395">
        <v>325</v>
      </c>
      <c r="F1430" s="395">
        <v>325</v>
      </c>
      <c r="G1430" s="395">
        <v>320</v>
      </c>
      <c r="H1430" s="395">
        <v>330</v>
      </c>
      <c r="I1430" s="395">
        <v>305</v>
      </c>
      <c r="J1430" s="395">
        <v>305</v>
      </c>
      <c r="K1430" s="395">
        <v>295</v>
      </c>
      <c r="L1430" s="395">
        <v>320</v>
      </c>
      <c r="M1430" s="395">
        <v>345</v>
      </c>
      <c r="N1430" s="395">
        <v>325</v>
      </c>
      <c r="O1430" s="395">
        <v>335</v>
      </c>
      <c r="P1430" s="395">
        <v>325</v>
      </c>
      <c r="Q1430" s="395">
        <v>335</v>
      </c>
      <c r="R1430" s="395">
        <v>325</v>
      </c>
      <c r="S1430" s="395">
        <v>320</v>
      </c>
      <c r="T1430" s="395">
        <v>330</v>
      </c>
    </row>
    <row r="1431" spans="1:20" hidden="1">
      <c r="A1431" s="437" t="s">
        <v>210</v>
      </c>
      <c r="B1431" s="368" t="s">
        <v>59</v>
      </c>
      <c r="C1431" s="368" t="s">
        <v>297</v>
      </c>
      <c r="D1431" s="395">
        <v>100</v>
      </c>
      <c r="E1431" s="395">
        <v>100</v>
      </c>
      <c r="F1431" s="395">
        <v>95</v>
      </c>
      <c r="G1431" s="395">
        <v>90</v>
      </c>
      <c r="H1431" s="395">
        <v>105</v>
      </c>
      <c r="I1431" s="395">
        <v>110</v>
      </c>
      <c r="J1431" s="395">
        <v>125</v>
      </c>
      <c r="K1431" s="395">
        <v>130</v>
      </c>
      <c r="L1431" s="395">
        <v>115</v>
      </c>
      <c r="M1431" s="395">
        <v>125</v>
      </c>
      <c r="N1431" s="395">
        <v>130</v>
      </c>
      <c r="O1431" s="395">
        <v>125</v>
      </c>
      <c r="P1431" s="395">
        <v>135</v>
      </c>
      <c r="Q1431" s="395">
        <v>140</v>
      </c>
      <c r="R1431" s="395">
        <v>145</v>
      </c>
      <c r="S1431" s="395">
        <v>150</v>
      </c>
      <c r="T1431" s="395">
        <v>150</v>
      </c>
    </row>
    <row r="1432" spans="1:20" hidden="1">
      <c r="A1432" s="437" t="s">
        <v>210</v>
      </c>
      <c r="B1432" s="368" t="s">
        <v>59</v>
      </c>
      <c r="C1432" s="368" t="s">
        <v>298</v>
      </c>
      <c r="D1432" s="395">
        <v>55</v>
      </c>
      <c r="E1432" s="395">
        <v>45</v>
      </c>
      <c r="F1432" s="395">
        <v>50</v>
      </c>
      <c r="G1432" s="395">
        <v>50</v>
      </c>
      <c r="H1432" s="395">
        <v>55</v>
      </c>
      <c r="I1432" s="395">
        <v>55</v>
      </c>
      <c r="J1432" s="395">
        <v>70</v>
      </c>
      <c r="K1432" s="395">
        <v>80</v>
      </c>
      <c r="L1432" s="395">
        <v>70</v>
      </c>
      <c r="M1432" s="395">
        <v>60</v>
      </c>
      <c r="N1432" s="395">
        <v>65</v>
      </c>
      <c r="O1432" s="395">
        <v>70</v>
      </c>
      <c r="P1432" s="395">
        <v>70</v>
      </c>
      <c r="Q1432" s="395">
        <v>65</v>
      </c>
      <c r="R1432" s="395">
        <v>80</v>
      </c>
      <c r="S1432" s="395">
        <v>70</v>
      </c>
      <c r="T1432" s="395">
        <v>60</v>
      </c>
    </row>
    <row r="1433" spans="1:20" hidden="1">
      <c r="A1433" s="437" t="s">
        <v>210</v>
      </c>
      <c r="B1433" s="368" t="s">
        <v>59</v>
      </c>
      <c r="C1433" s="368" t="s">
        <v>299</v>
      </c>
      <c r="D1433" s="395">
        <v>15</v>
      </c>
      <c r="E1433" s="395">
        <v>10</v>
      </c>
      <c r="F1433" s="395">
        <v>20</v>
      </c>
      <c r="G1433" s="395">
        <v>15</v>
      </c>
      <c r="H1433" s="395">
        <v>15</v>
      </c>
      <c r="I1433" s="395">
        <v>15</v>
      </c>
      <c r="J1433" s="395">
        <v>15</v>
      </c>
      <c r="K1433" s="395">
        <v>15</v>
      </c>
      <c r="L1433" s="395">
        <v>15</v>
      </c>
      <c r="M1433" s="395">
        <v>15</v>
      </c>
      <c r="N1433" s="395">
        <v>20</v>
      </c>
      <c r="O1433" s="395">
        <v>20</v>
      </c>
      <c r="P1433" s="395">
        <v>20</v>
      </c>
      <c r="Q1433" s="395">
        <v>15</v>
      </c>
      <c r="R1433" s="395">
        <v>15</v>
      </c>
      <c r="S1433" s="395">
        <v>20</v>
      </c>
      <c r="T1433" s="395">
        <v>15</v>
      </c>
    </row>
    <row r="1434" spans="1:20" hidden="1">
      <c r="A1434" s="437" t="s">
        <v>210</v>
      </c>
      <c r="B1434" s="368" t="s">
        <v>59</v>
      </c>
      <c r="C1434" s="368" t="s">
        <v>300</v>
      </c>
      <c r="D1434" s="395">
        <v>485</v>
      </c>
      <c r="E1434" s="395">
        <v>485</v>
      </c>
      <c r="F1434" s="395">
        <v>490</v>
      </c>
      <c r="G1434" s="395">
        <v>480</v>
      </c>
      <c r="H1434" s="395">
        <v>505</v>
      </c>
      <c r="I1434" s="395">
        <v>485</v>
      </c>
      <c r="J1434" s="395">
        <v>510</v>
      </c>
      <c r="K1434" s="395">
        <v>520</v>
      </c>
      <c r="L1434" s="395">
        <v>520</v>
      </c>
      <c r="M1434" s="395">
        <v>545</v>
      </c>
      <c r="N1434" s="395">
        <v>540</v>
      </c>
      <c r="O1434" s="395">
        <v>550</v>
      </c>
      <c r="P1434" s="395">
        <v>550</v>
      </c>
      <c r="Q1434" s="395">
        <v>555</v>
      </c>
      <c r="R1434" s="395">
        <v>565</v>
      </c>
      <c r="S1434" s="395">
        <v>560</v>
      </c>
      <c r="T1434" s="395">
        <v>555</v>
      </c>
    </row>
    <row r="1435" spans="1:20" hidden="1">
      <c r="A1435" s="437" t="s">
        <v>210</v>
      </c>
      <c r="B1435" s="368" t="s">
        <v>59</v>
      </c>
      <c r="C1435" s="368" t="s">
        <v>301</v>
      </c>
      <c r="D1435" s="395">
        <v>15</v>
      </c>
      <c r="E1435" s="395">
        <v>20</v>
      </c>
      <c r="F1435" s="395">
        <v>15</v>
      </c>
      <c r="G1435" s="395">
        <v>15</v>
      </c>
      <c r="H1435" s="395">
        <v>15</v>
      </c>
      <c r="I1435" s="395">
        <v>15</v>
      </c>
      <c r="J1435" s="395">
        <v>15</v>
      </c>
      <c r="K1435" s="395">
        <v>15</v>
      </c>
      <c r="L1435" s="395">
        <v>15</v>
      </c>
      <c r="M1435" s="395">
        <v>15</v>
      </c>
      <c r="N1435" s="395">
        <v>15</v>
      </c>
      <c r="O1435" s="395">
        <v>20</v>
      </c>
      <c r="P1435" s="395">
        <v>15</v>
      </c>
      <c r="Q1435" s="395">
        <v>15</v>
      </c>
      <c r="R1435" s="395">
        <v>15</v>
      </c>
      <c r="S1435" s="395">
        <v>10</v>
      </c>
      <c r="T1435" s="395">
        <v>10</v>
      </c>
    </row>
    <row r="1436" spans="1:20" hidden="1">
      <c r="A1436" s="437" t="s">
        <v>210</v>
      </c>
      <c r="B1436" s="368" t="s">
        <v>59</v>
      </c>
      <c r="C1436" s="368" t="s">
        <v>302</v>
      </c>
      <c r="D1436" s="395">
        <v>20</v>
      </c>
      <c r="E1436" s="395">
        <v>20</v>
      </c>
      <c r="F1436" s="395">
        <v>20</v>
      </c>
      <c r="G1436" s="395">
        <v>15</v>
      </c>
      <c r="H1436" s="395">
        <v>15</v>
      </c>
      <c r="I1436" s="395">
        <v>15</v>
      </c>
      <c r="J1436" s="395">
        <v>15</v>
      </c>
      <c r="K1436" s="395">
        <v>15</v>
      </c>
      <c r="L1436" s="395">
        <v>20</v>
      </c>
      <c r="M1436" s="395">
        <v>20</v>
      </c>
      <c r="N1436" s="395">
        <v>20</v>
      </c>
      <c r="O1436" s="395">
        <v>25</v>
      </c>
      <c r="P1436" s="395">
        <v>20</v>
      </c>
      <c r="Q1436" s="395">
        <v>20</v>
      </c>
      <c r="R1436" s="395">
        <v>20</v>
      </c>
      <c r="S1436" s="395">
        <v>20</v>
      </c>
      <c r="T1436" s="395">
        <v>20</v>
      </c>
    </row>
    <row r="1437" spans="1:20">
      <c r="A1437" s="437" t="s">
        <v>210</v>
      </c>
      <c r="B1437" s="368" t="s">
        <v>59</v>
      </c>
      <c r="C1437" s="368" t="s">
        <v>303</v>
      </c>
      <c r="D1437" s="395">
        <v>570</v>
      </c>
      <c r="E1437" s="395">
        <v>575</v>
      </c>
      <c r="F1437" s="395">
        <v>570</v>
      </c>
      <c r="G1437" s="395">
        <v>550</v>
      </c>
      <c r="H1437" s="395">
        <v>580</v>
      </c>
      <c r="I1437" s="395">
        <v>560</v>
      </c>
      <c r="J1437" s="395">
        <v>575</v>
      </c>
      <c r="K1437" s="395">
        <v>585</v>
      </c>
      <c r="L1437" s="395">
        <v>595</v>
      </c>
      <c r="M1437" s="395">
        <v>615</v>
      </c>
      <c r="N1437" s="395">
        <v>605</v>
      </c>
      <c r="O1437" s="395">
        <v>615</v>
      </c>
      <c r="P1437" s="395">
        <v>620</v>
      </c>
      <c r="Q1437" s="395">
        <v>650</v>
      </c>
      <c r="R1437" s="395">
        <v>660</v>
      </c>
      <c r="S1437" s="395">
        <v>645</v>
      </c>
      <c r="T1437" s="395">
        <v>655</v>
      </c>
    </row>
    <row r="1438" spans="1:20" hidden="1">
      <c r="A1438" s="437" t="s">
        <v>210</v>
      </c>
      <c r="B1438" s="368" t="s">
        <v>90</v>
      </c>
      <c r="C1438" s="368" t="s">
        <v>295</v>
      </c>
      <c r="D1438" s="395">
        <v>195</v>
      </c>
      <c r="E1438" s="395">
        <v>205</v>
      </c>
      <c r="F1438" s="395">
        <v>205</v>
      </c>
      <c r="G1438" s="395">
        <v>220</v>
      </c>
      <c r="H1438" s="395">
        <v>250</v>
      </c>
      <c r="I1438" s="395">
        <v>265</v>
      </c>
      <c r="J1438" s="395">
        <v>275</v>
      </c>
      <c r="K1438" s="395">
        <v>310</v>
      </c>
      <c r="L1438" s="395">
        <v>355</v>
      </c>
      <c r="M1438" s="395">
        <v>350</v>
      </c>
      <c r="N1438" s="395">
        <v>295</v>
      </c>
      <c r="O1438" s="395">
        <v>305</v>
      </c>
      <c r="P1438" s="395">
        <v>315</v>
      </c>
      <c r="Q1438" s="395">
        <v>275</v>
      </c>
      <c r="R1438" s="395">
        <v>235</v>
      </c>
      <c r="S1438" s="395">
        <v>225</v>
      </c>
      <c r="T1438" s="395">
        <v>215</v>
      </c>
    </row>
    <row r="1439" spans="1:20" hidden="1">
      <c r="A1439" s="437" t="s">
        <v>210</v>
      </c>
      <c r="B1439" s="368" t="s">
        <v>90</v>
      </c>
      <c r="C1439" s="368" t="s">
        <v>296</v>
      </c>
      <c r="D1439" s="395">
        <v>85</v>
      </c>
      <c r="E1439" s="395">
        <v>95</v>
      </c>
      <c r="F1439" s="395">
        <v>90</v>
      </c>
      <c r="G1439" s="395">
        <v>90</v>
      </c>
      <c r="H1439" s="395">
        <v>100</v>
      </c>
      <c r="I1439" s="395">
        <v>100</v>
      </c>
      <c r="J1439" s="395">
        <v>115</v>
      </c>
      <c r="K1439" s="395">
        <v>115</v>
      </c>
      <c r="L1439" s="395">
        <v>130</v>
      </c>
      <c r="M1439" s="395">
        <v>120</v>
      </c>
      <c r="N1439" s="395">
        <v>130</v>
      </c>
      <c r="O1439" s="395">
        <v>130</v>
      </c>
      <c r="P1439" s="395">
        <v>130</v>
      </c>
      <c r="Q1439" s="395">
        <v>115</v>
      </c>
      <c r="R1439" s="395">
        <v>110</v>
      </c>
      <c r="S1439" s="395">
        <v>110</v>
      </c>
      <c r="T1439" s="395">
        <v>110</v>
      </c>
    </row>
    <row r="1440" spans="1:20" hidden="1">
      <c r="A1440" s="437" t="s">
        <v>210</v>
      </c>
      <c r="B1440" s="368" t="s">
        <v>90</v>
      </c>
      <c r="C1440" s="368" t="s">
        <v>297</v>
      </c>
      <c r="D1440" s="395">
        <v>20</v>
      </c>
      <c r="E1440" s="395">
        <v>15</v>
      </c>
      <c r="F1440" s="395">
        <v>20</v>
      </c>
      <c r="G1440" s="395">
        <v>20</v>
      </c>
      <c r="H1440" s="395">
        <v>20</v>
      </c>
      <c r="I1440" s="395">
        <v>20</v>
      </c>
      <c r="J1440" s="395">
        <v>25</v>
      </c>
      <c r="K1440" s="395">
        <v>30</v>
      </c>
      <c r="L1440" s="395">
        <v>25</v>
      </c>
      <c r="M1440" s="395">
        <v>25</v>
      </c>
      <c r="N1440" s="395">
        <v>25</v>
      </c>
      <c r="O1440" s="395">
        <v>25</v>
      </c>
      <c r="P1440" s="395">
        <v>25</v>
      </c>
      <c r="Q1440" s="395">
        <v>20</v>
      </c>
      <c r="R1440" s="395">
        <v>20</v>
      </c>
      <c r="S1440" s="395">
        <v>20</v>
      </c>
      <c r="T1440" s="395">
        <v>25</v>
      </c>
    </row>
    <row r="1441" spans="1:20" hidden="1">
      <c r="A1441" s="437" t="s">
        <v>210</v>
      </c>
      <c r="B1441" s="368" t="s">
        <v>90</v>
      </c>
      <c r="C1441" s="368" t="s">
        <v>298</v>
      </c>
      <c r="D1441" s="395">
        <v>10</v>
      </c>
      <c r="E1441" s="395">
        <v>10</v>
      </c>
      <c r="F1441" s="395">
        <v>15</v>
      </c>
      <c r="G1441" s="395">
        <v>10</v>
      </c>
      <c r="H1441" s="395">
        <v>10</v>
      </c>
      <c r="I1441" s="395">
        <v>10</v>
      </c>
      <c r="J1441" s="395">
        <v>15</v>
      </c>
      <c r="K1441" s="395">
        <v>15</v>
      </c>
      <c r="L1441" s="395">
        <v>10</v>
      </c>
      <c r="M1441" s="395">
        <v>15</v>
      </c>
      <c r="N1441" s="395">
        <v>15</v>
      </c>
      <c r="O1441" s="395">
        <v>10</v>
      </c>
      <c r="P1441" s="395">
        <v>15</v>
      </c>
      <c r="Q1441" s="395">
        <v>15</v>
      </c>
      <c r="R1441" s="395">
        <v>15</v>
      </c>
      <c r="S1441" s="395">
        <v>15</v>
      </c>
      <c r="T1441" s="395">
        <v>15</v>
      </c>
    </row>
    <row r="1442" spans="1:20" hidden="1">
      <c r="A1442" s="437" t="s">
        <v>210</v>
      </c>
      <c r="B1442" s="368" t="s">
        <v>90</v>
      </c>
      <c r="C1442" s="368" t="s">
        <v>299</v>
      </c>
      <c r="D1442" s="395">
        <v>10</v>
      </c>
      <c r="E1442" s="395">
        <v>5</v>
      </c>
      <c r="F1442" s="395">
        <v>5</v>
      </c>
      <c r="G1442" s="395">
        <v>5</v>
      </c>
      <c r="H1442" s="395">
        <v>5</v>
      </c>
      <c r="I1442" s="395">
        <v>5</v>
      </c>
      <c r="J1442" s="395">
        <v>5</v>
      </c>
      <c r="K1442" s="395">
        <v>5</v>
      </c>
      <c r="L1442" s="395">
        <v>5</v>
      </c>
      <c r="M1442" s="395">
        <v>5</v>
      </c>
      <c r="N1442" s="395">
        <v>5</v>
      </c>
      <c r="O1442" s="395">
        <v>5</v>
      </c>
      <c r="P1442" s="395">
        <v>5</v>
      </c>
      <c r="Q1442" s="395">
        <v>5</v>
      </c>
      <c r="R1442" s="395">
        <v>5</v>
      </c>
      <c r="S1442" s="395">
        <v>5</v>
      </c>
      <c r="T1442" s="395">
        <v>5</v>
      </c>
    </row>
    <row r="1443" spans="1:20" hidden="1">
      <c r="A1443" s="437" t="s">
        <v>210</v>
      </c>
      <c r="B1443" s="368" t="s">
        <v>90</v>
      </c>
      <c r="C1443" s="368" t="s">
        <v>300</v>
      </c>
      <c r="D1443" s="395">
        <v>120</v>
      </c>
      <c r="E1443" s="395">
        <v>125</v>
      </c>
      <c r="F1443" s="395">
        <v>125</v>
      </c>
      <c r="G1443" s="395">
        <v>125</v>
      </c>
      <c r="H1443" s="395">
        <v>140</v>
      </c>
      <c r="I1443" s="395">
        <v>135</v>
      </c>
      <c r="J1443" s="395">
        <v>160</v>
      </c>
      <c r="K1443" s="395">
        <v>165</v>
      </c>
      <c r="L1443" s="395">
        <v>170</v>
      </c>
      <c r="M1443" s="395">
        <v>160</v>
      </c>
      <c r="N1443" s="395">
        <v>170</v>
      </c>
      <c r="O1443" s="395">
        <v>170</v>
      </c>
      <c r="P1443" s="395">
        <v>175</v>
      </c>
      <c r="Q1443" s="395">
        <v>155</v>
      </c>
      <c r="R1443" s="395">
        <v>145</v>
      </c>
      <c r="S1443" s="395">
        <v>155</v>
      </c>
      <c r="T1443" s="395">
        <v>155</v>
      </c>
    </row>
    <row r="1444" spans="1:20" hidden="1">
      <c r="A1444" s="437" t="s">
        <v>210</v>
      </c>
      <c r="B1444" s="368" t="s">
        <v>90</v>
      </c>
      <c r="C1444" s="368" t="s">
        <v>301</v>
      </c>
      <c r="D1444" s="395">
        <v>5</v>
      </c>
      <c r="E1444" s="395">
        <v>5</v>
      </c>
      <c r="F1444" s="395">
        <v>5</v>
      </c>
      <c r="G1444" s="395">
        <v>5</v>
      </c>
      <c r="H1444" s="395">
        <v>5</v>
      </c>
      <c r="I1444" s="395">
        <v>5</v>
      </c>
      <c r="J1444" s="395">
        <v>5</v>
      </c>
      <c r="K1444" s="395">
        <v>10</v>
      </c>
      <c r="L1444" s="395">
        <v>10</v>
      </c>
      <c r="M1444" s="395">
        <v>10</v>
      </c>
      <c r="N1444" s="395">
        <v>10</v>
      </c>
      <c r="O1444" s="395">
        <v>10</v>
      </c>
      <c r="P1444" s="395">
        <v>10</v>
      </c>
      <c r="Q1444" s="395">
        <v>10</v>
      </c>
      <c r="R1444" s="395">
        <v>10</v>
      </c>
      <c r="S1444" s="395">
        <v>5</v>
      </c>
      <c r="T1444" s="395">
        <v>5</v>
      </c>
    </row>
    <row r="1445" spans="1:20" hidden="1">
      <c r="A1445" s="437" t="s">
        <v>210</v>
      </c>
      <c r="B1445" s="368" t="s">
        <v>90</v>
      </c>
      <c r="C1445" s="368" t="s">
        <v>302</v>
      </c>
      <c r="D1445" s="395">
        <v>20</v>
      </c>
      <c r="E1445" s="395">
        <v>20</v>
      </c>
      <c r="F1445" s="395">
        <v>15</v>
      </c>
      <c r="G1445" s="395">
        <v>10</v>
      </c>
      <c r="H1445" s="395">
        <v>10</v>
      </c>
      <c r="I1445" s="395">
        <v>10</v>
      </c>
      <c r="J1445" s="395">
        <v>10</v>
      </c>
      <c r="K1445" s="395">
        <v>15</v>
      </c>
      <c r="L1445" s="395">
        <v>10</v>
      </c>
      <c r="M1445" s="395">
        <v>10</v>
      </c>
      <c r="N1445" s="395">
        <v>10</v>
      </c>
      <c r="O1445" s="395">
        <v>10</v>
      </c>
      <c r="P1445" s="395">
        <v>10</v>
      </c>
      <c r="Q1445" s="395">
        <v>10</v>
      </c>
      <c r="R1445" s="395">
        <v>10</v>
      </c>
      <c r="S1445" s="395">
        <v>10</v>
      </c>
      <c r="T1445" s="395">
        <v>10</v>
      </c>
    </row>
    <row r="1446" spans="1:20">
      <c r="A1446" s="437" t="s">
        <v>210</v>
      </c>
      <c r="B1446" s="368" t="s">
        <v>90</v>
      </c>
      <c r="C1446" s="368" t="s">
        <v>303</v>
      </c>
      <c r="D1446" s="395">
        <v>340</v>
      </c>
      <c r="E1446" s="395">
        <v>355</v>
      </c>
      <c r="F1446" s="395">
        <v>350</v>
      </c>
      <c r="G1446" s="395">
        <v>360</v>
      </c>
      <c r="H1446" s="395">
        <v>410</v>
      </c>
      <c r="I1446" s="395">
        <v>420</v>
      </c>
      <c r="J1446" s="395">
        <v>450</v>
      </c>
      <c r="K1446" s="395">
        <v>495</v>
      </c>
      <c r="L1446" s="395">
        <v>545</v>
      </c>
      <c r="M1446" s="395">
        <v>530</v>
      </c>
      <c r="N1446" s="395">
        <v>490</v>
      </c>
      <c r="O1446" s="395">
        <v>495</v>
      </c>
      <c r="P1446" s="395">
        <v>510</v>
      </c>
      <c r="Q1446" s="395">
        <v>445</v>
      </c>
      <c r="R1446" s="395">
        <v>400</v>
      </c>
      <c r="S1446" s="395">
        <v>390</v>
      </c>
      <c r="T1446" s="395">
        <v>390</v>
      </c>
    </row>
    <row r="1447" spans="1:20" hidden="1">
      <c r="A1447" s="440" t="s">
        <v>210</v>
      </c>
      <c r="B1447" s="376" t="s">
        <v>184</v>
      </c>
      <c r="C1447" s="376" t="s">
        <v>295</v>
      </c>
      <c r="D1447" s="536">
        <v>675</v>
      </c>
      <c r="E1447" s="536">
        <v>675</v>
      </c>
      <c r="F1447" s="536">
        <v>690</v>
      </c>
      <c r="G1447" s="536">
        <v>695</v>
      </c>
      <c r="H1447" s="536">
        <v>745</v>
      </c>
      <c r="I1447" s="536">
        <v>815</v>
      </c>
      <c r="J1447" s="536">
        <v>860</v>
      </c>
      <c r="K1447" s="536">
        <v>965</v>
      </c>
      <c r="L1447" s="535">
        <v>1105</v>
      </c>
      <c r="M1447" s="535">
        <v>1145</v>
      </c>
      <c r="N1447" s="535">
        <v>1010</v>
      </c>
      <c r="O1447" s="535">
        <v>1040</v>
      </c>
      <c r="P1447" s="535">
        <v>1065</v>
      </c>
      <c r="Q1447" s="536">
        <v>965</v>
      </c>
      <c r="R1447" s="536">
        <v>840</v>
      </c>
      <c r="S1447" s="536">
        <v>780</v>
      </c>
      <c r="T1447" s="536">
        <v>805</v>
      </c>
    </row>
    <row r="1448" spans="1:20" hidden="1">
      <c r="A1448" s="440" t="s">
        <v>210</v>
      </c>
      <c r="B1448" s="376" t="s">
        <v>184</v>
      </c>
      <c r="C1448" s="376" t="s">
        <v>296</v>
      </c>
      <c r="D1448" s="536">
        <v>690</v>
      </c>
      <c r="E1448" s="536">
        <v>690</v>
      </c>
      <c r="F1448" s="536">
        <v>700</v>
      </c>
      <c r="G1448" s="536">
        <v>700</v>
      </c>
      <c r="H1448" s="536">
        <v>755</v>
      </c>
      <c r="I1448" s="536">
        <v>715</v>
      </c>
      <c r="J1448" s="536">
        <v>780</v>
      </c>
      <c r="K1448" s="536">
        <v>775</v>
      </c>
      <c r="L1448" s="536">
        <v>830</v>
      </c>
      <c r="M1448" s="536">
        <v>870</v>
      </c>
      <c r="N1448" s="536">
        <v>850</v>
      </c>
      <c r="O1448" s="536">
        <v>855</v>
      </c>
      <c r="P1448" s="536">
        <v>855</v>
      </c>
      <c r="Q1448" s="536">
        <v>820</v>
      </c>
      <c r="R1448" s="536">
        <v>820</v>
      </c>
      <c r="S1448" s="536">
        <v>815</v>
      </c>
      <c r="T1448" s="536">
        <v>825</v>
      </c>
    </row>
    <row r="1449" spans="1:20" hidden="1">
      <c r="A1449" s="440" t="s">
        <v>210</v>
      </c>
      <c r="B1449" s="376" t="s">
        <v>184</v>
      </c>
      <c r="C1449" s="376" t="s">
        <v>297</v>
      </c>
      <c r="D1449" s="536">
        <v>190</v>
      </c>
      <c r="E1449" s="536">
        <v>180</v>
      </c>
      <c r="F1449" s="536">
        <v>175</v>
      </c>
      <c r="G1449" s="536">
        <v>180</v>
      </c>
      <c r="H1449" s="536">
        <v>205</v>
      </c>
      <c r="I1449" s="536">
        <v>210</v>
      </c>
      <c r="J1449" s="536">
        <v>240</v>
      </c>
      <c r="K1449" s="536">
        <v>250</v>
      </c>
      <c r="L1449" s="536">
        <v>220</v>
      </c>
      <c r="M1449" s="536">
        <v>235</v>
      </c>
      <c r="N1449" s="536">
        <v>250</v>
      </c>
      <c r="O1449" s="536">
        <v>265</v>
      </c>
      <c r="P1449" s="536">
        <v>270</v>
      </c>
      <c r="Q1449" s="536">
        <v>280</v>
      </c>
      <c r="R1449" s="536">
        <v>275</v>
      </c>
      <c r="S1449" s="536">
        <v>280</v>
      </c>
      <c r="T1449" s="536">
        <v>280</v>
      </c>
    </row>
    <row r="1450" spans="1:20" hidden="1">
      <c r="A1450" s="440" t="s">
        <v>210</v>
      </c>
      <c r="B1450" s="376" t="s">
        <v>184</v>
      </c>
      <c r="C1450" s="376" t="s">
        <v>298</v>
      </c>
      <c r="D1450" s="536">
        <v>100</v>
      </c>
      <c r="E1450" s="536">
        <v>100</v>
      </c>
      <c r="F1450" s="536">
        <v>100</v>
      </c>
      <c r="G1450" s="536">
        <v>100</v>
      </c>
      <c r="H1450" s="536">
        <v>105</v>
      </c>
      <c r="I1450" s="536">
        <v>115</v>
      </c>
      <c r="J1450" s="536">
        <v>130</v>
      </c>
      <c r="K1450" s="536">
        <v>150</v>
      </c>
      <c r="L1450" s="536">
        <v>140</v>
      </c>
      <c r="M1450" s="536">
        <v>130</v>
      </c>
      <c r="N1450" s="536">
        <v>130</v>
      </c>
      <c r="O1450" s="536">
        <v>130</v>
      </c>
      <c r="P1450" s="536">
        <v>130</v>
      </c>
      <c r="Q1450" s="536">
        <v>130</v>
      </c>
      <c r="R1450" s="536">
        <v>150</v>
      </c>
      <c r="S1450" s="536">
        <v>140</v>
      </c>
      <c r="T1450" s="536">
        <v>130</v>
      </c>
    </row>
    <row r="1451" spans="1:20" hidden="1">
      <c r="A1451" s="440" t="s">
        <v>210</v>
      </c>
      <c r="B1451" s="376" t="s">
        <v>184</v>
      </c>
      <c r="C1451" s="376" t="s">
        <v>299</v>
      </c>
      <c r="D1451" s="536">
        <v>55</v>
      </c>
      <c r="E1451" s="536">
        <v>55</v>
      </c>
      <c r="F1451" s="536">
        <v>55</v>
      </c>
      <c r="G1451" s="536">
        <v>50</v>
      </c>
      <c r="H1451" s="536">
        <v>45</v>
      </c>
      <c r="I1451" s="536">
        <v>50</v>
      </c>
      <c r="J1451" s="536">
        <v>45</v>
      </c>
      <c r="K1451" s="536">
        <v>45</v>
      </c>
      <c r="L1451" s="536">
        <v>45</v>
      </c>
      <c r="M1451" s="536">
        <v>45</v>
      </c>
      <c r="N1451" s="536">
        <v>50</v>
      </c>
      <c r="O1451" s="536">
        <v>50</v>
      </c>
      <c r="P1451" s="536">
        <v>55</v>
      </c>
      <c r="Q1451" s="536">
        <v>50</v>
      </c>
      <c r="R1451" s="536">
        <v>50</v>
      </c>
      <c r="S1451" s="536">
        <v>50</v>
      </c>
      <c r="T1451" s="536">
        <v>50</v>
      </c>
    </row>
    <row r="1452" spans="1:20" hidden="1">
      <c r="A1452" s="440" t="s">
        <v>210</v>
      </c>
      <c r="B1452" s="376" t="s">
        <v>184</v>
      </c>
      <c r="C1452" s="376" t="s">
        <v>300</v>
      </c>
      <c r="D1452" s="535">
        <v>1035</v>
      </c>
      <c r="E1452" s="535">
        <v>1025</v>
      </c>
      <c r="F1452" s="535">
        <v>1030</v>
      </c>
      <c r="G1452" s="535">
        <v>1030</v>
      </c>
      <c r="H1452" s="535">
        <v>1115</v>
      </c>
      <c r="I1452" s="535">
        <v>1085</v>
      </c>
      <c r="J1452" s="535">
        <v>1200</v>
      </c>
      <c r="K1452" s="535">
        <v>1220</v>
      </c>
      <c r="L1452" s="535">
        <v>1235</v>
      </c>
      <c r="M1452" s="535">
        <v>1280</v>
      </c>
      <c r="N1452" s="535">
        <v>1280</v>
      </c>
      <c r="O1452" s="535">
        <v>1300</v>
      </c>
      <c r="P1452" s="535">
        <v>1310</v>
      </c>
      <c r="Q1452" s="535">
        <v>1275</v>
      </c>
      <c r="R1452" s="535">
        <v>1295</v>
      </c>
      <c r="S1452" s="535">
        <v>1290</v>
      </c>
      <c r="T1452" s="535">
        <v>1280</v>
      </c>
    </row>
    <row r="1453" spans="1:20" hidden="1">
      <c r="A1453" s="440" t="s">
        <v>210</v>
      </c>
      <c r="B1453" s="376" t="s">
        <v>184</v>
      </c>
      <c r="C1453" s="376" t="s">
        <v>301</v>
      </c>
      <c r="D1453" s="536">
        <v>50</v>
      </c>
      <c r="E1453" s="536">
        <v>50</v>
      </c>
      <c r="F1453" s="536">
        <v>50</v>
      </c>
      <c r="G1453" s="536">
        <v>45</v>
      </c>
      <c r="H1453" s="536">
        <v>60</v>
      </c>
      <c r="I1453" s="536">
        <v>55</v>
      </c>
      <c r="J1453" s="536">
        <v>60</v>
      </c>
      <c r="K1453" s="536">
        <v>65</v>
      </c>
      <c r="L1453" s="536">
        <v>60</v>
      </c>
      <c r="M1453" s="536">
        <v>60</v>
      </c>
      <c r="N1453" s="536">
        <v>60</v>
      </c>
      <c r="O1453" s="536">
        <v>60</v>
      </c>
      <c r="P1453" s="536">
        <v>60</v>
      </c>
      <c r="Q1453" s="536">
        <v>60</v>
      </c>
      <c r="R1453" s="536">
        <v>60</v>
      </c>
      <c r="S1453" s="536">
        <v>55</v>
      </c>
      <c r="T1453" s="536">
        <v>60</v>
      </c>
    </row>
    <row r="1454" spans="1:20" hidden="1">
      <c r="A1454" s="440" t="s">
        <v>210</v>
      </c>
      <c r="B1454" s="376" t="s">
        <v>184</v>
      </c>
      <c r="C1454" s="376" t="s">
        <v>302</v>
      </c>
      <c r="D1454" s="536">
        <v>85</v>
      </c>
      <c r="E1454" s="536">
        <v>90</v>
      </c>
      <c r="F1454" s="536">
        <v>80</v>
      </c>
      <c r="G1454" s="536">
        <v>75</v>
      </c>
      <c r="H1454" s="536">
        <v>75</v>
      </c>
      <c r="I1454" s="536">
        <v>75</v>
      </c>
      <c r="J1454" s="536">
        <v>80</v>
      </c>
      <c r="K1454" s="536">
        <v>80</v>
      </c>
      <c r="L1454" s="536">
        <v>85</v>
      </c>
      <c r="M1454" s="536">
        <v>80</v>
      </c>
      <c r="N1454" s="536">
        <v>85</v>
      </c>
      <c r="O1454" s="536">
        <v>90</v>
      </c>
      <c r="P1454" s="536">
        <v>85</v>
      </c>
      <c r="Q1454" s="536">
        <v>80</v>
      </c>
      <c r="R1454" s="536">
        <v>75</v>
      </c>
      <c r="S1454" s="536">
        <v>75</v>
      </c>
      <c r="T1454" s="536">
        <v>80</v>
      </c>
    </row>
    <row r="1455" spans="1:20">
      <c r="A1455" s="537" t="s">
        <v>210</v>
      </c>
      <c r="B1455" s="538" t="s">
        <v>184</v>
      </c>
      <c r="C1455" s="538" t="s">
        <v>303</v>
      </c>
      <c r="D1455" s="539">
        <v>1840</v>
      </c>
      <c r="E1455" s="539">
        <v>1835</v>
      </c>
      <c r="F1455" s="539">
        <v>1850</v>
      </c>
      <c r="G1455" s="539">
        <v>1845</v>
      </c>
      <c r="H1455" s="539">
        <v>1995</v>
      </c>
      <c r="I1455" s="539">
        <v>2030</v>
      </c>
      <c r="J1455" s="539">
        <v>2195</v>
      </c>
      <c r="K1455" s="539">
        <v>2330</v>
      </c>
      <c r="L1455" s="539">
        <v>2485</v>
      </c>
      <c r="M1455" s="539">
        <v>2570</v>
      </c>
      <c r="N1455" s="539">
        <v>2440</v>
      </c>
      <c r="O1455" s="539">
        <v>2485</v>
      </c>
      <c r="P1455" s="539">
        <v>2520</v>
      </c>
      <c r="Q1455" s="539">
        <v>2385</v>
      </c>
      <c r="R1455" s="539">
        <v>2270</v>
      </c>
      <c r="S1455" s="539">
        <v>2195</v>
      </c>
      <c r="T1455" s="539">
        <v>2225</v>
      </c>
    </row>
    <row r="1456" spans="1:20" hidden="1">
      <c r="A1456" s="437" t="s">
        <v>211</v>
      </c>
      <c r="B1456" s="368" t="s">
        <v>10</v>
      </c>
      <c r="C1456" s="368" t="s">
        <v>295</v>
      </c>
      <c r="D1456" s="442">
        <v>535</v>
      </c>
      <c r="E1456" s="442">
        <v>540</v>
      </c>
      <c r="F1456" s="442">
        <v>515</v>
      </c>
      <c r="G1456" s="442">
        <v>510</v>
      </c>
      <c r="H1456" s="442">
        <v>510</v>
      </c>
      <c r="I1456" s="442">
        <v>505</v>
      </c>
      <c r="J1456" s="442">
        <v>495</v>
      </c>
      <c r="K1456" s="442">
        <v>490</v>
      </c>
      <c r="L1456" s="442">
        <v>485</v>
      </c>
      <c r="M1456" s="442">
        <v>480</v>
      </c>
      <c r="N1456" s="442">
        <v>485</v>
      </c>
      <c r="O1456" s="442">
        <v>475</v>
      </c>
      <c r="P1456" s="442">
        <v>475</v>
      </c>
      <c r="Q1456" s="442">
        <v>455</v>
      </c>
      <c r="R1456" s="442">
        <v>490</v>
      </c>
      <c r="S1456" s="442">
        <v>470</v>
      </c>
      <c r="T1456" s="442">
        <v>470</v>
      </c>
    </row>
    <row r="1457" spans="1:20" hidden="1">
      <c r="A1457" s="437" t="s">
        <v>211</v>
      </c>
      <c r="B1457" s="368" t="s">
        <v>10</v>
      </c>
      <c r="C1457" s="368" t="s">
        <v>296</v>
      </c>
      <c r="D1457" s="442">
        <v>205</v>
      </c>
      <c r="E1457" s="442">
        <v>185</v>
      </c>
      <c r="F1457" s="442">
        <v>195</v>
      </c>
      <c r="G1457" s="442">
        <v>190</v>
      </c>
      <c r="H1457" s="442">
        <v>180</v>
      </c>
      <c r="I1457" s="442">
        <v>175</v>
      </c>
      <c r="J1457" s="442">
        <v>185</v>
      </c>
      <c r="K1457" s="442">
        <v>185</v>
      </c>
      <c r="L1457" s="442">
        <v>185</v>
      </c>
      <c r="M1457" s="442">
        <v>175</v>
      </c>
      <c r="N1457" s="442">
        <v>185</v>
      </c>
      <c r="O1457" s="442">
        <v>180</v>
      </c>
      <c r="P1457" s="442">
        <v>165</v>
      </c>
      <c r="Q1457" s="442">
        <v>170</v>
      </c>
      <c r="R1457" s="442">
        <v>170</v>
      </c>
      <c r="S1457" s="442">
        <v>160</v>
      </c>
      <c r="T1457" s="442">
        <v>155</v>
      </c>
    </row>
    <row r="1458" spans="1:20" hidden="1">
      <c r="A1458" s="437" t="s">
        <v>211</v>
      </c>
      <c r="B1458" s="368" t="s">
        <v>10</v>
      </c>
      <c r="C1458" s="368" t="s">
        <v>297</v>
      </c>
      <c r="D1458" s="442">
        <v>15</v>
      </c>
      <c r="E1458" s="442">
        <v>10</v>
      </c>
      <c r="F1458" s="442">
        <v>15</v>
      </c>
      <c r="G1458" s="442">
        <v>20</v>
      </c>
      <c r="H1458" s="442">
        <v>15</v>
      </c>
      <c r="I1458" s="442">
        <v>15</v>
      </c>
      <c r="J1458" s="442">
        <v>20</v>
      </c>
      <c r="K1458" s="442">
        <v>20</v>
      </c>
      <c r="L1458" s="442">
        <v>20</v>
      </c>
      <c r="M1458" s="442">
        <v>25</v>
      </c>
      <c r="N1458" s="442">
        <v>15</v>
      </c>
      <c r="O1458" s="442">
        <v>15</v>
      </c>
      <c r="P1458" s="442">
        <v>20</v>
      </c>
      <c r="Q1458" s="442">
        <v>20</v>
      </c>
      <c r="R1458" s="442">
        <v>15</v>
      </c>
      <c r="S1458" s="442">
        <v>15</v>
      </c>
      <c r="T1458" s="442">
        <v>15</v>
      </c>
    </row>
    <row r="1459" spans="1:20" hidden="1">
      <c r="A1459" s="437" t="s">
        <v>211</v>
      </c>
      <c r="B1459" s="368" t="s">
        <v>10</v>
      </c>
      <c r="C1459" s="368" t="s">
        <v>298</v>
      </c>
      <c r="D1459" s="442">
        <v>5</v>
      </c>
      <c r="E1459" s="442">
        <v>5</v>
      </c>
      <c r="F1459" s="442">
        <v>5</v>
      </c>
      <c r="G1459" s="442">
        <v>5</v>
      </c>
      <c r="H1459" s="442">
        <v>5</v>
      </c>
      <c r="I1459" s="442">
        <v>0</v>
      </c>
      <c r="J1459" s="442">
        <v>0</v>
      </c>
      <c r="K1459" s="442">
        <v>0</v>
      </c>
      <c r="L1459" s="442">
        <v>0</v>
      </c>
      <c r="M1459" s="442">
        <v>0</v>
      </c>
      <c r="N1459" s="442">
        <v>5</v>
      </c>
      <c r="O1459" s="442">
        <v>5</v>
      </c>
      <c r="P1459" s="442">
        <v>5</v>
      </c>
      <c r="Q1459" s="442">
        <v>5</v>
      </c>
      <c r="R1459" s="442">
        <v>5</v>
      </c>
      <c r="S1459" s="442">
        <v>5</v>
      </c>
      <c r="T1459" s="442">
        <v>5</v>
      </c>
    </row>
    <row r="1460" spans="1:20" hidden="1">
      <c r="A1460" s="437" t="s">
        <v>211</v>
      </c>
      <c r="B1460" s="368" t="s">
        <v>10</v>
      </c>
      <c r="C1460" s="368" t="s">
        <v>299</v>
      </c>
      <c r="D1460" s="442">
        <v>5</v>
      </c>
      <c r="E1460" s="442">
        <v>5</v>
      </c>
      <c r="F1460" s="442">
        <v>5</v>
      </c>
      <c r="G1460" s="442">
        <v>5</v>
      </c>
      <c r="H1460" s="442">
        <v>5</v>
      </c>
      <c r="I1460" s="442">
        <v>5</v>
      </c>
      <c r="J1460" s="442">
        <v>5</v>
      </c>
      <c r="K1460" s="442">
        <v>5</v>
      </c>
      <c r="L1460" s="442">
        <v>5</v>
      </c>
      <c r="M1460" s="442">
        <v>5</v>
      </c>
      <c r="N1460" s="442">
        <v>0</v>
      </c>
      <c r="O1460" s="442">
        <v>5</v>
      </c>
      <c r="P1460" s="442">
        <v>5</v>
      </c>
      <c r="Q1460" s="442">
        <v>5</v>
      </c>
      <c r="R1460" s="442">
        <v>5</v>
      </c>
      <c r="S1460" s="442">
        <v>5</v>
      </c>
      <c r="T1460" s="442">
        <v>5</v>
      </c>
    </row>
    <row r="1461" spans="1:20" hidden="1">
      <c r="A1461" s="437" t="s">
        <v>211</v>
      </c>
      <c r="B1461" s="368" t="s">
        <v>10</v>
      </c>
      <c r="C1461" s="368" t="s">
        <v>300</v>
      </c>
      <c r="D1461" s="442">
        <v>225</v>
      </c>
      <c r="E1461" s="442">
        <v>205</v>
      </c>
      <c r="F1461" s="442">
        <v>220</v>
      </c>
      <c r="G1461" s="442">
        <v>220</v>
      </c>
      <c r="H1461" s="442">
        <v>205</v>
      </c>
      <c r="I1461" s="442">
        <v>195</v>
      </c>
      <c r="J1461" s="442">
        <v>210</v>
      </c>
      <c r="K1461" s="442">
        <v>210</v>
      </c>
      <c r="L1461" s="442">
        <v>210</v>
      </c>
      <c r="M1461" s="442">
        <v>200</v>
      </c>
      <c r="N1461" s="442">
        <v>205</v>
      </c>
      <c r="O1461" s="442">
        <v>205</v>
      </c>
      <c r="P1461" s="442">
        <v>190</v>
      </c>
      <c r="Q1461" s="442">
        <v>195</v>
      </c>
      <c r="R1461" s="442">
        <v>190</v>
      </c>
      <c r="S1461" s="442">
        <v>185</v>
      </c>
      <c r="T1461" s="442">
        <v>180</v>
      </c>
    </row>
    <row r="1462" spans="1:20" hidden="1">
      <c r="A1462" s="437" t="s">
        <v>211</v>
      </c>
      <c r="B1462" s="368" t="s">
        <v>10</v>
      </c>
      <c r="C1462" s="368" t="s">
        <v>301</v>
      </c>
      <c r="D1462" s="442">
        <v>0</v>
      </c>
      <c r="E1462" s="442">
        <v>0</v>
      </c>
      <c r="F1462" s="442">
        <v>0</v>
      </c>
      <c r="G1462" s="442">
        <v>0</v>
      </c>
      <c r="H1462" s="442">
        <v>0</v>
      </c>
      <c r="I1462" s="442">
        <v>0</v>
      </c>
      <c r="J1462" s="442">
        <v>0</v>
      </c>
      <c r="K1462" s="442">
        <v>0</v>
      </c>
      <c r="L1462" s="442">
        <v>0</v>
      </c>
      <c r="M1462" s="442">
        <v>0</v>
      </c>
      <c r="N1462" s="442">
        <v>0</v>
      </c>
      <c r="O1462" s="442">
        <v>0</v>
      </c>
      <c r="P1462" s="442">
        <v>0</v>
      </c>
      <c r="Q1462" s="442">
        <v>0</v>
      </c>
      <c r="R1462" s="442">
        <v>0</v>
      </c>
      <c r="S1462" s="442">
        <v>0</v>
      </c>
      <c r="T1462" s="442">
        <v>0</v>
      </c>
    </row>
    <row r="1463" spans="1:20" hidden="1">
      <c r="A1463" s="437" t="s">
        <v>211</v>
      </c>
      <c r="B1463" s="368" t="s">
        <v>10</v>
      </c>
      <c r="C1463" s="368" t="s">
        <v>302</v>
      </c>
      <c r="D1463" s="442">
        <v>5</v>
      </c>
      <c r="E1463" s="442">
        <v>5</v>
      </c>
      <c r="F1463" s="442">
        <v>5</v>
      </c>
      <c r="G1463" s="442">
        <v>5</v>
      </c>
      <c r="H1463" s="442">
        <v>0</v>
      </c>
      <c r="I1463" s="442">
        <v>0</v>
      </c>
      <c r="J1463" s="442">
        <v>5</v>
      </c>
      <c r="K1463" s="442">
        <v>5</v>
      </c>
      <c r="L1463" s="442">
        <v>5</v>
      </c>
      <c r="M1463" s="442">
        <v>5</v>
      </c>
      <c r="N1463" s="442">
        <v>5</v>
      </c>
      <c r="O1463" s="442">
        <v>5</v>
      </c>
      <c r="P1463" s="442">
        <v>5</v>
      </c>
      <c r="Q1463" s="442">
        <v>5</v>
      </c>
      <c r="R1463" s="442">
        <v>5</v>
      </c>
      <c r="S1463" s="442">
        <v>5</v>
      </c>
      <c r="T1463" s="442">
        <v>5</v>
      </c>
    </row>
    <row r="1464" spans="1:20">
      <c r="A1464" s="437" t="s">
        <v>211</v>
      </c>
      <c r="B1464" s="368" t="s">
        <v>10</v>
      </c>
      <c r="C1464" s="368" t="s">
        <v>303</v>
      </c>
      <c r="D1464" s="442">
        <v>765</v>
      </c>
      <c r="E1464" s="442">
        <v>755</v>
      </c>
      <c r="F1464" s="442">
        <v>740</v>
      </c>
      <c r="G1464" s="442">
        <v>730</v>
      </c>
      <c r="H1464" s="442">
        <v>720</v>
      </c>
      <c r="I1464" s="442">
        <v>705</v>
      </c>
      <c r="J1464" s="442">
        <v>710</v>
      </c>
      <c r="K1464" s="442">
        <v>705</v>
      </c>
      <c r="L1464" s="442">
        <v>695</v>
      </c>
      <c r="M1464" s="442">
        <v>685</v>
      </c>
      <c r="N1464" s="442">
        <v>695</v>
      </c>
      <c r="O1464" s="442">
        <v>685</v>
      </c>
      <c r="P1464" s="442">
        <v>675</v>
      </c>
      <c r="Q1464" s="442">
        <v>660</v>
      </c>
      <c r="R1464" s="442">
        <v>685</v>
      </c>
      <c r="S1464" s="442">
        <v>655</v>
      </c>
      <c r="T1464" s="442">
        <v>655</v>
      </c>
    </row>
    <row r="1465" spans="1:20" hidden="1">
      <c r="A1465" s="437" t="s">
        <v>211</v>
      </c>
      <c r="B1465" s="368" t="s">
        <v>11</v>
      </c>
      <c r="C1465" s="368" t="s">
        <v>295</v>
      </c>
      <c r="D1465" s="395">
        <v>25</v>
      </c>
      <c r="E1465" s="395">
        <v>20</v>
      </c>
      <c r="F1465" s="395">
        <v>20</v>
      </c>
      <c r="G1465" s="395">
        <v>15</v>
      </c>
      <c r="H1465" s="395">
        <v>25</v>
      </c>
      <c r="I1465" s="395">
        <v>25</v>
      </c>
      <c r="J1465" s="395">
        <v>25</v>
      </c>
      <c r="K1465" s="395">
        <v>30</v>
      </c>
      <c r="L1465" s="395">
        <v>20</v>
      </c>
      <c r="M1465" s="395">
        <v>25</v>
      </c>
      <c r="N1465" s="395">
        <v>25</v>
      </c>
      <c r="O1465" s="395">
        <v>25</v>
      </c>
      <c r="P1465" s="395">
        <v>30</v>
      </c>
      <c r="Q1465" s="395">
        <v>30</v>
      </c>
      <c r="R1465" s="395">
        <v>25</v>
      </c>
      <c r="S1465" s="395">
        <v>25</v>
      </c>
      <c r="T1465" s="395">
        <v>25</v>
      </c>
    </row>
    <row r="1466" spans="1:20" hidden="1">
      <c r="A1466" s="437" t="s">
        <v>211</v>
      </c>
      <c r="B1466" s="368" t="s">
        <v>11</v>
      </c>
      <c r="C1466" s="368" t="s">
        <v>296</v>
      </c>
      <c r="D1466" s="395">
        <v>20</v>
      </c>
      <c r="E1466" s="395">
        <v>20</v>
      </c>
      <c r="F1466" s="395">
        <v>20</v>
      </c>
      <c r="G1466" s="395">
        <v>20</v>
      </c>
      <c r="H1466" s="395">
        <v>20</v>
      </c>
      <c r="I1466" s="395">
        <v>20</v>
      </c>
      <c r="J1466" s="395">
        <v>25</v>
      </c>
      <c r="K1466" s="395">
        <v>30</v>
      </c>
      <c r="L1466" s="395">
        <v>35</v>
      </c>
      <c r="M1466" s="395">
        <v>45</v>
      </c>
      <c r="N1466" s="395">
        <v>45</v>
      </c>
      <c r="O1466" s="395">
        <v>40</v>
      </c>
      <c r="P1466" s="395">
        <v>30</v>
      </c>
      <c r="Q1466" s="395">
        <v>35</v>
      </c>
      <c r="R1466" s="395">
        <v>35</v>
      </c>
      <c r="S1466" s="395">
        <v>35</v>
      </c>
      <c r="T1466" s="395">
        <v>30</v>
      </c>
    </row>
    <row r="1467" spans="1:20" hidden="1">
      <c r="A1467" s="437" t="s">
        <v>211</v>
      </c>
      <c r="B1467" s="368" t="s">
        <v>11</v>
      </c>
      <c r="C1467" s="368" t="s">
        <v>297</v>
      </c>
      <c r="D1467" s="395">
        <v>5</v>
      </c>
      <c r="E1467" s="395">
        <v>5</v>
      </c>
      <c r="F1467" s="395">
        <v>5</v>
      </c>
      <c r="G1467" s="395">
        <v>5</v>
      </c>
      <c r="H1467" s="395">
        <v>5</v>
      </c>
      <c r="I1467" s="395">
        <v>5</v>
      </c>
      <c r="J1467" s="395">
        <v>5</v>
      </c>
      <c r="K1467" s="395">
        <v>5</v>
      </c>
      <c r="L1467" s="395">
        <v>5</v>
      </c>
      <c r="M1467" s="395">
        <v>10</v>
      </c>
      <c r="N1467" s="395">
        <v>10</v>
      </c>
      <c r="O1467" s="395">
        <v>5</v>
      </c>
      <c r="P1467" s="395">
        <v>5</v>
      </c>
      <c r="Q1467" s="395">
        <v>5</v>
      </c>
      <c r="R1467" s="395">
        <v>10</v>
      </c>
      <c r="S1467" s="395">
        <v>5</v>
      </c>
      <c r="T1467" s="395">
        <v>5</v>
      </c>
    </row>
    <row r="1468" spans="1:20" hidden="1">
      <c r="A1468" s="437" t="s">
        <v>211</v>
      </c>
      <c r="B1468" s="368" t="s">
        <v>11</v>
      </c>
      <c r="C1468" s="368" t="s">
        <v>298</v>
      </c>
      <c r="D1468" s="395">
        <v>5</v>
      </c>
      <c r="E1468" s="395">
        <v>5</v>
      </c>
      <c r="F1468" s="395">
        <v>10</v>
      </c>
      <c r="G1468" s="395">
        <v>5</v>
      </c>
      <c r="H1468" s="395">
        <v>5</v>
      </c>
      <c r="I1468" s="395">
        <v>5</v>
      </c>
      <c r="J1468" s="395">
        <v>5</v>
      </c>
      <c r="K1468" s="395">
        <v>5</v>
      </c>
      <c r="L1468" s="395">
        <v>5</v>
      </c>
      <c r="M1468" s="395">
        <v>0</v>
      </c>
      <c r="N1468" s="395">
        <v>0</v>
      </c>
      <c r="O1468" s="395">
        <v>0</v>
      </c>
      <c r="P1468" s="395">
        <v>0</v>
      </c>
      <c r="Q1468" s="395">
        <v>5</v>
      </c>
      <c r="R1468" s="395">
        <v>5</v>
      </c>
      <c r="S1468" s="395">
        <v>5</v>
      </c>
      <c r="T1468" s="395">
        <v>0</v>
      </c>
    </row>
    <row r="1469" spans="1:20" hidden="1">
      <c r="A1469" s="437" t="s">
        <v>211</v>
      </c>
      <c r="B1469" s="368" t="s">
        <v>11</v>
      </c>
      <c r="C1469" s="368" t="s">
        <v>299</v>
      </c>
      <c r="D1469" s="395">
        <v>0</v>
      </c>
      <c r="E1469" s="395">
        <v>0</v>
      </c>
      <c r="F1469" s="395">
        <v>0</v>
      </c>
      <c r="G1469" s="395">
        <v>5</v>
      </c>
      <c r="H1469" s="395">
        <v>5</v>
      </c>
      <c r="I1469" s="395">
        <v>5</v>
      </c>
      <c r="J1469" s="395">
        <v>5</v>
      </c>
      <c r="K1469" s="395">
        <v>5</v>
      </c>
      <c r="L1469" s="395">
        <v>5</v>
      </c>
      <c r="M1469" s="395">
        <v>5</v>
      </c>
      <c r="N1469" s="395">
        <v>5</v>
      </c>
      <c r="O1469" s="395">
        <v>5</v>
      </c>
      <c r="P1469" s="395">
        <v>5</v>
      </c>
      <c r="Q1469" s="395">
        <v>5</v>
      </c>
      <c r="R1469" s="395">
        <v>5</v>
      </c>
      <c r="S1469" s="395">
        <v>5</v>
      </c>
      <c r="T1469" s="395">
        <v>5</v>
      </c>
    </row>
    <row r="1470" spans="1:20" hidden="1">
      <c r="A1470" s="437" t="s">
        <v>211</v>
      </c>
      <c r="B1470" s="368" t="s">
        <v>11</v>
      </c>
      <c r="C1470" s="368" t="s">
        <v>300</v>
      </c>
      <c r="D1470" s="395">
        <v>30</v>
      </c>
      <c r="E1470" s="395">
        <v>35</v>
      </c>
      <c r="F1470" s="395">
        <v>40</v>
      </c>
      <c r="G1470" s="395">
        <v>40</v>
      </c>
      <c r="H1470" s="395">
        <v>35</v>
      </c>
      <c r="I1470" s="395">
        <v>35</v>
      </c>
      <c r="J1470" s="395">
        <v>40</v>
      </c>
      <c r="K1470" s="395">
        <v>45</v>
      </c>
      <c r="L1470" s="395">
        <v>50</v>
      </c>
      <c r="M1470" s="395">
        <v>60</v>
      </c>
      <c r="N1470" s="395">
        <v>55</v>
      </c>
      <c r="O1470" s="395">
        <v>55</v>
      </c>
      <c r="P1470" s="395">
        <v>45</v>
      </c>
      <c r="Q1470" s="395">
        <v>45</v>
      </c>
      <c r="R1470" s="395">
        <v>50</v>
      </c>
      <c r="S1470" s="395">
        <v>50</v>
      </c>
      <c r="T1470" s="395">
        <v>45</v>
      </c>
    </row>
    <row r="1471" spans="1:20" hidden="1">
      <c r="A1471" s="437" t="s">
        <v>211</v>
      </c>
      <c r="B1471" s="368" t="s">
        <v>11</v>
      </c>
      <c r="C1471" s="368" t="s">
        <v>301</v>
      </c>
      <c r="D1471" s="395">
        <v>0</v>
      </c>
      <c r="E1471" s="395">
        <v>0</v>
      </c>
      <c r="F1471" s="395">
        <v>0</v>
      </c>
      <c r="G1471" s="395">
        <v>0</v>
      </c>
      <c r="H1471" s="395">
        <v>0</v>
      </c>
      <c r="I1471" s="395">
        <v>0</v>
      </c>
      <c r="J1471" s="395">
        <v>0</v>
      </c>
      <c r="K1471" s="395">
        <v>0</v>
      </c>
      <c r="L1471" s="395">
        <v>5</v>
      </c>
      <c r="M1471" s="395">
        <v>5</v>
      </c>
      <c r="N1471" s="395">
        <v>0</v>
      </c>
      <c r="O1471" s="395">
        <v>0</v>
      </c>
      <c r="P1471" s="395">
        <v>0</v>
      </c>
      <c r="Q1471" s="395">
        <v>0</v>
      </c>
      <c r="R1471" s="395">
        <v>0</v>
      </c>
      <c r="S1471" s="395">
        <v>0</v>
      </c>
      <c r="T1471" s="395">
        <v>0</v>
      </c>
    </row>
    <row r="1472" spans="1:20" hidden="1">
      <c r="A1472" s="437" t="s">
        <v>211</v>
      </c>
      <c r="B1472" s="368" t="s">
        <v>11</v>
      </c>
      <c r="C1472" s="368" t="s">
        <v>302</v>
      </c>
      <c r="D1472" s="395">
        <v>10</v>
      </c>
      <c r="E1472" s="395">
        <v>10</v>
      </c>
      <c r="F1472" s="395">
        <v>5</v>
      </c>
      <c r="G1472" s="395">
        <v>10</v>
      </c>
      <c r="H1472" s="395">
        <v>5</v>
      </c>
      <c r="I1472" s="395">
        <v>5</v>
      </c>
      <c r="J1472" s="395">
        <v>5</v>
      </c>
      <c r="K1472" s="395">
        <v>10</v>
      </c>
      <c r="L1472" s="395">
        <v>5</v>
      </c>
      <c r="M1472" s="395">
        <v>5</v>
      </c>
      <c r="N1472" s="395">
        <v>10</v>
      </c>
      <c r="O1472" s="395">
        <v>5</v>
      </c>
      <c r="P1472" s="395">
        <v>5</v>
      </c>
      <c r="Q1472" s="395">
        <v>5</v>
      </c>
      <c r="R1472" s="395">
        <v>5</v>
      </c>
      <c r="S1472" s="395">
        <v>10</v>
      </c>
      <c r="T1472" s="395">
        <v>5</v>
      </c>
    </row>
    <row r="1473" spans="1:20">
      <c r="A1473" s="437" t="s">
        <v>211</v>
      </c>
      <c r="B1473" s="368" t="s">
        <v>11</v>
      </c>
      <c r="C1473" s="368" t="s">
        <v>303</v>
      </c>
      <c r="D1473" s="395">
        <v>65</v>
      </c>
      <c r="E1473" s="395">
        <v>65</v>
      </c>
      <c r="F1473" s="395">
        <v>65</v>
      </c>
      <c r="G1473" s="395">
        <v>65</v>
      </c>
      <c r="H1473" s="395">
        <v>65</v>
      </c>
      <c r="I1473" s="395">
        <v>70</v>
      </c>
      <c r="J1473" s="395">
        <v>75</v>
      </c>
      <c r="K1473" s="395">
        <v>85</v>
      </c>
      <c r="L1473" s="395">
        <v>80</v>
      </c>
      <c r="M1473" s="395">
        <v>95</v>
      </c>
      <c r="N1473" s="395">
        <v>95</v>
      </c>
      <c r="O1473" s="395">
        <v>90</v>
      </c>
      <c r="P1473" s="395">
        <v>80</v>
      </c>
      <c r="Q1473" s="395">
        <v>85</v>
      </c>
      <c r="R1473" s="395">
        <v>85</v>
      </c>
      <c r="S1473" s="395">
        <v>85</v>
      </c>
      <c r="T1473" s="395">
        <v>80</v>
      </c>
    </row>
    <row r="1474" spans="1:20" hidden="1">
      <c r="A1474" s="437" t="s">
        <v>211</v>
      </c>
      <c r="B1474" s="368" t="s">
        <v>12</v>
      </c>
      <c r="C1474" s="368" t="s">
        <v>295</v>
      </c>
      <c r="D1474" s="395">
        <v>5</v>
      </c>
      <c r="E1474" s="395">
        <v>0</v>
      </c>
      <c r="F1474" s="395">
        <v>5</v>
      </c>
      <c r="G1474" s="395">
        <v>5</v>
      </c>
      <c r="H1474" s="395">
        <v>5</v>
      </c>
      <c r="I1474" s="395">
        <v>5</v>
      </c>
      <c r="J1474" s="395">
        <v>0</v>
      </c>
      <c r="K1474" s="395">
        <v>0</v>
      </c>
      <c r="L1474" s="395">
        <v>5</v>
      </c>
      <c r="M1474" s="395">
        <v>0</v>
      </c>
      <c r="N1474" s="395">
        <v>0</v>
      </c>
      <c r="O1474" s="395">
        <v>0</v>
      </c>
      <c r="P1474" s="395">
        <v>0</v>
      </c>
      <c r="Q1474" s="395">
        <v>0</v>
      </c>
      <c r="R1474" s="395">
        <v>0</v>
      </c>
      <c r="S1474" s="395">
        <v>0</v>
      </c>
      <c r="T1474" s="395">
        <v>0</v>
      </c>
    </row>
    <row r="1475" spans="1:20" hidden="1">
      <c r="A1475" s="437" t="s">
        <v>211</v>
      </c>
      <c r="B1475" s="368" t="s">
        <v>12</v>
      </c>
      <c r="C1475" s="368" t="s">
        <v>296</v>
      </c>
      <c r="D1475" s="395">
        <v>5</v>
      </c>
      <c r="E1475" s="395">
        <v>0</v>
      </c>
      <c r="F1475" s="395">
        <v>0</v>
      </c>
      <c r="G1475" s="395">
        <v>0</v>
      </c>
      <c r="H1475" s="395">
        <v>5</v>
      </c>
      <c r="I1475" s="395">
        <v>5</v>
      </c>
      <c r="J1475" s="395">
        <v>5</v>
      </c>
      <c r="K1475" s="395">
        <v>5</v>
      </c>
      <c r="L1475" s="395">
        <v>5</v>
      </c>
      <c r="M1475" s="395">
        <v>5</v>
      </c>
      <c r="N1475" s="395">
        <v>5</v>
      </c>
      <c r="O1475" s="395">
        <v>5</v>
      </c>
      <c r="P1475" s="395">
        <v>5</v>
      </c>
      <c r="Q1475" s="395">
        <v>5</v>
      </c>
      <c r="R1475" s="395">
        <v>5</v>
      </c>
      <c r="S1475" s="395">
        <v>5</v>
      </c>
      <c r="T1475" s="395">
        <v>0</v>
      </c>
    </row>
    <row r="1476" spans="1:20" hidden="1">
      <c r="A1476" s="437" t="s">
        <v>211</v>
      </c>
      <c r="B1476" s="368" t="s">
        <v>12</v>
      </c>
      <c r="C1476" s="368" t="s">
        <v>297</v>
      </c>
      <c r="D1476" s="395">
        <v>0</v>
      </c>
      <c r="E1476" s="395">
        <v>0</v>
      </c>
      <c r="F1476" s="395">
        <v>0</v>
      </c>
      <c r="G1476" s="395">
        <v>0</v>
      </c>
      <c r="H1476" s="395">
        <v>0</v>
      </c>
      <c r="I1476" s="395">
        <v>0</v>
      </c>
      <c r="J1476" s="395">
        <v>0</v>
      </c>
      <c r="K1476" s="395">
        <v>0</v>
      </c>
      <c r="L1476" s="395">
        <v>0</v>
      </c>
      <c r="M1476" s="395">
        <v>0</v>
      </c>
      <c r="N1476" s="395">
        <v>0</v>
      </c>
      <c r="O1476" s="395">
        <v>0</v>
      </c>
      <c r="P1476" s="395">
        <v>0</v>
      </c>
      <c r="Q1476" s="395">
        <v>0</v>
      </c>
      <c r="R1476" s="395">
        <v>0</v>
      </c>
      <c r="S1476" s="395">
        <v>0</v>
      </c>
      <c r="T1476" s="395">
        <v>0</v>
      </c>
    </row>
    <row r="1477" spans="1:20" hidden="1">
      <c r="A1477" s="437" t="s">
        <v>211</v>
      </c>
      <c r="B1477" s="368" t="s">
        <v>12</v>
      </c>
      <c r="C1477" s="368" t="s">
        <v>298</v>
      </c>
      <c r="D1477" s="395">
        <v>0</v>
      </c>
      <c r="E1477" s="395">
        <v>0</v>
      </c>
      <c r="F1477" s="395">
        <v>0</v>
      </c>
      <c r="G1477" s="395">
        <v>0</v>
      </c>
      <c r="H1477" s="395">
        <v>0</v>
      </c>
      <c r="I1477" s="395">
        <v>0</v>
      </c>
      <c r="J1477" s="395">
        <v>0</v>
      </c>
      <c r="K1477" s="395">
        <v>0</v>
      </c>
      <c r="L1477" s="395">
        <v>0</v>
      </c>
      <c r="M1477" s="395">
        <v>0</v>
      </c>
      <c r="N1477" s="395">
        <v>0</v>
      </c>
      <c r="O1477" s="395">
        <v>0</v>
      </c>
      <c r="P1477" s="395">
        <v>0</v>
      </c>
      <c r="Q1477" s="395">
        <v>0</v>
      </c>
      <c r="R1477" s="395">
        <v>0</v>
      </c>
      <c r="S1477" s="395">
        <v>0</v>
      </c>
      <c r="T1477" s="395">
        <v>0</v>
      </c>
    </row>
    <row r="1478" spans="1:20" hidden="1">
      <c r="A1478" s="437" t="s">
        <v>211</v>
      </c>
      <c r="B1478" s="368" t="s">
        <v>12</v>
      </c>
      <c r="C1478" s="368" t="s">
        <v>299</v>
      </c>
      <c r="D1478" s="395">
        <v>0</v>
      </c>
      <c r="E1478" s="395">
        <v>0</v>
      </c>
      <c r="F1478" s="395">
        <v>0</v>
      </c>
      <c r="G1478" s="395">
        <v>0</v>
      </c>
      <c r="H1478" s="395">
        <v>0</v>
      </c>
      <c r="I1478" s="395">
        <v>0</v>
      </c>
      <c r="J1478" s="395">
        <v>0</v>
      </c>
      <c r="K1478" s="395">
        <v>0</v>
      </c>
      <c r="L1478" s="395">
        <v>0</v>
      </c>
      <c r="M1478" s="395">
        <v>0</v>
      </c>
      <c r="N1478" s="395">
        <v>0</v>
      </c>
      <c r="O1478" s="395">
        <v>0</v>
      </c>
      <c r="P1478" s="395">
        <v>0</v>
      </c>
      <c r="Q1478" s="395">
        <v>0</v>
      </c>
      <c r="R1478" s="395">
        <v>0</v>
      </c>
      <c r="S1478" s="395">
        <v>0</v>
      </c>
      <c r="T1478" s="395">
        <v>0</v>
      </c>
    </row>
    <row r="1479" spans="1:20" hidden="1">
      <c r="A1479" s="437" t="s">
        <v>211</v>
      </c>
      <c r="B1479" s="368" t="s">
        <v>12</v>
      </c>
      <c r="C1479" s="368" t="s">
        <v>300</v>
      </c>
      <c r="D1479" s="395">
        <v>5</v>
      </c>
      <c r="E1479" s="395">
        <v>5</v>
      </c>
      <c r="F1479" s="395">
        <v>5</v>
      </c>
      <c r="G1479" s="395">
        <v>5</v>
      </c>
      <c r="H1479" s="395">
        <v>5</v>
      </c>
      <c r="I1479" s="395">
        <v>5</v>
      </c>
      <c r="J1479" s="395">
        <v>5</v>
      </c>
      <c r="K1479" s="395">
        <v>5</v>
      </c>
      <c r="L1479" s="395">
        <v>5</v>
      </c>
      <c r="M1479" s="395">
        <v>5</v>
      </c>
      <c r="N1479" s="395">
        <v>5</v>
      </c>
      <c r="O1479" s="395">
        <v>5</v>
      </c>
      <c r="P1479" s="395">
        <v>5</v>
      </c>
      <c r="Q1479" s="395">
        <v>5</v>
      </c>
      <c r="R1479" s="395">
        <v>5</v>
      </c>
      <c r="S1479" s="395">
        <v>5</v>
      </c>
      <c r="T1479" s="395">
        <v>5</v>
      </c>
    </row>
    <row r="1480" spans="1:20" hidden="1">
      <c r="A1480" s="437" t="s">
        <v>211</v>
      </c>
      <c r="B1480" s="368" t="s">
        <v>12</v>
      </c>
      <c r="C1480" s="368" t="s">
        <v>301</v>
      </c>
      <c r="D1480" s="395">
        <v>0</v>
      </c>
      <c r="E1480" s="395">
        <v>0</v>
      </c>
      <c r="F1480" s="395">
        <v>0</v>
      </c>
      <c r="G1480" s="395">
        <v>0</v>
      </c>
      <c r="H1480" s="395">
        <v>0</v>
      </c>
      <c r="I1480" s="395">
        <v>0</v>
      </c>
      <c r="J1480" s="395">
        <v>0</v>
      </c>
      <c r="K1480" s="395">
        <v>0</v>
      </c>
      <c r="L1480" s="395">
        <v>0</v>
      </c>
      <c r="M1480" s="395">
        <v>0</v>
      </c>
      <c r="N1480" s="395">
        <v>0</v>
      </c>
      <c r="O1480" s="395">
        <v>0</v>
      </c>
      <c r="P1480" s="395">
        <v>0</v>
      </c>
      <c r="Q1480" s="395">
        <v>0</v>
      </c>
      <c r="R1480" s="395">
        <v>0</v>
      </c>
      <c r="S1480" s="395">
        <v>0</v>
      </c>
      <c r="T1480" s="395">
        <v>0</v>
      </c>
    </row>
    <row r="1481" spans="1:20" hidden="1">
      <c r="A1481" s="437" t="s">
        <v>211</v>
      </c>
      <c r="B1481" s="368" t="s">
        <v>12</v>
      </c>
      <c r="C1481" s="368" t="s">
        <v>302</v>
      </c>
      <c r="D1481" s="395">
        <v>0</v>
      </c>
      <c r="E1481" s="395">
        <v>0</v>
      </c>
      <c r="F1481" s="395">
        <v>0</v>
      </c>
      <c r="G1481" s="395">
        <v>0</v>
      </c>
      <c r="H1481" s="395">
        <v>0</v>
      </c>
      <c r="I1481" s="395">
        <v>0</v>
      </c>
      <c r="J1481" s="395">
        <v>0</v>
      </c>
      <c r="K1481" s="395">
        <v>0</v>
      </c>
      <c r="L1481" s="395">
        <v>0</v>
      </c>
      <c r="M1481" s="395">
        <v>0</v>
      </c>
      <c r="N1481" s="395">
        <v>0</v>
      </c>
      <c r="O1481" s="395">
        <v>0</v>
      </c>
      <c r="P1481" s="395">
        <v>0</v>
      </c>
      <c r="Q1481" s="395">
        <v>0</v>
      </c>
      <c r="R1481" s="395">
        <v>0</v>
      </c>
      <c r="S1481" s="395">
        <v>0</v>
      </c>
      <c r="T1481" s="395">
        <v>0</v>
      </c>
    </row>
    <row r="1482" spans="1:20">
      <c r="A1482" s="437" t="s">
        <v>211</v>
      </c>
      <c r="B1482" s="368" t="s">
        <v>12</v>
      </c>
      <c r="C1482" s="368" t="s">
        <v>303</v>
      </c>
      <c r="D1482" s="395">
        <v>5</v>
      </c>
      <c r="E1482" s="395">
        <v>5</v>
      </c>
      <c r="F1482" s="395">
        <v>5</v>
      </c>
      <c r="G1482" s="395">
        <v>5</v>
      </c>
      <c r="H1482" s="395">
        <v>10</v>
      </c>
      <c r="I1482" s="395">
        <v>10</v>
      </c>
      <c r="J1482" s="395">
        <v>10</v>
      </c>
      <c r="K1482" s="395">
        <v>10</v>
      </c>
      <c r="L1482" s="395">
        <v>10</v>
      </c>
      <c r="M1482" s="395">
        <v>10</v>
      </c>
      <c r="N1482" s="395">
        <v>10</v>
      </c>
      <c r="O1482" s="395">
        <v>5</v>
      </c>
      <c r="P1482" s="395">
        <v>5</v>
      </c>
      <c r="Q1482" s="395">
        <v>10</v>
      </c>
      <c r="R1482" s="395">
        <v>10</v>
      </c>
      <c r="S1482" s="395">
        <v>10</v>
      </c>
      <c r="T1482" s="395">
        <v>5</v>
      </c>
    </row>
    <row r="1483" spans="1:20" hidden="1">
      <c r="A1483" s="437" t="s">
        <v>211</v>
      </c>
      <c r="B1483" s="368" t="s">
        <v>91</v>
      </c>
      <c r="C1483" s="368" t="s">
        <v>295</v>
      </c>
      <c r="D1483" s="395">
        <v>5</v>
      </c>
      <c r="E1483" s="395">
        <v>5</v>
      </c>
      <c r="F1483" s="395">
        <v>10</v>
      </c>
      <c r="G1483" s="395">
        <v>10</v>
      </c>
      <c r="H1483" s="395">
        <v>10</v>
      </c>
      <c r="I1483" s="395">
        <v>20</v>
      </c>
      <c r="J1483" s="395">
        <v>20</v>
      </c>
      <c r="K1483" s="395">
        <v>25</v>
      </c>
      <c r="L1483" s="395">
        <v>25</v>
      </c>
      <c r="M1483" s="395">
        <v>25</v>
      </c>
      <c r="N1483" s="395">
        <v>25</v>
      </c>
      <c r="O1483" s="395">
        <v>25</v>
      </c>
      <c r="P1483" s="395">
        <v>25</v>
      </c>
      <c r="Q1483" s="395">
        <v>25</v>
      </c>
      <c r="R1483" s="395">
        <v>25</v>
      </c>
      <c r="S1483" s="395">
        <v>25</v>
      </c>
      <c r="T1483" s="395">
        <v>20</v>
      </c>
    </row>
    <row r="1484" spans="1:20" hidden="1">
      <c r="A1484" s="437" t="s">
        <v>211</v>
      </c>
      <c r="B1484" s="368" t="s">
        <v>91</v>
      </c>
      <c r="C1484" s="368" t="s">
        <v>296</v>
      </c>
      <c r="D1484" s="395">
        <v>0</v>
      </c>
      <c r="E1484" s="395">
        <v>0</v>
      </c>
      <c r="F1484" s="395">
        <v>5</v>
      </c>
      <c r="G1484" s="395">
        <v>5</v>
      </c>
      <c r="H1484" s="395">
        <v>10</v>
      </c>
      <c r="I1484" s="395">
        <v>10</v>
      </c>
      <c r="J1484" s="395">
        <v>15</v>
      </c>
      <c r="K1484" s="395">
        <v>15</v>
      </c>
      <c r="L1484" s="395">
        <v>15</v>
      </c>
      <c r="M1484" s="395">
        <v>20</v>
      </c>
      <c r="N1484" s="395">
        <v>15</v>
      </c>
      <c r="O1484" s="395">
        <v>20</v>
      </c>
      <c r="P1484" s="395">
        <v>20</v>
      </c>
      <c r="Q1484" s="395">
        <v>20</v>
      </c>
      <c r="R1484" s="395">
        <v>20</v>
      </c>
      <c r="S1484" s="395">
        <v>15</v>
      </c>
      <c r="T1484" s="395">
        <v>15</v>
      </c>
    </row>
    <row r="1485" spans="1:20" hidden="1">
      <c r="A1485" s="437" t="s">
        <v>211</v>
      </c>
      <c r="B1485" s="368" t="s">
        <v>91</v>
      </c>
      <c r="C1485" s="368" t="s">
        <v>297</v>
      </c>
      <c r="D1485" s="395">
        <v>0</v>
      </c>
      <c r="E1485" s="395">
        <v>0</v>
      </c>
      <c r="F1485" s="395">
        <v>0</v>
      </c>
      <c r="G1485" s="395">
        <v>0</v>
      </c>
      <c r="H1485" s="395">
        <v>0</v>
      </c>
      <c r="I1485" s="395">
        <v>0</v>
      </c>
      <c r="J1485" s="395">
        <v>0</v>
      </c>
      <c r="K1485" s="395">
        <v>0</v>
      </c>
      <c r="L1485" s="395">
        <v>5</v>
      </c>
      <c r="M1485" s="395">
        <v>5</v>
      </c>
      <c r="N1485" s="395">
        <v>5</v>
      </c>
      <c r="O1485" s="395">
        <v>5</v>
      </c>
      <c r="P1485" s="395">
        <v>5</v>
      </c>
      <c r="Q1485" s="395">
        <v>5</v>
      </c>
      <c r="R1485" s="395">
        <v>5</v>
      </c>
      <c r="S1485" s="395">
        <v>5</v>
      </c>
      <c r="T1485" s="395">
        <v>5</v>
      </c>
    </row>
    <row r="1486" spans="1:20" hidden="1">
      <c r="A1486" s="437" t="s">
        <v>211</v>
      </c>
      <c r="B1486" s="368" t="s">
        <v>91</v>
      </c>
      <c r="C1486" s="368" t="s">
        <v>298</v>
      </c>
      <c r="D1486" s="395">
        <v>0</v>
      </c>
      <c r="E1486" s="395">
        <v>0</v>
      </c>
      <c r="F1486" s="395">
        <v>0</v>
      </c>
      <c r="G1486" s="395">
        <v>0</v>
      </c>
      <c r="H1486" s="395">
        <v>0</v>
      </c>
      <c r="I1486" s="395">
        <v>0</v>
      </c>
      <c r="J1486" s="395">
        <v>0</v>
      </c>
      <c r="K1486" s="395">
        <v>0</v>
      </c>
      <c r="L1486" s="395">
        <v>0</v>
      </c>
      <c r="M1486" s="395">
        <v>0</v>
      </c>
      <c r="N1486" s="395">
        <v>0</v>
      </c>
      <c r="O1486" s="395">
        <v>0</v>
      </c>
      <c r="P1486" s="395">
        <v>0</v>
      </c>
      <c r="Q1486" s="395">
        <v>0</v>
      </c>
      <c r="R1486" s="395">
        <v>0</v>
      </c>
      <c r="S1486" s="395">
        <v>0</v>
      </c>
      <c r="T1486" s="395">
        <v>0</v>
      </c>
    </row>
    <row r="1487" spans="1:20" hidden="1">
      <c r="A1487" s="437" t="s">
        <v>211</v>
      </c>
      <c r="B1487" s="368" t="s">
        <v>91</v>
      </c>
      <c r="C1487" s="368" t="s">
        <v>299</v>
      </c>
      <c r="D1487" s="395">
        <v>0</v>
      </c>
      <c r="E1487" s="395">
        <v>0</v>
      </c>
      <c r="F1487" s="395">
        <v>0</v>
      </c>
      <c r="G1487" s="395">
        <v>0</v>
      </c>
      <c r="H1487" s="395">
        <v>0</v>
      </c>
      <c r="I1487" s="395">
        <v>0</v>
      </c>
      <c r="J1487" s="395">
        <v>0</v>
      </c>
      <c r="K1487" s="395">
        <v>0</v>
      </c>
      <c r="L1487" s="395">
        <v>0</v>
      </c>
      <c r="M1487" s="395">
        <v>0</v>
      </c>
      <c r="N1487" s="395">
        <v>0</v>
      </c>
      <c r="O1487" s="395">
        <v>0</v>
      </c>
      <c r="P1487" s="395">
        <v>0</v>
      </c>
      <c r="Q1487" s="395">
        <v>0</v>
      </c>
      <c r="R1487" s="395">
        <v>0</v>
      </c>
      <c r="S1487" s="395">
        <v>0</v>
      </c>
      <c r="T1487" s="395">
        <v>0</v>
      </c>
    </row>
    <row r="1488" spans="1:20" hidden="1">
      <c r="A1488" s="437" t="s">
        <v>211</v>
      </c>
      <c r="B1488" s="368" t="s">
        <v>91</v>
      </c>
      <c r="C1488" s="368" t="s">
        <v>300</v>
      </c>
      <c r="D1488" s="395">
        <v>0</v>
      </c>
      <c r="E1488" s="395">
        <v>0</v>
      </c>
      <c r="F1488" s="395">
        <v>5</v>
      </c>
      <c r="G1488" s="395">
        <v>5</v>
      </c>
      <c r="H1488" s="395">
        <v>10</v>
      </c>
      <c r="I1488" s="395">
        <v>15</v>
      </c>
      <c r="J1488" s="395">
        <v>15</v>
      </c>
      <c r="K1488" s="395">
        <v>15</v>
      </c>
      <c r="L1488" s="395">
        <v>20</v>
      </c>
      <c r="M1488" s="395">
        <v>20</v>
      </c>
      <c r="N1488" s="395">
        <v>20</v>
      </c>
      <c r="O1488" s="395">
        <v>25</v>
      </c>
      <c r="P1488" s="395">
        <v>25</v>
      </c>
      <c r="Q1488" s="395">
        <v>25</v>
      </c>
      <c r="R1488" s="395">
        <v>25</v>
      </c>
      <c r="S1488" s="395">
        <v>20</v>
      </c>
      <c r="T1488" s="395">
        <v>20</v>
      </c>
    </row>
    <row r="1489" spans="1:20" hidden="1">
      <c r="A1489" s="437" t="s">
        <v>211</v>
      </c>
      <c r="B1489" s="368" t="s">
        <v>91</v>
      </c>
      <c r="C1489" s="368" t="s">
        <v>301</v>
      </c>
      <c r="D1489" s="395">
        <v>0</v>
      </c>
      <c r="E1489" s="395">
        <v>0</v>
      </c>
      <c r="F1489" s="395">
        <v>0</v>
      </c>
      <c r="G1489" s="395">
        <v>0</v>
      </c>
      <c r="H1489" s="395">
        <v>0</v>
      </c>
      <c r="I1489" s="395">
        <v>0</v>
      </c>
      <c r="J1489" s="395">
        <v>0</v>
      </c>
      <c r="K1489" s="395">
        <v>0</v>
      </c>
      <c r="L1489" s="395">
        <v>0</v>
      </c>
      <c r="M1489" s="395">
        <v>0</v>
      </c>
      <c r="N1489" s="395">
        <v>0</v>
      </c>
      <c r="O1489" s="395">
        <v>0</v>
      </c>
      <c r="P1489" s="395">
        <v>0</v>
      </c>
      <c r="Q1489" s="395">
        <v>0</v>
      </c>
      <c r="R1489" s="395">
        <v>0</v>
      </c>
      <c r="S1489" s="395">
        <v>0</v>
      </c>
      <c r="T1489" s="395">
        <v>0</v>
      </c>
    </row>
    <row r="1490" spans="1:20" hidden="1">
      <c r="A1490" s="437" t="s">
        <v>211</v>
      </c>
      <c r="B1490" s="368" t="s">
        <v>91</v>
      </c>
      <c r="C1490" s="368" t="s">
        <v>302</v>
      </c>
      <c r="D1490" s="395">
        <v>5</v>
      </c>
      <c r="E1490" s="395">
        <v>5</v>
      </c>
      <c r="F1490" s="395">
        <v>5</v>
      </c>
      <c r="G1490" s="395">
        <v>5</v>
      </c>
      <c r="H1490" s="395">
        <v>5</v>
      </c>
      <c r="I1490" s="395">
        <v>5</v>
      </c>
      <c r="J1490" s="395">
        <v>5</v>
      </c>
      <c r="K1490" s="395">
        <v>5</v>
      </c>
      <c r="L1490" s="395">
        <v>5</v>
      </c>
      <c r="M1490" s="395">
        <v>0</v>
      </c>
      <c r="N1490" s="395">
        <v>0</v>
      </c>
      <c r="O1490" s="395">
        <v>0</v>
      </c>
      <c r="P1490" s="395">
        <v>5</v>
      </c>
      <c r="Q1490" s="395">
        <v>5</v>
      </c>
      <c r="R1490" s="395">
        <v>5</v>
      </c>
      <c r="S1490" s="395">
        <v>5</v>
      </c>
      <c r="T1490" s="395">
        <v>5</v>
      </c>
    </row>
    <row r="1491" spans="1:20">
      <c r="A1491" s="437" t="s">
        <v>211</v>
      </c>
      <c r="B1491" s="368" t="s">
        <v>91</v>
      </c>
      <c r="C1491" s="368" t="s">
        <v>303</v>
      </c>
      <c r="D1491" s="395">
        <v>10</v>
      </c>
      <c r="E1491" s="395">
        <v>10</v>
      </c>
      <c r="F1491" s="395">
        <v>15</v>
      </c>
      <c r="G1491" s="395">
        <v>20</v>
      </c>
      <c r="H1491" s="395">
        <v>20</v>
      </c>
      <c r="I1491" s="395">
        <v>35</v>
      </c>
      <c r="J1491" s="395">
        <v>40</v>
      </c>
      <c r="K1491" s="395">
        <v>45</v>
      </c>
      <c r="L1491" s="395">
        <v>45</v>
      </c>
      <c r="M1491" s="395">
        <v>50</v>
      </c>
      <c r="N1491" s="395">
        <v>50</v>
      </c>
      <c r="O1491" s="395">
        <v>55</v>
      </c>
      <c r="P1491" s="395">
        <v>55</v>
      </c>
      <c r="Q1491" s="395">
        <v>55</v>
      </c>
      <c r="R1491" s="395">
        <v>55</v>
      </c>
      <c r="S1491" s="395">
        <v>45</v>
      </c>
      <c r="T1491" s="395">
        <v>45</v>
      </c>
    </row>
    <row r="1492" spans="1:20" hidden="1">
      <c r="A1492" s="437" t="s">
        <v>211</v>
      </c>
      <c r="B1492" s="368" t="s">
        <v>59</v>
      </c>
      <c r="C1492" s="368" t="s">
        <v>295</v>
      </c>
      <c r="D1492" s="395">
        <v>15</v>
      </c>
      <c r="E1492" s="395">
        <v>20</v>
      </c>
      <c r="F1492" s="395">
        <v>15</v>
      </c>
      <c r="G1492" s="395">
        <v>20</v>
      </c>
      <c r="H1492" s="395">
        <v>15</v>
      </c>
      <c r="I1492" s="395">
        <v>15</v>
      </c>
      <c r="J1492" s="395">
        <v>10</v>
      </c>
      <c r="K1492" s="395">
        <v>5</v>
      </c>
      <c r="L1492" s="395">
        <v>10</v>
      </c>
      <c r="M1492" s="395">
        <v>10</v>
      </c>
      <c r="N1492" s="395">
        <v>10</v>
      </c>
      <c r="O1492" s="395">
        <v>15</v>
      </c>
      <c r="P1492" s="395">
        <v>10</v>
      </c>
      <c r="Q1492" s="395">
        <v>10</v>
      </c>
      <c r="R1492" s="395">
        <v>10</v>
      </c>
      <c r="S1492" s="395">
        <v>10</v>
      </c>
      <c r="T1492" s="395">
        <v>15</v>
      </c>
    </row>
    <row r="1493" spans="1:20" hidden="1">
      <c r="A1493" s="437" t="s">
        <v>211</v>
      </c>
      <c r="B1493" s="368" t="s">
        <v>59</v>
      </c>
      <c r="C1493" s="368" t="s">
        <v>296</v>
      </c>
      <c r="D1493" s="395">
        <v>40</v>
      </c>
      <c r="E1493" s="395">
        <v>35</v>
      </c>
      <c r="F1493" s="395">
        <v>35</v>
      </c>
      <c r="G1493" s="395">
        <v>30</v>
      </c>
      <c r="H1493" s="395">
        <v>35</v>
      </c>
      <c r="I1493" s="395">
        <v>35</v>
      </c>
      <c r="J1493" s="395">
        <v>35</v>
      </c>
      <c r="K1493" s="395">
        <v>35</v>
      </c>
      <c r="L1493" s="395">
        <v>30</v>
      </c>
      <c r="M1493" s="395">
        <v>25</v>
      </c>
      <c r="N1493" s="395">
        <v>30</v>
      </c>
      <c r="O1493" s="395">
        <v>30</v>
      </c>
      <c r="P1493" s="395">
        <v>30</v>
      </c>
      <c r="Q1493" s="395">
        <v>30</v>
      </c>
      <c r="R1493" s="395">
        <v>35</v>
      </c>
      <c r="S1493" s="395">
        <v>40</v>
      </c>
      <c r="T1493" s="395">
        <v>35</v>
      </c>
    </row>
    <row r="1494" spans="1:20" hidden="1">
      <c r="A1494" s="437" t="s">
        <v>211</v>
      </c>
      <c r="B1494" s="368" t="s">
        <v>59</v>
      </c>
      <c r="C1494" s="368" t="s">
        <v>297</v>
      </c>
      <c r="D1494" s="395">
        <v>5</v>
      </c>
      <c r="E1494" s="395">
        <v>10</v>
      </c>
      <c r="F1494" s="395">
        <v>15</v>
      </c>
      <c r="G1494" s="395">
        <v>10</v>
      </c>
      <c r="H1494" s="395">
        <v>15</v>
      </c>
      <c r="I1494" s="395">
        <v>15</v>
      </c>
      <c r="J1494" s="395">
        <v>10</v>
      </c>
      <c r="K1494" s="395">
        <v>20</v>
      </c>
      <c r="L1494" s="395">
        <v>15</v>
      </c>
      <c r="M1494" s="395">
        <v>15</v>
      </c>
      <c r="N1494" s="395">
        <v>20</v>
      </c>
      <c r="O1494" s="395">
        <v>20</v>
      </c>
      <c r="P1494" s="395">
        <v>15</v>
      </c>
      <c r="Q1494" s="395">
        <v>20</v>
      </c>
      <c r="R1494" s="395">
        <v>15</v>
      </c>
      <c r="S1494" s="395">
        <v>15</v>
      </c>
      <c r="T1494" s="395">
        <v>20</v>
      </c>
    </row>
    <row r="1495" spans="1:20" hidden="1">
      <c r="A1495" s="437" t="s">
        <v>211</v>
      </c>
      <c r="B1495" s="368" t="s">
        <v>59</v>
      </c>
      <c r="C1495" s="368" t="s">
        <v>298</v>
      </c>
      <c r="D1495" s="395">
        <v>15</v>
      </c>
      <c r="E1495" s="395">
        <v>10</v>
      </c>
      <c r="F1495" s="395">
        <v>15</v>
      </c>
      <c r="G1495" s="395">
        <v>20</v>
      </c>
      <c r="H1495" s="395">
        <v>25</v>
      </c>
      <c r="I1495" s="395">
        <v>15</v>
      </c>
      <c r="J1495" s="395">
        <v>10</v>
      </c>
      <c r="K1495" s="395">
        <v>10</v>
      </c>
      <c r="L1495" s="395">
        <v>15</v>
      </c>
      <c r="M1495" s="395">
        <v>10</v>
      </c>
      <c r="N1495" s="395">
        <v>15</v>
      </c>
      <c r="O1495" s="395">
        <v>15</v>
      </c>
      <c r="P1495" s="395">
        <v>20</v>
      </c>
      <c r="Q1495" s="395">
        <v>15</v>
      </c>
      <c r="R1495" s="395">
        <v>15</v>
      </c>
      <c r="S1495" s="395">
        <v>10</v>
      </c>
      <c r="T1495" s="395">
        <v>10</v>
      </c>
    </row>
    <row r="1496" spans="1:20" hidden="1">
      <c r="A1496" s="437" t="s">
        <v>211</v>
      </c>
      <c r="B1496" s="368" t="s">
        <v>59</v>
      </c>
      <c r="C1496" s="368" t="s">
        <v>299</v>
      </c>
      <c r="D1496" s="395">
        <v>10</v>
      </c>
      <c r="E1496" s="395">
        <v>15</v>
      </c>
      <c r="F1496" s="395">
        <v>10</v>
      </c>
      <c r="G1496" s="395">
        <v>10</v>
      </c>
      <c r="H1496" s="395">
        <v>5</v>
      </c>
      <c r="I1496" s="395">
        <v>10</v>
      </c>
      <c r="J1496" s="395">
        <v>10</v>
      </c>
      <c r="K1496" s="395">
        <v>15</v>
      </c>
      <c r="L1496" s="395">
        <v>15</v>
      </c>
      <c r="M1496" s="395">
        <v>15</v>
      </c>
      <c r="N1496" s="395">
        <v>15</v>
      </c>
      <c r="O1496" s="395">
        <v>15</v>
      </c>
      <c r="P1496" s="395">
        <v>15</v>
      </c>
      <c r="Q1496" s="395">
        <v>10</v>
      </c>
      <c r="R1496" s="395">
        <v>10</v>
      </c>
      <c r="S1496" s="395">
        <v>10</v>
      </c>
      <c r="T1496" s="395">
        <v>10</v>
      </c>
    </row>
    <row r="1497" spans="1:20" hidden="1">
      <c r="A1497" s="437" t="s">
        <v>211</v>
      </c>
      <c r="B1497" s="368" t="s">
        <v>59</v>
      </c>
      <c r="C1497" s="368" t="s">
        <v>300</v>
      </c>
      <c r="D1497" s="395">
        <v>65</v>
      </c>
      <c r="E1497" s="395">
        <v>70</v>
      </c>
      <c r="F1497" s="395">
        <v>75</v>
      </c>
      <c r="G1497" s="395">
        <v>65</v>
      </c>
      <c r="H1497" s="395">
        <v>80</v>
      </c>
      <c r="I1497" s="395">
        <v>75</v>
      </c>
      <c r="J1497" s="395">
        <v>70</v>
      </c>
      <c r="K1497" s="395">
        <v>75</v>
      </c>
      <c r="L1497" s="395">
        <v>70</v>
      </c>
      <c r="M1497" s="395">
        <v>70</v>
      </c>
      <c r="N1497" s="395">
        <v>75</v>
      </c>
      <c r="O1497" s="395">
        <v>75</v>
      </c>
      <c r="P1497" s="395">
        <v>75</v>
      </c>
      <c r="Q1497" s="395">
        <v>75</v>
      </c>
      <c r="R1497" s="395">
        <v>75</v>
      </c>
      <c r="S1497" s="395">
        <v>80</v>
      </c>
      <c r="T1497" s="395">
        <v>75</v>
      </c>
    </row>
    <row r="1498" spans="1:20" hidden="1">
      <c r="A1498" s="437" t="s">
        <v>211</v>
      </c>
      <c r="B1498" s="368" t="s">
        <v>59</v>
      </c>
      <c r="C1498" s="368" t="s">
        <v>301</v>
      </c>
      <c r="D1498" s="395">
        <v>0</v>
      </c>
      <c r="E1498" s="395">
        <v>0</v>
      </c>
      <c r="F1498" s="395">
        <v>0</v>
      </c>
      <c r="G1498" s="395">
        <v>0</v>
      </c>
      <c r="H1498" s="395">
        <v>0</v>
      </c>
      <c r="I1498" s="395">
        <v>0</v>
      </c>
      <c r="J1498" s="395">
        <v>5</v>
      </c>
      <c r="K1498" s="395">
        <v>5</v>
      </c>
      <c r="L1498" s="395">
        <v>5</v>
      </c>
      <c r="M1498" s="395">
        <v>5</v>
      </c>
      <c r="N1498" s="395">
        <v>5</v>
      </c>
      <c r="O1498" s="395">
        <v>5</v>
      </c>
      <c r="P1498" s="395">
        <v>5</v>
      </c>
      <c r="Q1498" s="395">
        <v>5</v>
      </c>
      <c r="R1498" s="395">
        <v>5</v>
      </c>
      <c r="S1498" s="395">
        <v>5</v>
      </c>
      <c r="T1498" s="395">
        <v>5</v>
      </c>
    </row>
    <row r="1499" spans="1:20" hidden="1">
      <c r="A1499" s="437" t="s">
        <v>211</v>
      </c>
      <c r="B1499" s="368" t="s">
        <v>59</v>
      </c>
      <c r="C1499" s="368" t="s">
        <v>302</v>
      </c>
      <c r="D1499" s="395">
        <v>0</v>
      </c>
      <c r="E1499" s="395">
        <v>0</v>
      </c>
      <c r="F1499" s="395">
        <v>0</v>
      </c>
      <c r="G1499" s="395">
        <v>0</v>
      </c>
      <c r="H1499" s="395">
        <v>0</v>
      </c>
      <c r="I1499" s="395">
        <v>0</v>
      </c>
      <c r="J1499" s="395">
        <v>0</v>
      </c>
      <c r="K1499" s="395">
        <v>0</v>
      </c>
      <c r="L1499" s="395">
        <v>0</v>
      </c>
      <c r="M1499" s="395">
        <v>0</v>
      </c>
      <c r="N1499" s="395">
        <v>0</v>
      </c>
      <c r="O1499" s="395">
        <v>0</v>
      </c>
      <c r="P1499" s="395">
        <v>0</v>
      </c>
      <c r="Q1499" s="395">
        <v>0</v>
      </c>
      <c r="R1499" s="395">
        <v>0</v>
      </c>
      <c r="S1499" s="395">
        <v>0</v>
      </c>
      <c r="T1499" s="395">
        <v>0</v>
      </c>
    </row>
    <row r="1500" spans="1:20">
      <c r="A1500" s="437" t="s">
        <v>211</v>
      </c>
      <c r="B1500" s="368" t="s">
        <v>59</v>
      </c>
      <c r="C1500" s="368" t="s">
        <v>303</v>
      </c>
      <c r="D1500" s="395">
        <v>85</v>
      </c>
      <c r="E1500" s="395">
        <v>90</v>
      </c>
      <c r="F1500" s="395">
        <v>90</v>
      </c>
      <c r="G1500" s="395">
        <v>85</v>
      </c>
      <c r="H1500" s="395">
        <v>95</v>
      </c>
      <c r="I1500" s="395">
        <v>90</v>
      </c>
      <c r="J1500" s="395">
        <v>85</v>
      </c>
      <c r="K1500" s="395">
        <v>90</v>
      </c>
      <c r="L1500" s="395">
        <v>85</v>
      </c>
      <c r="M1500" s="395">
        <v>85</v>
      </c>
      <c r="N1500" s="395">
        <v>90</v>
      </c>
      <c r="O1500" s="395">
        <v>95</v>
      </c>
      <c r="P1500" s="395">
        <v>90</v>
      </c>
      <c r="Q1500" s="395">
        <v>90</v>
      </c>
      <c r="R1500" s="395">
        <v>85</v>
      </c>
      <c r="S1500" s="395">
        <v>90</v>
      </c>
      <c r="T1500" s="395">
        <v>95</v>
      </c>
    </row>
    <row r="1501" spans="1:20" hidden="1">
      <c r="A1501" s="437" t="s">
        <v>211</v>
      </c>
      <c r="B1501" s="368" t="s">
        <v>90</v>
      </c>
      <c r="C1501" s="368" t="s">
        <v>295</v>
      </c>
      <c r="D1501" s="395">
        <v>15</v>
      </c>
      <c r="E1501" s="395">
        <v>10</v>
      </c>
      <c r="F1501" s="395">
        <v>10</v>
      </c>
      <c r="G1501" s="395">
        <v>15</v>
      </c>
      <c r="H1501" s="395">
        <v>15</v>
      </c>
      <c r="I1501" s="395">
        <v>20</v>
      </c>
      <c r="J1501" s="395">
        <v>20</v>
      </c>
      <c r="K1501" s="395">
        <v>15</v>
      </c>
      <c r="L1501" s="395">
        <v>15</v>
      </c>
      <c r="M1501" s="395">
        <v>10</v>
      </c>
      <c r="N1501" s="395">
        <v>15</v>
      </c>
      <c r="O1501" s="395">
        <v>20</v>
      </c>
      <c r="P1501" s="395">
        <v>20</v>
      </c>
      <c r="Q1501" s="395">
        <v>15</v>
      </c>
      <c r="R1501" s="395">
        <v>15</v>
      </c>
      <c r="S1501" s="395">
        <v>15</v>
      </c>
      <c r="T1501" s="395">
        <v>20</v>
      </c>
    </row>
    <row r="1502" spans="1:20" hidden="1">
      <c r="A1502" s="437" t="s">
        <v>211</v>
      </c>
      <c r="B1502" s="368" t="s">
        <v>90</v>
      </c>
      <c r="C1502" s="368" t="s">
        <v>296</v>
      </c>
      <c r="D1502" s="395">
        <v>15</v>
      </c>
      <c r="E1502" s="395">
        <v>10</v>
      </c>
      <c r="F1502" s="395">
        <v>15</v>
      </c>
      <c r="G1502" s="395">
        <v>10</v>
      </c>
      <c r="H1502" s="395">
        <v>10</v>
      </c>
      <c r="I1502" s="395">
        <v>10</v>
      </c>
      <c r="J1502" s="395">
        <v>10</v>
      </c>
      <c r="K1502" s="395">
        <v>15</v>
      </c>
      <c r="L1502" s="395">
        <v>15</v>
      </c>
      <c r="M1502" s="395">
        <v>15</v>
      </c>
      <c r="N1502" s="395">
        <v>15</v>
      </c>
      <c r="O1502" s="395">
        <v>15</v>
      </c>
      <c r="P1502" s="395">
        <v>15</v>
      </c>
      <c r="Q1502" s="395">
        <v>15</v>
      </c>
      <c r="R1502" s="395">
        <v>15</v>
      </c>
      <c r="S1502" s="395">
        <v>20</v>
      </c>
      <c r="T1502" s="395">
        <v>20</v>
      </c>
    </row>
    <row r="1503" spans="1:20" hidden="1">
      <c r="A1503" s="437" t="s">
        <v>211</v>
      </c>
      <c r="B1503" s="368" t="s">
        <v>90</v>
      </c>
      <c r="C1503" s="368" t="s">
        <v>297</v>
      </c>
      <c r="D1503" s="395">
        <v>0</v>
      </c>
      <c r="E1503" s="395">
        <v>5</v>
      </c>
      <c r="F1503" s="395">
        <v>5</v>
      </c>
      <c r="G1503" s="395">
        <v>5</v>
      </c>
      <c r="H1503" s="395">
        <v>5</v>
      </c>
      <c r="I1503" s="395">
        <v>5</v>
      </c>
      <c r="J1503" s="395">
        <v>5</v>
      </c>
      <c r="K1503" s="395">
        <v>5</v>
      </c>
      <c r="L1503" s="395">
        <v>0</v>
      </c>
      <c r="M1503" s="395">
        <v>5</v>
      </c>
      <c r="N1503" s="395">
        <v>5</v>
      </c>
      <c r="O1503" s="395">
        <v>5</v>
      </c>
      <c r="P1503" s="395">
        <v>5</v>
      </c>
      <c r="Q1503" s="395">
        <v>5</v>
      </c>
      <c r="R1503" s="395">
        <v>5</v>
      </c>
      <c r="S1503" s="395">
        <v>5</v>
      </c>
      <c r="T1503" s="395">
        <v>5</v>
      </c>
    </row>
    <row r="1504" spans="1:20" hidden="1">
      <c r="A1504" s="437" t="s">
        <v>211</v>
      </c>
      <c r="B1504" s="368" t="s">
        <v>90</v>
      </c>
      <c r="C1504" s="368" t="s">
        <v>298</v>
      </c>
      <c r="D1504" s="395">
        <v>0</v>
      </c>
      <c r="E1504" s="395">
        <v>0</v>
      </c>
      <c r="F1504" s="395">
        <v>0</v>
      </c>
      <c r="G1504" s="395">
        <v>0</v>
      </c>
      <c r="H1504" s="395">
        <v>0</v>
      </c>
      <c r="I1504" s="395">
        <v>0</v>
      </c>
      <c r="J1504" s="395">
        <v>0</v>
      </c>
      <c r="K1504" s="395">
        <v>0</v>
      </c>
      <c r="L1504" s="395">
        <v>0</v>
      </c>
      <c r="M1504" s="395">
        <v>0</v>
      </c>
      <c r="N1504" s="395">
        <v>0</v>
      </c>
      <c r="O1504" s="395">
        <v>0</v>
      </c>
      <c r="P1504" s="395">
        <v>0</v>
      </c>
      <c r="Q1504" s="395">
        <v>0</v>
      </c>
      <c r="R1504" s="395">
        <v>0</v>
      </c>
      <c r="S1504" s="395">
        <v>0</v>
      </c>
      <c r="T1504" s="395">
        <v>0</v>
      </c>
    </row>
    <row r="1505" spans="1:20" hidden="1">
      <c r="A1505" s="437" t="s">
        <v>211</v>
      </c>
      <c r="B1505" s="368" t="s">
        <v>90</v>
      </c>
      <c r="C1505" s="368" t="s">
        <v>299</v>
      </c>
      <c r="D1505" s="395">
        <v>0</v>
      </c>
      <c r="E1505" s="395">
        <v>0</v>
      </c>
      <c r="F1505" s="395">
        <v>0</v>
      </c>
      <c r="G1505" s="395">
        <v>0</v>
      </c>
      <c r="H1505" s="395">
        <v>0</v>
      </c>
      <c r="I1505" s="395">
        <v>0</v>
      </c>
      <c r="J1505" s="395">
        <v>0</v>
      </c>
      <c r="K1505" s="395">
        <v>0</v>
      </c>
      <c r="L1505" s="395">
        <v>0</v>
      </c>
      <c r="M1505" s="395">
        <v>0</v>
      </c>
      <c r="N1505" s="395">
        <v>0</v>
      </c>
      <c r="O1505" s="395">
        <v>0</v>
      </c>
      <c r="P1505" s="395">
        <v>5</v>
      </c>
      <c r="Q1505" s="395">
        <v>5</v>
      </c>
      <c r="R1505" s="395">
        <v>0</v>
      </c>
      <c r="S1505" s="395">
        <v>0</v>
      </c>
      <c r="T1505" s="395">
        <v>0</v>
      </c>
    </row>
    <row r="1506" spans="1:20" hidden="1">
      <c r="A1506" s="437" t="s">
        <v>211</v>
      </c>
      <c r="B1506" s="368" t="s">
        <v>90</v>
      </c>
      <c r="C1506" s="368" t="s">
        <v>300</v>
      </c>
      <c r="D1506" s="395">
        <v>15</v>
      </c>
      <c r="E1506" s="395">
        <v>20</v>
      </c>
      <c r="F1506" s="395">
        <v>20</v>
      </c>
      <c r="G1506" s="395">
        <v>15</v>
      </c>
      <c r="H1506" s="395">
        <v>15</v>
      </c>
      <c r="I1506" s="395">
        <v>15</v>
      </c>
      <c r="J1506" s="395">
        <v>15</v>
      </c>
      <c r="K1506" s="395">
        <v>25</v>
      </c>
      <c r="L1506" s="395">
        <v>20</v>
      </c>
      <c r="M1506" s="395">
        <v>25</v>
      </c>
      <c r="N1506" s="395">
        <v>20</v>
      </c>
      <c r="O1506" s="395">
        <v>25</v>
      </c>
      <c r="P1506" s="395">
        <v>25</v>
      </c>
      <c r="Q1506" s="395">
        <v>25</v>
      </c>
      <c r="R1506" s="395">
        <v>25</v>
      </c>
      <c r="S1506" s="395">
        <v>25</v>
      </c>
      <c r="T1506" s="395">
        <v>25</v>
      </c>
    </row>
    <row r="1507" spans="1:20" hidden="1">
      <c r="A1507" s="437" t="s">
        <v>211</v>
      </c>
      <c r="B1507" s="368" t="s">
        <v>90</v>
      </c>
      <c r="C1507" s="368" t="s">
        <v>301</v>
      </c>
      <c r="D1507" s="395">
        <v>0</v>
      </c>
      <c r="E1507" s="395">
        <v>0</v>
      </c>
      <c r="F1507" s="395">
        <v>0</v>
      </c>
      <c r="G1507" s="395">
        <v>0</v>
      </c>
      <c r="H1507" s="395">
        <v>0</v>
      </c>
      <c r="I1507" s="395">
        <v>0</v>
      </c>
      <c r="J1507" s="395">
        <v>0</v>
      </c>
      <c r="K1507" s="395">
        <v>0</v>
      </c>
      <c r="L1507" s="395">
        <v>0</v>
      </c>
      <c r="M1507" s="395">
        <v>0</v>
      </c>
      <c r="N1507" s="395">
        <v>0</v>
      </c>
      <c r="O1507" s="395">
        <v>0</v>
      </c>
      <c r="P1507" s="395">
        <v>0</v>
      </c>
      <c r="Q1507" s="395">
        <v>0</v>
      </c>
      <c r="R1507" s="395">
        <v>0</v>
      </c>
      <c r="S1507" s="395">
        <v>0</v>
      </c>
      <c r="T1507" s="395">
        <v>0</v>
      </c>
    </row>
    <row r="1508" spans="1:20" hidden="1">
      <c r="A1508" s="437" t="s">
        <v>211</v>
      </c>
      <c r="B1508" s="368" t="s">
        <v>90</v>
      </c>
      <c r="C1508" s="368" t="s">
        <v>302</v>
      </c>
      <c r="D1508" s="395">
        <v>0</v>
      </c>
      <c r="E1508" s="395">
        <v>0</v>
      </c>
      <c r="F1508" s="395">
        <v>0</v>
      </c>
      <c r="G1508" s="395">
        <v>0</v>
      </c>
      <c r="H1508" s="395">
        <v>0</v>
      </c>
      <c r="I1508" s="395">
        <v>0</v>
      </c>
      <c r="J1508" s="395">
        <v>0</v>
      </c>
      <c r="K1508" s="395">
        <v>0</v>
      </c>
      <c r="L1508" s="395">
        <v>0</v>
      </c>
      <c r="M1508" s="395">
        <v>0</v>
      </c>
      <c r="N1508" s="395">
        <v>0</v>
      </c>
      <c r="O1508" s="395">
        <v>0</v>
      </c>
      <c r="P1508" s="395">
        <v>0</v>
      </c>
      <c r="Q1508" s="395">
        <v>0</v>
      </c>
      <c r="R1508" s="395">
        <v>0</v>
      </c>
      <c r="S1508" s="395">
        <v>0</v>
      </c>
      <c r="T1508" s="395">
        <v>0</v>
      </c>
    </row>
    <row r="1509" spans="1:20">
      <c r="A1509" s="437" t="s">
        <v>211</v>
      </c>
      <c r="B1509" s="368" t="s">
        <v>90</v>
      </c>
      <c r="C1509" s="368" t="s">
        <v>303</v>
      </c>
      <c r="D1509" s="395">
        <v>35</v>
      </c>
      <c r="E1509" s="395">
        <v>30</v>
      </c>
      <c r="F1509" s="395">
        <v>35</v>
      </c>
      <c r="G1509" s="395">
        <v>35</v>
      </c>
      <c r="H1509" s="395">
        <v>35</v>
      </c>
      <c r="I1509" s="395">
        <v>35</v>
      </c>
      <c r="J1509" s="395">
        <v>40</v>
      </c>
      <c r="K1509" s="395">
        <v>35</v>
      </c>
      <c r="L1509" s="395">
        <v>35</v>
      </c>
      <c r="M1509" s="395">
        <v>35</v>
      </c>
      <c r="N1509" s="395">
        <v>40</v>
      </c>
      <c r="O1509" s="395">
        <v>45</v>
      </c>
      <c r="P1509" s="395">
        <v>45</v>
      </c>
      <c r="Q1509" s="395">
        <v>40</v>
      </c>
      <c r="R1509" s="395">
        <v>45</v>
      </c>
      <c r="S1509" s="395">
        <v>45</v>
      </c>
      <c r="T1509" s="395">
        <v>50</v>
      </c>
    </row>
    <row r="1510" spans="1:20" hidden="1">
      <c r="A1510" s="440" t="s">
        <v>211</v>
      </c>
      <c r="B1510" s="376" t="s">
        <v>184</v>
      </c>
      <c r="C1510" s="376" t="s">
        <v>295</v>
      </c>
      <c r="D1510" s="536">
        <v>595</v>
      </c>
      <c r="E1510" s="536">
        <v>595</v>
      </c>
      <c r="F1510" s="536">
        <v>575</v>
      </c>
      <c r="G1510" s="536">
        <v>570</v>
      </c>
      <c r="H1510" s="536">
        <v>575</v>
      </c>
      <c r="I1510" s="536">
        <v>585</v>
      </c>
      <c r="J1510" s="536">
        <v>575</v>
      </c>
      <c r="K1510" s="536">
        <v>570</v>
      </c>
      <c r="L1510" s="536">
        <v>555</v>
      </c>
      <c r="M1510" s="536">
        <v>555</v>
      </c>
      <c r="N1510" s="536">
        <v>570</v>
      </c>
      <c r="O1510" s="536">
        <v>565</v>
      </c>
      <c r="P1510" s="536">
        <v>560</v>
      </c>
      <c r="Q1510" s="536">
        <v>540</v>
      </c>
      <c r="R1510" s="536">
        <v>565</v>
      </c>
      <c r="S1510" s="536">
        <v>545</v>
      </c>
      <c r="T1510" s="536">
        <v>555</v>
      </c>
    </row>
    <row r="1511" spans="1:20" hidden="1">
      <c r="A1511" s="440" t="s">
        <v>211</v>
      </c>
      <c r="B1511" s="376" t="s">
        <v>184</v>
      </c>
      <c r="C1511" s="376" t="s">
        <v>296</v>
      </c>
      <c r="D1511" s="536">
        <v>280</v>
      </c>
      <c r="E1511" s="536">
        <v>255</v>
      </c>
      <c r="F1511" s="536">
        <v>270</v>
      </c>
      <c r="G1511" s="536">
        <v>260</v>
      </c>
      <c r="H1511" s="536">
        <v>260</v>
      </c>
      <c r="I1511" s="536">
        <v>260</v>
      </c>
      <c r="J1511" s="536">
        <v>275</v>
      </c>
      <c r="K1511" s="536">
        <v>280</v>
      </c>
      <c r="L1511" s="536">
        <v>280</v>
      </c>
      <c r="M1511" s="536">
        <v>285</v>
      </c>
      <c r="N1511" s="536">
        <v>290</v>
      </c>
      <c r="O1511" s="536">
        <v>290</v>
      </c>
      <c r="P1511" s="536">
        <v>265</v>
      </c>
      <c r="Q1511" s="536">
        <v>275</v>
      </c>
      <c r="R1511" s="536">
        <v>275</v>
      </c>
      <c r="S1511" s="536">
        <v>275</v>
      </c>
      <c r="T1511" s="536">
        <v>260</v>
      </c>
    </row>
    <row r="1512" spans="1:20" hidden="1">
      <c r="A1512" s="440" t="s">
        <v>211</v>
      </c>
      <c r="B1512" s="376" t="s">
        <v>184</v>
      </c>
      <c r="C1512" s="376" t="s">
        <v>297</v>
      </c>
      <c r="D1512" s="536">
        <v>25</v>
      </c>
      <c r="E1512" s="536">
        <v>35</v>
      </c>
      <c r="F1512" s="536">
        <v>40</v>
      </c>
      <c r="G1512" s="536">
        <v>40</v>
      </c>
      <c r="H1512" s="536">
        <v>35</v>
      </c>
      <c r="I1512" s="536">
        <v>40</v>
      </c>
      <c r="J1512" s="536">
        <v>45</v>
      </c>
      <c r="K1512" s="536">
        <v>50</v>
      </c>
      <c r="L1512" s="536">
        <v>45</v>
      </c>
      <c r="M1512" s="536">
        <v>55</v>
      </c>
      <c r="N1512" s="536">
        <v>50</v>
      </c>
      <c r="O1512" s="536">
        <v>50</v>
      </c>
      <c r="P1512" s="536">
        <v>50</v>
      </c>
      <c r="Q1512" s="536">
        <v>55</v>
      </c>
      <c r="R1512" s="536">
        <v>45</v>
      </c>
      <c r="S1512" s="536">
        <v>45</v>
      </c>
      <c r="T1512" s="536">
        <v>50</v>
      </c>
    </row>
    <row r="1513" spans="1:20" hidden="1">
      <c r="A1513" s="440" t="s">
        <v>211</v>
      </c>
      <c r="B1513" s="376" t="s">
        <v>184</v>
      </c>
      <c r="C1513" s="376" t="s">
        <v>298</v>
      </c>
      <c r="D1513" s="536">
        <v>20</v>
      </c>
      <c r="E1513" s="536">
        <v>25</v>
      </c>
      <c r="F1513" s="536">
        <v>35</v>
      </c>
      <c r="G1513" s="536">
        <v>35</v>
      </c>
      <c r="H1513" s="536">
        <v>35</v>
      </c>
      <c r="I1513" s="536">
        <v>20</v>
      </c>
      <c r="J1513" s="536">
        <v>20</v>
      </c>
      <c r="K1513" s="536">
        <v>20</v>
      </c>
      <c r="L1513" s="536">
        <v>20</v>
      </c>
      <c r="M1513" s="536">
        <v>15</v>
      </c>
      <c r="N1513" s="536">
        <v>25</v>
      </c>
      <c r="O1513" s="536">
        <v>25</v>
      </c>
      <c r="P1513" s="536">
        <v>30</v>
      </c>
      <c r="Q1513" s="536">
        <v>25</v>
      </c>
      <c r="R1513" s="536">
        <v>25</v>
      </c>
      <c r="S1513" s="536">
        <v>20</v>
      </c>
      <c r="T1513" s="536">
        <v>20</v>
      </c>
    </row>
    <row r="1514" spans="1:20" hidden="1">
      <c r="A1514" s="440" t="s">
        <v>211</v>
      </c>
      <c r="B1514" s="376" t="s">
        <v>184</v>
      </c>
      <c r="C1514" s="376" t="s">
        <v>299</v>
      </c>
      <c r="D1514" s="536">
        <v>15</v>
      </c>
      <c r="E1514" s="536">
        <v>25</v>
      </c>
      <c r="F1514" s="536">
        <v>15</v>
      </c>
      <c r="G1514" s="536">
        <v>15</v>
      </c>
      <c r="H1514" s="536">
        <v>15</v>
      </c>
      <c r="I1514" s="536">
        <v>20</v>
      </c>
      <c r="J1514" s="536">
        <v>20</v>
      </c>
      <c r="K1514" s="536">
        <v>20</v>
      </c>
      <c r="L1514" s="536">
        <v>25</v>
      </c>
      <c r="M1514" s="536">
        <v>25</v>
      </c>
      <c r="N1514" s="536">
        <v>20</v>
      </c>
      <c r="O1514" s="536">
        <v>25</v>
      </c>
      <c r="P1514" s="536">
        <v>25</v>
      </c>
      <c r="Q1514" s="536">
        <v>25</v>
      </c>
      <c r="R1514" s="536">
        <v>25</v>
      </c>
      <c r="S1514" s="536">
        <v>25</v>
      </c>
      <c r="T1514" s="536">
        <v>25</v>
      </c>
    </row>
    <row r="1515" spans="1:20" hidden="1">
      <c r="A1515" s="440" t="s">
        <v>211</v>
      </c>
      <c r="B1515" s="376" t="s">
        <v>184</v>
      </c>
      <c r="C1515" s="376" t="s">
        <v>300</v>
      </c>
      <c r="D1515" s="536">
        <v>345</v>
      </c>
      <c r="E1515" s="536">
        <v>335</v>
      </c>
      <c r="F1515" s="536">
        <v>360</v>
      </c>
      <c r="G1515" s="536">
        <v>350</v>
      </c>
      <c r="H1515" s="536">
        <v>350</v>
      </c>
      <c r="I1515" s="536">
        <v>340</v>
      </c>
      <c r="J1515" s="536">
        <v>360</v>
      </c>
      <c r="K1515" s="536">
        <v>375</v>
      </c>
      <c r="L1515" s="536">
        <v>370</v>
      </c>
      <c r="M1515" s="536">
        <v>385</v>
      </c>
      <c r="N1515" s="536">
        <v>385</v>
      </c>
      <c r="O1515" s="536">
        <v>390</v>
      </c>
      <c r="P1515" s="536">
        <v>370</v>
      </c>
      <c r="Q1515" s="536">
        <v>375</v>
      </c>
      <c r="R1515" s="536">
        <v>370</v>
      </c>
      <c r="S1515" s="536">
        <v>365</v>
      </c>
      <c r="T1515" s="536">
        <v>355</v>
      </c>
    </row>
    <row r="1516" spans="1:20" hidden="1">
      <c r="A1516" s="440" t="s">
        <v>211</v>
      </c>
      <c r="B1516" s="376" t="s">
        <v>184</v>
      </c>
      <c r="C1516" s="376" t="s">
        <v>301</v>
      </c>
      <c r="D1516" s="536">
        <v>5</v>
      </c>
      <c r="E1516" s="536">
        <v>5</v>
      </c>
      <c r="F1516" s="536">
        <v>10</v>
      </c>
      <c r="G1516" s="536">
        <v>5</v>
      </c>
      <c r="H1516" s="536">
        <v>10</v>
      </c>
      <c r="I1516" s="536">
        <v>10</v>
      </c>
      <c r="J1516" s="536">
        <v>10</v>
      </c>
      <c r="K1516" s="536">
        <v>10</v>
      </c>
      <c r="L1516" s="536">
        <v>10</v>
      </c>
      <c r="M1516" s="536">
        <v>10</v>
      </c>
      <c r="N1516" s="536">
        <v>10</v>
      </c>
      <c r="O1516" s="536">
        <v>5</v>
      </c>
      <c r="P1516" s="536">
        <v>5</v>
      </c>
      <c r="Q1516" s="536">
        <v>5</v>
      </c>
      <c r="R1516" s="536">
        <v>10</v>
      </c>
      <c r="S1516" s="536">
        <v>10</v>
      </c>
      <c r="T1516" s="536">
        <v>10</v>
      </c>
    </row>
    <row r="1517" spans="1:20" hidden="1">
      <c r="A1517" s="440" t="s">
        <v>211</v>
      </c>
      <c r="B1517" s="376" t="s">
        <v>184</v>
      </c>
      <c r="C1517" s="376" t="s">
        <v>302</v>
      </c>
      <c r="D1517" s="536">
        <v>15</v>
      </c>
      <c r="E1517" s="536">
        <v>15</v>
      </c>
      <c r="F1517" s="536">
        <v>15</v>
      </c>
      <c r="G1517" s="536">
        <v>15</v>
      </c>
      <c r="H1517" s="536">
        <v>15</v>
      </c>
      <c r="I1517" s="536">
        <v>15</v>
      </c>
      <c r="J1517" s="536">
        <v>15</v>
      </c>
      <c r="K1517" s="536">
        <v>15</v>
      </c>
      <c r="L1517" s="536">
        <v>15</v>
      </c>
      <c r="M1517" s="536">
        <v>15</v>
      </c>
      <c r="N1517" s="536">
        <v>15</v>
      </c>
      <c r="O1517" s="536">
        <v>15</v>
      </c>
      <c r="P1517" s="536">
        <v>15</v>
      </c>
      <c r="Q1517" s="536">
        <v>15</v>
      </c>
      <c r="R1517" s="536">
        <v>15</v>
      </c>
      <c r="S1517" s="536">
        <v>15</v>
      </c>
      <c r="T1517" s="536">
        <v>15</v>
      </c>
    </row>
    <row r="1518" spans="1:20">
      <c r="A1518" s="537" t="s">
        <v>211</v>
      </c>
      <c r="B1518" s="538" t="s">
        <v>184</v>
      </c>
      <c r="C1518" s="538" t="s">
        <v>303</v>
      </c>
      <c r="D1518" s="540">
        <v>965</v>
      </c>
      <c r="E1518" s="540">
        <v>955</v>
      </c>
      <c r="F1518" s="540">
        <v>955</v>
      </c>
      <c r="G1518" s="540">
        <v>945</v>
      </c>
      <c r="H1518" s="540">
        <v>945</v>
      </c>
      <c r="I1518" s="540">
        <v>945</v>
      </c>
      <c r="J1518" s="540">
        <v>960</v>
      </c>
      <c r="K1518" s="540">
        <v>970</v>
      </c>
      <c r="L1518" s="540">
        <v>950</v>
      </c>
      <c r="M1518" s="540">
        <v>960</v>
      </c>
      <c r="N1518" s="540">
        <v>975</v>
      </c>
      <c r="O1518" s="540">
        <v>975</v>
      </c>
      <c r="P1518" s="540">
        <v>950</v>
      </c>
      <c r="Q1518" s="540">
        <v>935</v>
      </c>
      <c r="R1518" s="540">
        <v>960</v>
      </c>
      <c r="S1518" s="540">
        <v>930</v>
      </c>
      <c r="T1518" s="540">
        <v>935</v>
      </c>
    </row>
    <row r="1519" spans="1:20" hidden="1">
      <c r="A1519" s="437" t="s">
        <v>306</v>
      </c>
      <c r="B1519" s="368" t="s">
        <v>10</v>
      </c>
      <c r="C1519" s="368" t="s">
        <v>295</v>
      </c>
      <c r="D1519" s="442">
        <v>470</v>
      </c>
      <c r="E1519" s="442">
        <v>480</v>
      </c>
      <c r="F1519" s="442">
        <v>465</v>
      </c>
      <c r="G1519" s="442">
        <v>475</v>
      </c>
      <c r="H1519" s="442">
        <v>460</v>
      </c>
      <c r="I1519" s="442">
        <v>455</v>
      </c>
      <c r="J1519" s="442">
        <v>465</v>
      </c>
      <c r="K1519" s="442">
        <v>470</v>
      </c>
      <c r="L1519" s="442">
        <v>470</v>
      </c>
      <c r="M1519" s="442">
        <v>475</v>
      </c>
      <c r="N1519" s="442">
        <v>470</v>
      </c>
      <c r="O1519" s="442">
        <v>455</v>
      </c>
      <c r="P1519" s="442">
        <v>440</v>
      </c>
      <c r="Q1519" s="442">
        <v>440</v>
      </c>
      <c r="R1519" s="442">
        <v>440</v>
      </c>
      <c r="S1519" s="442">
        <v>425</v>
      </c>
      <c r="T1519" s="442">
        <v>465</v>
      </c>
    </row>
    <row r="1520" spans="1:20" hidden="1">
      <c r="A1520" s="437" t="s">
        <v>306</v>
      </c>
      <c r="B1520" s="368" t="s">
        <v>10</v>
      </c>
      <c r="C1520" s="368" t="s">
        <v>296</v>
      </c>
      <c r="D1520" s="442">
        <v>385</v>
      </c>
      <c r="E1520" s="442">
        <v>375</v>
      </c>
      <c r="F1520" s="442">
        <v>375</v>
      </c>
      <c r="G1520" s="442">
        <v>360</v>
      </c>
      <c r="H1520" s="442">
        <v>355</v>
      </c>
      <c r="I1520" s="442">
        <v>365</v>
      </c>
      <c r="J1520" s="442">
        <v>350</v>
      </c>
      <c r="K1520" s="442">
        <v>335</v>
      </c>
      <c r="L1520" s="442">
        <v>325</v>
      </c>
      <c r="M1520" s="442">
        <v>335</v>
      </c>
      <c r="N1520" s="442">
        <v>330</v>
      </c>
      <c r="O1520" s="442">
        <v>335</v>
      </c>
      <c r="P1520" s="442">
        <v>335</v>
      </c>
      <c r="Q1520" s="442">
        <v>320</v>
      </c>
      <c r="R1520" s="442">
        <v>320</v>
      </c>
      <c r="S1520" s="442">
        <v>315</v>
      </c>
      <c r="T1520" s="442">
        <v>315</v>
      </c>
    </row>
    <row r="1521" spans="1:20" hidden="1">
      <c r="A1521" s="437" t="s">
        <v>306</v>
      </c>
      <c r="B1521" s="368" t="s">
        <v>10</v>
      </c>
      <c r="C1521" s="368" t="s">
        <v>297</v>
      </c>
      <c r="D1521" s="442">
        <v>80</v>
      </c>
      <c r="E1521" s="442">
        <v>85</v>
      </c>
      <c r="F1521" s="442">
        <v>85</v>
      </c>
      <c r="G1521" s="442">
        <v>80</v>
      </c>
      <c r="H1521" s="442">
        <v>85</v>
      </c>
      <c r="I1521" s="442">
        <v>75</v>
      </c>
      <c r="J1521" s="442">
        <v>80</v>
      </c>
      <c r="K1521" s="442">
        <v>80</v>
      </c>
      <c r="L1521" s="442">
        <v>70</v>
      </c>
      <c r="M1521" s="442">
        <v>70</v>
      </c>
      <c r="N1521" s="442">
        <v>75</v>
      </c>
      <c r="O1521" s="442">
        <v>75</v>
      </c>
      <c r="P1521" s="442">
        <v>75</v>
      </c>
      <c r="Q1521" s="442">
        <v>75</v>
      </c>
      <c r="R1521" s="442">
        <v>75</v>
      </c>
      <c r="S1521" s="442">
        <v>75</v>
      </c>
      <c r="T1521" s="442">
        <v>65</v>
      </c>
    </row>
    <row r="1522" spans="1:20" hidden="1">
      <c r="A1522" s="437" t="s">
        <v>306</v>
      </c>
      <c r="B1522" s="368" t="s">
        <v>10</v>
      </c>
      <c r="C1522" s="368" t="s">
        <v>298</v>
      </c>
      <c r="D1522" s="442">
        <v>35</v>
      </c>
      <c r="E1522" s="442">
        <v>35</v>
      </c>
      <c r="F1522" s="442">
        <v>30</v>
      </c>
      <c r="G1522" s="442">
        <v>35</v>
      </c>
      <c r="H1522" s="442">
        <v>40</v>
      </c>
      <c r="I1522" s="442">
        <v>45</v>
      </c>
      <c r="J1522" s="442">
        <v>40</v>
      </c>
      <c r="K1522" s="442">
        <v>40</v>
      </c>
      <c r="L1522" s="442">
        <v>45</v>
      </c>
      <c r="M1522" s="442">
        <v>45</v>
      </c>
      <c r="N1522" s="442">
        <v>40</v>
      </c>
      <c r="O1522" s="442">
        <v>50</v>
      </c>
      <c r="P1522" s="442">
        <v>40</v>
      </c>
      <c r="Q1522" s="442">
        <v>35</v>
      </c>
      <c r="R1522" s="442">
        <v>45</v>
      </c>
      <c r="S1522" s="442">
        <v>45</v>
      </c>
      <c r="T1522" s="442">
        <v>40</v>
      </c>
    </row>
    <row r="1523" spans="1:20" hidden="1">
      <c r="A1523" s="437" t="s">
        <v>306</v>
      </c>
      <c r="B1523" s="368" t="s">
        <v>10</v>
      </c>
      <c r="C1523" s="368" t="s">
        <v>299</v>
      </c>
      <c r="D1523" s="442">
        <v>10</v>
      </c>
      <c r="E1523" s="442">
        <v>10</v>
      </c>
      <c r="F1523" s="442">
        <v>10</v>
      </c>
      <c r="G1523" s="442">
        <v>10</v>
      </c>
      <c r="H1523" s="442">
        <v>5</v>
      </c>
      <c r="I1523" s="442">
        <v>5</v>
      </c>
      <c r="J1523" s="442">
        <v>10</v>
      </c>
      <c r="K1523" s="442">
        <v>10</v>
      </c>
      <c r="L1523" s="442">
        <v>10</v>
      </c>
      <c r="M1523" s="442">
        <v>10</v>
      </c>
      <c r="N1523" s="442">
        <v>10</v>
      </c>
      <c r="O1523" s="442">
        <v>10</v>
      </c>
      <c r="P1523" s="442">
        <v>10</v>
      </c>
      <c r="Q1523" s="442">
        <v>15</v>
      </c>
      <c r="R1523" s="442">
        <v>15</v>
      </c>
      <c r="S1523" s="442">
        <v>10</v>
      </c>
      <c r="T1523" s="442">
        <v>10</v>
      </c>
    </row>
    <row r="1524" spans="1:20" hidden="1">
      <c r="A1524" s="437" t="s">
        <v>306</v>
      </c>
      <c r="B1524" s="368" t="s">
        <v>10</v>
      </c>
      <c r="C1524" s="368" t="s">
        <v>300</v>
      </c>
      <c r="D1524" s="442">
        <v>505</v>
      </c>
      <c r="E1524" s="442">
        <v>505</v>
      </c>
      <c r="F1524" s="442">
        <v>500</v>
      </c>
      <c r="G1524" s="442">
        <v>480</v>
      </c>
      <c r="H1524" s="442">
        <v>485</v>
      </c>
      <c r="I1524" s="442">
        <v>490</v>
      </c>
      <c r="J1524" s="442">
        <v>475</v>
      </c>
      <c r="K1524" s="442">
        <v>465</v>
      </c>
      <c r="L1524" s="442">
        <v>450</v>
      </c>
      <c r="M1524" s="442">
        <v>460</v>
      </c>
      <c r="N1524" s="442">
        <v>460</v>
      </c>
      <c r="O1524" s="442">
        <v>465</v>
      </c>
      <c r="P1524" s="442">
        <v>465</v>
      </c>
      <c r="Q1524" s="442">
        <v>445</v>
      </c>
      <c r="R1524" s="442">
        <v>455</v>
      </c>
      <c r="S1524" s="442">
        <v>445</v>
      </c>
      <c r="T1524" s="442">
        <v>430</v>
      </c>
    </row>
    <row r="1525" spans="1:20" hidden="1">
      <c r="A1525" s="437" t="s">
        <v>306</v>
      </c>
      <c r="B1525" s="368" t="s">
        <v>10</v>
      </c>
      <c r="C1525" s="368" t="s">
        <v>301</v>
      </c>
      <c r="D1525" s="442">
        <v>5</v>
      </c>
      <c r="E1525" s="442">
        <v>5</v>
      </c>
      <c r="F1525" s="442">
        <v>5</v>
      </c>
      <c r="G1525" s="442">
        <v>5</v>
      </c>
      <c r="H1525" s="442">
        <v>5</v>
      </c>
      <c r="I1525" s="442">
        <v>5</v>
      </c>
      <c r="J1525" s="442">
        <v>5</v>
      </c>
      <c r="K1525" s="442">
        <v>5</v>
      </c>
      <c r="L1525" s="442">
        <v>10</v>
      </c>
      <c r="M1525" s="442">
        <v>10</v>
      </c>
      <c r="N1525" s="442">
        <v>10</v>
      </c>
      <c r="O1525" s="442">
        <v>10</v>
      </c>
      <c r="P1525" s="442">
        <v>5</v>
      </c>
      <c r="Q1525" s="442">
        <v>5</v>
      </c>
      <c r="R1525" s="442">
        <v>5</v>
      </c>
      <c r="S1525" s="442">
        <v>5</v>
      </c>
      <c r="T1525" s="442">
        <v>10</v>
      </c>
    </row>
    <row r="1526" spans="1:20" hidden="1">
      <c r="A1526" s="437" t="s">
        <v>306</v>
      </c>
      <c r="B1526" s="368" t="s">
        <v>10</v>
      </c>
      <c r="C1526" s="368" t="s">
        <v>302</v>
      </c>
      <c r="D1526" s="442">
        <v>5</v>
      </c>
      <c r="E1526" s="442">
        <v>10</v>
      </c>
      <c r="F1526" s="442">
        <v>10</v>
      </c>
      <c r="G1526" s="442">
        <v>10</v>
      </c>
      <c r="H1526" s="442">
        <v>10</v>
      </c>
      <c r="I1526" s="442">
        <v>10</v>
      </c>
      <c r="J1526" s="442">
        <v>10</v>
      </c>
      <c r="K1526" s="442">
        <v>10</v>
      </c>
      <c r="L1526" s="442">
        <v>10</v>
      </c>
      <c r="M1526" s="442">
        <v>10</v>
      </c>
      <c r="N1526" s="442">
        <v>10</v>
      </c>
      <c r="O1526" s="442">
        <v>10</v>
      </c>
      <c r="P1526" s="442">
        <v>10</v>
      </c>
      <c r="Q1526" s="442">
        <v>15</v>
      </c>
      <c r="R1526" s="442">
        <v>15</v>
      </c>
      <c r="S1526" s="442">
        <v>15</v>
      </c>
      <c r="T1526" s="442">
        <v>15</v>
      </c>
    </row>
    <row r="1527" spans="1:20">
      <c r="A1527" s="437" t="s">
        <v>306</v>
      </c>
      <c r="B1527" s="368" t="s">
        <v>10</v>
      </c>
      <c r="C1527" s="368" t="s">
        <v>303</v>
      </c>
      <c r="D1527" s="442">
        <v>985</v>
      </c>
      <c r="E1527" s="443">
        <v>1000</v>
      </c>
      <c r="F1527" s="442">
        <v>980</v>
      </c>
      <c r="G1527" s="442">
        <v>975</v>
      </c>
      <c r="H1527" s="442">
        <v>960</v>
      </c>
      <c r="I1527" s="442">
        <v>965</v>
      </c>
      <c r="J1527" s="442">
        <v>960</v>
      </c>
      <c r="K1527" s="442">
        <v>955</v>
      </c>
      <c r="L1527" s="442">
        <v>940</v>
      </c>
      <c r="M1527" s="442">
        <v>950</v>
      </c>
      <c r="N1527" s="442">
        <v>950</v>
      </c>
      <c r="O1527" s="442">
        <v>945</v>
      </c>
      <c r="P1527" s="442">
        <v>920</v>
      </c>
      <c r="Q1527" s="442">
        <v>905</v>
      </c>
      <c r="R1527" s="442">
        <v>915</v>
      </c>
      <c r="S1527" s="442">
        <v>890</v>
      </c>
      <c r="T1527" s="442">
        <v>920</v>
      </c>
    </row>
    <row r="1528" spans="1:20" hidden="1">
      <c r="A1528" s="437" t="s">
        <v>306</v>
      </c>
      <c r="B1528" s="368" t="s">
        <v>11</v>
      </c>
      <c r="C1528" s="368" t="s">
        <v>295</v>
      </c>
      <c r="D1528" s="395">
        <v>320</v>
      </c>
      <c r="E1528" s="395">
        <v>290</v>
      </c>
      <c r="F1528" s="395">
        <v>295</v>
      </c>
      <c r="G1528" s="395">
        <v>300</v>
      </c>
      <c r="H1528" s="395">
        <v>300</v>
      </c>
      <c r="I1528" s="395">
        <v>310</v>
      </c>
      <c r="J1528" s="395">
        <v>325</v>
      </c>
      <c r="K1528" s="395">
        <v>350</v>
      </c>
      <c r="L1528" s="395">
        <v>405</v>
      </c>
      <c r="M1528" s="395">
        <v>390</v>
      </c>
      <c r="N1528" s="395">
        <v>380</v>
      </c>
      <c r="O1528" s="395">
        <v>375</v>
      </c>
      <c r="P1528" s="395">
        <v>360</v>
      </c>
      <c r="Q1528" s="395">
        <v>325</v>
      </c>
      <c r="R1528" s="395">
        <v>315</v>
      </c>
      <c r="S1528" s="395">
        <v>305</v>
      </c>
      <c r="T1528" s="395">
        <v>305</v>
      </c>
    </row>
    <row r="1529" spans="1:20" hidden="1">
      <c r="A1529" s="437" t="s">
        <v>306</v>
      </c>
      <c r="B1529" s="368" t="s">
        <v>11</v>
      </c>
      <c r="C1529" s="368" t="s">
        <v>296</v>
      </c>
      <c r="D1529" s="395">
        <v>255</v>
      </c>
      <c r="E1529" s="395">
        <v>225</v>
      </c>
      <c r="F1529" s="395">
        <v>240</v>
      </c>
      <c r="G1529" s="395">
        <v>220</v>
      </c>
      <c r="H1529" s="395">
        <v>230</v>
      </c>
      <c r="I1529" s="395">
        <v>235</v>
      </c>
      <c r="J1529" s="395">
        <v>280</v>
      </c>
      <c r="K1529" s="395">
        <v>300</v>
      </c>
      <c r="L1529" s="395">
        <v>300</v>
      </c>
      <c r="M1529" s="395">
        <v>330</v>
      </c>
      <c r="N1529" s="395">
        <v>325</v>
      </c>
      <c r="O1529" s="395">
        <v>340</v>
      </c>
      <c r="P1529" s="395">
        <v>335</v>
      </c>
      <c r="Q1529" s="395">
        <v>345</v>
      </c>
      <c r="R1529" s="395">
        <v>335</v>
      </c>
      <c r="S1529" s="395">
        <v>340</v>
      </c>
      <c r="T1529" s="395">
        <v>320</v>
      </c>
    </row>
    <row r="1530" spans="1:20" hidden="1">
      <c r="A1530" s="437" t="s">
        <v>306</v>
      </c>
      <c r="B1530" s="368" t="s">
        <v>11</v>
      </c>
      <c r="C1530" s="368" t="s">
        <v>297</v>
      </c>
      <c r="D1530" s="395">
        <v>35</v>
      </c>
      <c r="E1530" s="395">
        <v>50</v>
      </c>
      <c r="F1530" s="395">
        <v>40</v>
      </c>
      <c r="G1530" s="395">
        <v>35</v>
      </c>
      <c r="H1530" s="395">
        <v>40</v>
      </c>
      <c r="I1530" s="395">
        <v>45</v>
      </c>
      <c r="J1530" s="395">
        <v>50</v>
      </c>
      <c r="K1530" s="395">
        <v>60</v>
      </c>
      <c r="L1530" s="395">
        <v>55</v>
      </c>
      <c r="M1530" s="395">
        <v>50</v>
      </c>
      <c r="N1530" s="395">
        <v>55</v>
      </c>
      <c r="O1530" s="395">
        <v>50</v>
      </c>
      <c r="P1530" s="395">
        <v>55</v>
      </c>
      <c r="Q1530" s="395">
        <v>55</v>
      </c>
      <c r="R1530" s="395">
        <v>60</v>
      </c>
      <c r="S1530" s="395">
        <v>50</v>
      </c>
      <c r="T1530" s="395">
        <v>55</v>
      </c>
    </row>
    <row r="1531" spans="1:20" hidden="1">
      <c r="A1531" s="437" t="s">
        <v>306</v>
      </c>
      <c r="B1531" s="368" t="s">
        <v>11</v>
      </c>
      <c r="C1531" s="368" t="s">
        <v>298</v>
      </c>
      <c r="D1531" s="395">
        <v>20</v>
      </c>
      <c r="E1531" s="395">
        <v>20</v>
      </c>
      <c r="F1531" s="395">
        <v>25</v>
      </c>
      <c r="G1531" s="395">
        <v>25</v>
      </c>
      <c r="H1531" s="395">
        <v>30</v>
      </c>
      <c r="I1531" s="395">
        <v>30</v>
      </c>
      <c r="J1531" s="395">
        <v>30</v>
      </c>
      <c r="K1531" s="395">
        <v>30</v>
      </c>
      <c r="L1531" s="395">
        <v>30</v>
      </c>
      <c r="M1531" s="395">
        <v>25</v>
      </c>
      <c r="N1531" s="395">
        <v>30</v>
      </c>
      <c r="O1531" s="395">
        <v>25</v>
      </c>
      <c r="P1531" s="395">
        <v>25</v>
      </c>
      <c r="Q1531" s="395">
        <v>30</v>
      </c>
      <c r="R1531" s="395">
        <v>25</v>
      </c>
      <c r="S1531" s="395">
        <v>20</v>
      </c>
      <c r="T1531" s="395">
        <v>20</v>
      </c>
    </row>
    <row r="1532" spans="1:20" hidden="1">
      <c r="A1532" s="437" t="s">
        <v>306</v>
      </c>
      <c r="B1532" s="368" t="s">
        <v>11</v>
      </c>
      <c r="C1532" s="368" t="s">
        <v>299</v>
      </c>
      <c r="D1532" s="395">
        <v>15</v>
      </c>
      <c r="E1532" s="395">
        <v>15</v>
      </c>
      <c r="F1532" s="395">
        <v>15</v>
      </c>
      <c r="G1532" s="395">
        <v>15</v>
      </c>
      <c r="H1532" s="395">
        <v>10</v>
      </c>
      <c r="I1532" s="395">
        <v>15</v>
      </c>
      <c r="J1532" s="395">
        <v>15</v>
      </c>
      <c r="K1532" s="395">
        <v>15</v>
      </c>
      <c r="L1532" s="395">
        <v>15</v>
      </c>
      <c r="M1532" s="395">
        <v>15</v>
      </c>
      <c r="N1532" s="395">
        <v>15</v>
      </c>
      <c r="O1532" s="395">
        <v>15</v>
      </c>
      <c r="P1532" s="395">
        <v>15</v>
      </c>
      <c r="Q1532" s="395">
        <v>20</v>
      </c>
      <c r="R1532" s="395">
        <v>15</v>
      </c>
      <c r="S1532" s="395">
        <v>20</v>
      </c>
      <c r="T1532" s="395">
        <v>20</v>
      </c>
    </row>
    <row r="1533" spans="1:20" hidden="1">
      <c r="A1533" s="437" t="s">
        <v>306</v>
      </c>
      <c r="B1533" s="368" t="s">
        <v>11</v>
      </c>
      <c r="C1533" s="368" t="s">
        <v>300</v>
      </c>
      <c r="D1533" s="395">
        <v>325</v>
      </c>
      <c r="E1533" s="395">
        <v>310</v>
      </c>
      <c r="F1533" s="395">
        <v>315</v>
      </c>
      <c r="G1533" s="395">
        <v>300</v>
      </c>
      <c r="H1533" s="395">
        <v>310</v>
      </c>
      <c r="I1533" s="395">
        <v>325</v>
      </c>
      <c r="J1533" s="395">
        <v>375</v>
      </c>
      <c r="K1533" s="395">
        <v>410</v>
      </c>
      <c r="L1533" s="395">
        <v>400</v>
      </c>
      <c r="M1533" s="395">
        <v>420</v>
      </c>
      <c r="N1533" s="395">
        <v>425</v>
      </c>
      <c r="O1533" s="395">
        <v>440</v>
      </c>
      <c r="P1533" s="395">
        <v>430</v>
      </c>
      <c r="Q1533" s="395">
        <v>450</v>
      </c>
      <c r="R1533" s="395">
        <v>430</v>
      </c>
      <c r="S1533" s="395">
        <v>430</v>
      </c>
      <c r="T1533" s="395">
        <v>415</v>
      </c>
    </row>
    <row r="1534" spans="1:20" hidden="1">
      <c r="A1534" s="437" t="s">
        <v>306</v>
      </c>
      <c r="B1534" s="368" t="s">
        <v>11</v>
      </c>
      <c r="C1534" s="368" t="s">
        <v>301</v>
      </c>
      <c r="D1534" s="395">
        <v>15</v>
      </c>
      <c r="E1534" s="395">
        <v>15</v>
      </c>
      <c r="F1534" s="395">
        <v>10</v>
      </c>
      <c r="G1534" s="395">
        <v>10</v>
      </c>
      <c r="H1534" s="395">
        <v>10</v>
      </c>
      <c r="I1534" s="395">
        <v>10</v>
      </c>
      <c r="J1534" s="395">
        <v>5</v>
      </c>
      <c r="K1534" s="395">
        <v>5</v>
      </c>
      <c r="L1534" s="395">
        <v>10</v>
      </c>
      <c r="M1534" s="395">
        <v>15</v>
      </c>
      <c r="N1534" s="395">
        <v>15</v>
      </c>
      <c r="O1534" s="395">
        <v>15</v>
      </c>
      <c r="P1534" s="395">
        <v>15</v>
      </c>
      <c r="Q1534" s="395">
        <v>10</v>
      </c>
      <c r="R1534" s="395">
        <v>20</v>
      </c>
      <c r="S1534" s="395">
        <v>20</v>
      </c>
      <c r="T1534" s="395">
        <v>10</v>
      </c>
    </row>
    <row r="1535" spans="1:20" hidden="1">
      <c r="A1535" s="437" t="s">
        <v>306</v>
      </c>
      <c r="B1535" s="368" t="s">
        <v>11</v>
      </c>
      <c r="C1535" s="368" t="s">
        <v>302</v>
      </c>
      <c r="D1535" s="395">
        <v>20</v>
      </c>
      <c r="E1535" s="395">
        <v>25</v>
      </c>
      <c r="F1535" s="395">
        <v>20</v>
      </c>
      <c r="G1535" s="395">
        <v>25</v>
      </c>
      <c r="H1535" s="395">
        <v>25</v>
      </c>
      <c r="I1535" s="395">
        <v>25</v>
      </c>
      <c r="J1535" s="395">
        <v>25</v>
      </c>
      <c r="K1535" s="395">
        <v>30</v>
      </c>
      <c r="L1535" s="395">
        <v>30</v>
      </c>
      <c r="M1535" s="395">
        <v>35</v>
      </c>
      <c r="N1535" s="395">
        <v>35</v>
      </c>
      <c r="O1535" s="395">
        <v>30</v>
      </c>
      <c r="P1535" s="395">
        <v>30</v>
      </c>
      <c r="Q1535" s="395">
        <v>30</v>
      </c>
      <c r="R1535" s="395">
        <v>25</v>
      </c>
      <c r="S1535" s="395">
        <v>25</v>
      </c>
      <c r="T1535" s="395">
        <v>25</v>
      </c>
    </row>
    <row r="1536" spans="1:20">
      <c r="A1536" s="437" t="s">
        <v>306</v>
      </c>
      <c r="B1536" s="368" t="s">
        <v>11</v>
      </c>
      <c r="C1536" s="368" t="s">
        <v>303</v>
      </c>
      <c r="D1536" s="395">
        <v>685</v>
      </c>
      <c r="E1536" s="395">
        <v>635</v>
      </c>
      <c r="F1536" s="395">
        <v>645</v>
      </c>
      <c r="G1536" s="395">
        <v>635</v>
      </c>
      <c r="H1536" s="395">
        <v>645</v>
      </c>
      <c r="I1536" s="395">
        <v>670</v>
      </c>
      <c r="J1536" s="395">
        <v>735</v>
      </c>
      <c r="K1536" s="395">
        <v>795</v>
      </c>
      <c r="L1536" s="395">
        <v>845</v>
      </c>
      <c r="M1536" s="395">
        <v>855</v>
      </c>
      <c r="N1536" s="395">
        <v>855</v>
      </c>
      <c r="O1536" s="395">
        <v>855</v>
      </c>
      <c r="P1536" s="395">
        <v>835</v>
      </c>
      <c r="Q1536" s="395">
        <v>815</v>
      </c>
      <c r="R1536" s="395">
        <v>790</v>
      </c>
      <c r="S1536" s="395">
        <v>780</v>
      </c>
      <c r="T1536" s="395">
        <v>755</v>
      </c>
    </row>
    <row r="1537" spans="1:20" hidden="1">
      <c r="A1537" s="437" t="s">
        <v>306</v>
      </c>
      <c r="B1537" s="368" t="s">
        <v>12</v>
      </c>
      <c r="C1537" s="368" t="s">
        <v>295</v>
      </c>
      <c r="D1537" s="395">
        <v>5</v>
      </c>
      <c r="E1537" s="395">
        <v>5</v>
      </c>
      <c r="F1537" s="395">
        <v>5</v>
      </c>
      <c r="G1537" s="395">
        <v>5</v>
      </c>
      <c r="H1537" s="395">
        <v>5</v>
      </c>
      <c r="I1537" s="395">
        <v>5</v>
      </c>
      <c r="J1537" s="395">
        <v>0</v>
      </c>
      <c r="K1537" s="395">
        <v>5</v>
      </c>
      <c r="L1537" s="395">
        <v>5</v>
      </c>
      <c r="M1537" s="395">
        <v>5</v>
      </c>
      <c r="N1537" s="395">
        <v>5</v>
      </c>
      <c r="O1537" s="395">
        <v>5</v>
      </c>
      <c r="P1537" s="395">
        <v>5</v>
      </c>
      <c r="Q1537" s="395">
        <v>5</v>
      </c>
      <c r="R1537" s="395">
        <v>5</v>
      </c>
      <c r="S1537" s="395">
        <v>10</v>
      </c>
      <c r="T1537" s="395">
        <v>10</v>
      </c>
    </row>
    <row r="1538" spans="1:20" hidden="1">
      <c r="A1538" s="437" t="s">
        <v>306</v>
      </c>
      <c r="B1538" s="368" t="s">
        <v>12</v>
      </c>
      <c r="C1538" s="368" t="s">
        <v>296</v>
      </c>
      <c r="D1538" s="395">
        <v>5</v>
      </c>
      <c r="E1538" s="395">
        <v>0</v>
      </c>
      <c r="F1538" s="395">
        <v>5</v>
      </c>
      <c r="G1538" s="395">
        <v>5</v>
      </c>
      <c r="H1538" s="395">
        <v>0</v>
      </c>
      <c r="I1538" s="395">
        <v>0</v>
      </c>
      <c r="J1538" s="395">
        <v>0</v>
      </c>
      <c r="K1538" s="395">
        <v>0</v>
      </c>
      <c r="L1538" s="395">
        <v>0</v>
      </c>
      <c r="M1538" s="395">
        <v>0</v>
      </c>
      <c r="N1538" s="395">
        <v>0</v>
      </c>
      <c r="O1538" s="395">
        <v>5</v>
      </c>
      <c r="P1538" s="395">
        <v>5</v>
      </c>
      <c r="Q1538" s="395">
        <v>5</v>
      </c>
      <c r="R1538" s="395">
        <v>5</v>
      </c>
      <c r="S1538" s="395">
        <v>5</v>
      </c>
      <c r="T1538" s="395">
        <v>5</v>
      </c>
    </row>
    <row r="1539" spans="1:20" hidden="1">
      <c r="A1539" s="437" t="s">
        <v>306</v>
      </c>
      <c r="B1539" s="368" t="s">
        <v>12</v>
      </c>
      <c r="C1539" s="368" t="s">
        <v>297</v>
      </c>
      <c r="D1539" s="395">
        <v>0</v>
      </c>
      <c r="E1539" s="395">
        <v>0</v>
      </c>
      <c r="F1539" s="395">
        <v>0</v>
      </c>
      <c r="G1539" s="395">
        <v>0</v>
      </c>
      <c r="H1539" s="395">
        <v>0</v>
      </c>
      <c r="I1539" s="395">
        <v>0</v>
      </c>
      <c r="J1539" s="395">
        <v>0</v>
      </c>
      <c r="K1539" s="395">
        <v>0</v>
      </c>
      <c r="L1539" s="395">
        <v>0</v>
      </c>
      <c r="M1539" s="395">
        <v>0</v>
      </c>
      <c r="N1539" s="395">
        <v>0</v>
      </c>
      <c r="O1539" s="395">
        <v>0</v>
      </c>
      <c r="P1539" s="395">
        <v>0</v>
      </c>
      <c r="Q1539" s="395">
        <v>0</v>
      </c>
      <c r="R1539" s="395">
        <v>0</v>
      </c>
      <c r="S1539" s="395">
        <v>0</v>
      </c>
      <c r="T1539" s="395">
        <v>0</v>
      </c>
    </row>
    <row r="1540" spans="1:20" hidden="1">
      <c r="A1540" s="437" t="s">
        <v>306</v>
      </c>
      <c r="B1540" s="368" t="s">
        <v>12</v>
      </c>
      <c r="C1540" s="368" t="s">
        <v>298</v>
      </c>
      <c r="D1540" s="395">
        <v>5</v>
      </c>
      <c r="E1540" s="395">
        <v>0</v>
      </c>
      <c r="F1540" s="395">
        <v>0</v>
      </c>
      <c r="G1540" s="395">
        <v>0</v>
      </c>
      <c r="H1540" s="395">
        <v>0</v>
      </c>
      <c r="I1540" s="395">
        <v>0</v>
      </c>
      <c r="J1540" s="395">
        <v>0</v>
      </c>
      <c r="K1540" s="395">
        <v>0</v>
      </c>
      <c r="L1540" s="395">
        <v>0</v>
      </c>
      <c r="M1540" s="395">
        <v>0</v>
      </c>
      <c r="N1540" s="395">
        <v>0</v>
      </c>
      <c r="O1540" s="395">
        <v>0</v>
      </c>
      <c r="P1540" s="395">
        <v>0</v>
      </c>
      <c r="Q1540" s="395">
        <v>0</v>
      </c>
      <c r="R1540" s="395">
        <v>0</v>
      </c>
      <c r="S1540" s="395">
        <v>0</v>
      </c>
      <c r="T1540" s="395">
        <v>0</v>
      </c>
    </row>
    <row r="1541" spans="1:20" hidden="1">
      <c r="A1541" s="437" t="s">
        <v>306</v>
      </c>
      <c r="B1541" s="368" t="s">
        <v>12</v>
      </c>
      <c r="C1541" s="368" t="s">
        <v>299</v>
      </c>
      <c r="D1541" s="395">
        <v>0</v>
      </c>
      <c r="E1541" s="395">
        <v>0</v>
      </c>
      <c r="F1541" s="395">
        <v>0</v>
      </c>
      <c r="G1541" s="395">
        <v>0</v>
      </c>
      <c r="H1541" s="395">
        <v>0</v>
      </c>
      <c r="I1541" s="395">
        <v>0</v>
      </c>
      <c r="J1541" s="395">
        <v>0</v>
      </c>
      <c r="K1541" s="395">
        <v>0</v>
      </c>
      <c r="L1541" s="395">
        <v>0</v>
      </c>
      <c r="M1541" s="395">
        <v>0</v>
      </c>
      <c r="N1541" s="395">
        <v>0</v>
      </c>
      <c r="O1541" s="395">
        <v>0</v>
      </c>
      <c r="P1541" s="395">
        <v>0</v>
      </c>
      <c r="Q1541" s="395">
        <v>0</v>
      </c>
      <c r="R1541" s="395">
        <v>0</v>
      </c>
      <c r="S1541" s="395">
        <v>0</v>
      </c>
      <c r="T1541" s="395">
        <v>0</v>
      </c>
    </row>
    <row r="1542" spans="1:20" hidden="1">
      <c r="A1542" s="437" t="s">
        <v>306</v>
      </c>
      <c r="B1542" s="368" t="s">
        <v>12</v>
      </c>
      <c r="C1542" s="368" t="s">
        <v>300</v>
      </c>
      <c r="D1542" s="395">
        <v>10</v>
      </c>
      <c r="E1542" s="395">
        <v>5</v>
      </c>
      <c r="F1542" s="395">
        <v>5</v>
      </c>
      <c r="G1542" s="395">
        <v>5</v>
      </c>
      <c r="H1542" s="395">
        <v>5</v>
      </c>
      <c r="I1542" s="395">
        <v>5</v>
      </c>
      <c r="J1542" s="395">
        <v>5</v>
      </c>
      <c r="K1542" s="395">
        <v>5</v>
      </c>
      <c r="L1542" s="395">
        <v>5</v>
      </c>
      <c r="M1542" s="395">
        <v>5</v>
      </c>
      <c r="N1542" s="395">
        <v>0</v>
      </c>
      <c r="O1542" s="395">
        <v>5</v>
      </c>
      <c r="P1542" s="395">
        <v>5</v>
      </c>
      <c r="Q1542" s="395">
        <v>5</v>
      </c>
      <c r="R1542" s="395">
        <v>5</v>
      </c>
      <c r="S1542" s="395">
        <v>5</v>
      </c>
      <c r="T1542" s="395">
        <v>10</v>
      </c>
    </row>
    <row r="1543" spans="1:20" hidden="1">
      <c r="A1543" s="437" t="s">
        <v>306</v>
      </c>
      <c r="B1543" s="368" t="s">
        <v>12</v>
      </c>
      <c r="C1543" s="368" t="s">
        <v>301</v>
      </c>
      <c r="D1543" s="395">
        <v>0</v>
      </c>
      <c r="E1543" s="395">
        <v>0</v>
      </c>
      <c r="F1543" s="395">
        <v>0</v>
      </c>
      <c r="G1543" s="395">
        <v>0</v>
      </c>
      <c r="H1543" s="395">
        <v>0</v>
      </c>
      <c r="I1543" s="395">
        <v>0</v>
      </c>
      <c r="J1543" s="395">
        <v>0</v>
      </c>
      <c r="K1543" s="395">
        <v>0</v>
      </c>
      <c r="L1543" s="395">
        <v>0</v>
      </c>
      <c r="M1543" s="395">
        <v>0</v>
      </c>
      <c r="N1543" s="395">
        <v>0</v>
      </c>
      <c r="O1543" s="395">
        <v>0</v>
      </c>
      <c r="P1543" s="395">
        <v>0</v>
      </c>
      <c r="Q1543" s="395">
        <v>0</v>
      </c>
      <c r="R1543" s="395">
        <v>0</v>
      </c>
      <c r="S1543" s="395">
        <v>0</v>
      </c>
      <c r="T1543" s="395">
        <v>0</v>
      </c>
    </row>
    <row r="1544" spans="1:20" hidden="1">
      <c r="A1544" s="437" t="s">
        <v>306</v>
      </c>
      <c r="B1544" s="368" t="s">
        <v>12</v>
      </c>
      <c r="C1544" s="368" t="s">
        <v>302</v>
      </c>
      <c r="D1544" s="395">
        <v>0</v>
      </c>
      <c r="E1544" s="395">
        <v>0</v>
      </c>
      <c r="F1544" s="395">
        <v>0</v>
      </c>
      <c r="G1544" s="395">
        <v>0</v>
      </c>
      <c r="H1544" s="395">
        <v>0</v>
      </c>
      <c r="I1544" s="395">
        <v>0</v>
      </c>
      <c r="J1544" s="395">
        <v>0</v>
      </c>
      <c r="K1544" s="395">
        <v>0</v>
      </c>
      <c r="L1544" s="395">
        <v>0</v>
      </c>
      <c r="M1544" s="395">
        <v>0</v>
      </c>
      <c r="N1544" s="395">
        <v>0</v>
      </c>
      <c r="O1544" s="395">
        <v>0</v>
      </c>
      <c r="P1544" s="395">
        <v>0</v>
      </c>
      <c r="Q1544" s="395">
        <v>0</v>
      </c>
      <c r="R1544" s="395">
        <v>0</v>
      </c>
      <c r="S1544" s="395">
        <v>0</v>
      </c>
      <c r="T1544" s="395">
        <v>0</v>
      </c>
    </row>
    <row r="1545" spans="1:20">
      <c r="A1545" s="437" t="s">
        <v>306</v>
      </c>
      <c r="B1545" s="368" t="s">
        <v>12</v>
      </c>
      <c r="C1545" s="368" t="s">
        <v>303</v>
      </c>
      <c r="D1545" s="395">
        <v>10</v>
      </c>
      <c r="E1545" s="395">
        <v>10</v>
      </c>
      <c r="F1545" s="395">
        <v>10</v>
      </c>
      <c r="G1545" s="395">
        <v>10</v>
      </c>
      <c r="H1545" s="395">
        <v>10</v>
      </c>
      <c r="I1545" s="395">
        <v>10</v>
      </c>
      <c r="J1545" s="395">
        <v>10</v>
      </c>
      <c r="K1545" s="395">
        <v>10</v>
      </c>
      <c r="L1545" s="395">
        <v>10</v>
      </c>
      <c r="M1545" s="395">
        <v>5</v>
      </c>
      <c r="N1545" s="395">
        <v>10</v>
      </c>
      <c r="O1545" s="395">
        <v>15</v>
      </c>
      <c r="P1545" s="395">
        <v>10</v>
      </c>
      <c r="Q1545" s="395">
        <v>10</v>
      </c>
      <c r="R1545" s="395">
        <v>15</v>
      </c>
      <c r="S1545" s="395">
        <v>15</v>
      </c>
      <c r="T1545" s="395">
        <v>20</v>
      </c>
    </row>
    <row r="1546" spans="1:20" hidden="1">
      <c r="A1546" s="437" t="s">
        <v>306</v>
      </c>
      <c r="B1546" s="368" t="s">
        <v>91</v>
      </c>
      <c r="C1546" s="368" t="s">
        <v>295</v>
      </c>
      <c r="D1546" s="395">
        <v>15</v>
      </c>
      <c r="E1546" s="395">
        <v>20</v>
      </c>
      <c r="F1546" s="395">
        <v>25</v>
      </c>
      <c r="G1546" s="395">
        <v>30</v>
      </c>
      <c r="H1546" s="395">
        <v>25</v>
      </c>
      <c r="I1546" s="395">
        <v>30</v>
      </c>
      <c r="J1546" s="395">
        <v>45</v>
      </c>
      <c r="K1546" s="395">
        <v>55</v>
      </c>
      <c r="L1546" s="395">
        <v>65</v>
      </c>
      <c r="M1546" s="395">
        <v>75</v>
      </c>
      <c r="N1546" s="395">
        <v>70</v>
      </c>
      <c r="O1546" s="395">
        <v>70</v>
      </c>
      <c r="P1546" s="395">
        <v>70</v>
      </c>
      <c r="Q1546" s="395">
        <v>65</v>
      </c>
      <c r="R1546" s="395">
        <v>70</v>
      </c>
      <c r="S1546" s="395">
        <v>60</v>
      </c>
      <c r="T1546" s="395">
        <v>60</v>
      </c>
    </row>
    <row r="1547" spans="1:20" hidden="1">
      <c r="A1547" s="437" t="s">
        <v>306</v>
      </c>
      <c r="B1547" s="368" t="s">
        <v>91</v>
      </c>
      <c r="C1547" s="368" t="s">
        <v>296</v>
      </c>
      <c r="D1547" s="395">
        <v>5</v>
      </c>
      <c r="E1547" s="395">
        <v>5</v>
      </c>
      <c r="F1547" s="395">
        <v>10</v>
      </c>
      <c r="G1547" s="395">
        <v>10</v>
      </c>
      <c r="H1547" s="395">
        <v>10</v>
      </c>
      <c r="I1547" s="395">
        <v>30</v>
      </c>
      <c r="J1547" s="395">
        <v>30</v>
      </c>
      <c r="K1547" s="395">
        <v>40</v>
      </c>
      <c r="L1547" s="395">
        <v>45</v>
      </c>
      <c r="M1547" s="395">
        <v>30</v>
      </c>
      <c r="N1547" s="395">
        <v>55</v>
      </c>
      <c r="O1547" s="395">
        <v>55</v>
      </c>
      <c r="P1547" s="395">
        <v>50</v>
      </c>
      <c r="Q1547" s="395">
        <v>50</v>
      </c>
      <c r="R1547" s="395">
        <v>45</v>
      </c>
      <c r="S1547" s="395">
        <v>55</v>
      </c>
      <c r="T1547" s="395">
        <v>60</v>
      </c>
    </row>
    <row r="1548" spans="1:20" hidden="1">
      <c r="A1548" s="437" t="s">
        <v>306</v>
      </c>
      <c r="B1548" s="368" t="s">
        <v>91</v>
      </c>
      <c r="C1548" s="368" t="s">
        <v>297</v>
      </c>
      <c r="D1548" s="395">
        <v>0</v>
      </c>
      <c r="E1548" s="395">
        <v>5</v>
      </c>
      <c r="F1548" s="395">
        <v>0</v>
      </c>
      <c r="G1548" s="395">
        <v>0</v>
      </c>
      <c r="H1548" s="395">
        <v>5</v>
      </c>
      <c r="I1548" s="395">
        <v>5</v>
      </c>
      <c r="J1548" s="395">
        <v>5</v>
      </c>
      <c r="K1548" s="395">
        <v>5</v>
      </c>
      <c r="L1548" s="395">
        <v>5</v>
      </c>
      <c r="M1548" s="395">
        <v>5</v>
      </c>
      <c r="N1548" s="395">
        <v>5</v>
      </c>
      <c r="O1548" s="395">
        <v>10</v>
      </c>
      <c r="P1548" s="395">
        <v>5</v>
      </c>
      <c r="Q1548" s="395">
        <v>10</v>
      </c>
      <c r="R1548" s="395">
        <v>10</v>
      </c>
      <c r="S1548" s="395">
        <v>10</v>
      </c>
      <c r="T1548" s="395">
        <v>15</v>
      </c>
    </row>
    <row r="1549" spans="1:20" hidden="1">
      <c r="A1549" s="437" t="s">
        <v>306</v>
      </c>
      <c r="B1549" s="368" t="s">
        <v>91</v>
      </c>
      <c r="C1549" s="368" t="s">
        <v>298</v>
      </c>
      <c r="D1549" s="395">
        <v>0</v>
      </c>
      <c r="E1549" s="395">
        <v>0</v>
      </c>
      <c r="F1549" s="395">
        <v>0</v>
      </c>
      <c r="G1549" s="395">
        <v>0</v>
      </c>
      <c r="H1549" s="395">
        <v>0</v>
      </c>
      <c r="I1549" s="395">
        <v>0</v>
      </c>
      <c r="J1549" s="395">
        <v>0</v>
      </c>
      <c r="K1549" s="395">
        <v>5</v>
      </c>
      <c r="L1549" s="395">
        <v>5</v>
      </c>
      <c r="M1549" s="395">
        <v>0</v>
      </c>
      <c r="N1549" s="395">
        <v>0</v>
      </c>
      <c r="O1549" s="395">
        <v>0</v>
      </c>
      <c r="P1549" s="395">
        <v>0</v>
      </c>
      <c r="Q1549" s="395">
        <v>0</v>
      </c>
      <c r="R1549" s="395">
        <v>5</v>
      </c>
      <c r="S1549" s="395">
        <v>0</v>
      </c>
      <c r="T1549" s="395">
        <v>0</v>
      </c>
    </row>
    <row r="1550" spans="1:20" hidden="1">
      <c r="A1550" s="437" t="s">
        <v>306</v>
      </c>
      <c r="B1550" s="368" t="s">
        <v>91</v>
      </c>
      <c r="C1550" s="368" t="s">
        <v>299</v>
      </c>
      <c r="D1550" s="395">
        <v>0</v>
      </c>
      <c r="E1550" s="395">
        <v>0</v>
      </c>
      <c r="F1550" s="395">
        <v>0</v>
      </c>
      <c r="G1550" s="395">
        <v>0</v>
      </c>
      <c r="H1550" s="395">
        <v>0</v>
      </c>
      <c r="I1550" s="395">
        <v>0</v>
      </c>
      <c r="J1550" s="395">
        <v>0</v>
      </c>
      <c r="K1550" s="395">
        <v>0</v>
      </c>
      <c r="L1550" s="395">
        <v>0</v>
      </c>
      <c r="M1550" s="395">
        <v>0</v>
      </c>
      <c r="N1550" s="395">
        <v>0</v>
      </c>
      <c r="O1550" s="395">
        <v>0</v>
      </c>
      <c r="P1550" s="395">
        <v>0</v>
      </c>
      <c r="Q1550" s="395">
        <v>0</v>
      </c>
      <c r="R1550" s="395">
        <v>0</v>
      </c>
      <c r="S1550" s="395">
        <v>0</v>
      </c>
      <c r="T1550" s="395">
        <v>0</v>
      </c>
    </row>
    <row r="1551" spans="1:20" hidden="1">
      <c r="A1551" s="437" t="s">
        <v>306</v>
      </c>
      <c r="B1551" s="368" t="s">
        <v>91</v>
      </c>
      <c r="C1551" s="368" t="s">
        <v>300</v>
      </c>
      <c r="D1551" s="395">
        <v>10</v>
      </c>
      <c r="E1551" s="395">
        <v>10</v>
      </c>
      <c r="F1551" s="395">
        <v>10</v>
      </c>
      <c r="G1551" s="395">
        <v>10</v>
      </c>
      <c r="H1551" s="395">
        <v>15</v>
      </c>
      <c r="I1551" s="395">
        <v>35</v>
      </c>
      <c r="J1551" s="395">
        <v>35</v>
      </c>
      <c r="K1551" s="395">
        <v>45</v>
      </c>
      <c r="L1551" s="395">
        <v>50</v>
      </c>
      <c r="M1551" s="395">
        <v>40</v>
      </c>
      <c r="N1551" s="395">
        <v>65</v>
      </c>
      <c r="O1551" s="395">
        <v>65</v>
      </c>
      <c r="P1551" s="395">
        <v>60</v>
      </c>
      <c r="Q1551" s="395">
        <v>65</v>
      </c>
      <c r="R1551" s="395">
        <v>65</v>
      </c>
      <c r="S1551" s="395">
        <v>70</v>
      </c>
      <c r="T1551" s="395">
        <v>75</v>
      </c>
    </row>
    <row r="1552" spans="1:20" hidden="1">
      <c r="A1552" s="437" t="s">
        <v>306</v>
      </c>
      <c r="B1552" s="368" t="s">
        <v>91</v>
      </c>
      <c r="C1552" s="368" t="s">
        <v>301</v>
      </c>
      <c r="D1552" s="395">
        <v>5</v>
      </c>
      <c r="E1552" s="395">
        <v>5</v>
      </c>
      <c r="F1552" s="395">
        <v>5</v>
      </c>
      <c r="G1552" s="395">
        <v>5</v>
      </c>
      <c r="H1552" s="395">
        <v>5</v>
      </c>
      <c r="I1552" s="395">
        <v>5</v>
      </c>
      <c r="J1552" s="395">
        <v>5</v>
      </c>
      <c r="K1552" s="395">
        <v>5</v>
      </c>
      <c r="L1552" s="395">
        <v>5</v>
      </c>
      <c r="M1552" s="395">
        <v>5</v>
      </c>
      <c r="N1552" s="395">
        <v>5</v>
      </c>
      <c r="O1552" s="395">
        <v>5</v>
      </c>
      <c r="P1552" s="395">
        <v>0</v>
      </c>
      <c r="Q1552" s="395">
        <v>0</v>
      </c>
      <c r="R1552" s="395">
        <v>0</v>
      </c>
      <c r="S1552" s="395">
        <v>0</v>
      </c>
      <c r="T1552" s="395">
        <v>0</v>
      </c>
    </row>
    <row r="1553" spans="1:20" hidden="1">
      <c r="A1553" s="437" t="s">
        <v>306</v>
      </c>
      <c r="B1553" s="368" t="s">
        <v>91</v>
      </c>
      <c r="C1553" s="368" t="s">
        <v>302</v>
      </c>
      <c r="D1553" s="395">
        <v>5</v>
      </c>
      <c r="E1553" s="395">
        <v>10</v>
      </c>
      <c r="F1553" s="395">
        <v>5</v>
      </c>
      <c r="G1553" s="395">
        <v>5</v>
      </c>
      <c r="H1553" s="395">
        <v>5</v>
      </c>
      <c r="I1553" s="395">
        <v>5</v>
      </c>
      <c r="J1553" s="395">
        <v>5</v>
      </c>
      <c r="K1553" s="395">
        <v>5</v>
      </c>
      <c r="L1553" s="395">
        <v>5</v>
      </c>
      <c r="M1553" s="395">
        <v>5</v>
      </c>
      <c r="N1553" s="395">
        <v>5</v>
      </c>
      <c r="O1553" s="395">
        <v>5</v>
      </c>
      <c r="P1553" s="395">
        <v>5</v>
      </c>
      <c r="Q1553" s="395">
        <v>10</v>
      </c>
      <c r="R1553" s="395">
        <v>10</v>
      </c>
      <c r="S1553" s="395">
        <v>10</v>
      </c>
      <c r="T1553" s="395">
        <v>10</v>
      </c>
    </row>
    <row r="1554" spans="1:20">
      <c r="A1554" s="437" t="s">
        <v>306</v>
      </c>
      <c r="B1554" s="368" t="s">
        <v>91</v>
      </c>
      <c r="C1554" s="368" t="s">
        <v>303</v>
      </c>
      <c r="D1554" s="395">
        <v>30</v>
      </c>
      <c r="E1554" s="395">
        <v>40</v>
      </c>
      <c r="F1554" s="395">
        <v>45</v>
      </c>
      <c r="G1554" s="395">
        <v>50</v>
      </c>
      <c r="H1554" s="395">
        <v>55</v>
      </c>
      <c r="I1554" s="395">
        <v>75</v>
      </c>
      <c r="J1554" s="395">
        <v>90</v>
      </c>
      <c r="K1554" s="395">
        <v>110</v>
      </c>
      <c r="L1554" s="395">
        <v>125</v>
      </c>
      <c r="M1554" s="395">
        <v>130</v>
      </c>
      <c r="N1554" s="395">
        <v>145</v>
      </c>
      <c r="O1554" s="395">
        <v>140</v>
      </c>
      <c r="P1554" s="395">
        <v>140</v>
      </c>
      <c r="Q1554" s="395">
        <v>140</v>
      </c>
      <c r="R1554" s="395">
        <v>145</v>
      </c>
      <c r="S1554" s="395">
        <v>140</v>
      </c>
      <c r="T1554" s="395">
        <v>145</v>
      </c>
    </row>
    <row r="1555" spans="1:20" hidden="1">
      <c r="A1555" s="437" t="s">
        <v>306</v>
      </c>
      <c r="B1555" s="368" t="s">
        <v>59</v>
      </c>
      <c r="C1555" s="368" t="s">
        <v>295</v>
      </c>
      <c r="D1555" s="395">
        <v>55</v>
      </c>
      <c r="E1555" s="395">
        <v>65</v>
      </c>
      <c r="F1555" s="395">
        <v>75</v>
      </c>
      <c r="G1555" s="395">
        <v>70</v>
      </c>
      <c r="H1555" s="395">
        <v>60</v>
      </c>
      <c r="I1555" s="395">
        <v>60</v>
      </c>
      <c r="J1555" s="395">
        <v>65</v>
      </c>
      <c r="K1555" s="395">
        <v>50</v>
      </c>
      <c r="L1555" s="395">
        <v>55</v>
      </c>
      <c r="M1555" s="395">
        <v>65</v>
      </c>
      <c r="N1555" s="395">
        <v>75</v>
      </c>
      <c r="O1555" s="395">
        <v>70</v>
      </c>
      <c r="P1555" s="395">
        <v>70</v>
      </c>
      <c r="Q1555" s="395">
        <v>75</v>
      </c>
      <c r="R1555" s="395">
        <v>85</v>
      </c>
      <c r="S1555" s="395">
        <v>85</v>
      </c>
      <c r="T1555" s="395">
        <v>100</v>
      </c>
    </row>
    <row r="1556" spans="1:20" hidden="1">
      <c r="A1556" s="437" t="s">
        <v>306</v>
      </c>
      <c r="B1556" s="368" t="s">
        <v>59</v>
      </c>
      <c r="C1556" s="368" t="s">
        <v>296</v>
      </c>
      <c r="D1556" s="395">
        <v>285</v>
      </c>
      <c r="E1556" s="395">
        <v>260</v>
      </c>
      <c r="F1556" s="395">
        <v>260</v>
      </c>
      <c r="G1556" s="395">
        <v>240</v>
      </c>
      <c r="H1556" s="395">
        <v>265</v>
      </c>
      <c r="I1556" s="395">
        <v>225</v>
      </c>
      <c r="J1556" s="395">
        <v>215</v>
      </c>
      <c r="K1556" s="395">
        <v>215</v>
      </c>
      <c r="L1556" s="395">
        <v>220</v>
      </c>
      <c r="M1556" s="395">
        <v>215</v>
      </c>
      <c r="N1556" s="395">
        <v>225</v>
      </c>
      <c r="O1556" s="395">
        <v>225</v>
      </c>
      <c r="P1556" s="395">
        <v>225</v>
      </c>
      <c r="Q1556" s="395">
        <v>230</v>
      </c>
      <c r="R1556" s="395">
        <v>240</v>
      </c>
      <c r="S1556" s="395">
        <v>240</v>
      </c>
      <c r="T1556" s="395">
        <v>240</v>
      </c>
    </row>
    <row r="1557" spans="1:20" hidden="1">
      <c r="A1557" s="437" t="s">
        <v>306</v>
      </c>
      <c r="B1557" s="368" t="s">
        <v>59</v>
      </c>
      <c r="C1557" s="368" t="s">
        <v>297</v>
      </c>
      <c r="D1557" s="395">
        <v>100</v>
      </c>
      <c r="E1557" s="395">
        <v>110</v>
      </c>
      <c r="F1557" s="395">
        <v>120</v>
      </c>
      <c r="G1557" s="395">
        <v>115</v>
      </c>
      <c r="H1557" s="395">
        <v>110</v>
      </c>
      <c r="I1557" s="395">
        <v>110</v>
      </c>
      <c r="J1557" s="395">
        <v>125</v>
      </c>
      <c r="K1557" s="395">
        <v>130</v>
      </c>
      <c r="L1557" s="395">
        <v>115</v>
      </c>
      <c r="M1557" s="395">
        <v>105</v>
      </c>
      <c r="N1557" s="395">
        <v>120</v>
      </c>
      <c r="O1557" s="395">
        <v>125</v>
      </c>
      <c r="P1557" s="395">
        <v>135</v>
      </c>
      <c r="Q1557" s="395">
        <v>130</v>
      </c>
      <c r="R1557" s="395">
        <v>150</v>
      </c>
      <c r="S1557" s="395">
        <v>150</v>
      </c>
      <c r="T1557" s="395">
        <v>145</v>
      </c>
    </row>
    <row r="1558" spans="1:20" hidden="1">
      <c r="A1558" s="437" t="s">
        <v>306</v>
      </c>
      <c r="B1558" s="368" t="s">
        <v>59</v>
      </c>
      <c r="C1558" s="368" t="s">
        <v>298</v>
      </c>
      <c r="D1558" s="395">
        <v>55</v>
      </c>
      <c r="E1558" s="395">
        <v>60</v>
      </c>
      <c r="F1558" s="395">
        <v>60</v>
      </c>
      <c r="G1558" s="395">
        <v>60</v>
      </c>
      <c r="H1558" s="395">
        <v>65</v>
      </c>
      <c r="I1558" s="395">
        <v>80</v>
      </c>
      <c r="J1558" s="395">
        <v>85</v>
      </c>
      <c r="K1558" s="395">
        <v>100</v>
      </c>
      <c r="L1558" s="395">
        <v>90</v>
      </c>
      <c r="M1558" s="395">
        <v>90</v>
      </c>
      <c r="N1558" s="395">
        <v>85</v>
      </c>
      <c r="O1558" s="395">
        <v>85</v>
      </c>
      <c r="P1558" s="395">
        <v>90</v>
      </c>
      <c r="Q1558" s="395">
        <v>90</v>
      </c>
      <c r="R1558" s="395">
        <v>85</v>
      </c>
      <c r="S1558" s="395">
        <v>90</v>
      </c>
      <c r="T1558" s="395">
        <v>85</v>
      </c>
    </row>
    <row r="1559" spans="1:20" hidden="1">
      <c r="A1559" s="437" t="s">
        <v>306</v>
      </c>
      <c r="B1559" s="368" t="s">
        <v>59</v>
      </c>
      <c r="C1559" s="368" t="s">
        <v>299</v>
      </c>
      <c r="D1559" s="395">
        <v>25</v>
      </c>
      <c r="E1559" s="395">
        <v>30</v>
      </c>
      <c r="F1559" s="395">
        <v>30</v>
      </c>
      <c r="G1559" s="395">
        <v>30</v>
      </c>
      <c r="H1559" s="395">
        <v>30</v>
      </c>
      <c r="I1559" s="395">
        <v>30</v>
      </c>
      <c r="J1559" s="395">
        <v>30</v>
      </c>
      <c r="K1559" s="395">
        <v>35</v>
      </c>
      <c r="L1559" s="395">
        <v>40</v>
      </c>
      <c r="M1559" s="395">
        <v>45</v>
      </c>
      <c r="N1559" s="395">
        <v>45</v>
      </c>
      <c r="O1559" s="395">
        <v>40</v>
      </c>
      <c r="P1559" s="395">
        <v>40</v>
      </c>
      <c r="Q1559" s="395">
        <v>45</v>
      </c>
      <c r="R1559" s="395">
        <v>45</v>
      </c>
      <c r="S1559" s="395">
        <v>45</v>
      </c>
      <c r="T1559" s="395">
        <v>45</v>
      </c>
    </row>
    <row r="1560" spans="1:20" hidden="1">
      <c r="A1560" s="437" t="s">
        <v>306</v>
      </c>
      <c r="B1560" s="368" t="s">
        <v>59</v>
      </c>
      <c r="C1560" s="368" t="s">
        <v>300</v>
      </c>
      <c r="D1560" s="395">
        <v>460</v>
      </c>
      <c r="E1560" s="395">
        <v>465</v>
      </c>
      <c r="F1560" s="395">
        <v>470</v>
      </c>
      <c r="G1560" s="395">
        <v>450</v>
      </c>
      <c r="H1560" s="395">
        <v>475</v>
      </c>
      <c r="I1560" s="395">
        <v>450</v>
      </c>
      <c r="J1560" s="395">
        <v>460</v>
      </c>
      <c r="K1560" s="395">
        <v>480</v>
      </c>
      <c r="L1560" s="395">
        <v>460</v>
      </c>
      <c r="M1560" s="395">
        <v>460</v>
      </c>
      <c r="N1560" s="395">
        <v>470</v>
      </c>
      <c r="O1560" s="395">
        <v>480</v>
      </c>
      <c r="P1560" s="395">
        <v>490</v>
      </c>
      <c r="Q1560" s="395">
        <v>490</v>
      </c>
      <c r="R1560" s="395">
        <v>520</v>
      </c>
      <c r="S1560" s="395">
        <v>530</v>
      </c>
      <c r="T1560" s="395">
        <v>515</v>
      </c>
    </row>
    <row r="1561" spans="1:20" hidden="1">
      <c r="A1561" s="437" t="s">
        <v>306</v>
      </c>
      <c r="B1561" s="368" t="s">
        <v>59</v>
      </c>
      <c r="C1561" s="368" t="s">
        <v>301</v>
      </c>
      <c r="D1561" s="395">
        <v>20</v>
      </c>
      <c r="E1561" s="395">
        <v>20</v>
      </c>
      <c r="F1561" s="395">
        <v>20</v>
      </c>
      <c r="G1561" s="395">
        <v>20</v>
      </c>
      <c r="H1561" s="395">
        <v>20</v>
      </c>
      <c r="I1561" s="395">
        <v>20</v>
      </c>
      <c r="J1561" s="395">
        <v>20</v>
      </c>
      <c r="K1561" s="395">
        <v>25</v>
      </c>
      <c r="L1561" s="395">
        <v>25</v>
      </c>
      <c r="M1561" s="395">
        <v>25</v>
      </c>
      <c r="N1561" s="395">
        <v>25</v>
      </c>
      <c r="O1561" s="395">
        <v>25</v>
      </c>
      <c r="P1561" s="395">
        <v>30</v>
      </c>
      <c r="Q1561" s="395">
        <v>25</v>
      </c>
      <c r="R1561" s="395">
        <v>25</v>
      </c>
      <c r="S1561" s="395">
        <v>25</v>
      </c>
      <c r="T1561" s="395">
        <v>30</v>
      </c>
    </row>
    <row r="1562" spans="1:20" hidden="1">
      <c r="A1562" s="437" t="s">
        <v>306</v>
      </c>
      <c r="B1562" s="368" t="s">
        <v>59</v>
      </c>
      <c r="C1562" s="368" t="s">
        <v>302</v>
      </c>
      <c r="D1562" s="395">
        <v>35</v>
      </c>
      <c r="E1562" s="395">
        <v>35</v>
      </c>
      <c r="F1562" s="395">
        <v>30</v>
      </c>
      <c r="G1562" s="395">
        <v>30</v>
      </c>
      <c r="H1562" s="395">
        <v>30</v>
      </c>
      <c r="I1562" s="395">
        <v>35</v>
      </c>
      <c r="J1562" s="395">
        <v>35</v>
      </c>
      <c r="K1562" s="395">
        <v>30</v>
      </c>
      <c r="L1562" s="395">
        <v>30</v>
      </c>
      <c r="M1562" s="395">
        <v>30</v>
      </c>
      <c r="N1562" s="395">
        <v>25</v>
      </c>
      <c r="O1562" s="395">
        <v>30</v>
      </c>
      <c r="P1562" s="395">
        <v>25</v>
      </c>
      <c r="Q1562" s="395">
        <v>25</v>
      </c>
      <c r="R1562" s="395">
        <v>25</v>
      </c>
      <c r="S1562" s="395">
        <v>25</v>
      </c>
      <c r="T1562" s="395">
        <v>30</v>
      </c>
    </row>
    <row r="1563" spans="1:20">
      <c r="A1563" s="437" t="s">
        <v>306</v>
      </c>
      <c r="B1563" s="368" t="s">
        <v>59</v>
      </c>
      <c r="C1563" s="368" t="s">
        <v>303</v>
      </c>
      <c r="D1563" s="395">
        <v>570</v>
      </c>
      <c r="E1563" s="395">
        <v>580</v>
      </c>
      <c r="F1563" s="395">
        <v>595</v>
      </c>
      <c r="G1563" s="395">
        <v>570</v>
      </c>
      <c r="H1563" s="395">
        <v>585</v>
      </c>
      <c r="I1563" s="395">
        <v>565</v>
      </c>
      <c r="J1563" s="395">
        <v>575</v>
      </c>
      <c r="K1563" s="395">
        <v>585</v>
      </c>
      <c r="L1563" s="395">
        <v>570</v>
      </c>
      <c r="M1563" s="395">
        <v>575</v>
      </c>
      <c r="N1563" s="395">
        <v>595</v>
      </c>
      <c r="O1563" s="395">
        <v>600</v>
      </c>
      <c r="P1563" s="395">
        <v>615</v>
      </c>
      <c r="Q1563" s="395">
        <v>620</v>
      </c>
      <c r="R1563" s="395">
        <v>655</v>
      </c>
      <c r="S1563" s="395">
        <v>670</v>
      </c>
      <c r="T1563" s="395">
        <v>680</v>
      </c>
    </row>
    <row r="1564" spans="1:20" hidden="1">
      <c r="A1564" s="437" t="s">
        <v>306</v>
      </c>
      <c r="B1564" s="368" t="s">
        <v>90</v>
      </c>
      <c r="C1564" s="368" t="s">
        <v>295</v>
      </c>
      <c r="D1564" s="395">
        <v>195</v>
      </c>
      <c r="E1564" s="395">
        <v>195</v>
      </c>
      <c r="F1564" s="395">
        <v>190</v>
      </c>
      <c r="G1564" s="395">
        <v>200</v>
      </c>
      <c r="H1564" s="395">
        <v>220</v>
      </c>
      <c r="I1564" s="395">
        <v>215</v>
      </c>
      <c r="J1564" s="395">
        <v>210</v>
      </c>
      <c r="K1564" s="395">
        <v>220</v>
      </c>
      <c r="L1564" s="395">
        <v>210</v>
      </c>
      <c r="M1564" s="395">
        <v>230</v>
      </c>
      <c r="N1564" s="395">
        <v>240</v>
      </c>
      <c r="O1564" s="395">
        <v>230</v>
      </c>
      <c r="P1564" s="395">
        <v>225</v>
      </c>
      <c r="Q1564" s="395">
        <v>200</v>
      </c>
      <c r="R1564" s="395">
        <v>180</v>
      </c>
      <c r="S1564" s="395">
        <v>160</v>
      </c>
      <c r="T1564" s="395">
        <v>180</v>
      </c>
    </row>
    <row r="1565" spans="1:20" hidden="1">
      <c r="A1565" s="437" t="s">
        <v>306</v>
      </c>
      <c r="B1565" s="368" t="s">
        <v>90</v>
      </c>
      <c r="C1565" s="368" t="s">
        <v>296</v>
      </c>
      <c r="D1565" s="395">
        <v>85</v>
      </c>
      <c r="E1565" s="395">
        <v>90</v>
      </c>
      <c r="F1565" s="395">
        <v>90</v>
      </c>
      <c r="G1565" s="395">
        <v>85</v>
      </c>
      <c r="H1565" s="395">
        <v>105</v>
      </c>
      <c r="I1565" s="395">
        <v>100</v>
      </c>
      <c r="J1565" s="395">
        <v>110</v>
      </c>
      <c r="K1565" s="395">
        <v>105</v>
      </c>
      <c r="L1565" s="395">
        <v>120</v>
      </c>
      <c r="M1565" s="395">
        <v>120</v>
      </c>
      <c r="N1565" s="395">
        <v>120</v>
      </c>
      <c r="O1565" s="395">
        <v>120</v>
      </c>
      <c r="P1565" s="395">
        <v>135</v>
      </c>
      <c r="Q1565" s="395">
        <v>135</v>
      </c>
      <c r="R1565" s="395">
        <v>130</v>
      </c>
      <c r="S1565" s="395">
        <v>135</v>
      </c>
      <c r="T1565" s="395">
        <v>130</v>
      </c>
    </row>
    <row r="1566" spans="1:20" hidden="1">
      <c r="A1566" s="437" t="s">
        <v>306</v>
      </c>
      <c r="B1566" s="368" t="s">
        <v>90</v>
      </c>
      <c r="C1566" s="368" t="s">
        <v>297</v>
      </c>
      <c r="D1566" s="395">
        <v>15</v>
      </c>
      <c r="E1566" s="395">
        <v>15</v>
      </c>
      <c r="F1566" s="395">
        <v>15</v>
      </c>
      <c r="G1566" s="395">
        <v>15</v>
      </c>
      <c r="H1566" s="395">
        <v>10</v>
      </c>
      <c r="I1566" s="395">
        <v>15</v>
      </c>
      <c r="J1566" s="395">
        <v>20</v>
      </c>
      <c r="K1566" s="395">
        <v>20</v>
      </c>
      <c r="L1566" s="395">
        <v>15</v>
      </c>
      <c r="M1566" s="395">
        <v>20</v>
      </c>
      <c r="N1566" s="395">
        <v>20</v>
      </c>
      <c r="O1566" s="395">
        <v>25</v>
      </c>
      <c r="P1566" s="395">
        <v>20</v>
      </c>
      <c r="Q1566" s="395">
        <v>25</v>
      </c>
      <c r="R1566" s="395">
        <v>20</v>
      </c>
      <c r="S1566" s="395">
        <v>20</v>
      </c>
      <c r="T1566" s="395">
        <v>25</v>
      </c>
    </row>
    <row r="1567" spans="1:20" hidden="1">
      <c r="A1567" s="437" t="s">
        <v>306</v>
      </c>
      <c r="B1567" s="368" t="s">
        <v>90</v>
      </c>
      <c r="C1567" s="368" t="s">
        <v>298</v>
      </c>
      <c r="D1567" s="395">
        <v>10</v>
      </c>
      <c r="E1567" s="395">
        <v>10</v>
      </c>
      <c r="F1567" s="395">
        <v>10</v>
      </c>
      <c r="G1567" s="395">
        <v>10</v>
      </c>
      <c r="H1567" s="395">
        <v>10</v>
      </c>
      <c r="I1567" s="395">
        <v>10</v>
      </c>
      <c r="J1567" s="395">
        <v>10</v>
      </c>
      <c r="K1567" s="395">
        <v>15</v>
      </c>
      <c r="L1567" s="395">
        <v>10</v>
      </c>
      <c r="M1567" s="395">
        <v>15</v>
      </c>
      <c r="N1567" s="395">
        <v>10</v>
      </c>
      <c r="O1567" s="395">
        <v>10</v>
      </c>
      <c r="P1567" s="395">
        <v>10</v>
      </c>
      <c r="Q1567" s="395">
        <v>10</v>
      </c>
      <c r="R1567" s="395">
        <v>10</v>
      </c>
      <c r="S1567" s="395">
        <v>15</v>
      </c>
      <c r="T1567" s="395">
        <v>10</v>
      </c>
    </row>
    <row r="1568" spans="1:20" hidden="1">
      <c r="A1568" s="437" t="s">
        <v>306</v>
      </c>
      <c r="B1568" s="368" t="s">
        <v>90</v>
      </c>
      <c r="C1568" s="368" t="s">
        <v>299</v>
      </c>
      <c r="D1568" s="395">
        <v>5</v>
      </c>
      <c r="E1568" s="395">
        <v>5</v>
      </c>
      <c r="F1568" s="395">
        <v>5</v>
      </c>
      <c r="G1568" s="395">
        <v>5</v>
      </c>
      <c r="H1568" s="395">
        <v>5</v>
      </c>
      <c r="I1568" s="395">
        <v>5</v>
      </c>
      <c r="J1568" s="395">
        <v>5</v>
      </c>
      <c r="K1568" s="395">
        <v>5</v>
      </c>
      <c r="L1568" s="395">
        <v>5</v>
      </c>
      <c r="M1568" s="395">
        <v>5</v>
      </c>
      <c r="N1568" s="395">
        <v>0</v>
      </c>
      <c r="O1568" s="395">
        <v>0</v>
      </c>
      <c r="P1568" s="395">
        <v>0</v>
      </c>
      <c r="Q1568" s="395">
        <v>0</v>
      </c>
      <c r="R1568" s="395">
        <v>0</v>
      </c>
      <c r="S1568" s="395">
        <v>0</v>
      </c>
      <c r="T1568" s="395">
        <v>0</v>
      </c>
    </row>
    <row r="1569" spans="1:20" hidden="1">
      <c r="A1569" s="437" t="s">
        <v>306</v>
      </c>
      <c r="B1569" s="368" t="s">
        <v>90</v>
      </c>
      <c r="C1569" s="368" t="s">
        <v>300</v>
      </c>
      <c r="D1569" s="395">
        <v>110</v>
      </c>
      <c r="E1569" s="395">
        <v>120</v>
      </c>
      <c r="F1569" s="395">
        <v>115</v>
      </c>
      <c r="G1569" s="395">
        <v>110</v>
      </c>
      <c r="H1569" s="395">
        <v>130</v>
      </c>
      <c r="I1569" s="395">
        <v>125</v>
      </c>
      <c r="J1569" s="395">
        <v>140</v>
      </c>
      <c r="K1569" s="395">
        <v>140</v>
      </c>
      <c r="L1569" s="395">
        <v>155</v>
      </c>
      <c r="M1569" s="395">
        <v>155</v>
      </c>
      <c r="N1569" s="395">
        <v>150</v>
      </c>
      <c r="O1569" s="395">
        <v>155</v>
      </c>
      <c r="P1569" s="395">
        <v>165</v>
      </c>
      <c r="Q1569" s="395">
        <v>170</v>
      </c>
      <c r="R1569" s="395">
        <v>165</v>
      </c>
      <c r="S1569" s="395">
        <v>170</v>
      </c>
      <c r="T1569" s="395">
        <v>165</v>
      </c>
    </row>
    <row r="1570" spans="1:20" hidden="1">
      <c r="A1570" s="437" t="s">
        <v>306</v>
      </c>
      <c r="B1570" s="368" t="s">
        <v>90</v>
      </c>
      <c r="C1570" s="368" t="s">
        <v>301</v>
      </c>
      <c r="D1570" s="395">
        <v>5</v>
      </c>
      <c r="E1570" s="395">
        <v>5</v>
      </c>
      <c r="F1570" s="395">
        <v>10</v>
      </c>
      <c r="G1570" s="395">
        <v>5</v>
      </c>
      <c r="H1570" s="395">
        <v>5</v>
      </c>
      <c r="I1570" s="395">
        <v>5</v>
      </c>
      <c r="J1570" s="395">
        <v>10</v>
      </c>
      <c r="K1570" s="395">
        <v>5</v>
      </c>
      <c r="L1570" s="395">
        <v>5</v>
      </c>
      <c r="M1570" s="395">
        <v>5</v>
      </c>
      <c r="N1570" s="395">
        <v>5</v>
      </c>
      <c r="O1570" s="395">
        <v>5</v>
      </c>
      <c r="P1570" s="395">
        <v>5</v>
      </c>
      <c r="Q1570" s="395">
        <v>5</v>
      </c>
      <c r="R1570" s="395">
        <v>5</v>
      </c>
      <c r="S1570" s="395">
        <v>5</v>
      </c>
      <c r="T1570" s="395">
        <v>5</v>
      </c>
    </row>
    <row r="1571" spans="1:20" hidden="1">
      <c r="A1571" s="437" t="s">
        <v>306</v>
      </c>
      <c r="B1571" s="368" t="s">
        <v>90</v>
      </c>
      <c r="C1571" s="368" t="s">
        <v>302</v>
      </c>
      <c r="D1571" s="395">
        <v>5</v>
      </c>
      <c r="E1571" s="395">
        <v>5</v>
      </c>
      <c r="F1571" s="395">
        <v>5</v>
      </c>
      <c r="G1571" s="395">
        <v>5</v>
      </c>
      <c r="H1571" s="395">
        <v>5</v>
      </c>
      <c r="I1571" s="395">
        <v>0</v>
      </c>
      <c r="J1571" s="395">
        <v>0</v>
      </c>
      <c r="K1571" s="395">
        <v>5</v>
      </c>
      <c r="L1571" s="395">
        <v>5</v>
      </c>
      <c r="M1571" s="395">
        <v>0</v>
      </c>
      <c r="N1571" s="395">
        <v>0</v>
      </c>
      <c r="O1571" s="395">
        <v>0</v>
      </c>
      <c r="P1571" s="395">
        <v>5</v>
      </c>
      <c r="Q1571" s="395">
        <v>5</v>
      </c>
      <c r="R1571" s="395">
        <v>0</v>
      </c>
      <c r="S1571" s="395">
        <v>5</v>
      </c>
      <c r="T1571" s="395">
        <v>5</v>
      </c>
    </row>
    <row r="1572" spans="1:20">
      <c r="A1572" s="437" t="s">
        <v>306</v>
      </c>
      <c r="B1572" s="368" t="s">
        <v>90</v>
      </c>
      <c r="C1572" s="368" t="s">
        <v>303</v>
      </c>
      <c r="D1572" s="395">
        <v>315</v>
      </c>
      <c r="E1572" s="395">
        <v>325</v>
      </c>
      <c r="F1572" s="395">
        <v>315</v>
      </c>
      <c r="G1572" s="395">
        <v>320</v>
      </c>
      <c r="H1572" s="395">
        <v>365</v>
      </c>
      <c r="I1572" s="395">
        <v>350</v>
      </c>
      <c r="J1572" s="395">
        <v>360</v>
      </c>
      <c r="K1572" s="395">
        <v>375</v>
      </c>
      <c r="L1572" s="395">
        <v>375</v>
      </c>
      <c r="M1572" s="395">
        <v>395</v>
      </c>
      <c r="N1572" s="395">
        <v>395</v>
      </c>
      <c r="O1572" s="395">
        <v>395</v>
      </c>
      <c r="P1572" s="395">
        <v>400</v>
      </c>
      <c r="Q1572" s="395">
        <v>380</v>
      </c>
      <c r="R1572" s="395">
        <v>350</v>
      </c>
      <c r="S1572" s="395">
        <v>335</v>
      </c>
      <c r="T1572" s="395">
        <v>355</v>
      </c>
    </row>
    <row r="1573" spans="1:20" hidden="1">
      <c r="A1573" s="440" t="s">
        <v>306</v>
      </c>
      <c r="B1573" s="376" t="s">
        <v>184</v>
      </c>
      <c r="C1573" s="376" t="s">
        <v>295</v>
      </c>
      <c r="D1573" s="535">
        <v>1055</v>
      </c>
      <c r="E1573" s="535">
        <v>1055</v>
      </c>
      <c r="F1573" s="535">
        <v>1050</v>
      </c>
      <c r="G1573" s="535">
        <v>1080</v>
      </c>
      <c r="H1573" s="535">
        <v>1075</v>
      </c>
      <c r="I1573" s="535">
        <v>1075</v>
      </c>
      <c r="J1573" s="535">
        <v>1115</v>
      </c>
      <c r="K1573" s="535">
        <v>1155</v>
      </c>
      <c r="L1573" s="535">
        <v>1210</v>
      </c>
      <c r="M1573" s="535">
        <v>1240</v>
      </c>
      <c r="N1573" s="535">
        <v>1235</v>
      </c>
      <c r="O1573" s="535">
        <v>1205</v>
      </c>
      <c r="P1573" s="535">
        <v>1170</v>
      </c>
      <c r="Q1573" s="535">
        <v>1110</v>
      </c>
      <c r="R1573" s="535">
        <v>1095</v>
      </c>
      <c r="S1573" s="535">
        <v>1050</v>
      </c>
      <c r="T1573" s="535">
        <v>1120</v>
      </c>
    </row>
    <row r="1574" spans="1:20" hidden="1">
      <c r="A1574" s="440" t="s">
        <v>306</v>
      </c>
      <c r="B1574" s="376" t="s">
        <v>184</v>
      </c>
      <c r="C1574" s="376" t="s">
        <v>296</v>
      </c>
      <c r="D1574" s="535">
        <v>1015</v>
      </c>
      <c r="E1574" s="536">
        <v>955</v>
      </c>
      <c r="F1574" s="536">
        <v>975</v>
      </c>
      <c r="G1574" s="536">
        <v>920</v>
      </c>
      <c r="H1574" s="536">
        <v>970</v>
      </c>
      <c r="I1574" s="536">
        <v>960</v>
      </c>
      <c r="J1574" s="536">
        <v>985</v>
      </c>
      <c r="K1574" s="535">
        <v>1000</v>
      </c>
      <c r="L1574" s="535">
        <v>1010</v>
      </c>
      <c r="M1574" s="535">
        <v>1035</v>
      </c>
      <c r="N1574" s="535">
        <v>1055</v>
      </c>
      <c r="O1574" s="535">
        <v>1080</v>
      </c>
      <c r="P1574" s="535">
        <v>1085</v>
      </c>
      <c r="Q1574" s="535">
        <v>1090</v>
      </c>
      <c r="R1574" s="535">
        <v>1075</v>
      </c>
      <c r="S1574" s="535">
        <v>1090</v>
      </c>
      <c r="T1574" s="535">
        <v>1070</v>
      </c>
    </row>
    <row r="1575" spans="1:20" hidden="1">
      <c r="A1575" s="440" t="s">
        <v>306</v>
      </c>
      <c r="B1575" s="376" t="s">
        <v>184</v>
      </c>
      <c r="C1575" s="376" t="s">
        <v>297</v>
      </c>
      <c r="D1575" s="536">
        <v>225</v>
      </c>
      <c r="E1575" s="536">
        <v>265</v>
      </c>
      <c r="F1575" s="536">
        <v>260</v>
      </c>
      <c r="G1575" s="536">
        <v>245</v>
      </c>
      <c r="H1575" s="536">
        <v>255</v>
      </c>
      <c r="I1575" s="536">
        <v>245</v>
      </c>
      <c r="J1575" s="536">
        <v>275</v>
      </c>
      <c r="K1575" s="536">
        <v>290</v>
      </c>
      <c r="L1575" s="536">
        <v>260</v>
      </c>
      <c r="M1575" s="536">
        <v>245</v>
      </c>
      <c r="N1575" s="536">
        <v>280</v>
      </c>
      <c r="O1575" s="536">
        <v>290</v>
      </c>
      <c r="P1575" s="536">
        <v>290</v>
      </c>
      <c r="Q1575" s="536">
        <v>295</v>
      </c>
      <c r="R1575" s="536">
        <v>310</v>
      </c>
      <c r="S1575" s="536">
        <v>305</v>
      </c>
      <c r="T1575" s="536">
        <v>305</v>
      </c>
    </row>
    <row r="1576" spans="1:20" hidden="1">
      <c r="A1576" s="440" t="s">
        <v>306</v>
      </c>
      <c r="B1576" s="376" t="s">
        <v>184</v>
      </c>
      <c r="C1576" s="376" t="s">
        <v>298</v>
      </c>
      <c r="D1576" s="536">
        <v>120</v>
      </c>
      <c r="E1576" s="536">
        <v>125</v>
      </c>
      <c r="F1576" s="536">
        <v>125</v>
      </c>
      <c r="G1576" s="536">
        <v>130</v>
      </c>
      <c r="H1576" s="536">
        <v>145</v>
      </c>
      <c r="I1576" s="536">
        <v>170</v>
      </c>
      <c r="J1576" s="536">
        <v>170</v>
      </c>
      <c r="K1576" s="536">
        <v>185</v>
      </c>
      <c r="L1576" s="536">
        <v>180</v>
      </c>
      <c r="M1576" s="536">
        <v>175</v>
      </c>
      <c r="N1576" s="536">
        <v>165</v>
      </c>
      <c r="O1576" s="536">
        <v>170</v>
      </c>
      <c r="P1576" s="536">
        <v>170</v>
      </c>
      <c r="Q1576" s="536">
        <v>165</v>
      </c>
      <c r="R1576" s="536">
        <v>170</v>
      </c>
      <c r="S1576" s="536">
        <v>175</v>
      </c>
      <c r="T1576" s="536">
        <v>160</v>
      </c>
    </row>
    <row r="1577" spans="1:20" hidden="1">
      <c r="A1577" s="440" t="s">
        <v>306</v>
      </c>
      <c r="B1577" s="376" t="s">
        <v>184</v>
      </c>
      <c r="C1577" s="376" t="s">
        <v>299</v>
      </c>
      <c r="D1577" s="536">
        <v>55</v>
      </c>
      <c r="E1577" s="536">
        <v>60</v>
      </c>
      <c r="F1577" s="536">
        <v>60</v>
      </c>
      <c r="G1577" s="536">
        <v>60</v>
      </c>
      <c r="H1577" s="536">
        <v>50</v>
      </c>
      <c r="I1577" s="536">
        <v>60</v>
      </c>
      <c r="J1577" s="536">
        <v>60</v>
      </c>
      <c r="K1577" s="536">
        <v>65</v>
      </c>
      <c r="L1577" s="536">
        <v>70</v>
      </c>
      <c r="M1577" s="536">
        <v>75</v>
      </c>
      <c r="N1577" s="536">
        <v>70</v>
      </c>
      <c r="O1577" s="536">
        <v>70</v>
      </c>
      <c r="P1577" s="536">
        <v>75</v>
      </c>
      <c r="Q1577" s="536">
        <v>80</v>
      </c>
      <c r="R1577" s="536">
        <v>80</v>
      </c>
      <c r="S1577" s="536">
        <v>80</v>
      </c>
      <c r="T1577" s="536">
        <v>75</v>
      </c>
    </row>
    <row r="1578" spans="1:20" hidden="1">
      <c r="A1578" s="440" t="s">
        <v>306</v>
      </c>
      <c r="B1578" s="376" t="s">
        <v>184</v>
      </c>
      <c r="C1578" s="376" t="s">
        <v>300</v>
      </c>
      <c r="D1578" s="535">
        <v>1420</v>
      </c>
      <c r="E1578" s="535">
        <v>1410</v>
      </c>
      <c r="F1578" s="535">
        <v>1420</v>
      </c>
      <c r="G1578" s="535">
        <v>1355</v>
      </c>
      <c r="H1578" s="535">
        <v>1420</v>
      </c>
      <c r="I1578" s="535">
        <v>1430</v>
      </c>
      <c r="J1578" s="535">
        <v>1490</v>
      </c>
      <c r="K1578" s="535">
        <v>1545</v>
      </c>
      <c r="L1578" s="535">
        <v>1520</v>
      </c>
      <c r="M1578" s="535">
        <v>1535</v>
      </c>
      <c r="N1578" s="535">
        <v>1575</v>
      </c>
      <c r="O1578" s="535">
        <v>1610</v>
      </c>
      <c r="P1578" s="535">
        <v>1620</v>
      </c>
      <c r="Q1578" s="535">
        <v>1630</v>
      </c>
      <c r="R1578" s="535">
        <v>1640</v>
      </c>
      <c r="S1578" s="535">
        <v>1650</v>
      </c>
      <c r="T1578" s="535">
        <v>1610</v>
      </c>
    </row>
    <row r="1579" spans="1:20" hidden="1">
      <c r="A1579" s="440" t="s">
        <v>306</v>
      </c>
      <c r="B1579" s="376" t="s">
        <v>184</v>
      </c>
      <c r="C1579" s="376" t="s">
        <v>301</v>
      </c>
      <c r="D1579" s="536">
        <v>50</v>
      </c>
      <c r="E1579" s="536">
        <v>50</v>
      </c>
      <c r="F1579" s="536">
        <v>50</v>
      </c>
      <c r="G1579" s="536">
        <v>45</v>
      </c>
      <c r="H1579" s="536">
        <v>45</v>
      </c>
      <c r="I1579" s="536">
        <v>45</v>
      </c>
      <c r="J1579" s="536">
        <v>45</v>
      </c>
      <c r="K1579" s="536">
        <v>50</v>
      </c>
      <c r="L1579" s="536">
        <v>60</v>
      </c>
      <c r="M1579" s="536">
        <v>60</v>
      </c>
      <c r="N1579" s="536">
        <v>60</v>
      </c>
      <c r="O1579" s="536">
        <v>60</v>
      </c>
      <c r="P1579" s="536">
        <v>60</v>
      </c>
      <c r="Q1579" s="536">
        <v>50</v>
      </c>
      <c r="R1579" s="536">
        <v>60</v>
      </c>
      <c r="S1579" s="536">
        <v>60</v>
      </c>
      <c r="T1579" s="536">
        <v>55</v>
      </c>
    </row>
    <row r="1580" spans="1:20" hidden="1">
      <c r="A1580" s="440" t="s">
        <v>306</v>
      </c>
      <c r="B1580" s="376" t="s">
        <v>184</v>
      </c>
      <c r="C1580" s="376" t="s">
        <v>302</v>
      </c>
      <c r="D1580" s="536">
        <v>75</v>
      </c>
      <c r="E1580" s="536">
        <v>80</v>
      </c>
      <c r="F1580" s="536">
        <v>75</v>
      </c>
      <c r="G1580" s="536">
        <v>75</v>
      </c>
      <c r="H1580" s="536">
        <v>75</v>
      </c>
      <c r="I1580" s="536">
        <v>80</v>
      </c>
      <c r="J1580" s="536">
        <v>80</v>
      </c>
      <c r="K1580" s="536">
        <v>80</v>
      </c>
      <c r="L1580" s="536">
        <v>80</v>
      </c>
      <c r="M1580" s="536">
        <v>80</v>
      </c>
      <c r="N1580" s="536">
        <v>80</v>
      </c>
      <c r="O1580" s="536">
        <v>80</v>
      </c>
      <c r="P1580" s="536">
        <v>80</v>
      </c>
      <c r="Q1580" s="536">
        <v>85</v>
      </c>
      <c r="R1580" s="536">
        <v>75</v>
      </c>
      <c r="S1580" s="536">
        <v>80</v>
      </c>
      <c r="T1580" s="536">
        <v>85</v>
      </c>
    </row>
    <row r="1581" spans="1:20">
      <c r="A1581" s="537" t="s">
        <v>306</v>
      </c>
      <c r="B1581" s="538" t="s">
        <v>184</v>
      </c>
      <c r="C1581" s="538" t="s">
        <v>303</v>
      </c>
      <c r="D1581" s="539">
        <v>2600</v>
      </c>
      <c r="E1581" s="539">
        <v>2590</v>
      </c>
      <c r="F1581" s="539">
        <v>2590</v>
      </c>
      <c r="G1581" s="539">
        <v>2560</v>
      </c>
      <c r="H1581" s="539">
        <v>2615</v>
      </c>
      <c r="I1581" s="539">
        <v>2630</v>
      </c>
      <c r="J1581" s="539">
        <v>2730</v>
      </c>
      <c r="K1581" s="539">
        <v>2825</v>
      </c>
      <c r="L1581" s="539">
        <v>2865</v>
      </c>
      <c r="M1581" s="539">
        <v>2910</v>
      </c>
      <c r="N1581" s="539">
        <v>2950</v>
      </c>
      <c r="O1581" s="539">
        <v>2950</v>
      </c>
      <c r="P1581" s="539">
        <v>2925</v>
      </c>
      <c r="Q1581" s="539">
        <v>2870</v>
      </c>
      <c r="R1581" s="539">
        <v>2870</v>
      </c>
      <c r="S1581" s="539">
        <v>2835</v>
      </c>
      <c r="T1581" s="539">
        <v>2875</v>
      </c>
    </row>
    <row r="1582" spans="1:20" hidden="1">
      <c r="A1582" s="437" t="s">
        <v>212</v>
      </c>
      <c r="B1582" s="368" t="s">
        <v>10</v>
      </c>
      <c r="C1582" s="368" t="s">
        <v>295</v>
      </c>
      <c r="D1582" s="442">
        <v>65</v>
      </c>
      <c r="E1582" s="442">
        <v>75</v>
      </c>
      <c r="F1582" s="442">
        <v>60</v>
      </c>
      <c r="G1582" s="442">
        <v>75</v>
      </c>
      <c r="H1582" s="442">
        <v>75</v>
      </c>
      <c r="I1582" s="442">
        <v>70</v>
      </c>
      <c r="J1582" s="442">
        <v>75</v>
      </c>
      <c r="K1582" s="442">
        <v>70</v>
      </c>
      <c r="L1582" s="442">
        <v>80</v>
      </c>
      <c r="M1582" s="442">
        <v>80</v>
      </c>
      <c r="N1582" s="442">
        <v>75</v>
      </c>
      <c r="O1582" s="442">
        <v>75</v>
      </c>
      <c r="P1582" s="442">
        <v>75</v>
      </c>
      <c r="Q1582" s="442">
        <v>90</v>
      </c>
      <c r="R1582" s="442">
        <v>80</v>
      </c>
      <c r="S1582" s="442">
        <v>85</v>
      </c>
      <c r="T1582" s="442">
        <v>90</v>
      </c>
    </row>
    <row r="1583" spans="1:20" hidden="1">
      <c r="A1583" s="437" t="s">
        <v>212</v>
      </c>
      <c r="B1583" s="368" t="s">
        <v>10</v>
      </c>
      <c r="C1583" s="368" t="s">
        <v>296</v>
      </c>
      <c r="D1583" s="442">
        <v>45</v>
      </c>
      <c r="E1583" s="442">
        <v>45</v>
      </c>
      <c r="F1583" s="442">
        <v>50</v>
      </c>
      <c r="G1583" s="442">
        <v>40</v>
      </c>
      <c r="H1583" s="442">
        <v>45</v>
      </c>
      <c r="I1583" s="442">
        <v>45</v>
      </c>
      <c r="J1583" s="442">
        <v>40</v>
      </c>
      <c r="K1583" s="442">
        <v>35</v>
      </c>
      <c r="L1583" s="442">
        <v>35</v>
      </c>
      <c r="M1583" s="442">
        <v>40</v>
      </c>
      <c r="N1583" s="442">
        <v>35</v>
      </c>
      <c r="O1583" s="442">
        <v>35</v>
      </c>
      <c r="P1583" s="442">
        <v>30</v>
      </c>
      <c r="Q1583" s="442">
        <v>30</v>
      </c>
      <c r="R1583" s="442">
        <v>35</v>
      </c>
      <c r="S1583" s="442">
        <v>30</v>
      </c>
      <c r="T1583" s="442">
        <v>35</v>
      </c>
    </row>
    <row r="1584" spans="1:20" hidden="1">
      <c r="A1584" s="437" t="s">
        <v>212</v>
      </c>
      <c r="B1584" s="368" t="s">
        <v>10</v>
      </c>
      <c r="C1584" s="368" t="s">
        <v>297</v>
      </c>
      <c r="D1584" s="442">
        <v>5</v>
      </c>
      <c r="E1584" s="442">
        <v>5</v>
      </c>
      <c r="F1584" s="442">
        <v>10</v>
      </c>
      <c r="G1584" s="442">
        <v>10</v>
      </c>
      <c r="H1584" s="442">
        <v>5</v>
      </c>
      <c r="I1584" s="442">
        <v>5</v>
      </c>
      <c r="J1584" s="442">
        <v>5</v>
      </c>
      <c r="K1584" s="442">
        <v>5</v>
      </c>
      <c r="L1584" s="442">
        <v>5</v>
      </c>
      <c r="M1584" s="442">
        <v>5</v>
      </c>
      <c r="N1584" s="442">
        <v>5</v>
      </c>
      <c r="O1584" s="442">
        <v>5</v>
      </c>
      <c r="P1584" s="442">
        <v>5</v>
      </c>
      <c r="Q1584" s="442">
        <v>5</v>
      </c>
      <c r="R1584" s="442">
        <v>10</v>
      </c>
      <c r="S1584" s="442">
        <v>10</v>
      </c>
      <c r="T1584" s="442">
        <v>5</v>
      </c>
    </row>
    <row r="1585" spans="1:20" hidden="1">
      <c r="A1585" s="437" t="s">
        <v>212</v>
      </c>
      <c r="B1585" s="368" t="s">
        <v>10</v>
      </c>
      <c r="C1585" s="368" t="s">
        <v>298</v>
      </c>
      <c r="D1585" s="442">
        <v>5</v>
      </c>
      <c r="E1585" s="442">
        <v>5</v>
      </c>
      <c r="F1585" s="442">
        <v>0</v>
      </c>
      <c r="G1585" s="442">
        <v>5</v>
      </c>
      <c r="H1585" s="442">
        <v>5</v>
      </c>
      <c r="I1585" s="442">
        <v>5</v>
      </c>
      <c r="J1585" s="442">
        <v>5</v>
      </c>
      <c r="K1585" s="442">
        <v>5</v>
      </c>
      <c r="L1585" s="442">
        <v>5</v>
      </c>
      <c r="M1585" s="442">
        <v>5</v>
      </c>
      <c r="N1585" s="442">
        <v>5</v>
      </c>
      <c r="O1585" s="442">
        <v>5</v>
      </c>
      <c r="P1585" s="442">
        <v>5</v>
      </c>
      <c r="Q1585" s="442">
        <v>5</v>
      </c>
      <c r="R1585" s="442">
        <v>5</v>
      </c>
      <c r="S1585" s="442">
        <v>5</v>
      </c>
      <c r="T1585" s="442">
        <v>5</v>
      </c>
    </row>
    <row r="1586" spans="1:20" hidden="1">
      <c r="A1586" s="437" t="s">
        <v>212</v>
      </c>
      <c r="B1586" s="368" t="s">
        <v>10</v>
      </c>
      <c r="C1586" s="368" t="s">
        <v>299</v>
      </c>
      <c r="D1586" s="442">
        <v>5</v>
      </c>
      <c r="E1586" s="442">
        <v>5</v>
      </c>
      <c r="F1586" s="442">
        <v>5</v>
      </c>
      <c r="G1586" s="442">
        <v>5</v>
      </c>
      <c r="H1586" s="442">
        <v>5</v>
      </c>
      <c r="I1586" s="442">
        <v>5</v>
      </c>
      <c r="J1586" s="442">
        <v>5</v>
      </c>
      <c r="K1586" s="442">
        <v>5</v>
      </c>
      <c r="L1586" s="442">
        <v>5</v>
      </c>
      <c r="M1586" s="442">
        <v>5</v>
      </c>
      <c r="N1586" s="442">
        <v>5</v>
      </c>
      <c r="O1586" s="442">
        <v>5</v>
      </c>
      <c r="P1586" s="442">
        <v>5</v>
      </c>
      <c r="Q1586" s="442">
        <v>5</v>
      </c>
      <c r="R1586" s="442">
        <v>10</v>
      </c>
      <c r="S1586" s="442">
        <v>5</v>
      </c>
      <c r="T1586" s="442">
        <v>5</v>
      </c>
    </row>
    <row r="1587" spans="1:20" hidden="1">
      <c r="A1587" s="437" t="s">
        <v>212</v>
      </c>
      <c r="B1587" s="368" t="s">
        <v>10</v>
      </c>
      <c r="C1587" s="368" t="s">
        <v>300</v>
      </c>
      <c r="D1587" s="442">
        <v>60</v>
      </c>
      <c r="E1587" s="442">
        <v>55</v>
      </c>
      <c r="F1587" s="442">
        <v>60</v>
      </c>
      <c r="G1587" s="442">
        <v>55</v>
      </c>
      <c r="H1587" s="442">
        <v>60</v>
      </c>
      <c r="I1587" s="442">
        <v>55</v>
      </c>
      <c r="J1587" s="442">
        <v>55</v>
      </c>
      <c r="K1587" s="442">
        <v>55</v>
      </c>
      <c r="L1587" s="442">
        <v>50</v>
      </c>
      <c r="M1587" s="442">
        <v>55</v>
      </c>
      <c r="N1587" s="442">
        <v>55</v>
      </c>
      <c r="O1587" s="442">
        <v>50</v>
      </c>
      <c r="P1587" s="442">
        <v>45</v>
      </c>
      <c r="Q1587" s="442">
        <v>45</v>
      </c>
      <c r="R1587" s="442">
        <v>50</v>
      </c>
      <c r="S1587" s="442">
        <v>50</v>
      </c>
      <c r="T1587" s="442">
        <v>50</v>
      </c>
    </row>
    <row r="1588" spans="1:20" hidden="1">
      <c r="A1588" s="437" t="s">
        <v>212</v>
      </c>
      <c r="B1588" s="368" t="s">
        <v>10</v>
      </c>
      <c r="C1588" s="368" t="s">
        <v>301</v>
      </c>
      <c r="D1588" s="442">
        <v>0</v>
      </c>
      <c r="E1588" s="442">
        <v>5</v>
      </c>
      <c r="F1588" s="442">
        <v>5</v>
      </c>
      <c r="G1588" s="442">
        <v>5</v>
      </c>
      <c r="H1588" s="442">
        <v>0</v>
      </c>
      <c r="I1588" s="442">
        <v>0</v>
      </c>
      <c r="J1588" s="442">
        <v>0</v>
      </c>
      <c r="K1588" s="442">
        <v>0</v>
      </c>
      <c r="L1588" s="442">
        <v>0</v>
      </c>
      <c r="M1588" s="442">
        <v>0</v>
      </c>
      <c r="N1588" s="442">
        <v>0</v>
      </c>
      <c r="O1588" s="442">
        <v>0</v>
      </c>
      <c r="P1588" s="442">
        <v>0</v>
      </c>
      <c r="Q1588" s="442">
        <v>0</v>
      </c>
      <c r="R1588" s="442">
        <v>0</v>
      </c>
      <c r="S1588" s="442">
        <v>0</v>
      </c>
      <c r="T1588" s="442">
        <v>0</v>
      </c>
    </row>
    <row r="1589" spans="1:20" hidden="1">
      <c r="A1589" s="437" t="s">
        <v>212</v>
      </c>
      <c r="B1589" s="368" t="s">
        <v>10</v>
      </c>
      <c r="C1589" s="368" t="s">
        <v>302</v>
      </c>
      <c r="D1589" s="442">
        <v>5</v>
      </c>
      <c r="E1589" s="442">
        <v>5</v>
      </c>
      <c r="F1589" s="442">
        <v>0</v>
      </c>
      <c r="G1589" s="442">
        <v>0</v>
      </c>
      <c r="H1589" s="442">
        <v>5</v>
      </c>
      <c r="I1589" s="442">
        <v>5</v>
      </c>
      <c r="J1589" s="442">
        <v>5</v>
      </c>
      <c r="K1589" s="442">
        <v>5</v>
      </c>
      <c r="L1589" s="442">
        <v>5</v>
      </c>
      <c r="M1589" s="442">
        <v>5</v>
      </c>
      <c r="N1589" s="442">
        <v>5</v>
      </c>
      <c r="O1589" s="442">
        <v>5</v>
      </c>
      <c r="P1589" s="442">
        <v>5</v>
      </c>
      <c r="Q1589" s="442">
        <v>5</v>
      </c>
      <c r="R1589" s="442">
        <v>0</v>
      </c>
      <c r="S1589" s="442">
        <v>0</v>
      </c>
      <c r="T1589" s="442">
        <v>0</v>
      </c>
    </row>
    <row r="1590" spans="1:20">
      <c r="A1590" s="437" t="s">
        <v>212</v>
      </c>
      <c r="B1590" s="368" t="s">
        <v>10</v>
      </c>
      <c r="C1590" s="368" t="s">
        <v>303</v>
      </c>
      <c r="D1590" s="442">
        <v>135</v>
      </c>
      <c r="E1590" s="442">
        <v>135</v>
      </c>
      <c r="F1590" s="442">
        <v>130</v>
      </c>
      <c r="G1590" s="442">
        <v>130</v>
      </c>
      <c r="H1590" s="442">
        <v>140</v>
      </c>
      <c r="I1590" s="442">
        <v>130</v>
      </c>
      <c r="J1590" s="442">
        <v>130</v>
      </c>
      <c r="K1590" s="442">
        <v>130</v>
      </c>
      <c r="L1590" s="442">
        <v>135</v>
      </c>
      <c r="M1590" s="442">
        <v>135</v>
      </c>
      <c r="N1590" s="442">
        <v>130</v>
      </c>
      <c r="O1590" s="442">
        <v>130</v>
      </c>
      <c r="P1590" s="442">
        <v>130</v>
      </c>
      <c r="Q1590" s="442">
        <v>135</v>
      </c>
      <c r="R1590" s="442">
        <v>135</v>
      </c>
      <c r="S1590" s="442">
        <v>135</v>
      </c>
      <c r="T1590" s="442">
        <v>140</v>
      </c>
    </row>
    <row r="1591" spans="1:20" hidden="1">
      <c r="A1591" s="437" t="s">
        <v>212</v>
      </c>
      <c r="B1591" s="368" t="s">
        <v>11</v>
      </c>
      <c r="C1591" s="368" t="s">
        <v>295</v>
      </c>
      <c r="D1591" s="395">
        <v>280</v>
      </c>
      <c r="E1591" s="395">
        <v>280</v>
      </c>
      <c r="F1591" s="395">
        <v>255</v>
      </c>
      <c r="G1591" s="395">
        <v>275</v>
      </c>
      <c r="H1591" s="395">
        <v>260</v>
      </c>
      <c r="I1591" s="395">
        <v>305</v>
      </c>
      <c r="J1591" s="395">
        <v>325</v>
      </c>
      <c r="K1591" s="395">
        <v>375</v>
      </c>
      <c r="L1591" s="395">
        <v>410</v>
      </c>
      <c r="M1591" s="395">
        <v>420</v>
      </c>
      <c r="N1591" s="395">
        <v>425</v>
      </c>
      <c r="O1591" s="395">
        <v>410</v>
      </c>
      <c r="P1591" s="395">
        <v>415</v>
      </c>
      <c r="Q1591" s="395">
        <v>375</v>
      </c>
      <c r="R1591" s="395">
        <v>315</v>
      </c>
      <c r="S1591" s="395">
        <v>280</v>
      </c>
      <c r="T1591" s="395">
        <v>270</v>
      </c>
    </row>
    <row r="1592" spans="1:20" hidden="1">
      <c r="A1592" s="437" t="s">
        <v>212</v>
      </c>
      <c r="B1592" s="368" t="s">
        <v>11</v>
      </c>
      <c r="C1592" s="368" t="s">
        <v>296</v>
      </c>
      <c r="D1592" s="395">
        <v>175</v>
      </c>
      <c r="E1592" s="395">
        <v>155</v>
      </c>
      <c r="F1592" s="395">
        <v>185</v>
      </c>
      <c r="G1592" s="395">
        <v>185</v>
      </c>
      <c r="H1592" s="395">
        <v>210</v>
      </c>
      <c r="I1592" s="395">
        <v>210</v>
      </c>
      <c r="J1592" s="395">
        <v>225</v>
      </c>
      <c r="K1592" s="395">
        <v>250</v>
      </c>
      <c r="L1592" s="395">
        <v>240</v>
      </c>
      <c r="M1592" s="395">
        <v>255</v>
      </c>
      <c r="N1592" s="395">
        <v>255</v>
      </c>
      <c r="O1592" s="395">
        <v>255</v>
      </c>
      <c r="P1592" s="395">
        <v>255</v>
      </c>
      <c r="Q1592" s="395">
        <v>260</v>
      </c>
      <c r="R1592" s="395">
        <v>225</v>
      </c>
      <c r="S1592" s="395">
        <v>230</v>
      </c>
      <c r="T1592" s="395">
        <v>220</v>
      </c>
    </row>
    <row r="1593" spans="1:20" hidden="1">
      <c r="A1593" s="437" t="s">
        <v>212</v>
      </c>
      <c r="B1593" s="368" t="s">
        <v>11</v>
      </c>
      <c r="C1593" s="368" t="s">
        <v>297</v>
      </c>
      <c r="D1593" s="395">
        <v>35</v>
      </c>
      <c r="E1593" s="395">
        <v>45</v>
      </c>
      <c r="F1593" s="395">
        <v>40</v>
      </c>
      <c r="G1593" s="395">
        <v>35</v>
      </c>
      <c r="H1593" s="395">
        <v>45</v>
      </c>
      <c r="I1593" s="395">
        <v>40</v>
      </c>
      <c r="J1593" s="395">
        <v>50</v>
      </c>
      <c r="K1593" s="395">
        <v>50</v>
      </c>
      <c r="L1593" s="395">
        <v>45</v>
      </c>
      <c r="M1593" s="395">
        <v>45</v>
      </c>
      <c r="N1593" s="395">
        <v>45</v>
      </c>
      <c r="O1593" s="395">
        <v>45</v>
      </c>
      <c r="P1593" s="395">
        <v>45</v>
      </c>
      <c r="Q1593" s="395">
        <v>45</v>
      </c>
      <c r="R1593" s="395">
        <v>55</v>
      </c>
      <c r="S1593" s="395">
        <v>60</v>
      </c>
      <c r="T1593" s="395">
        <v>55</v>
      </c>
    </row>
    <row r="1594" spans="1:20" hidden="1">
      <c r="A1594" s="437" t="s">
        <v>212</v>
      </c>
      <c r="B1594" s="368" t="s">
        <v>11</v>
      </c>
      <c r="C1594" s="368" t="s">
        <v>298</v>
      </c>
      <c r="D1594" s="395">
        <v>35</v>
      </c>
      <c r="E1594" s="395">
        <v>30</v>
      </c>
      <c r="F1594" s="395">
        <v>35</v>
      </c>
      <c r="G1594" s="395">
        <v>35</v>
      </c>
      <c r="H1594" s="395">
        <v>30</v>
      </c>
      <c r="I1594" s="395">
        <v>30</v>
      </c>
      <c r="J1594" s="395">
        <v>30</v>
      </c>
      <c r="K1594" s="395">
        <v>25</v>
      </c>
      <c r="L1594" s="395">
        <v>25</v>
      </c>
      <c r="M1594" s="395">
        <v>30</v>
      </c>
      <c r="N1594" s="395">
        <v>25</v>
      </c>
      <c r="O1594" s="395">
        <v>25</v>
      </c>
      <c r="P1594" s="395">
        <v>20</v>
      </c>
      <c r="Q1594" s="395">
        <v>20</v>
      </c>
      <c r="R1594" s="395">
        <v>15</v>
      </c>
      <c r="S1594" s="395">
        <v>25</v>
      </c>
      <c r="T1594" s="395">
        <v>30</v>
      </c>
    </row>
    <row r="1595" spans="1:20" hidden="1">
      <c r="A1595" s="437" t="s">
        <v>212</v>
      </c>
      <c r="B1595" s="368" t="s">
        <v>11</v>
      </c>
      <c r="C1595" s="368" t="s">
        <v>299</v>
      </c>
      <c r="D1595" s="395">
        <v>15</v>
      </c>
      <c r="E1595" s="395">
        <v>15</v>
      </c>
      <c r="F1595" s="395">
        <v>10</v>
      </c>
      <c r="G1595" s="395">
        <v>10</v>
      </c>
      <c r="H1595" s="395">
        <v>10</v>
      </c>
      <c r="I1595" s="395">
        <v>15</v>
      </c>
      <c r="J1595" s="395">
        <v>15</v>
      </c>
      <c r="K1595" s="395">
        <v>15</v>
      </c>
      <c r="L1595" s="395">
        <v>10</v>
      </c>
      <c r="M1595" s="395">
        <v>10</v>
      </c>
      <c r="N1595" s="395">
        <v>15</v>
      </c>
      <c r="O1595" s="395">
        <v>10</v>
      </c>
      <c r="P1595" s="395">
        <v>15</v>
      </c>
      <c r="Q1595" s="395">
        <v>15</v>
      </c>
      <c r="R1595" s="395">
        <v>15</v>
      </c>
      <c r="S1595" s="395">
        <v>15</v>
      </c>
      <c r="T1595" s="395">
        <v>15</v>
      </c>
    </row>
    <row r="1596" spans="1:20" hidden="1">
      <c r="A1596" s="437" t="s">
        <v>212</v>
      </c>
      <c r="B1596" s="368" t="s">
        <v>11</v>
      </c>
      <c r="C1596" s="368" t="s">
        <v>300</v>
      </c>
      <c r="D1596" s="395">
        <v>260</v>
      </c>
      <c r="E1596" s="395">
        <v>250</v>
      </c>
      <c r="F1596" s="395">
        <v>270</v>
      </c>
      <c r="G1596" s="395">
        <v>270</v>
      </c>
      <c r="H1596" s="395">
        <v>290</v>
      </c>
      <c r="I1596" s="395">
        <v>290</v>
      </c>
      <c r="J1596" s="395">
        <v>320</v>
      </c>
      <c r="K1596" s="395">
        <v>335</v>
      </c>
      <c r="L1596" s="395">
        <v>325</v>
      </c>
      <c r="M1596" s="395">
        <v>340</v>
      </c>
      <c r="N1596" s="395">
        <v>335</v>
      </c>
      <c r="O1596" s="395">
        <v>340</v>
      </c>
      <c r="P1596" s="395">
        <v>340</v>
      </c>
      <c r="Q1596" s="395">
        <v>345</v>
      </c>
      <c r="R1596" s="395">
        <v>315</v>
      </c>
      <c r="S1596" s="395">
        <v>330</v>
      </c>
      <c r="T1596" s="395">
        <v>325</v>
      </c>
    </row>
    <row r="1597" spans="1:20" hidden="1">
      <c r="A1597" s="437" t="s">
        <v>212</v>
      </c>
      <c r="B1597" s="368" t="s">
        <v>11</v>
      </c>
      <c r="C1597" s="368" t="s">
        <v>301</v>
      </c>
      <c r="D1597" s="395">
        <v>10</v>
      </c>
      <c r="E1597" s="395">
        <v>10</v>
      </c>
      <c r="F1597" s="395">
        <v>10</v>
      </c>
      <c r="G1597" s="395">
        <v>10</v>
      </c>
      <c r="H1597" s="395">
        <v>10</v>
      </c>
      <c r="I1597" s="395">
        <v>15</v>
      </c>
      <c r="J1597" s="395">
        <v>10</v>
      </c>
      <c r="K1597" s="395">
        <v>10</v>
      </c>
      <c r="L1597" s="395">
        <v>10</v>
      </c>
      <c r="M1597" s="395">
        <v>10</v>
      </c>
      <c r="N1597" s="395">
        <v>15</v>
      </c>
      <c r="O1597" s="395">
        <v>15</v>
      </c>
      <c r="P1597" s="395">
        <v>15</v>
      </c>
      <c r="Q1597" s="395">
        <v>15</v>
      </c>
      <c r="R1597" s="395">
        <v>20</v>
      </c>
      <c r="S1597" s="395">
        <v>10</v>
      </c>
      <c r="T1597" s="395">
        <v>10</v>
      </c>
    </row>
    <row r="1598" spans="1:20" hidden="1">
      <c r="A1598" s="437" t="s">
        <v>212</v>
      </c>
      <c r="B1598" s="368" t="s">
        <v>11</v>
      </c>
      <c r="C1598" s="368" t="s">
        <v>302</v>
      </c>
      <c r="D1598" s="395">
        <v>25</v>
      </c>
      <c r="E1598" s="395">
        <v>25</v>
      </c>
      <c r="F1598" s="395">
        <v>25</v>
      </c>
      <c r="G1598" s="395">
        <v>20</v>
      </c>
      <c r="H1598" s="395">
        <v>20</v>
      </c>
      <c r="I1598" s="395">
        <v>25</v>
      </c>
      <c r="J1598" s="395">
        <v>20</v>
      </c>
      <c r="K1598" s="395">
        <v>25</v>
      </c>
      <c r="L1598" s="395">
        <v>25</v>
      </c>
      <c r="M1598" s="395">
        <v>25</v>
      </c>
      <c r="N1598" s="395">
        <v>25</v>
      </c>
      <c r="O1598" s="395">
        <v>25</v>
      </c>
      <c r="P1598" s="395">
        <v>25</v>
      </c>
      <c r="Q1598" s="395">
        <v>20</v>
      </c>
      <c r="R1598" s="395">
        <v>20</v>
      </c>
      <c r="S1598" s="395">
        <v>20</v>
      </c>
      <c r="T1598" s="395">
        <v>20</v>
      </c>
    </row>
    <row r="1599" spans="1:20">
      <c r="A1599" s="437" t="s">
        <v>212</v>
      </c>
      <c r="B1599" s="368" t="s">
        <v>11</v>
      </c>
      <c r="C1599" s="368" t="s">
        <v>303</v>
      </c>
      <c r="D1599" s="395">
        <v>580</v>
      </c>
      <c r="E1599" s="395">
        <v>570</v>
      </c>
      <c r="F1599" s="395">
        <v>560</v>
      </c>
      <c r="G1599" s="395">
        <v>575</v>
      </c>
      <c r="H1599" s="395">
        <v>580</v>
      </c>
      <c r="I1599" s="395">
        <v>630</v>
      </c>
      <c r="J1599" s="395">
        <v>675</v>
      </c>
      <c r="K1599" s="395">
        <v>745</v>
      </c>
      <c r="L1599" s="395">
        <v>775</v>
      </c>
      <c r="M1599" s="395">
        <v>800</v>
      </c>
      <c r="N1599" s="395">
        <v>800</v>
      </c>
      <c r="O1599" s="395">
        <v>790</v>
      </c>
      <c r="P1599" s="395">
        <v>795</v>
      </c>
      <c r="Q1599" s="395">
        <v>755</v>
      </c>
      <c r="R1599" s="395">
        <v>670</v>
      </c>
      <c r="S1599" s="395">
        <v>645</v>
      </c>
      <c r="T1599" s="395">
        <v>620</v>
      </c>
    </row>
    <row r="1600" spans="1:20" hidden="1">
      <c r="A1600" s="437" t="s">
        <v>212</v>
      </c>
      <c r="B1600" s="368" t="s">
        <v>12</v>
      </c>
      <c r="C1600" s="368" t="s">
        <v>295</v>
      </c>
      <c r="D1600" s="395">
        <v>5</v>
      </c>
      <c r="E1600" s="395">
        <v>5</v>
      </c>
      <c r="F1600" s="395">
        <v>5</v>
      </c>
      <c r="G1600" s="395">
        <v>5</v>
      </c>
      <c r="H1600" s="395">
        <v>0</v>
      </c>
      <c r="I1600" s="395">
        <v>0</v>
      </c>
      <c r="J1600" s="395">
        <v>5</v>
      </c>
      <c r="K1600" s="395">
        <v>5</v>
      </c>
      <c r="L1600" s="395">
        <v>5</v>
      </c>
      <c r="M1600" s="395">
        <v>5</v>
      </c>
      <c r="N1600" s="395">
        <v>5</v>
      </c>
      <c r="O1600" s="395">
        <v>5</v>
      </c>
      <c r="P1600" s="395">
        <v>5</v>
      </c>
      <c r="Q1600" s="395">
        <v>5</v>
      </c>
      <c r="R1600" s="395">
        <v>5</v>
      </c>
      <c r="S1600" s="395">
        <v>5</v>
      </c>
      <c r="T1600" s="395">
        <v>5</v>
      </c>
    </row>
    <row r="1601" spans="1:20" hidden="1">
      <c r="A1601" s="437" t="s">
        <v>212</v>
      </c>
      <c r="B1601" s="368" t="s">
        <v>12</v>
      </c>
      <c r="C1601" s="368" t="s">
        <v>296</v>
      </c>
      <c r="D1601" s="395">
        <v>5</v>
      </c>
      <c r="E1601" s="395">
        <v>5</v>
      </c>
      <c r="F1601" s="395">
        <v>5</v>
      </c>
      <c r="G1601" s="395">
        <v>5</v>
      </c>
      <c r="H1601" s="395">
        <v>5</v>
      </c>
      <c r="I1601" s="395">
        <v>5</v>
      </c>
      <c r="J1601" s="395">
        <v>5</v>
      </c>
      <c r="K1601" s="395">
        <v>10</v>
      </c>
      <c r="L1601" s="395">
        <v>10</v>
      </c>
      <c r="M1601" s="395">
        <v>10</v>
      </c>
      <c r="N1601" s="395">
        <v>5</v>
      </c>
      <c r="O1601" s="395">
        <v>5</v>
      </c>
      <c r="P1601" s="395">
        <v>5</v>
      </c>
      <c r="Q1601" s="395">
        <v>0</v>
      </c>
      <c r="R1601" s="395">
        <v>5</v>
      </c>
      <c r="S1601" s="395">
        <v>5</v>
      </c>
      <c r="T1601" s="395">
        <v>5</v>
      </c>
    </row>
    <row r="1602" spans="1:20" hidden="1">
      <c r="A1602" s="437" t="s">
        <v>212</v>
      </c>
      <c r="B1602" s="368" t="s">
        <v>12</v>
      </c>
      <c r="C1602" s="368" t="s">
        <v>297</v>
      </c>
      <c r="D1602" s="395">
        <v>0</v>
      </c>
      <c r="E1602" s="395">
        <v>0</v>
      </c>
      <c r="F1602" s="395">
        <v>0</v>
      </c>
      <c r="G1602" s="395">
        <v>0</v>
      </c>
      <c r="H1602" s="395">
        <v>0</v>
      </c>
      <c r="I1602" s="395">
        <v>0</v>
      </c>
      <c r="J1602" s="395">
        <v>0</v>
      </c>
      <c r="K1602" s="395">
        <v>0</v>
      </c>
      <c r="L1602" s="395">
        <v>0</v>
      </c>
      <c r="M1602" s="395">
        <v>0</v>
      </c>
      <c r="N1602" s="395">
        <v>0</v>
      </c>
      <c r="O1602" s="395">
        <v>0</v>
      </c>
      <c r="P1602" s="395">
        <v>0</v>
      </c>
      <c r="Q1602" s="395">
        <v>0</v>
      </c>
      <c r="R1602" s="395">
        <v>0</v>
      </c>
      <c r="S1602" s="395">
        <v>0</v>
      </c>
      <c r="T1602" s="395">
        <v>0</v>
      </c>
    </row>
    <row r="1603" spans="1:20" hidden="1">
      <c r="A1603" s="437" t="s">
        <v>212</v>
      </c>
      <c r="B1603" s="368" t="s">
        <v>12</v>
      </c>
      <c r="C1603" s="368" t="s">
        <v>298</v>
      </c>
      <c r="D1603" s="395">
        <v>0</v>
      </c>
      <c r="E1603" s="395">
        <v>0</v>
      </c>
      <c r="F1603" s="395">
        <v>0</v>
      </c>
      <c r="G1603" s="395">
        <v>0</v>
      </c>
      <c r="H1603" s="395">
        <v>0</v>
      </c>
      <c r="I1603" s="395">
        <v>0</v>
      </c>
      <c r="J1603" s="395">
        <v>0</v>
      </c>
      <c r="K1603" s="395">
        <v>0</v>
      </c>
      <c r="L1603" s="395">
        <v>0</v>
      </c>
      <c r="M1603" s="395">
        <v>0</v>
      </c>
      <c r="N1603" s="395">
        <v>0</v>
      </c>
      <c r="O1603" s="395">
        <v>0</v>
      </c>
      <c r="P1603" s="395">
        <v>0</v>
      </c>
      <c r="Q1603" s="395">
        <v>0</v>
      </c>
      <c r="R1603" s="395">
        <v>0</v>
      </c>
      <c r="S1603" s="395">
        <v>0</v>
      </c>
      <c r="T1603" s="395">
        <v>0</v>
      </c>
    </row>
    <row r="1604" spans="1:20" hidden="1">
      <c r="A1604" s="437" t="s">
        <v>212</v>
      </c>
      <c r="B1604" s="368" t="s">
        <v>12</v>
      </c>
      <c r="C1604" s="368" t="s">
        <v>299</v>
      </c>
      <c r="D1604" s="395">
        <v>0</v>
      </c>
      <c r="E1604" s="395">
        <v>0</v>
      </c>
      <c r="F1604" s="395">
        <v>0</v>
      </c>
      <c r="G1604" s="395">
        <v>0</v>
      </c>
      <c r="H1604" s="395">
        <v>0</v>
      </c>
      <c r="I1604" s="395">
        <v>0</v>
      </c>
      <c r="J1604" s="395">
        <v>0</v>
      </c>
      <c r="K1604" s="395">
        <v>0</v>
      </c>
      <c r="L1604" s="395">
        <v>0</v>
      </c>
      <c r="M1604" s="395">
        <v>0</v>
      </c>
      <c r="N1604" s="395">
        <v>0</v>
      </c>
      <c r="O1604" s="395">
        <v>0</v>
      </c>
      <c r="P1604" s="395">
        <v>0</v>
      </c>
      <c r="Q1604" s="395">
        <v>0</v>
      </c>
      <c r="R1604" s="395">
        <v>0</v>
      </c>
      <c r="S1604" s="395">
        <v>0</v>
      </c>
      <c r="T1604" s="395">
        <v>0</v>
      </c>
    </row>
    <row r="1605" spans="1:20" hidden="1">
      <c r="A1605" s="437" t="s">
        <v>212</v>
      </c>
      <c r="B1605" s="368" t="s">
        <v>12</v>
      </c>
      <c r="C1605" s="368" t="s">
        <v>300</v>
      </c>
      <c r="D1605" s="395">
        <v>5</v>
      </c>
      <c r="E1605" s="395">
        <v>5</v>
      </c>
      <c r="F1605" s="395">
        <v>5</v>
      </c>
      <c r="G1605" s="395">
        <v>5</v>
      </c>
      <c r="H1605" s="395">
        <v>5</v>
      </c>
      <c r="I1605" s="395">
        <v>10</v>
      </c>
      <c r="J1605" s="395">
        <v>10</v>
      </c>
      <c r="K1605" s="395">
        <v>10</v>
      </c>
      <c r="L1605" s="395">
        <v>10</v>
      </c>
      <c r="M1605" s="395">
        <v>10</v>
      </c>
      <c r="N1605" s="395">
        <v>5</v>
      </c>
      <c r="O1605" s="395">
        <v>5</v>
      </c>
      <c r="P1605" s="395">
        <v>5</v>
      </c>
      <c r="Q1605" s="395">
        <v>5</v>
      </c>
      <c r="R1605" s="395">
        <v>5</v>
      </c>
      <c r="S1605" s="395">
        <v>5</v>
      </c>
      <c r="T1605" s="395">
        <v>5</v>
      </c>
    </row>
    <row r="1606" spans="1:20" hidden="1">
      <c r="A1606" s="437" t="s">
        <v>212</v>
      </c>
      <c r="B1606" s="368" t="s">
        <v>12</v>
      </c>
      <c r="C1606" s="368" t="s">
        <v>301</v>
      </c>
      <c r="D1606" s="395">
        <v>0</v>
      </c>
      <c r="E1606" s="395">
        <v>0</v>
      </c>
      <c r="F1606" s="395">
        <v>0</v>
      </c>
      <c r="G1606" s="395">
        <v>0</v>
      </c>
      <c r="H1606" s="395">
        <v>0</v>
      </c>
      <c r="I1606" s="395">
        <v>0</v>
      </c>
      <c r="J1606" s="395">
        <v>0</v>
      </c>
      <c r="K1606" s="395">
        <v>0</v>
      </c>
      <c r="L1606" s="395">
        <v>0</v>
      </c>
      <c r="M1606" s="395">
        <v>0</v>
      </c>
      <c r="N1606" s="395">
        <v>0</v>
      </c>
      <c r="O1606" s="395">
        <v>0</v>
      </c>
      <c r="P1606" s="395">
        <v>0</v>
      </c>
      <c r="Q1606" s="395">
        <v>0</v>
      </c>
      <c r="R1606" s="395">
        <v>0</v>
      </c>
      <c r="S1606" s="395">
        <v>0</v>
      </c>
      <c r="T1606" s="395">
        <v>0</v>
      </c>
    </row>
    <row r="1607" spans="1:20" hidden="1">
      <c r="A1607" s="437" t="s">
        <v>212</v>
      </c>
      <c r="B1607" s="368" t="s">
        <v>12</v>
      </c>
      <c r="C1607" s="368" t="s">
        <v>302</v>
      </c>
      <c r="D1607" s="395">
        <v>0</v>
      </c>
      <c r="E1607" s="395">
        <v>0</v>
      </c>
      <c r="F1607" s="395">
        <v>0</v>
      </c>
      <c r="G1607" s="395">
        <v>0</v>
      </c>
      <c r="H1607" s="395">
        <v>0</v>
      </c>
      <c r="I1607" s="395">
        <v>0</v>
      </c>
      <c r="J1607" s="395">
        <v>0</v>
      </c>
      <c r="K1607" s="395">
        <v>0</v>
      </c>
      <c r="L1607" s="395">
        <v>0</v>
      </c>
      <c r="M1607" s="395">
        <v>0</v>
      </c>
      <c r="N1607" s="395">
        <v>0</v>
      </c>
      <c r="O1607" s="395">
        <v>0</v>
      </c>
      <c r="P1607" s="395">
        <v>0</v>
      </c>
      <c r="Q1607" s="395">
        <v>0</v>
      </c>
      <c r="R1607" s="395">
        <v>0</v>
      </c>
      <c r="S1607" s="395">
        <v>0</v>
      </c>
      <c r="T1607" s="395">
        <v>0</v>
      </c>
    </row>
    <row r="1608" spans="1:20">
      <c r="A1608" s="437" t="s">
        <v>212</v>
      </c>
      <c r="B1608" s="368" t="s">
        <v>12</v>
      </c>
      <c r="C1608" s="368" t="s">
        <v>303</v>
      </c>
      <c r="D1608" s="395">
        <v>10</v>
      </c>
      <c r="E1608" s="395">
        <v>10</v>
      </c>
      <c r="F1608" s="395">
        <v>10</v>
      </c>
      <c r="G1608" s="395">
        <v>10</v>
      </c>
      <c r="H1608" s="395">
        <v>10</v>
      </c>
      <c r="I1608" s="395">
        <v>10</v>
      </c>
      <c r="J1608" s="395">
        <v>15</v>
      </c>
      <c r="K1608" s="395">
        <v>15</v>
      </c>
      <c r="L1608" s="395">
        <v>15</v>
      </c>
      <c r="M1608" s="395">
        <v>15</v>
      </c>
      <c r="N1608" s="395">
        <v>10</v>
      </c>
      <c r="O1608" s="395">
        <v>10</v>
      </c>
      <c r="P1608" s="395">
        <v>10</v>
      </c>
      <c r="Q1608" s="395">
        <v>10</v>
      </c>
      <c r="R1608" s="395">
        <v>10</v>
      </c>
      <c r="S1608" s="395">
        <v>10</v>
      </c>
      <c r="T1608" s="395">
        <v>10</v>
      </c>
    </row>
    <row r="1609" spans="1:20" hidden="1">
      <c r="A1609" s="437" t="s">
        <v>212</v>
      </c>
      <c r="B1609" s="368" t="s">
        <v>91</v>
      </c>
      <c r="C1609" s="368" t="s">
        <v>295</v>
      </c>
      <c r="D1609" s="395">
        <v>20</v>
      </c>
      <c r="E1609" s="395">
        <v>15</v>
      </c>
      <c r="F1609" s="395">
        <v>20</v>
      </c>
      <c r="G1609" s="395">
        <v>20</v>
      </c>
      <c r="H1609" s="395">
        <v>30</v>
      </c>
      <c r="I1609" s="395">
        <v>35</v>
      </c>
      <c r="J1609" s="395">
        <v>30</v>
      </c>
      <c r="K1609" s="395">
        <v>30</v>
      </c>
      <c r="L1609" s="395">
        <v>35</v>
      </c>
      <c r="M1609" s="395">
        <v>35</v>
      </c>
      <c r="N1609" s="395">
        <v>35</v>
      </c>
      <c r="O1609" s="395">
        <v>40</v>
      </c>
      <c r="P1609" s="395">
        <v>40</v>
      </c>
      <c r="Q1609" s="395">
        <v>40</v>
      </c>
      <c r="R1609" s="395">
        <v>35</v>
      </c>
      <c r="S1609" s="395">
        <v>25</v>
      </c>
      <c r="T1609" s="395">
        <v>20</v>
      </c>
    </row>
    <row r="1610" spans="1:20" hidden="1">
      <c r="A1610" s="437" t="s">
        <v>212</v>
      </c>
      <c r="B1610" s="368" t="s">
        <v>91</v>
      </c>
      <c r="C1610" s="368" t="s">
        <v>296</v>
      </c>
      <c r="D1610" s="395">
        <v>5</v>
      </c>
      <c r="E1610" s="395">
        <v>10</v>
      </c>
      <c r="F1610" s="395">
        <v>10</v>
      </c>
      <c r="G1610" s="395">
        <v>10</v>
      </c>
      <c r="H1610" s="395">
        <v>10</v>
      </c>
      <c r="I1610" s="395">
        <v>15</v>
      </c>
      <c r="J1610" s="395">
        <v>20</v>
      </c>
      <c r="K1610" s="395">
        <v>25</v>
      </c>
      <c r="L1610" s="395">
        <v>20</v>
      </c>
      <c r="M1610" s="395">
        <v>25</v>
      </c>
      <c r="N1610" s="395">
        <v>25</v>
      </c>
      <c r="O1610" s="395">
        <v>25</v>
      </c>
      <c r="P1610" s="395">
        <v>25</v>
      </c>
      <c r="Q1610" s="395">
        <v>20</v>
      </c>
      <c r="R1610" s="395">
        <v>20</v>
      </c>
      <c r="S1610" s="395">
        <v>20</v>
      </c>
      <c r="T1610" s="395">
        <v>20</v>
      </c>
    </row>
    <row r="1611" spans="1:20" hidden="1">
      <c r="A1611" s="437" t="s">
        <v>212</v>
      </c>
      <c r="B1611" s="368" t="s">
        <v>91</v>
      </c>
      <c r="C1611" s="368" t="s">
        <v>297</v>
      </c>
      <c r="D1611" s="395">
        <v>0</v>
      </c>
      <c r="E1611" s="395">
        <v>0</v>
      </c>
      <c r="F1611" s="395">
        <v>0</v>
      </c>
      <c r="G1611" s="395">
        <v>0</v>
      </c>
      <c r="H1611" s="395">
        <v>0</v>
      </c>
      <c r="I1611" s="395">
        <v>5</v>
      </c>
      <c r="J1611" s="395">
        <v>5</v>
      </c>
      <c r="K1611" s="395">
        <v>5</v>
      </c>
      <c r="L1611" s="395">
        <v>5</v>
      </c>
      <c r="M1611" s="395">
        <v>5</v>
      </c>
      <c r="N1611" s="395">
        <v>5</v>
      </c>
      <c r="O1611" s="395">
        <v>5</v>
      </c>
      <c r="P1611" s="395">
        <v>5</v>
      </c>
      <c r="Q1611" s="395">
        <v>5</v>
      </c>
      <c r="R1611" s="395">
        <v>5</v>
      </c>
      <c r="S1611" s="395">
        <v>0</v>
      </c>
      <c r="T1611" s="395">
        <v>5</v>
      </c>
    </row>
    <row r="1612" spans="1:20" hidden="1">
      <c r="A1612" s="437" t="s">
        <v>212</v>
      </c>
      <c r="B1612" s="368" t="s">
        <v>91</v>
      </c>
      <c r="C1612" s="368" t="s">
        <v>298</v>
      </c>
      <c r="D1612" s="395">
        <v>0</v>
      </c>
      <c r="E1612" s="395">
        <v>0</v>
      </c>
      <c r="F1612" s="395">
        <v>0</v>
      </c>
      <c r="G1612" s="395">
        <v>0</v>
      </c>
      <c r="H1612" s="395">
        <v>0</v>
      </c>
      <c r="I1612" s="395">
        <v>0</v>
      </c>
      <c r="J1612" s="395">
        <v>0</v>
      </c>
      <c r="K1612" s="395">
        <v>5</v>
      </c>
      <c r="L1612" s="395">
        <v>5</v>
      </c>
      <c r="M1612" s="395">
        <v>5</v>
      </c>
      <c r="N1612" s="395">
        <v>5</v>
      </c>
      <c r="O1612" s="395">
        <v>5</v>
      </c>
      <c r="P1612" s="395">
        <v>5</v>
      </c>
      <c r="Q1612" s="395">
        <v>5</v>
      </c>
      <c r="R1612" s="395">
        <v>5</v>
      </c>
      <c r="S1612" s="395">
        <v>0</v>
      </c>
      <c r="T1612" s="395">
        <v>0</v>
      </c>
    </row>
    <row r="1613" spans="1:20" hidden="1">
      <c r="A1613" s="437" t="s">
        <v>212</v>
      </c>
      <c r="B1613" s="368" t="s">
        <v>91</v>
      </c>
      <c r="C1613" s="368" t="s">
        <v>299</v>
      </c>
      <c r="D1613" s="395">
        <v>0</v>
      </c>
      <c r="E1613" s="395">
        <v>0</v>
      </c>
      <c r="F1613" s="395">
        <v>5</v>
      </c>
      <c r="G1613" s="395">
        <v>5</v>
      </c>
      <c r="H1613" s="395">
        <v>0</v>
      </c>
      <c r="I1613" s="395">
        <v>0</v>
      </c>
      <c r="J1613" s="395">
        <v>0</v>
      </c>
      <c r="K1613" s="395">
        <v>0</v>
      </c>
      <c r="L1613" s="395">
        <v>5</v>
      </c>
      <c r="M1613" s="395">
        <v>5</v>
      </c>
      <c r="N1613" s="395">
        <v>5</v>
      </c>
      <c r="O1613" s="395">
        <v>5</v>
      </c>
      <c r="P1613" s="395">
        <v>0</v>
      </c>
      <c r="Q1613" s="395">
        <v>5</v>
      </c>
      <c r="R1613" s="395">
        <v>5</v>
      </c>
      <c r="S1613" s="395">
        <v>0</v>
      </c>
      <c r="T1613" s="395">
        <v>0</v>
      </c>
    </row>
    <row r="1614" spans="1:20" hidden="1">
      <c r="A1614" s="437" t="s">
        <v>212</v>
      </c>
      <c r="B1614" s="368" t="s">
        <v>91</v>
      </c>
      <c r="C1614" s="368" t="s">
        <v>300</v>
      </c>
      <c r="D1614" s="395">
        <v>10</v>
      </c>
      <c r="E1614" s="395">
        <v>10</v>
      </c>
      <c r="F1614" s="395">
        <v>10</v>
      </c>
      <c r="G1614" s="395">
        <v>15</v>
      </c>
      <c r="H1614" s="395">
        <v>15</v>
      </c>
      <c r="I1614" s="395">
        <v>25</v>
      </c>
      <c r="J1614" s="395">
        <v>30</v>
      </c>
      <c r="K1614" s="395">
        <v>35</v>
      </c>
      <c r="L1614" s="395">
        <v>35</v>
      </c>
      <c r="M1614" s="395">
        <v>35</v>
      </c>
      <c r="N1614" s="395">
        <v>35</v>
      </c>
      <c r="O1614" s="395">
        <v>35</v>
      </c>
      <c r="P1614" s="395">
        <v>35</v>
      </c>
      <c r="Q1614" s="395">
        <v>30</v>
      </c>
      <c r="R1614" s="395">
        <v>30</v>
      </c>
      <c r="S1614" s="395">
        <v>25</v>
      </c>
      <c r="T1614" s="395">
        <v>25</v>
      </c>
    </row>
    <row r="1615" spans="1:20" hidden="1">
      <c r="A1615" s="437" t="s">
        <v>212</v>
      </c>
      <c r="B1615" s="368" t="s">
        <v>91</v>
      </c>
      <c r="C1615" s="368" t="s">
        <v>301</v>
      </c>
      <c r="D1615" s="395">
        <v>5</v>
      </c>
      <c r="E1615" s="395">
        <v>5</v>
      </c>
      <c r="F1615" s="395">
        <v>5</v>
      </c>
      <c r="G1615" s="395">
        <v>5</v>
      </c>
      <c r="H1615" s="395">
        <v>5</v>
      </c>
      <c r="I1615" s="395">
        <v>5</v>
      </c>
      <c r="J1615" s="395">
        <v>5</v>
      </c>
      <c r="K1615" s="395">
        <v>5</v>
      </c>
      <c r="L1615" s="395">
        <v>5</v>
      </c>
      <c r="M1615" s="395">
        <v>5</v>
      </c>
      <c r="N1615" s="395">
        <v>5</v>
      </c>
      <c r="O1615" s="395">
        <v>5</v>
      </c>
      <c r="P1615" s="395">
        <v>5</v>
      </c>
      <c r="Q1615" s="395">
        <v>5</v>
      </c>
      <c r="R1615" s="395">
        <v>5</v>
      </c>
      <c r="S1615" s="395">
        <v>5</v>
      </c>
      <c r="T1615" s="395">
        <v>5</v>
      </c>
    </row>
    <row r="1616" spans="1:20" hidden="1">
      <c r="A1616" s="437" t="s">
        <v>212</v>
      </c>
      <c r="B1616" s="368" t="s">
        <v>91</v>
      </c>
      <c r="C1616" s="368" t="s">
        <v>302</v>
      </c>
      <c r="D1616" s="395">
        <v>5</v>
      </c>
      <c r="E1616" s="395">
        <v>5</v>
      </c>
      <c r="F1616" s="395">
        <v>5</v>
      </c>
      <c r="G1616" s="395">
        <v>5</v>
      </c>
      <c r="H1616" s="395">
        <v>5</v>
      </c>
      <c r="I1616" s="395">
        <v>0</v>
      </c>
      <c r="J1616" s="395">
        <v>0</v>
      </c>
      <c r="K1616" s="395">
        <v>0</v>
      </c>
      <c r="L1616" s="395">
        <v>0</v>
      </c>
      <c r="M1616" s="395">
        <v>0</v>
      </c>
      <c r="N1616" s="395">
        <v>0</v>
      </c>
      <c r="O1616" s="395">
        <v>0</v>
      </c>
      <c r="P1616" s="395">
        <v>0</v>
      </c>
      <c r="Q1616" s="395">
        <v>0</v>
      </c>
      <c r="R1616" s="395">
        <v>0</v>
      </c>
      <c r="S1616" s="395">
        <v>0</v>
      </c>
      <c r="T1616" s="395">
        <v>0</v>
      </c>
    </row>
    <row r="1617" spans="1:20">
      <c r="A1617" s="437" t="s">
        <v>212</v>
      </c>
      <c r="B1617" s="368" t="s">
        <v>91</v>
      </c>
      <c r="C1617" s="368" t="s">
        <v>303</v>
      </c>
      <c r="D1617" s="395">
        <v>35</v>
      </c>
      <c r="E1617" s="395">
        <v>35</v>
      </c>
      <c r="F1617" s="395">
        <v>40</v>
      </c>
      <c r="G1617" s="395">
        <v>45</v>
      </c>
      <c r="H1617" s="395">
        <v>55</v>
      </c>
      <c r="I1617" s="395">
        <v>70</v>
      </c>
      <c r="J1617" s="395">
        <v>65</v>
      </c>
      <c r="K1617" s="395">
        <v>70</v>
      </c>
      <c r="L1617" s="395">
        <v>75</v>
      </c>
      <c r="M1617" s="395">
        <v>75</v>
      </c>
      <c r="N1617" s="395">
        <v>80</v>
      </c>
      <c r="O1617" s="395">
        <v>85</v>
      </c>
      <c r="P1617" s="395">
        <v>80</v>
      </c>
      <c r="Q1617" s="395">
        <v>75</v>
      </c>
      <c r="R1617" s="395">
        <v>70</v>
      </c>
      <c r="S1617" s="395">
        <v>60</v>
      </c>
      <c r="T1617" s="395">
        <v>55</v>
      </c>
    </row>
    <row r="1618" spans="1:20" hidden="1">
      <c r="A1618" s="437" t="s">
        <v>212</v>
      </c>
      <c r="B1618" s="368" t="s">
        <v>59</v>
      </c>
      <c r="C1618" s="368" t="s">
        <v>295</v>
      </c>
      <c r="D1618" s="395">
        <v>30</v>
      </c>
      <c r="E1618" s="395">
        <v>25</v>
      </c>
      <c r="F1618" s="395">
        <v>30</v>
      </c>
      <c r="G1618" s="395">
        <v>35</v>
      </c>
      <c r="H1618" s="395">
        <v>40</v>
      </c>
      <c r="I1618" s="395">
        <v>25</v>
      </c>
      <c r="J1618" s="395">
        <v>25</v>
      </c>
      <c r="K1618" s="395">
        <v>25</v>
      </c>
      <c r="L1618" s="395">
        <v>20</v>
      </c>
      <c r="M1618" s="395">
        <v>20</v>
      </c>
      <c r="N1618" s="395">
        <v>20</v>
      </c>
      <c r="O1618" s="395">
        <v>30</v>
      </c>
      <c r="P1618" s="395">
        <v>30</v>
      </c>
      <c r="Q1618" s="395">
        <v>35</v>
      </c>
      <c r="R1618" s="395">
        <v>40</v>
      </c>
      <c r="S1618" s="395">
        <v>50</v>
      </c>
      <c r="T1618" s="395">
        <v>50</v>
      </c>
    </row>
    <row r="1619" spans="1:20" hidden="1">
      <c r="A1619" s="437" t="s">
        <v>212</v>
      </c>
      <c r="B1619" s="368" t="s">
        <v>59</v>
      </c>
      <c r="C1619" s="368" t="s">
        <v>296</v>
      </c>
      <c r="D1619" s="395">
        <v>160</v>
      </c>
      <c r="E1619" s="395">
        <v>160</v>
      </c>
      <c r="F1619" s="395">
        <v>165</v>
      </c>
      <c r="G1619" s="395">
        <v>150</v>
      </c>
      <c r="H1619" s="395">
        <v>150</v>
      </c>
      <c r="I1619" s="395">
        <v>155</v>
      </c>
      <c r="J1619" s="395">
        <v>145</v>
      </c>
      <c r="K1619" s="395">
        <v>135</v>
      </c>
      <c r="L1619" s="395">
        <v>130</v>
      </c>
      <c r="M1619" s="395">
        <v>145</v>
      </c>
      <c r="N1619" s="395">
        <v>160</v>
      </c>
      <c r="O1619" s="395">
        <v>155</v>
      </c>
      <c r="P1619" s="395">
        <v>165</v>
      </c>
      <c r="Q1619" s="395">
        <v>160</v>
      </c>
      <c r="R1619" s="395">
        <v>160</v>
      </c>
      <c r="S1619" s="395">
        <v>155</v>
      </c>
      <c r="T1619" s="395">
        <v>160</v>
      </c>
    </row>
    <row r="1620" spans="1:20" hidden="1">
      <c r="A1620" s="437" t="s">
        <v>212</v>
      </c>
      <c r="B1620" s="368" t="s">
        <v>59</v>
      </c>
      <c r="C1620" s="368" t="s">
        <v>297</v>
      </c>
      <c r="D1620" s="395">
        <v>80</v>
      </c>
      <c r="E1620" s="395">
        <v>85</v>
      </c>
      <c r="F1620" s="395">
        <v>95</v>
      </c>
      <c r="G1620" s="395">
        <v>80</v>
      </c>
      <c r="H1620" s="395">
        <v>80</v>
      </c>
      <c r="I1620" s="395">
        <v>75</v>
      </c>
      <c r="J1620" s="395">
        <v>90</v>
      </c>
      <c r="K1620" s="395">
        <v>85</v>
      </c>
      <c r="L1620" s="395">
        <v>80</v>
      </c>
      <c r="M1620" s="395">
        <v>85</v>
      </c>
      <c r="N1620" s="395">
        <v>80</v>
      </c>
      <c r="O1620" s="395">
        <v>85</v>
      </c>
      <c r="P1620" s="395">
        <v>85</v>
      </c>
      <c r="Q1620" s="395">
        <v>95</v>
      </c>
      <c r="R1620" s="395">
        <v>95</v>
      </c>
      <c r="S1620" s="395">
        <v>95</v>
      </c>
      <c r="T1620" s="395">
        <v>105</v>
      </c>
    </row>
    <row r="1621" spans="1:20" hidden="1">
      <c r="A1621" s="437" t="s">
        <v>212</v>
      </c>
      <c r="B1621" s="368" t="s">
        <v>59</v>
      </c>
      <c r="C1621" s="368" t="s">
        <v>298</v>
      </c>
      <c r="D1621" s="395">
        <v>35</v>
      </c>
      <c r="E1621" s="395">
        <v>35</v>
      </c>
      <c r="F1621" s="395">
        <v>35</v>
      </c>
      <c r="G1621" s="395">
        <v>30</v>
      </c>
      <c r="H1621" s="395">
        <v>30</v>
      </c>
      <c r="I1621" s="395">
        <v>35</v>
      </c>
      <c r="J1621" s="395">
        <v>40</v>
      </c>
      <c r="K1621" s="395">
        <v>40</v>
      </c>
      <c r="L1621" s="395">
        <v>40</v>
      </c>
      <c r="M1621" s="395">
        <v>45</v>
      </c>
      <c r="N1621" s="395">
        <v>50</v>
      </c>
      <c r="O1621" s="395">
        <v>55</v>
      </c>
      <c r="P1621" s="395">
        <v>55</v>
      </c>
      <c r="Q1621" s="395">
        <v>60</v>
      </c>
      <c r="R1621" s="395">
        <v>60</v>
      </c>
      <c r="S1621" s="395">
        <v>55</v>
      </c>
      <c r="T1621" s="395">
        <v>50</v>
      </c>
    </row>
    <row r="1622" spans="1:20" hidden="1">
      <c r="A1622" s="437" t="s">
        <v>212</v>
      </c>
      <c r="B1622" s="368" t="s">
        <v>59</v>
      </c>
      <c r="C1622" s="368" t="s">
        <v>299</v>
      </c>
      <c r="D1622" s="395">
        <v>15</v>
      </c>
      <c r="E1622" s="395">
        <v>10</v>
      </c>
      <c r="F1622" s="395">
        <v>15</v>
      </c>
      <c r="G1622" s="395">
        <v>15</v>
      </c>
      <c r="H1622" s="395">
        <v>15</v>
      </c>
      <c r="I1622" s="395">
        <v>15</v>
      </c>
      <c r="J1622" s="395">
        <v>20</v>
      </c>
      <c r="K1622" s="395">
        <v>15</v>
      </c>
      <c r="L1622" s="395">
        <v>15</v>
      </c>
      <c r="M1622" s="395">
        <v>15</v>
      </c>
      <c r="N1622" s="395">
        <v>15</v>
      </c>
      <c r="O1622" s="395">
        <v>10</v>
      </c>
      <c r="P1622" s="395">
        <v>15</v>
      </c>
      <c r="Q1622" s="395">
        <v>15</v>
      </c>
      <c r="R1622" s="395">
        <v>15</v>
      </c>
      <c r="S1622" s="395">
        <v>20</v>
      </c>
      <c r="T1622" s="395">
        <v>20</v>
      </c>
    </row>
    <row r="1623" spans="1:20" hidden="1">
      <c r="A1623" s="437" t="s">
        <v>212</v>
      </c>
      <c r="B1623" s="368" t="s">
        <v>59</v>
      </c>
      <c r="C1623" s="368" t="s">
        <v>300</v>
      </c>
      <c r="D1623" s="395">
        <v>290</v>
      </c>
      <c r="E1623" s="395">
        <v>290</v>
      </c>
      <c r="F1623" s="395">
        <v>305</v>
      </c>
      <c r="G1623" s="395">
        <v>275</v>
      </c>
      <c r="H1623" s="395">
        <v>280</v>
      </c>
      <c r="I1623" s="395">
        <v>280</v>
      </c>
      <c r="J1623" s="395">
        <v>290</v>
      </c>
      <c r="K1623" s="395">
        <v>275</v>
      </c>
      <c r="L1623" s="395">
        <v>270</v>
      </c>
      <c r="M1623" s="395">
        <v>290</v>
      </c>
      <c r="N1623" s="395">
        <v>305</v>
      </c>
      <c r="O1623" s="395">
        <v>305</v>
      </c>
      <c r="P1623" s="395">
        <v>320</v>
      </c>
      <c r="Q1623" s="395">
        <v>330</v>
      </c>
      <c r="R1623" s="395">
        <v>330</v>
      </c>
      <c r="S1623" s="395">
        <v>330</v>
      </c>
      <c r="T1623" s="395">
        <v>340</v>
      </c>
    </row>
    <row r="1624" spans="1:20" hidden="1">
      <c r="A1624" s="437" t="s">
        <v>212</v>
      </c>
      <c r="B1624" s="368" t="s">
        <v>59</v>
      </c>
      <c r="C1624" s="368" t="s">
        <v>301</v>
      </c>
      <c r="D1624" s="395">
        <v>10</v>
      </c>
      <c r="E1624" s="395">
        <v>10</v>
      </c>
      <c r="F1624" s="395">
        <v>10</v>
      </c>
      <c r="G1624" s="395">
        <v>10</v>
      </c>
      <c r="H1624" s="395">
        <v>10</v>
      </c>
      <c r="I1624" s="395">
        <v>10</v>
      </c>
      <c r="J1624" s="395">
        <v>10</v>
      </c>
      <c r="K1624" s="395">
        <v>10</v>
      </c>
      <c r="L1624" s="395">
        <v>15</v>
      </c>
      <c r="M1624" s="395">
        <v>15</v>
      </c>
      <c r="N1624" s="395">
        <v>15</v>
      </c>
      <c r="O1624" s="395">
        <v>20</v>
      </c>
      <c r="P1624" s="395">
        <v>20</v>
      </c>
      <c r="Q1624" s="395">
        <v>15</v>
      </c>
      <c r="R1624" s="395">
        <v>15</v>
      </c>
      <c r="S1624" s="395">
        <v>10</v>
      </c>
      <c r="T1624" s="395">
        <v>10</v>
      </c>
    </row>
    <row r="1625" spans="1:20" hidden="1">
      <c r="A1625" s="437" t="s">
        <v>212</v>
      </c>
      <c r="B1625" s="368" t="s">
        <v>59</v>
      </c>
      <c r="C1625" s="368" t="s">
        <v>302</v>
      </c>
      <c r="D1625" s="395">
        <v>25</v>
      </c>
      <c r="E1625" s="395">
        <v>30</v>
      </c>
      <c r="F1625" s="395">
        <v>30</v>
      </c>
      <c r="G1625" s="395">
        <v>30</v>
      </c>
      <c r="H1625" s="395">
        <v>30</v>
      </c>
      <c r="I1625" s="395">
        <v>25</v>
      </c>
      <c r="J1625" s="395">
        <v>30</v>
      </c>
      <c r="K1625" s="395">
        <v>30</v>
      </c>
      <c r="L1625" s="395">
        <v>30</v>
      </c>
      <c r="M1625" s="395">
        <v>30</v>
      </c>
      <c r="N1625" s="395">
        <v>35</v>
      </c>
      <c r="O1625" s="395">
        <v>35</v>
      </c>
      <c r="P1625" s="395">
        <v>35</v>
      </c>
      <c r="Q1625" s="395">
        <v>30</v>
      </c>
      <c r="R1625" s="395">
        <v>30</v>
      </c>
      <c r="S1625" s="395">
        <v>30</v>
      </c>
      <c r="T1625" s="395">
        <v>40</v>
      </c>
    </row>
    <row r="1626" spans="1:20">
      <c r="A1626" s="437" t="s">
        <v>212</v>
      </c>
      <c r="B1626" s="368" t="s">
        <v>59</v>
      </c>
      <c r="C1626" s="368" t="s">
        <v>303</v>
      </c>
      <c r="D1626" s="395">
        <v>360</v>
      </c>
      <c r="E1626" s="395">
        <v>355</v>
      </c>
      <c r="F1626" s="395">
        <v>375</v>
      </c>
      <c r="G1626" s="395">
        <v>350</v>
      </c>
      <c r="H1626" s="395">
        <v>360</v>
      </c>
      <c r="I1626" s="395">
        <v>345</v>
      </c>
      <c r="J1626" s="395">
        <v>355</v>
      </c>
      <c r="K1626" s="395">
        <v>345</v>
      </c>
      <c r="L1626" s="395">
        <v>340</v>
      </c>
      <c r="M1626" s="395">
        <v>360</v>
      </c>
      <c r="N1626" s="395">
        <v>375</v>
      </c>
      <c r="O1626" s="395">
        <v>390</v>
      </c>
      <c r="P1626" s="395">
        <v>400</v>
      </c>
      <c r="Q1626" s="395">
        <v>415</v>
      </c>
      <c r="R1626" s="395">
        <v>415</v>
      </c>
      <c r="S1626" s="395">
        <v>425</v>
      </c>
      <c r="T1626" s="395">
        <v>440</v>
      </c>
    </row>
    <row r="1627" spans="1:20" hidden="1">
      <c r="A1627" s="437" t="s">
        <v>212</v>
      </c>
      <c r="B1627" s="368" t="s">
        <v>90</v>
      </c>
      <c r="C1627" s="368" t="s">
        <v>295</v>
      </c>
      <c r="D1627" s="395">
        <v>155</v>
      </c>
      <c r="E1627" s="395">
        <v>155</v>
      </c>
      <c r="F1627" s="395">
        <v>170</v>
      </c>
      <c r="G1627" s="395">
        <v>180</v>
      </c>
      <c r="H1627" s="395">
        <v>185</v>
      </c>
      <c r="I1627" s="395">
        <v>195</v>
      </c>
      <c r="J1627" s="395">
        <v>195</v>
      </c>
      <c r="K1627" s="395">
        <v>215</v>
      </c>
      <c r="L1627" s="395">
        <v>220</v>
      </c>
      <c r="M1627" s="395">
        <v>245</v>
      </c>
      <c r="N1627" s="395">
        <v>245</v>
      </c>
      <c r="O1627" s="395">
        <v>245</v>
      </c>
      <c r="P1627" s="395">
        <v>245</v>
      </c>
      <c r="Q1627" s="395">
        <v>215</v>
      </c>
      <c r="R1627" s="395">
        <v>185</v>
      </c>
      <c r="S1627" s="395">
        <v>200</v>
      </c>
      <c r="T1627" s="395">
        <v>195</v>
      </c>
    </row>
    <row r="1628" spans="1:20" hidden="1">
      <c r="A1628" s="437" t="s">
        <v>212</v>
      </c>
      <c r="B1628" s="368" t="s">
        <v>90</v>
      </c>
      <c r="C1628" s="368" t="s">
        <v>296</v>
      </c>
      <c r="D1628" s="395">
        <v>85</v>
      </c>
      <c r="E1628" s="395">
        <v>90</v>
      </c>
      <c r="F1628" s="395">
        <v>95</v>
      </c>
      <c r="G1628" s="395">
        <v>85</v>
      </c>
      <c r="H1628" s="395">
        <v>90</v>
      </c>
      <c r="I1628" s="395">
        <v>85</v>
      </c>
      <c r="J1628" s="395">
        <v>100</v>
      </c>
      <c r="K1628" s="395">
        <v>100</v>
      </c>
      <c r="L1628" s="395">
        <v>120</v>
      </c>
      <c r="M1628" s="395">
        <v>110</v>
      </c>
      <c r="N1628" s="395">
        <v>110</v>
      </c>
      <c r="O1628" s="395">
        <v>110</v>
      </c>
      <c r="P1628" s="395">
        <v>110</v>
      </c>
      <c r="Q1628" s="395">
        <v>125</v>
      </c>
      <c r="R1628" s="395">
        <v>125</v>
      </c>
      <c r="S1628" s="395">
        <v>100</v>
      </c>
      <c r="T1628" s="395">
        <v>115</v>
      </c>
    </row>
    <row r="1629" spans="1:20" hidden="1">
      <c r="A1629" s="437" t="s">
        <v>212</v>
      </c>
      <c r="B1629" s="368" t="s">
        <v>90</v>
      </c>
      <c r="C1629" s="368" t="s">
        <v>297</v>
      </c>
      <c r="D1629" s="395">
        <v>10</v>
      </c>
      <c r="E1629" s="395">
        <v>15</v>
      </c>
      <c r="F1629" s="395">
        <v>10</v>
      </c>
      <c r="G1629" s="395">
        <v>15</v>
      </c>
      <c r="H1629" s="395">
        <v>15</v>
      </c>
      <c r="I1629" s="395">
        <v>20</v>
      </c>
      <c r="J1629" s="395">
        <v>20</v>
      </c>
      <c r="K1629" s="395">
        <v>15</v>
      </c>
      <c r="L1629" s="395">
        <v>20</v>
      </c>
      <c r="M1629" s="395">
        <v>20</v>
      </c>
      <c r="N1629" s="395">
        <v>20</v>
      </c>
      <c r="O1629" s="395">
        <v>25</v>
      </c>
      <c r="P1629" s="395">
        <v>30</v>
      </c>
      <c r="Q1629" s="395">
        <v>30</v>
      </c>
      <c r="R1629" s="395">
        <v>25</v>
      </c>
      <c r="S1629" s="395">
        <v>35</v>
      </c>
      <c r="T1629" s="395">
        <v>20</v>
      </c>
    </row>
    <row r="1630" spans="1:20" hidden="1">
      <c r="A1630" s="437" t="s">
        <v>212</v>
      </c>
      <c r="B1630" s="368" t="s">
        <v>90</v>
      </c>
      <c r="C1630" s="368" t="s">
        <v>298</v>
      </c>
      <c r="D1630" s="395">
        <v>15</v>
      </c>
      <c r="E1630" s="395">
        <v>10</v>
      </c>
      <c r="F1630" s="395">
        <v>10</v>
      </c>
      <c r="G1630" s="395">
        <v>10</v>
      </c>
      <c r="H1630" s="395">
        <v>10</v>
      </c>
      <c r="I1630" s="395">
        <v>10</v>
      </c>
      <c r="J1630" s="395">
        <v>10</v>
      </c>
      <c r="K1630" s="395">
        <v>10</v>
      </c>
      <c r="L1630" s="395">
        <v>10</v>
      </c>
      <c r="M1630" s="395">
        <v>10</v>
      </c>
      <c r="N1630" s="395">
        <v>5</v>
      </c>
      <c r="O1630" s="395">
        <v>5</v>
      </c>
      <c r="P1630" s="395">
        <v>5</v>
      </c>
      <c r="Q1630" s="395">
        <v>10</v>
      </c>
      <c r="R1630" s="395">
        <v>10</v>
      </c>
      <c r="S1630" s="395">
        <v>10</v>
      </c>
      <c r="T1630" s="395">
        <v>10</v>
      </c>
    </row>
    <row r="1631" spans="1:20" hidden="1">
      <c r="A1631" s="437" t="s">
        <v>212</v>
      </c>
      <c r="B1631" s="368" t="s">
        <v>90</v>
      </c>
      <c r="C1631" s="368" t="s">
        <v>299</v>
      </c>
      <c r="D1631" s="395">
        <v>5</v>
      </c>
      <c r="E1631" s="395">
        <v>5</v>
      </c>
      <c r="F1631" s="395">
        <v>5</v>
      </c>
      <c r="G1631" s="395">
        <v>10</v>
      </c>
      <c r="H1631" s="395">
        <v>5</v>
      </c>
      <c r="I1631" s="395">
        <v>5</v>
      </c>
      <c r="J1631" s="395">
        <v>10</v>
      </c>
      <c r="K1631" s="395">
        <v>5</v>
      </c>
      <c r="L1631" s="395">
        <v>10</v>
      </c>
      <c r="M1631" s="395">
        <v>10</v>
      </c>
      <c r="N1631" s="395">
        <v>10</v>
      </c>
      <c r="O1631" s="395">
        <v>10</v>
      </c>
      <c r="P1631" s="395">
        <v>10</v>
      </c>
      <c r="Q1631" s="395">
        <v>5</v>
      </c>
      <c r="R1631" s="395">
        <v>5</v>
      </c>
      <c r="S1631" s="395">
        <v>5</v>
      </c>
      <c r="T1631" s="395">
        <v>5</v>
      </c>
    </row>
    <row r="1632" spans="1:20" hidden="1">
      <c r="A1632" s="437" t="s">
        <v>212</v>
      </c>
      <c r="B1632" s="368" t="s">
        <v>90</v>
      </c>
      <c r="C1632" s="368" t="s">
        <v>300</v>
      </c>
      <c r="D1632" s="395">
        <v>110</v>
      </c>
      <c r="E1632" s="395">
        <v>120</v>
      </c>
      <c r="F1632" s="395">
        <v>120</v>
      </c>
      <c r="G1632" s="395">
        <v>115</v>
      </c>
      <c r="H1632" s="395">
        <v>125</v>
      </c>
      <c r="I1632" s="395">
        <v>120</v>
      </c>
      <c r="J1632" s="395">
        <v>135</v>
      </c>
      <c r="K1632" s="395">
        <v>135</v>
      </c>
      <c r="L1632" s="395">
        <v>160</v>
      </c>
      <c r="M1632" s="395">
        <v>150</v>
      </c>
      <c r="N1632" s="395">
        <v>145</v>
      </c>
      <c r="O1632" s="395">
        <v>155</v>
      </c>
      <c r="P1632" s="395">
        <v>155</v>
      </c>
      <c r="Q1632" s="395">
        <v>170</v>
      </c>
      <c r="R1632" s="395">
        <v>165</v>
      </c>
      <c r="S1632" s="395">
        <v>150</v>
      </c>
      <c r="T1632" s="395">
        <v>155</v>
      </c>
    </row>
    <row r="1633" spans="1:20" hidden="1">
      <c r="A1633" s="437" t="s">
        <v>212</v>
      </c>
      <c r="B1633" s="368" t="s">
        <v>90</v>
      </c>
      <c r="C1633" s="368" t="s">
        <v>301</v>
      </c>
      <c r="D1633" s="395">
        <v>5</v>
      </c>
      <c r="E1633" s="395">
        <v>5</v>
      </c>
      <c r="F1633" s="395">
        <v>5</v>
      </c>
      <c r="G1633" s="395">
        <v>5</v>
      </c>
      <c r="H1633" s="395">
        <v>5</v>
      </c>
      <c r="I1633" s="395">
        <v>5</v>
      </c>
      <c r="J1633" s="395">
        <v>5</v>
      </c>
      <c r="K1633" s="395">
        <v>5</v>
      </c>
      <c r="L1633" s="395">
        <v>5</v>
      </c>
      <c r="M1633" s="395">
        <v>5</v>
      </c>
      <c r="N1633" s="395">
        <v>5</v>
      </c>
      <c r="O1633" s="395">
        <v>5</v>
      </c>
      <c r="P1633" s="395">
        <v>0</v>
      </c>
      <c r="Q1633" s="395">
        <v>0</v>
      </c>
      <c r="R1633" s="395">
        <v>0</v>
      </c>
      <c r="S1633" s="395">
        <v>0</v>
      </c>
      <c r="T1633" s="395">
        <v>5</v>
      </c>
    </row>
    <row r="1634" spans="1:20" hidden="1">
      <c r="A1634" s="437" t="s">
        <v>212</v>
      </c>
      <c r="B1634" s="368" t="s">
        <v>90</v>
      </c>
      <c r="C1634" s="368" t="s">
        <v>302</v>
      </c>
      <c r="D1634" s="395">
        <v>10</v>
      </c>
      <c r="E1634" s="395">
        <v>10</v>
      </c>
      <c r="F1634" s="395">
        <v>10</v>
      </c>
      <c r="G1634" s="395">
        <v>10</v>
      </c>
      <c r="H1634" s="395">
        <v>10</v>
      </c>
      <c r="I1634" s="395">
        <v>10</v>
      </c>
      <c r="J1634" s="395">
        <v>10</v>
      </c>
      <c r="K1634" s="395">
        <v>10</v>
      </c>
      <c r="L1634" s="395">
        <v>10</v>
      </c>
      <c r="M1634" s="395">
        <v>5</v>
      </c>
      <c r="N1634" s="395">
        <v>5</v>
      </c>
      <c r="O1634" s="395">
        <v>5</v>
      </c>
      <c r="P1634" s="395">
        <v>10</v>
      </c>
      <c r="Q1634" s="395">
        <v>10</v>
      </c>
      <c r="R1634" s="395">
        <v>10</v>
      </c>
      <c r="S1634" s="395">
        <v>5</v>
      </c>
      <c r="T1634" s="395">
        <v>5</v>
      </c>
    </row>
    <row r="1635" spans="1:20">
      <c r="A1635" s="437" t="s">
        <v>212</v>
      </c>
      <c r="B1635" s="368" t="s">
        <v>90</v>
      </c>
      <c r="C1635" s="368" t="s">
        <v>303</v>
      </c>
      <c r="D1635" s="395">
        <v>285</v>
      </c>
      <c r="E1635" s="395">
        <v>295</v>
      </c>
      <c r="F1635" s="395">
        <v>310</v>
      </c>
      <c r="G1635" s="395">
        <v>315</v>
      </c>
      <c r="H1635" s="395">
        <v>325</v>
      </c>
      <c r="I1635" s="395">
        <v>330</v>
      </c>
      <c r="J1635" s="395">
        <v>340</v>
      </c>
      <c r="K1635" s="395">
        <v>360</v>
      </c>
      <c r="L1635" s="395">
        <v>390</v>
      </c>
      <c r="M1635" s="395">
        <v>405</v>
      </c>
      <c r="N1635" s="395">
        <v>400</v>
      </c>
      <c r="O1635" s="395">
        <v>410</v>
      </c>
      <c r="P1635" s="395">
        <v>410</v>
      </c>
      <c r="Q1635" s="395">
        <v>395</v>
      </c>
      <c r="R1635" s="395">
        <v>360</v>
      </c>
      <c r="S1635" s="395">
        <v>360</v>
      </c>
      <c r="T1635" s="395">
        <v>360</v>
      </c>
    </row>
    <row r="1636" spans="1:20" hidden="1">
      <c r="A1636" s="440" t="s">
        <v>212</v>
      </c>
      <c r="B1636" s="376" t="s">
        <v>184</v>
      </c>
      <c r="C1636" s="376" t="s">
        <v>295</v>
      </c>
      <c r="D1636" s="536">
        <v>555</v>
      </c>
      <c r="E1636" s="536">
        <v>555</v>
      </c>
      <c r="F1636" s="536">
        <v>535</v>
      </c>
      <c r="G1636" s="536">
        <v>590</v>
      </c>
      <c r="H1636" s="536">
        <v>590</v>
      </c>
      <c r="I1636" s="536">
        <v>635</v>
      </c>
      <c r="J1636" s="536">
        <v>655</v>
      </c>
      <c r="K1636" s="536">
        <v>720</v>
      </c>
      <c r="L1636" s="536">
        <v>775</v>
      </c>
      <c r="M1636" s="536">
        <v>805</v>
      </c>
      <c r="N1636" s="536">
        <v>805</v>
      </c>
      <c r="O1636" s="536">
        <v>805</v>
      </c>
      <c r="P1636" s="536">
        <v>810</v>
      </c>
      <c r="Q1636" s="536">
        <v>755</v>
      </c>
      <c r="R1636" s="536">
        <v>655</v>
      </c>
      <c r="S1636" s="536">
        <v>650</v>
      </c>
      <c r="T1636" s="536">
        <v>625</v>
      </c>
    </row>
    <row r="1637" spans="1:20" hidden="1">
      <c r="A1637" s="440" t="s">
        <v>212</v>
      </c>
      <c r="B1637" s="376" t="s">
        <v>184</v>
      </c>
      <c r="C1637" s="376" t="s">
        <v>296</v>
      </c>
      <c r="D1637" s="536">
        <v>475</v>
      </c>
      <c r="E1637" s="536">
        <v>460</v>
      </c>
      <c r="F1637" s="536">
        <v>505</v>
      </c>
      <c r="G1637" s="536">
        <v>475</v>
      </c>
      <c r="H1637" s="536">
        <v>515</v>
      </c>
      <c r="I1637" s="536">
        <v>515</v>
      </c>
      <c r="J1637" s="536">
        <v>535</v>
      </c>
      <c r="K1637" s="536">
        <v>560</v>
      </c>
      <c r="L1637" s="536">
        <v>560</v>
      </c>
      <c r="M1637" s="536">
        <v>580</v>
      </c>
      <c r="N1637" s="536">
        <v>590</v>
      </c>
      <c r="O1637" s="536">
        <v>590</v>
      </c>
      <c r="P1637" s="536">
        <v>585</v>
      </c>
      <c r="Q1637" s="536">
        <v>600</v>
      </c>
      <c r="R1637" s="536">
        <v>565</v>
      </c>
      <c r="S1637" s="536">
        <v>545</v>
      </c>
      <c r="T1637" s="536">
        <v>555</v>
      </c>
    </row>
    <row r="1638" spans="1:20" hidden="1">
      <c r="A1638" s="440" t="s">
        <v>212</v>
      </c>
      <c r="B1638" s="376" t="s">
        <v>184</v>
      </c>
      <c r="C1638" s="376" t="s">
        <v>297</v>
      </c>
      <c r="D1638" s="536">
        <v>135</v>
      </c>
      <c r="E1638" s="536">
        <v>155</v>
      </c>
      <c r="F1638" s="536">
        <v>155</v>
      </c>
      <c r="G1638" s="536">
        <v>140</v>
      </c>
      <c r="H1638" s="536">
        <v>150</v>
      </c>
      <c r="I1638" s="536">
        <v>145</v>
      </c>
      <c r="J1638" s="536">
        <v>165</v>
      </c>
      <c r="K1638" s="536">
        <v>160</v>
      </c>
      <c r="L1638" s="536">
        <v>150</v>
      </c>
      <c r="M1638" s="536">
        <v>150</v>
      </c>
      <c r="N1638" s="536">
        <v>150</v>
      </c>
      <c r="O1638" s="536">
        <v>165</v>
      </c>
      <c r="P1638" s="536">
        <v>170</v>
      </c>
      <c r="Q1638" s="536">
        <v>175</v>
      </c>
      <c r="R1638" s="536">
        <v>190</v>
      </c>
      <c r="S1638" s="536">
        <v>205</v>
      </c>
      <c r="T1638" s="536">
        <v>190</v>
      </c>
    </row>
    <row r="1639" spans="1:20" hidden="1">
      <c r="A1639" s="440" t="s">
        <v>212</v>
      </c>
      <c r="B1639" s="376" t="s">
        <v>184</v>
      </c>
      <c r="C1639" s="376" t="s">
        <v>298</v>
      </c>
      <c r="D1639" s="536">
        <v>85</v>
      </c>
      <c r="E1639" s="536">
        <v>80</v>
      </c>
      <c r="F1639" s="536">
        <v>80</v>
      </c>
      <c r="G1639" s="536">
        <v>80</v>
      </c>
      <c r="H1639" s="536">
        <v>75</v>
      </c>
      <c r="I1639" s="536">
        <v>85</v>
      </c>
      <c r="J1639" s="536">
        <v>80</v>
      </c>
      <c r="K1639" s="536">
        <v>80</v>
      </c>
      <c r="L1639" s="536">
        <v>90</v>
      </c>
      <c r="M1639" s="536">
        <v>100</v>
      </c>
      <c r="N1639" s="536">
        <v>90</v>
      </c>
      <c r="O1639" s="536">
        <v>95</v>
      </c>
      <c r="P1639" s="536">
        <v>95</v>
      </c>
      <c r="Q1639" s="536">
        <v>100</v>
      </c>
      <c r="R1639" s="536">
        <v>95</v>
      </c>
      <c r="S1639" s="536">
        <v>95</v>
      </c>
      <c r="T1639" s="536">
        <v>100</v>
      </c>
    </row>
    <row r="1640" spans="1:20" hidden="1">
      <c r="A1640" s="440" t="s">
        <v>212</v>
      </c>
      <c r="B1640" s="376" t="s">
        <v>184</v>
      </c>
      <c r="C1640" s="376" t="s">
        <v>299</v>
      </c>
      <c r="D1640" s="536">
        <v>40</v>
      </c>
      <c r="E1640" s="536">
        <v>35</v>
      </c>
      <c r="F1640" s="536">
        <v>35</v>
      </c>
      <c r="G1640" s="536">
        <v>40</v>
      </c>
      <c r="H1640" s="536">
        <v>40</v>
      </c>
      <c r="I1640" s="536">
        <v>40</v>
      </c>
      <c r="J1640" s="536">
        <v>50</v>
      </c>
      <c r="K1640" s="536">
        <v>45</v>
      </c>
      <c r="L1640" s="536">
        <v>50</v>
      </c>
      <c r="M1640" s="536">
        <v>45</v>
      </c>
      <c r="N1640" s="536">
        <v>45</v>
      </c>
      <c r="O1640" s="536">
        <v>40</v>
      </c>
      <c r="P1640" s="536">
        <v>50</v>
      </c>
      <c r="Q1640" s="536">
        <v>50</v>
      </c>
      <c r="R1640" s="536">
        <v>45</v>
      </c>
      <c r="S1640" s="536">
        <v>50</v>
      </c>
      <c r="T1640" s="536">
        <v>50</v>
      </c>
    </row>
    <row r="1641" spans="1:20" hidden="1">
      <c r="A1641" s="440" t="s">
        <v>212</v>
      </c>
      <c r="B1641" s="376" t="s">
        <v>184</v>
      </c>
      <c r="C1641" s="376" t="s">
        <v>300</v>
      </c>
      <c r="D1641" s="536">
        <v>735</v>
      </c>
      <c r="E1641" s="536">
        <v>730</v>
      </c>
      <c r="F1641" s="536">
        <v>775</v>
      </c>
      <c r="G1641" s="536">
        <v>730</v>
      </c>
      <c r="H1641" s="536">
        <v>775</v>
      </c>
      <c r="I1641" s="536">
        <v>780</v>
      </c>
      <c r="J1641" s="536">
        <v>835</v>
      </c>
      <c r="K1641" s="536">
        <v>845</v>
      </c>
      <c r="L1641" s="536">
        <v>850</v>
      </c>
      <c r="M1641" s="536">
        <v>880</v>
      </c>
      <c r="N1641" s="536">
        <v>880</v>
      </c>
      <c r="O1641" s="536">
        <v>890</v>
      </c>
      <c r="P1641" s="536">
        <v>900</v>
      </c>
      <c r="Q1641" s="536">
        <v>925</v>
      </c>
      <c r="R1641" s="536">
        <v>895</v>
      </c>
      <c r="S1641" s="536">
        <v>895</v>
      </c>
      <c r="T1641" s="536">
        <v>900</v>
      </c>
    </row>
    <row r="1642" spans="1:20" hidden="1">
      <c r="A1642" s="440" t="s">
        <v>212</v>
      </c>
      <c r="B1642" s="376" t="s">
        <v>184</v>
      </c>
      <c r="C1642" s="376" t="s">
        <v>301</v>
      </c>
      <c r="D1642" s="536">
        <v>35</v>
      </c>
      <c r="E1642" s="536">
        <v>35</v>
      </c>
      <c r="F1642" s="536">
        <v>35</v>
      </c>
      <c r="G1642" s="536">
        <v>35</v>
      </c>
      <c r="H1642" s="536">
        <v>35</v>
      </c>
      <c r="I1642" s="536">
        <v>35</v>
      </c>
      <c r="J1642" s="536">
        <v>30</v>
      </c>
      <c r="K1642" s="536">
        <v>35</v>
      </c>
      <c r="L1642" s="536">
        <v>40</v>
      </c>
      <c r="M1642" s="536">
        <v>40</v>
      </c>
      <c r="N1642" s="536">
        <v>40</v>
      </c>
      <c r="O1642" s="536">
        <v>50</v>
      </c>
      <c r="P1642" s="536">
        <v>45</v>
      </c>
      <c r="Q1642" s="536">
        <v>40</v>
      </c>
      <c r="R1642" s="536">
        <v>40</v>
      </c>
      <c r="S1642" s="536">
        <v>30</v>
      </c>
      <c r="T1642" s="536">
        <v>30</v>
      </c>
    </row>
    <row r="1643" spans="1:20" hidden="1">
      <c r="A1643" s="440" t="s">
        <v>212</v>
      </c>
      <c r="B1643" s="376" t="s">
        <v>184</v>
      </c>
      <c r="C1643" s="376" t="s">
        <v>302</v>
      </c>
      <c r="D1643" s="536">
        <v>75</v>
      </c>
      <c r="E1643" s="536">
        <v>75</v>
      </c>
      <c r="F1643" s="536">
        <v>75</v>
      </c>
      <c r="G1643" s="536">
        <v>70</v>
      </c>
      <c r="H1643" s="536">
        <v>70</v>
      </c>
      <c r="I1643" s="536">
        <v>65</v>
      </c>
      <c r="J1643" s="536">
        <v>65</v>
      </c>
      <c r="K1643" s="536">
        <v>70</v>
      </c>
      <c r="L1643" s="536">
        <v>70</v>
      </c>
      <c r="M1643" s="536">
        <v>70</v>
      </c>
      <c r="N1643" s="536">
        <v>70</v>
      </c>
      <c r="O1643" s="536">
        <v>70</v>
      </c>
      <c r="P1643" s="536">
        <v>70</v>
      </c>
      <c r="Q1643" s="536">
        <v>65</v>
      </c>
      <c r="R1643" s="536">
        <v>65</v>
      </c>
      <c r="S1643" s="536">
        <v>65</v>
      </c>
      <c r="T1643" s="536">
        <v>70</v>
      </c>
    </row>
    <row r="1644" spans="1:20">
      <c r="A1644" s="537" t="s">
        <v>212</v>
      </c>
      <c r="B1644" s="538" t="s">
        <v>184</v>
      </c>
      <c r="C1644" s="538" t="s">
        <v>303</v>
      </c>
      <c r="D1644" s="539">
        <v>1405</v>
      </c>
      <c r="E1644" s="539">
        <v>1400</v>
      </c>
      <c r="F1644" s="539">
        <v>1420</v>
      </c>
      <c r="G1644" s="539">
        <v>1425</v>
      </c>
      <c r="H1644" s="539">
        <v>1470</v>
      </c>
      <c r="I1644" s="539">
        <v>1515</v>
      </c>
      <c r="J1644" s="539">
        <v>1585</v>
      </c>
      <c r="K1644" s="539">
        <v>1665</v>
      </c>
      <c r="L1644" s="539">
        <v>1735</v>
      </c>
      <c r="M1644" s="539">
        <v>1795</v>
      </c>
      <c r="N1644" s="539">
        <v>1795</v>
      </c>
      <c r="O1644" s="539">
        <v>1815</v>
      </c>
      <c r="P1644" s="539">
        <v>1825</v>
      </c>
      <c r="Q1644" s="539">
        <v>1785</v>
      </c>
      <c r="R1644" s="539">
        <v>1660</v>
      </c>
      <c r="S1644" s="539">
        <v>1635</v>
      </c>
      <c r="T1644" s="539">
        <v>1620</v>
      </c>
    </row>
    <row r="1645" spans="1:20" hidden="1">
      <c r="A1645" s="437" t="s">
        <v>213</v>
      </c>
      <c r="B1645" s="368" t="s">
        <v>10</v>
      </c>
      <c r="C1645" s="368" t="s">
        <v>295</v>
      </c>
      <c r="D1645" s="442">
        <v>475</v>
      </c>
      <c r="E1645" s="442">
        <v>500</v>
      </c>
      <c r="F1645" s="442">
        <v>475</v>
      </c>
      <c r="G1645" s="442">
        <v>495</v>
      </c>
      <c r="H1645" s="442">
        <v>500</v>
      </c>
      <c r="I1645" s="442">
        <v>500</v>
      </c>
      <c r="J1645" s="442">
        <v>530</v>
      </c>
      <c r="K1645" s="442">
        <v>540</v>
      </c>
      <c r="L1645" s="442">
        <v>545</v>
      </c>
      <c r="M1645" s="442">
        <v>535</v>
      </c>
      <c r="N1645" s="442">
        <v>550</v>
      </c>
      <c r="O1645" s="442">
        <v>560</v>
      </c>
      <c r="P1645" s="442">
        <v>560</v>
      </c>
      <c r="Q1645" s="442">
        <v>580</v>
      </c>
      <c r="R1645" s="442">
        <v>555</v>
      </c>
      <c r="S1645" s="442">
        <v>530</v>
      </c>
      <c r="T1645" s="442">
        <v>530</v>
      </c>
    </row>
    <row r="1646" spans="1:20" hidden="1">
      <c r="A1646" s="437" t="s">
        <v>213</v>
      </c>
      <c r="B1646" s="368" t="s">
        <v>10</v>
      </c>
      <c r="C1646" s="368" t="s">
        <v>296</v>
      </c>
      <c r="D1646" s="442">
        <v>550</v>
      </c>
      <c r="E1646" s="442">
        <v>530</v>
      </c>
      <c r="F1646" s="442">
        <v>545</v>
      </c>
      <c r="G1646" s="442">
        <v>540</v>
      </c>
      <c r="H1646" s="442">
        <v>540</v>
      </c>
      <c r="I1646" s="442">
        <v>545</v>
      </c>
      <c r="J1646" s="442">
        <v>525</v>
      </c>
      <c r="K1646" s="442">
        <v>505</v>
      </c>
      <c r="L1646" s="442">
        <v>495</v>
      </c>
      <c r="M1646" s="442">
        <v>500</v>
      </c>
      <c r="N1646" s="442">
        <v>495</v>
      </c>
      <c r="O1646" s="442">
        <v>485</v>
      </c>
      <c r="P1646" s="442">
        <v>475</v>
      </c>
      <c r="Q1646" s="442">
        <v>465</v>
      </c>
      <c r="R1646" s="442">
        <v>490</v>
      </c>
      <c r="S1646" s="442">
        <v>490</v>
      </c>
      <c r="T1646" s="442">
        <v>480</v>
      </c>
    </row>
    <row r="1647" spans="1:20" hidden="1">
      <c r="A1647" s="437" t="s">
        <v>213</v>
      </c>
      <c r="B1647" s="368" t="s">
        <v>10</v>
      </c>
      <c r="C1647" s="368" t="s">
        <v>297</v>
      </c>
      <c r="D1647" s="442">
        <v>100</v>
      </c>
      <c r="E1647" s="442">
        <v>100</v>
      </c>
      <c r="F1647" s="442">
        <v>105</v>
      </c>
      <c r="G1647" s="442">
        <v>100</v>
      </c>
      <c r="H1647" s="442">
        <v>110</v>
      </c>
      <c r="I1647" s="442">
        <v>105</v>
      </c>
      <c r="J1647" s="442">
        <v>105</v>
      </c>
      <c r="K1647" s="442">
        <v>95</v>
      </c>
      <c r="L1647" s="442">
        <v>100</v>
      </c>
      <c r="M1647" s="442">
        <v>95</v>
      </c>
      <c r="N1647" s="442">
        <v>105</v>
      </c>
      <c r="O1647" s="442">
        <v>100</v>
      </c>
      <c r="P1647" s="442">
        <v>95</v>
      </c>
      <c r="Q1647" s="442">
        <v>95</v>
      </c>
      <c r="R1647" s="442">
        <v>85</v>
      </c>
      <c r="S1647" s="442">
        <v>90</v>
      </c>
      <c r="T1647" s="442">
        <v>95</v>
      </c>
    </row>
    <row r="1648" spans="1:20" hidden="1">
      <c r="A1648" s="437" t="s">
        <v>213</v>
      </c>
      <c r="B1648" s="368" t="s">
        <v>10</v>
      </c>
      <c r="C1648" s="368" t="s">
        <v>298</v>
      </c>
      <c r="D1648" s="442">
        <v>40</v>
      </c>
      <c r="E1648" s="442">
        <v>35</v>
      </c>
      <c r="F1648" s="442">
        <v>30</v>
      </c>
      <c r="G1648" s="442">
        <v>30</v>
      </c>
      <c r="H1648" s="442">
        <v>30</v>
      </c>
      <c r="I1648" s="442">
        <v>40</v>
      </c>
      <c r="J1648" s="442">
        <v>35</v>
      </c>
      <c r="K1648" s="442">
        <v>35</v>
      </c>
      <c r="L1648" s="442">
        <v>30</v>
      </c>
      <c r="M1648" s="442">
        <v>25</v>
      </c>
      <c r="N1648" s="442">
        <v>35</v>
      </c>
      <c r="O1648" s="442">
        <v>35</v>
      </c>
      <c r="P1648" s="442">
        <v>40</v>
      </c>
      <c r="Q1648" s="442">
        <v>35</v>
      </c>
      <c r="R1648" s="442">
        <v>40</v>
      </c>
      <c r="S1648" s="442">
        <v>30</v>
      </c>
      <c r="T1648" s="442">
        <v>35</v>
      </c>
    </row>
    <row r="1649" spans="1:20" hidden="1">
      <c r="A1649" s="437" t="s">
        <v>213</v>
      </c>
      <c r="B1649" s="368" t="s">
        <v>10</v>
      </c>
      <c r="C1649" s="368" t="s">
        <v>299</v>
      </c>
      <c r="D1649" s="442">
        <v>10</v>
      </c>
      <c r="E1649" s="442">
        <v>10</v>
      </c>
      <c r="F1649" s="442">
        <v>10</v>
      </c>
      <c r="G1649" s="442">
        <v>10</v>
      </c>
      <c r="H1649" s="442">
        <v>10</v>
      </c>
      <c r="I1649" s="442">
        <v>5</v>
      </c>
      <c r="J1649" s="442">
        <v>5</v>
      </c>
      <c r="K1649" s="442">
        <v>5</v>
      </c>
      <c r="L1649" s="442">
        <v>5</v>
      </c>
      <c r="M1649" s="442">
        <v>5</v>
      </c>
      <c r="N1649" s="442">
        <v>5</v>
      </c>
      <c r="O1649" s="442">
        <v>5</v>
      </c>
      <c r="P1649" s="442">
        <v>10</v>
      </c>
      <c r="Q1649" s="442">
        <v>5</v>
      </c>
      <c r="R1649" s="442">
        <v>10</v>
      </c>
      <c r="S1649" s="442">
        <v>10</v>
      </c>
      <c r="T1649" s="442">
        <v>10</v>
      </c>
    </row>
    <row r="1650" spans="1:20" hidden="1">
      <c r="A1650" s="437" t="s">
        <v>213</v>
      </c>
      <c r="B1650" s="368" t="s">
        <v>10</v>
      </c>
      <c r="C1650" s="368" t="s">
        <v>300</v>
      </c>
      <c r="D1650" s="442">
        <v>700</v>
      </c>
      <c r="E1650" s="442">
        <v>680</v>
      </c>
      <c r="F1650" s="442">
        <v>690</v>
      </c>
      <c r="G1650" s="442">
        <v>680</v>
      </c>
      <c r="H1650" s="442">
        <v>685</v>
      </c>
      <c r="I1650" s="442">
        <v>695</v>
      </c>
      <c r="J1650" s="442">
        <v>675</v>
      </c>
      <c r="K1650" s="442">
        <v>645</v>
      </c>
      <c r="L1650" s="442">
        <v>630</v>
      </c>
      <c r="M1650" s="442">
        <v>630</v>
      </c>
      <c r="N1650" s="442">
        <v>635</v>
      </c>
      <c r="O1650" s="442">
        <v>625</v>
      </c>
      <c r="P1650" s="442">
        <v>615</v>
      </c>
      <c r="Q1650" s="442">
        <v>600</v>
      </c>
      <c r="R1650" s="442">
        <v>620</v>
      </c>
      <c r="S1650" s="442">
        <v>625</v>
      </c>
      <c r="T1650" s="442">
        <v>620</v>
      </c>
    </row>
    <row r="1651" spans="1:20" hidden="1">
      <c r="A1651" s="437" t="s">
        <v>213</v>
      </c>
      <c r="B1651" s="368" t="s">
        <v>10</v>
      </c>
      <c r="C1651" s="368" t="s">
        <v>301</v>
      </c>
      <c r="D1651" s="442">
        <v>5</v>
      </c>
      <c r="E1651" s="442">
        <v>5</v>
      </c>
      <c r="F1651" s="442">
        <v>5</v>
      </c>
      <c r="G1651" s="442">
        <v>5</v>
      </c>
      <c r="H1651" s="442">
        <v>5</v>
      </c>
      <c r="I1651" s="442">
        <v>5</v>
      </c>
      <c r="J1651" s="442">
        <v>5</v>
      </c>
      <c r="K1651" s="442">
        <v>5</v>
      </c>
      <c r="L1651" s="442">
        <v>5</v>
      </c>
      <c r="M1651" s="442">
        <v>5</v>
      </c>
      <c r="N1651" s="442">
        <v>5</v>
      </c>
      <c r="O1651" s="442">
        <v>5</v>
      </c>
      <c r="P1651" s="442">
        <v>5</v>
      </c>
      <c r="Q1651" s="442">
        <v>5</v>
      </c>
      <c r="R1651" s="442">
        <v>0</v>
      </c>
      <c r="S1651" s="442">
        <v>0</v>
      </c>
      <c r="T1651" s="442">
        <v>0</v>
      </c>
    </row>
    <row r="1652" spans="1:20" hidden="1">
      <c r="A1652" s="437" t="s">
        <v>213</v>
      </c>
      <c r="B1652" s="368" t="s">
        <v>10</v>
      </c>
      <c r="C1652" s="368" t="s">
        <v>302</v>
      </c>
      <c r="D1652" s="442">
        <v>0</v>
      </c>
      <c r="E1652" s="442">
        <v>0</v>
      </c>
      <c r="F1652" s="442">
        <v>0</v>
      </c>
      <c r="G1652" s="442">
        <v>0</v>
      </c>
      <c r="H1652" s="442">
        <v>0</v>
      </c>
      <c r="I1652" s="442">
        <v>5</v>
      </c>
      <c r="J1652" s="442">
        <v>5</v>
      </c>
      <c r="K1652" s="442">
        <v>5</v>
      </c>
      <c r="L1652" s="442">
        <v>5</v>
      </c>
      <c r="M1652" s="442">
        <v>5</v>
      </c>
      <c r="N1652" s="442">
        <v>5</v>
      </c>
      <c r="O1652" s="442">
        <v>5</v>
      </c>
      <c r="P1652" s="442">
        <v>5</v>
      </c>
      <c r="Q1652" s="442">
        <v>5</v>
      </c>
      <c r="R1652" s="442">
        <v>5</v>
      </c>
      <c r="S1652" s="442">
        <v>5</v>
      </c>
      <c r="T1652" s="442">
        <v>5</v>
      </c>
    </row>
    <row r="1653" spans="1:20">
      <c r="A1653" s="437" t="s">
        <v>213</v>
      </c>
      <c r="B1653" s="368" t="s">
        <v>10</v>
      </c>
      <c r="C1653" s="368" t="s">
        <v>303</v>
      </c>
      <c r="D1653" s="443">
        <v>1185</v>
      </c>
      <c r="E1653" s="443">
        <v>1185</v>
      </c>
      <c r="F1653" s="443">
        <v>1170</v>
      </c>
      <c r="G1653" s="443">
        <v>1185</v>
      </c>
      <c r="H1653" s="443">
        <v>1195</v>
      </c>
      <c r="I1653" s="443">
        <v>1205</v>
      </c>
      <c r="J1653" s="443">
        <v>1210</v>
      </c>
      <c r="K1653" s="443">
        <v>1195</v>
      </c>
      <c r="L1653" s="443">
        <v>1185</v>
      </c>
      <c r="M1653" s="443">
        <v>1170</v>
      </c>
      <c r="N1653" s="443">
        <v>1190</v>
      </c>
      <c r="O1653" s="443">
        <v>1190</v>
      </c>
      <c r="P1653" s="443">
        <v>1180</v>
      </c>
      <c r="Q1653" s="443">
        <v>1185</v>
      </c>
      <c r="R1653" s="443">
        <v>1180</v>
      </c>
      <c r="S1653" s="443">
        <v>1160</v>
      </c>
      <c r="T1653" s="443">
        <v>1155</v>
      </c>
    </row>
    <row r="1654" spans="1:20" hidden="1">
      <c r="A1654" s="437" t="s">
        <v>213</v>
      </c>
      <c r="B1654" s="368" t="s">
        <v>11</v>
      </c>
      <c r="C1654" s="368" t="s">
        <v>295</v>
      </c>
      <c r="D1654" s="395">
        <v>215</v>
      </c>
      <c r="E1654" s="395">
        <v>205</v>
      </c>
      <c r="F1654" s="395">
        <v>205</v>
      </c>
      <c r="G1654" s="395">
        <v>230</v>
      </c>
      <c r="H1654" s="395">
        <v>210</v>
      </c>
      <c r="I1654" s="395">
        <v>215</v>
      </c>
      <c r="J1654" s="395">
        <v>235</v>
      </c>
      <c r="K1654" s="395">
        <v>250</v>
      </c>
      <c r="L1654" s="395">
        <v>285</v>
      </c>
      <c r="M1654" s="395">
        <v>305</v>
      </c>
      <c r="N1654" s="395">
        <v>280</v>
      </c>
      <c r="O1654" s="395">
        <v>265</v>
      </c>
      <c r="P1654" s="395">
        <v>260</v>
      </c>
      <c r="Q1654" s="395">
        <v>220</v>
      </c>
      <c r="R1654" s="395">
        <v>215</v>
      </c>
      <c r="S1654" s="395">
        <v>190</v>
      </c>
      <c r="T1654" s="395">
        <v>190</v>
      </c>
    </row>
    <row r="1655" spans="1:20" hidden="1">
      <c r="A1655" s="437" t="s">
        <v>213</v>
      </c>
      <c r="B1655" s="368" t="s">
        <v>11</v>
      </c>
      <c r="C1655" s="368" t="s">
        <v>296</v>
      </c>
      <c r="D1655" s="395">
        <v>130</v>
      </c>
      <c r="E1655" s="395">
        <v>130</v>
      </c>
      <c r="F1655" s="395">
        <v>150</v>
      </c>
      <c r="G1655" s="395">
        <v>140</v>
      </c>
      <c r="H1655" s="395">
        <v>170</v>
      </c>
      <c r="I1655" s="395">
        <v>160</v>
      </c>
      <c r="J1655" s="395">
        <v>160</v>
      </c>
      <c r="K1655" s="395">
        <v>180</v>
      </c>
      <c r="L1655" s="395">
        <v>190</v>
      </c>
      <c r="M1655" s="395">
        <v>200</v>
      </c>
      <c r="N1655" s="395">
        <v>205</v>
      </c>
      <c r="O1655" s="395">
        <v>220</v>
      </c>
      <c r="P1655" s="395">
        <v>215</v>
      </c>
      <c r="Q1655" s="395">
        <v>215</v>
      </c>
      <c r="R1655" s="395">
        <v>220</v>
      </c>
      <c r="S1655" s="395">
        <v>220</v>
      </c>
      <c r="T1655" s="395">
        <v>205</v>
      </c>
    </row>
    <row r="1656" spans="1:20" hidden="1">
      <c r="A1656" s="437" t="s">
        <v>213</v>
      </c>
      <c r="B1656" s="368" t="s">
        <v>11</v>
      </c>
      <c r="C1656" s="368" t="s">
        <v>297</v>
      </c>
      <c r="D1656" s="395">
        <v>30</v>
      </c>
      <c r="E1656" s="395">
        <v>35</v>
      </c>
      <c r="F1656" s="395">
        <v>30</v>
      </c>
      <c r="G1656" s="395">
        <v>35</v>
      </c>
      <c r="H1656" s="395">
        <v>35</v>
      </c>
      <c r="I1656" s="395">
        <v>40</v>
      </c>
      <c r="J1656" s="395">
        <v>40</v>
      </c>
      <c r="K1656" s="395">
        <v>40</v>
      </c>
      <c r="L1656" s="395">
        <v>40</v>
      </c>
      <c r="M1656" s="395">
        <v>35</v>
      </c>
      <c r="N1656" s="395">
        <v>35</v>
      </c>
      <c r="O1656" s="395">
        <v>30</v>
      </c>
      <c r="P1656" s="395">
        <v>30</v>
      </c>
      <c r="Q1656" s="395">
        <v>30</v>
      </c>
      <c r="R1656" s="395">
        <v>40</v>
      </c>
      <c r="S1656" s="395">
        <v>35</v>
      </c>
      <c r="T1656" s="395">
        <v>30</v>
      </c>
    </row>
    <row r="1657" spans="1:20" hidden="1">
      <c r="A1657" s="437" t="s">
        <v>213</v>
      </c>
      <c r="B1657" s="368" t="s">
        <v>11</v>
      </c>
      <c r="C1657" s="368" t="s">
        <v>298</v>
      </c>
      <c r="D1657" s="395">
        <v>10</v>
      </c>
      <c r="E1657" s="395">
        <v>10</v>
      </c>
      <c r="F1657" s="395">
        <v>10</v>
      </c>
      <c r="G1657" s="395">
        <v>10</v>
      </c>
      <c r="H1657" s="395">
        <v>20</v>
      </c>
      <c r="I1657" s="395">
        <v>15</v>
      </c>
      <c r="J1657" s="395">
        <v>20</v>
      </c>
      <c r="K1657" s="395">
        <v>20</v>
      </c>
      <c r="L1657" s="395">
        <v>20</v>
      </c>
      <c r="M1657" s="395">
        <v>15</v>
      </c>
      <c r="N1657" s="395">
        <v>20</v>
      </c>
      <c r="O1657" s="395">
        <v>20</v>
      </c>
      <c r="P1657" s="395">
        <v>20</v>
      </c>
      <c r="Q1657" s="395">
        <v>20</v>
      </c>
      <c r="R1657" s="395">
        <v>20</v>
      </c>
      <c r="S1657" s="395">
        <v>20</v>
      </c>
      <c r="T1657" s="395">
        <v>20</v>
      </c>
    </row>
    <row r="1658" spans="1:20" hidden="1">
      <c r="A1658" s="437" t="s">
        <v>213</v>
      </c>
      <c r="B1658" s="368" t="s">
        <v>11</v>
      </c>
      <c r="C1658" s="368" t="s">
        <v>299</v>
      </c>
      <c r="D1658" s="395">
        <v>10</v>
      </c>
      <c r="E1658" s="395">
        <v>5</v>
      </c>
      <c r="F1658" s="395">
        <v>10</v>
      </c>
      <c r="G1658" s="395">
        <v>5</v>
      </c>
      <c r="H1658" s="395">
        <v>5</v>
      </c>
      <c r="I1658" s="395">
        <v>5</v>
      </c>
      <c r="J1658" s="395">
        <v>5</v>
      </c>
      <c r="K1658" s="395">
        <v>5</v>
      </c>
      <c r="L1658" s="395">
        <v>5</v>
      </c>
      <c r="M1658" s="395">
        <v>5</v>
      </c>
      <c r="N1658" s="395">
        <v>10</v>
      </c>
      <c r="O1658" s="395">
        <v>10</v>
      </c>
      <c r="P1658" s="395">
        <v>10</v>
      </c>
      <c r="Q1658" s="395">
        <v>10</v>
      </c>
      <c r="R1658" s="395">
        <v>10</v>
      </c>
      <c r="S1658" s="395">
        <v>10</v>
      </c>
      <c r="T1658" s="395">
        <v>5</v>
      </c>
    </row>
    <row r="1659" spans="1:20" hidden="1">
      <c r="A1659" s="437" t="s">
        <v>213</v>
      </c>
      <c r="B1659" s="368" t="s">
        <v>11</v>
      </c>
      <c r="C1659" s="368" t="s">
        <v>300</v>
      </c>
      <c r="D1659" s="395">
        <v>180</v>
      </c>
      <c r="E1659" s="395">
        <v>180</v>
      </c>
      <c r="F1659" s="395">
        <v>205</v>
      </c>
      <c r="G1659" s="395">
        <v>195</v>
      </c>
      <c r="H1659" s="395">
        <v>230</v>
      </c>
      <c r="I1659" s="395">
        <v>220</v>
      </c>
      <c r="J1659" s="395">
        <v>225</v>
      </c>
      <c r="K1659" s="395">
        <v>245</v>
      </c>
      <c r="L1659" s="395">
        <v>255</v>
      </c>
      <c r="M1659" s="395">
        <v>260</v>
      </c>
      <c r="N1659" s="395">
        <v>270</v>
      </c>
      <c r="O1659" s="395">
        <v>275</v>
      </c>
      <c r="P1659" s="395">
        <v>275</v>
      </c>
      <c r="Q1659" s="395">
        <v>270</v>
      </c>
      <c r="R1659" s="395">
        <v>285</v>
      </c>
      <c r="S1659" s="395">
        <v>285</v>
      </c>
      <c r="T1659" s="395">
        <v>260</v>
      </c>
    </row>
    <row r="1660" spans="1:20" hidden="1">
      <c r="A1660" s="437" t="s">
        <v>213</v>
      </c>
      <c r="B1660" s="368" t="s">
        <v>11</v>
      </c>
      <c r="C1660" s="368" t="s">
        <v>301</v>
      </c>
      <c r="D1660" s="395">
        <v>5</v>
      </c>
      <c r="E1660" s="395">
        <v>5</v>
      </c>
      <c r="F1660" s="395">
        <v>5</v>
      </c>
      <c r="G1660" s="395">
        <v>5</v>
      </c>
      <c r="H1660" s="395">
        <v>5</v>
      </c>
      <c r="I1660" s="395">
        <v>5</v>
      </c>
      <c r="J1660" s="395">
        <v>5</v>
      </c>
      <c r="K1660" s="395">
        <v>5</v>
      </c>
      <c r="L1660" s="395">
        <v>5</v>
      </c>
      <c r="M1660" s="395">
        <v>5</v>
      </c>
      <c r="N1660" s="395">
        <v>5</v>
      </c>
      <c r="O1660" s="395">
        <v>10</v>
      </c>
      <c r="P1660" s="395">
        <v>10</v>
      </c>
      <c r="Q1660" s="395">
        <v>10</v>
      </c>
      <c r="R1660" s="395">
        <v>10</v>
      </c>
      <c r="S1660" s="395">
        <v>10</v>
      </c>
      <c r="T1660" s="395">
        <v>10</v>
      </c>
    </row>
    <row r="1661" spans="1:20" hidden="1">
      <c r="A1661" s="437" t="s">
        <v>213</v>
      </c>
      <c r="B1661" s="368" t="s">
        <v>11</v>
      </c>
      <c r="C1661" s="368" t="s">
        <v>302</v>
      </c>
      <c r="D1661" s="395">
        <v>15</v>
      </c>
      <c r="E1661" s="395">
        <v>15</v>
      </c>
      <c r="F1661" s="395">
        <v>15</v>
      </c>
      <c r="G1661" s="395">
        <v>15</v>
      </c>
      <c r="H1661" s="395">
        <v>15</v>
      </c>
      <c r="I1661" s="395">
        <v>10</v>
      </c>
      <c r="J1661" s="395">
        <v>15</v>
      </c>
      <c r="K1661" s="395">
        <v>15</v>
      </c>
      <c r="L1661" s="395">
        <v>10</v>
      </c>
      <c r="M1661" s="395">
        <v>10</v>
      </c>
      <c r="N1661" s="395">
        <v>10</v>
      </c>
      <c r="O1661" s="395">
        <v>10</v>
      </c>
      <c r="P1661" s="395">
        <v>10</v>
      </c>
      <c r="Q1661" s="395">
        <v>10</v>
      </c>
      <c r="R1661" s="395">
        <v>10</v>
      </c>
      <c r="S1661" s="395">
        <v>10</v>
      </c>
      <c r="T1661" s="395">
        <v>10</v>
      </c>
    </row>
    <row r="1662" spans="1:20">
      <c r="A1662" s="437" t="s">
        <v>213</v>
      </c>
      <c r="B1662" s="368" t="s">
        <v>11</v>
      </c>
      <c r="C1662" s="368" t="s">
        <v>303</v>
      </c>
      <c r="D1662" s="395">
        <v>415</v>
      </c>
      <c r="E1662" s="395">
        <v>405</v>
      </c>
      <c r="F1662" s="395">
        <v>425</v>
      </c>
      <c r="G1662" s="395">
        <v>440</v>
      </c>
      <c r="H1662" s="395">
        <v>460</v>
      </c>
      <c r="I1662" s="395">
        <v>450</v>
      </c>
      <c r="J1662" s="395">
        <v>480</v>
      </c>
      <c r="K1662" s="395">
        <v>515</v>
      </c>
      <c r="L1662" s="395">
        <v>560</v>
      </c>
      <c r="M1662" s="395">
        <v>580</v>
      </c>
      <c r="N1662" s="395">
        <v>565</v>
      </c>
      <c r="O1662" s="395">
        <v>560</v>
      </c>
      <c r="P1662" s="395">
        <v>550</v>
      </c>
      <c r="Q1662" s="395">
        <v>510</v>
      </c>
      <c r="R1662" s="395">
        <v>525</v>
      </c>
      <c r="S1662" s="395">
        <v>500</v>
      </c>
      <c r="T1662" s="395">
        <v>475</v>
      </c>
    </row>
    <row r="1663" spans="1:20" hidden="1">
      <c r="A1663" s="437" t="s">
        <v>213</v>
      </c>
      <c r="B1663" s="368" t="s">
        <v>12</v>
      </c>
      <c r="C1663" s="368" t="s">
        <v>295</v>
      </c>
      <c r="D1663" s="395">
        <v>5</v>
      </c>
      <c r="E1663" s="395">
        <v>5</v>
      </c>
      <c r="F1663" s="395">
        <v>5</v>
      </c>
      <c r="G1663" s="395">
        <v>5</v>
      </c>
      <c r="H1663" s="395">
        <v>5</v>
      </c>
      <c r="I1663" s="395">
        <v>0</v>
      </c>
      <c r="J1663" s="395">
        <v>0</v>
      </c>
      <c r="K1663" s="395">
        <v>0</v>
      </c>
      <c r="L1663" s="395">
        <v>5</v>
      </c>
      <c r="M1663" s="395">
        <v>5</v>
      </c>
      <c r="N1663" s="395">
        <v>0</v>
      </c>
      <c r="O1663" s="395">
        <v>0</v>
      </c>
      <c r="P1663" s="395">
        <v>5</v>
      </c>
      <c r="Q1663" s="395">
        <v>5</v>
      </c>
      <c r="R1663" s="395">
        <v>5</v>
      </c>
      <c r="S1663" s="395">
        <v>5</v>
      </c>
      <c r="T1663" s="395">
        <v>5</v>
      </c>
    </row>
    <row r="1664" spans="1:20" hidden="1">
      <c r="A1664" s="437" t="s">
        <v>213</v>
      </c>
      <c r="B1664" s="368" t="s">
        <v>12</v>
      </c>
      <c r="C1664" s="368" t="s">
        <v>296</v>
      </c>
      <c r="D1664" s="395">
        <v>5</v>
      </c>
      <c r="E1664" s="395">
        <v>5</v>
      </c>
      <c r="F1664" s="395">
        <v>0</v>
      </c>
      <c r="G1664" s="395">
        <v>5</v>
      </c>
      <c r="H1664" s="395">
        <v>5</v>
      </c>
      <c r="I1664" s="395">
        <v>5</v>
      </c>
      <c r="J1664" s="395">
        <v>5</v>
      </c>
      <c r="K1664" s="395">
        <v>5</v>
      </c>
      <c r="L1664" s="395">
        <v>5</v>
      </c>
      <c r="M1664" s="395">
        <v>5</v>
      </c>
      <c r="N1664" s="395">
        <v>0</v>
      </c>
      <c r="O1664" s="395">
        <v>0</v>
      </c>
      <c r="P1664" s="395">
        <v>0</v>
      </c>
      <c r="Q1664" s="395">
        <v>0</v>
      </c>
      <c r="R1664" s="395">
        <v>5</v>
      </c>
      <c r="S1664" s="395">
        <v>5</v>
      </c>
      <c r="T1664" s="395">
        <v>5</v>
      </c>
    </row>
    <row r="1665" spans="1:20" hidden="1">
      <c r="A1665" s="437" t="s">
        <v>213</v>
      </c>
      <c r="B1665" s="368" t="s">
        <v>12</v>
      </c>
      <c r="C1665" s="368" t="s">
        <v>297</v>
      </c>
      <c r="D1665" s="395">
        <v>0</v>
      </c>
      <c r="E1665" s="395">
        <v>0</v>
      </c>
      <c r="F1665" s="395">
        <v>0</v>
      </c>
      <c r="G1665" s="395">
        <v>0</v>
      </c>
      <c r="H1665" s="395">
        <v>0</v>
      </c>
      <c r="I1665" s="395">
        <v>0</v>
      </c>
      <c r="J1665" s="395">
        <v>0</v>
      </c>
      <c r="K1665" s="395">
        <v>0</v>
      </c>
      <c r="L1665" s="395">
        <v>0</v>
      </c>
      <c r="M1665" s="395">
        <v>0</v>
      </c>
      <c r="N1665" s="395">
        <v>0</v>
      </c>
      <c r="O1665" s="395">
        <v>0</v>
      </c>
      <c r="P1665" s="395">
        <v>0</v>
      </c>
      <c r="Q1665" s="395">
        <v>0</v>
      </c>
      <c r="R1665" s="395">
        <v>0</v>
      </c>
      <c r="S1665" s="395">
        <v>0</v>
      </c>
      <c r="T1665" s="395">
        <v>0</v>
      </c>
    </row>
    <row r="1666" spans="1:20" hidden="1">
      <c r="A1666" s="437" t="s">
        <v>213</v>
      </c>
      <c r="B1666" s="368" t="s">
        <v>12</v>
      </c>
      <c r="C1666" s="368" t="s">
        <v>298</v>
      </c>
      <c r="D1666" s="395">
        <v>0</v>
      </c>
      <c r="E1666" s="395">
        <v>0</v>
      </c>
      <c r="F1666" s="395">
        <v>0</v>
      </c>
      <c r="G1666" s="395">
        <v>0</v>
      </c>
      <c r="H1666" s="395">
        <v>0</v>
      </c>
      <c r="I1666" s="395">
        <v>0</v>
      </c>
      <c r="J1666" s="395">
        <v>0</v>
      </c>
      <c r="K1666" s="395">
        <v>0</v>
      </c>
      <c r="L1666" s="395">
        <v>0</v>
      </c>
      <c r="M1666" s="395">
        <v>0</v>
      </c>
      <c r="N1666" s="395">
        <v>0</v>
      </c>
      <c r="O1666" s="395">
        <v>0</v>
      </c>
      <c r="P1666" s="395">
        <v>0</v>
      </c>
      <c r="Q1666" s="395">
        <v>0</v>
      </c>
      <c r="R1666" s="395">
        <v>0</v>
      </c>
      <c r="S1666" s="395">
        <v>0</v>
      </c>
      <c r="T1666" s="395">
        <v>0</v>
      </c>
    </row>
    <row r="1667" spans="1:20" hidden="1">
      <c r="A1667" s="437" t="s">
        <v>213</v>
      </c>
      <c r="B1667" s="368" t="s">
        <v>12</v>
      </c>
      <c r="C1667" s="368" t="s">
        <v>299</v>
      </c>
      <c r="D1667" s="395">
        <v>0</v>
      </c>
      <c r="E1667" s="395">
        <v>0</v>
      </c>
      <c r="F1667" s="395">
        <v>0</v>
      </c>
      <c r="G1667" s="395">
        <v>0</v>
      </c>
      <c r="H1667" s="395">
        <v>0</v>
      </c>
      <c r="I1667" s="395">
        <v>0</v>
      </c>
      <c r="J1667" s="395">
        <v>0</v>
      </c>
      <c r="K1667" s="395">
        <v>0</v>
      </c>
      <c r="L1667" s="395">
        <v>0</v>
      </c>
      <c r="M1667" s="395">
        <v>0</v>
      </c>
      <c r="N1667" s="395">
        <v>0</v>
      </c>
      <c r="O1667" s="395">
        <v>0</v>
      </c>
      <c r="P1667" s="395">
        <v>0</v>
      </c>
      <c r="Q1667" s="395">
        <v>0</v>
      </c>
      <c r="R1667" s="395">
        <v>0</v>
      </c>
      <c r="S1667" s="395">
        <v>0</v>
      </c>
      <c r="T1667" s="395">
        <v>0</v>
      </c>
    </row>
    <row r="1668" spans="1:20" hidden="1">
      <c r="A1668" s="437" t="s">
        <v>213</v>
      </c>
      <c r="B1668" s="368" t="s">
        <v>12</v>
      </c>
      <c r="C1668" s="368" t="s">
        <v>300</v>
      </c>
      <c r="D1668" s="395">
        <v>5</v>
      </c>
      <c r="E1668" s="395">
        <v>5</v>
      </c>
      <c r="F1668" s="395">
        <v>5</v>
      </c>
      <c r="G1668" s="395">
        <v>5</v>
      </c>
      <c r="H1668" s="395">
        <v>5</v>
      </c>
      <c r="I1668" s="395">
        <v>5</v>
      </c>
      <c r="J1668" s="395">
        <v>5</v>
      </c>
      <c r="K1668" s="395">
        <v>5</v>
      </c>
      <c r="L1668" s="395">
        <v>5</v>
      </c>
      <c r="M1668" s="395">
        <v>5</v>
      </c>
      <c r="N1668" s="395">
        <v>0</v>
      </c>
      <c r="O1668" s="395">
        <v>5</v>
      </c>
      <c r="P1668" s="395">
        <v>5</v>
      </c>
      <c r="Q1668" s="395">
        <v>5</v>
      </c>
      <c r="R1668" s="395">
        <v>10</v>
      </c>
      <c r="S1668" s="395">
        <v>10</v>
      </c>
      <c r="T1668" s="395">
        <v>5</v>
      </c>
    </row>
    <row r="1669" spans="1:20" hidden="1">
      <c r="A1669" s="437" t="s">
        <v>213</v>
      </c>
      <c r="B1669" s="368" t="s">
        <v>12</v>
      </c>
      <c r="C1669" s="368" t="s">
        <v>301</v>
      </c>
      <c r="D1669" s="395">
        <v>0</v>
      </c>
      <c r="E1669" s="395">
        <v>0</v>
      </c>
      <c r="F1669" s="395">
        <v>0</v>
      </c>
      <c r="G1669" s="395">
        <v>0</v>
      </c>
      <c r="H1669" s="395">
        <v>0</v>
      </c>
      <c r="I1669" s="395">
        <v>0</v>
      </c>
      <c r="J1669" s="395">
        <v>0</v>
      </c>
      <c r="K1669" s="395">
        <v>0</v>
      </c>
      <c r="L1669" s="395">
        <v>0</v>
      </c>
      <c r="M1669" s="395">
        <v>0</v>
      </c>
      <c r="N1669" s="395">
        <v>0</v>
      </c>
      <c r="O1669" s="395">
        <v>0</v>
      </c>
      <c r="P1669" s="395">
        <v>0</v>
      </c>
      <c r="Q1669" s="395">
        <v>0</v>
      </c>
      <c r="R1669" s="395">
        <v>0</v>
      </c>
      <c r="S1669" s="395">
        <v>0</v>
      </c>
      <c r="T1669" s="395">
        <v>0</v>
      </c>
    </row>
    <row r="1670" spans="1:20" hidden="1">
      <c r="A1670" s="437" t="s">
        <v>213</v>
      </c>
      <c r="B1670" s="368" t="s">
        <v>12</v>
      </c>
      <c r="C1670" s="368" t="s">
        <v>302</v>
      </c>
      <c r="D1670" s="395">
        <v>0</v>
      </c>
      <c r="E1670" s="395">
        <v>0</v>
      </c>
      <c r="F1670" s="395">
        <v>0</v>
      </c>
      <c r="G1670" s="395">
        <v>0</v>
      </c>
      <c r="H1670" s="395">
        <v>0</v>
      </c>
      <c r="I1670" s="395">
        <v>0</v>
      </c>
      <c r="J1670" s="395">
        <v>0</v>
      </c>
      <c r="K1670" s="395">
        <v>0</v>
      </c>
      <c r="L1670" s="395">
        <v>0</v>
      </c>
      <c r="M1670" s="395">
        <v>0</v>
      </c>
      <c r="N1670" s="395">
        <v>0</v>
      </c>
      <c r="O1670" s="395">
        <v>0</v>
      </c>
      <c r="P1670" s="395">
        <v>0</v>
      </c>
      <c r="Q1670" s="395">
        <v>0</v>
      </c>
      <c r="R1670" s="395">
        <v>0</v>
      </c>
      <c r="S1670" s="395">
        <v>0</v>
      </c>
      <c r="T1670" s="395">
        <v>0</v>
      </c>
    </row>
    <row r="1671" spans="1:20">
      <c r="A1671" s="437" t="s">
        <v>213</v>
      </c>
      <c r="B1671" s="368" t="s">
        <v>12</v>
      </c>
      <c r="C1671" s="368" t="s">
        <v>303</v>
      </c>
      <c r="D1671" s="395">
        <v>10</v>
      </c>
      <c r="E1671" s="395">
        <v>10</v>
      </c>
      <c r="F1671" s="395">
        <v>10</v>
      </c>
      <c r="G1671" s="395">
        <v>10</v>
      </c>
      <c r="H1671" s="395">
        <v>10</v>
      </c>
      <c r="I1671" s="395">
        <v>5</v>
      </c>
      <c r="J1671" s="395">
        <v>5</v>
      </c>
      <c r="K1671" s="395">
        <v>5</v>
      </c>
      <c r="L1671" s="395">
        <v>10</v>
      </c>
      <c r="M1671" s="395">
        <v>10</v>
      </c>
      <c r="N1671" s="395">
        <v>5</v>
      </c>
      <c r="O1671" s="395">
        <v>5</v>
      </c>
      <c r="P1671" s="395">
        <v>10</v>
      </c>
      <c r="Q1671" s="395">
        <v>10</v>
      </c>
      <c r="R1671" s="395">
        <v>15</v>
      </c>
      <c r="S1671" s="395">
        <v>15</v>
      </c>
      <c r="T1671" s="395">
        <v>15</v>
      </c>
    </row>
    <row r="1672" spans="1:20" hidden="1">
      <c r="A1672" s="437" t="s">
        <v>213</v>
      </c>
      <c r="B1672" s="368" t="s">
        <v>91</v>
      </c>
      <c r="C1672" s="368" t="s">
        <v>295</v>
      </c>
      <c r="D1672" s="395">
        <v>5</v>
      </c>
      <c r="E1672" s="395">
        <v>5</v>
      </c>
      <c r="F1672" s="395">
        <v>10</v>
      </c>
      <c r="G1672" s="395">
        <v>10</v>
      </c>
      <c r="H1672" s="395">
        <v>10</v>
      </c>
      <c r="I1672" s="395">
        <v>20</v>
      </c>
      <c r="J1672" s="395">
        <v>20</v>
      </c>
      <c r="K1672" s="395">
        <v>25</v>
      </c>
      <c r="L1672" s="395">
        <v>25</v>
      </c>
      <c r="M1672" s="395">
        <v>25</v>
      </c>
      <c r="N1672" s="395">
        <v>30</v>
      </c>
      <c r="O1672" s="395">
        <v>30</v>
      </c>
      <c r="P1672" s="395">
        <v>30</v>
      </c>
      <c r="Q1672" s="395">
        <v>25</v>
      </c>
      <c r="R1672" s="395">
        <v>30</v>
      </c>
      <c r="S1672" s="395">
        <v>30</v>
      </c>
      <c r="T1672" s="395">
        <v>30</v>
      </c>
    </row>
    <row r="1673" spans="1:20" hidden="1">
      <c r="A1673" s="437" t="s">
        <v>213</v>
      </c>
      <c r="B1673" s="368" t="s">
        <v>91</v>
      </c>
      <c r="C1673" s="368" t="s">
        <v>296</v>
      </c>
      <c r="D1673" s="395">
        <v>5</v>
      </c>
      <c r="E1673" s="395">
        <v>5</v>
      </c>
      <c r="F1673" s="395">
        <v>5</v>
      </c>
      <c r="G1673" s="395">
        <v>10</v>
      </c>
      <c r="H1673" s="395">
        <v>10</v>
      </c>
      <c r="I1673" s="395">
        <v>10</v>
      </c>
      <c r="J1673" s="395">
        <v>15</v>
      </c>
      <c r="K1673" s="395">
        <v>15</v>
      </c>
      <c r="L1673" s="395">
        <v>15</v>
      </c>
      <c r="M1673" s="395">
        <v>20</v>
      </c>
      <c r="N1673" s="395">
        <v>15</v>
      </c>
      <c r="O1673" s="395">
        <v>20</v>
      </c>
      <c r="P1673" s="395">
        <v>15</v>
      </c>
      <c r="Q1673" s="395">
        <v>15</v>
      </c>
      <c r="R1673" s="395">
        <v>20</v>
      </c>
      <c r="S1673" s="395">
        <v>20</v>
      </c>
      <c r="T1673" s="395">
        <v>20</v>
      </c>
    </row>
    <row r="1674" spans="1:20" hidden="1">
      <c r="A1674" s="437" t="s">
        <v>213</v>
      </c>
      <c r="B1674" s="368" t="s">
        <v>91</v>
      </c>
      <c r="C1674" s="368" t="s">
        <v>297</v>
      </c>
      <c r="D1674" s="395">
        <v>5</v>
      </c>
      <c r="E1674" s="395">
        <v>0</v>
      </c>
      <c r="F1674" s="395">
        <v>0</v>
      </c>
      <c r="G1674" s="395">
        <v>0</v>
      </c>
      <c r="H1674" s="395">
        <v>0</v>
      </c>
      <c r="I1674" s="395">
        <v>0</v>
      </c>
      <c r="J1674" s="395">
        <v>0</v>
      </c>
      <c r="K1674" s="395">
        <v>0</v>
      </c>
      <c r="L1674" s="395">
        <v>0</v>
      </c>
      <c r="M1674" s="395">
        <v>5</v>
      </c>
      <c r="N1674" s="395">
        <v>5</v>
      </c>
      <c r="O1674" s="395">
        <v>5</v>
      </c>
      <c r="P1674" s="395">
        <v>5</v>
      </c>
      <c r="Q1674" s="395">
        <v>0</v>
      </c>
      <c r="R1674" s="395">
        <v>0</v>
      </c>
      <c r="S1674" s="395">
        <v>5</v>
      </c>
      <c r="T1674" s="395">
        <v>0</v>
      </c>
    </row>
    <row r="1675" spans="1:20" hidden="1">
      <c r="A1675" s="437" t="s">
        <v>213</v>
      </c>
      <c r="B1675" s="368" t="s">
        <v>91</v>
      </c>
      <c r="C1675" s="368" t="s">
        <v>298</v>
      </c>
      <c r="D1675" s="395">
        <v>0</v>
      </c>
      <c r="E1675" s="395">
        <v>0</v>
      </c>
      <c r="F1675" s="395">
        <v>0</v>
      </c>
      <c r="G1675" s="395">
        <v>0</v>
      </c>
      <c r="H1675" s="395">
        <v>0</v>
      </c>
      <c r="I1675" s="395">
        <v>0</v>
      </c>
      <c r="J1675" s="395">
        <v>0</v>
      </c>
      <c r="K1675" s="395">
        <v>0</v>
      </c>
      <c r="L1675" s="395">
        <v>0</v>
      </c>
      <c r="M1675" s="395">
        <v>0</v>
      </c>
      <c r="N1675" s="395">
        <v>0</v>
      </c>
      <c r="O1675" s="395">
        <v>0</v>
      </c>
      <c r="P1675" s="395">
        <v>0</v>
      </c>
      <c r="Q1675" s="395">
        <v>5</v>
      </c>
      <c r="R1675" s="395">
        <v>0</v>
      </c>
      <c r="S1675" s="395">
        <v>0</v>
      </c>
      <c r="T1675" s="395">
        <v>5</v>
      </c>
    </row>
    <row r="1676" spans="1:20" hidden="1">
      <c r="A1676" s="437" t="s">
        <v>213</v>
      </c>
      <c r="B1676" s="368" t="s">
        <v>91</v>
      </c>
      <c r="C1676" s="368" t="s">
        <v>299</v>
      </c>
      <c r="D1676" s="395">
        <v>0</v>
      </c>
      <c r="E1676" s="395">
        <v>0</v>
      </c>
      <c r="F1676" s="395">
        <v>5</v>
      </c>
      <c r="G1676" s="395">
        <v>5</v>
      </c>
      <c r="H1676" s="395">
        <v>5</v>
      </c>
      <c r="I1676" s="395">
        <v>5</v>
      </c>
      <c r="J1676" s="395">
        <v>0</v>
      </c>
      <c r="K1676" s="395">
        <v>0</v>
      </c>
      <c r="L1676" s="395">
        <v>0</v>
      </c>
      <c r="M1676" s="395">
        <v>0</v>
      </c>
      <c r="N1676" s="395">
        <v>0</v>
      </c>
      <c r="O1676" s="395">
        <v>0</v>
      </c>
      <c r="P1676" s="395">
        <v>0</v>
      </c>
      <c r="Q1676" s="395">
        <v>0</v>
      </c>
      <c r="R1676" s="395">
        <v>0</v>
      </c>
      <c r="S1676" s="395">
        <v>0</v>
      </c>
      <c r="T1676" s="395">
        <v>0</v>
      </c>
    </row>
    <row r="1677" spans="1:20" hidden="1">
      <c r="A1677" s="437" t="s">
        <v>213</v>
      </c>
      <c r="B1677" s="368" t="s">
        <v>91</v>
      </c>
      <c r="C1677" s="368" t="s">
        <v>300</v>
      </c>
      <c r="D1677" s="395">
        <v>10</v>
      </c>
      <c r="E1677" s="395">
        <v>10</v>
      </c>
      <c r="F1677" s="395">
        <v>10</v>
      </c>
      <c r="G1677" s="395">
        <v>15</v>
      </c>
      <c r="H1677" s="395">
        <v>15</v>
      </c>
      <c r="I1677" s="395">
        <v>15</v>
      </c>
      <c r="J1677" s="395">
        <v>20</v>
      </c>
      <c r="K1677" s="395">
        <v>20</v>
      </c>
      <c r="L1677" s="395">
        <v>20</v>
      </c>
      <c r="M1677" s="395">
        <v>25</v>
      </c>
      <c r="N1677" s="395">
        <v>25</v>
      </c>
      <c r="O1677" s="395">
        <v>25</v>
      </c>
      <c r="P1677" s="395">
        <v>20</v>
      </c>
      <c r="Q1677" s="395">
        <v>25</v>
      </c>
      <c r="R1677" s="395">
        <v>25</v>
      </c>
      <c r="S1677" s="395">
        <v>25</v>
      </c>
      <c r="T1677" s="395">
        <v>25</v>
      </c>
    </row>
    <row r="1678" spans="1:20" hidden="1">
      <c r="A1678" s="437" t="s">
        <v>213</v>
      </c>
      <c r="B1678" s="368" t="s">
        <v>91</v>
      </c>
      <c r="C1678" s="368" t="s">
        <v>301</v>
      </c>
      <c r="D1678" s="395">
        <v>0</v>
      </c>
      <c r="E1678" s="395">
        <v>0</v>
      </c>
      <c r="F1678" s="395">
        <v>0</v>
      </c>
      <c r="G1678" s="395">
        <v>5</v>
      </c>
      <c r="H1678" s="395">
        <v>5</v>
      </c>
      <c r="I1678" s="395">
        <v>5</v>
      </c>
      <c r="J1678" s="395">
        <v>5</v>
      </c>
      <c r="K1678" s="395">
        <v>5</v>
      </c>
      <c r="L1678" s="395">
        <v>0</v>
      </c>
      <c r="M1678" s="395">
        <v>0</v>
      </c>
      <c r="N1678" s="395">
        <v>0</v>
      </c>
      <c r="O1678" s="395">
        <v>0</v>
      </c>
      <c r="P1678" s="395">
        <v>0</v>
      </c>
      <c r="Q1678" s="395">
        <v>0</v>
      </c>
      <c r="R1678" s="395">
        <v>0</v>
      </c>
      <c r="S1678" s="395">
        <v>0</v>
      </c>
      <c r="T1678" s="395">
        <v>0</v>
      </c>
    </row>
    <row r="1679" spans="1:20" hidden="1">
      <c r="A1679" s="437" t="s">
        <v>213</v>
      </c>
      <c r="B1679" s="368" t="s">
        <v>91</v>
      </c>
      <c r="C1679" s="368" t="s">
        <v>302</v>
      </c>
      <c r="D1679" s="395">
        <v>5</v>
      </c>
      <c r="E1679" s="395">
        <v>5</v>
      </c>
      <c r="F1679" s="395">
        <v>5</v>
      </c>
      <c r="G1679" s="395">
        <v>5</v>
      </c>
      <c r="H1679" s="395">
        <v>5</v>
      </c>
      <c r="I1679" s="395">
        <v>5</v>
      </c>
      <c r="J1679" s="395">
        <v>5</v>
      </c>
      <c r="K1679" s="395">
        <v>5</v>
      </c>
      <c r="L1679" s="395">
        <v>5</v>
      </c>
      <c r="M1679" s="395">
        <v>5</v>
      </c>
      <c r="N1679" s="395">
        <v>5</v>
      </c>
      <c r="O1679" s="395">
        <v>5</v>
      </c>
      <c r="P1679" s="395">
        <v>5</v>
      </c>
      <c r="Q1679" s="395">
        <v>5</v>
      </c>
      <c r="R1679" s="395">
        <v>5</v>
      </c>
      <c r="S1679" s="395">
        <v>5</v>
      </c>
      <c r="T1679" s="395">
        <v>5</v>
      </c>
    </row>
    <row r="1680" spans="1:20">
      <c r="A1680" s="437" t="s">
        <v>213</v>
      </c>
      <c r="B1680" s="368" t="s">
        <v>91</v>
      </c>
      <c r="C1680" s="368" t="s">
        <v>303</v>
      </c>
      <c r="D1680" s="395">
        <v>20</v>
      </c>
      <c r="E1680" s="395">
        <v>20</v>
      </c>
      <c r="F1680" s="395">
        <v>25</v>
      </c>
      <c r="G1680" s="395">
        <v>30</v>
      </c>
      <c r="H1680" s="395">
        <v>35</v>
      </c>
      <c r="I1680" s="395">
        <v>40</v>
      </c>
      <c r="J1680" s="395">
        <v>45</v>
      </c>
      <c r="K1680" s="395">
        <v>55</v>
      </c>
      <c r="L1680" s="395">
        <v>50</v>
      </c>
      <c r="M1680" s="395">
        <v>55</v>
      </c>
      <c r="N1680" s="395">
        <v>60</v>
      </c>
      <c r="O1680" s="395">
        <v>60</v>
      </c>
      <c r="P1680" s="395">
        <v>55</v>
      </c>
      <c r="Q1680" s="395">
        <v>55</v>
      </c>
      <c r="R1680" s="395">
        <v>55</v>
      </c>
      <c r="S1680" s="395">
        <v>60</v>
      </c>
      <c r="T1680" s="395">
        <v>60</v>
      </c>
    </row>
    <row r="1681" spans="1:20" hidden="1">
      <c r="A1681" s="437" t="s">
        <v>213</v>
      </c>
      <c r="B1681" s="368" t="s">
        <v>59</v>
      </c>
      <c r="C1681" s="368" t="s">
        <v>295</v>
      </c>
      <c r="D1681" s="395">
        <v>40</v>
      </c>
      <c r="E1681" s="395">
        <v>45</v>
      </c>
      <c r="F1681" s="395">
        <v>45</v>
      </c>
      <c r="G1681" s="395">
        <v>35</v>
      </c>
      <c r="H1681" s="395">
        <v>40</v>
      </c>
      <c r="I1681" s="395">
        <v>35</v>
      </c>
      <c r="J1681" s="395">
        <v>40</v>
      </c>
      <c r="K1681" s="395">
        <v>30</v>
      </c>
      <c r="L1681" s="395">
        <v>40</v>
      </c>
      <c r="M1681" s="395">
        <v>40</v>
      </c>
      <c r="N1681" s="395">
        <v>45</v>
      </c>
      <c r="O1681" s="395">
        <v>45</v>
      </c>
      <c r="P1681" s="395">
        <v>55</v>
      </c>
      <c r="Q1681" s="395">
        <v>60</v>
      </c>
      <c r="R1681" s="395">
        <v>65</v>
      </c>
      <c r="S1681" s="395">
        <v>75</v>
      </c>
      <c r="T1681" s="395">
        <v>65</v>
      </c>
    </row>
    <row r="1682" spans="1:20" hidden="1">
      <c r="A1682" s="437" t="s">
        <v>213</v>
      </c>
      <c r="B1682" s="368" t="s">
        <v>59</v>
      </c>
      <c r="C1682" s="368" t="s">
        <v>296</v>
      </c>
      <c r="D1682" s="395">
        <v>200</v>
      </c>
      <c r="E1682" s="395">
        <v>190</v>
      </c>
      <c r="F1682" s="395">
        <v>195</v>
      </c>
      <c r="G1682" s="395">
        <v>190</v>
      </c>
      <c r="H1682" s="395">
        <v>195</v>
      </c>
      <c r="I1682" s="395">
        <v>175</v>
      </c>
      <c r="J1682" s="395">
        <v>180</v>
      </c>
      <c r="K1682" s="395">
        <v>185</v>
      </c>
      <c r="L1682" s="395">
        <v>185</v>
      </c>
      <c r="M1682" s="395">
        <v>180</v>
      </c>
      <c r="N1682" s="395">
        <v>175</v>
      </c>
      <c r="O1682" s="395">
        <v>160</v>
      </c>
      <c r="P1682" s="395">
        <v>165</v>
      </c>
      <c r="Q1682" s="395">
        <v>170</v>
      </c>
      <c r="R1682" s="395">
        <v>175</v>
      </c>
      <c r="S1682" s="395">
        <v>165</v>
      </c>
      <c r="T1682" s="395">
        <v>170</v>
      </c>
    </row>
    <row r="1683" spans="1:20" hidden="1">
      <c r="A1683" s="437" t="s">
        <v>213</v>
      </c>
      <c r="B1683" s="368" t="s">
        <v>59</v>
      </c>
      <c r="C1683" s="368" t="s">
        <v>297</v>
      </c>
      <c r="D1683" s="395">
        <v>80</v>
      </c>
      <c r="E1683" s="395">
        <v>85</v>
      </c>
      <c r="F1683" s="395">
        <v>85</v>
      </c>
      <c r="G1683" s="395">
        <v>70</v>
      </c>
      <c r="H1683" s="395">
        <v>70</v>
      </c>
      <c r="I1683" s="395">
        <v>75</v>
      </c>
      <c r="J1683" s="395">
        <v>90</v>
      </c>
      <c r="K1683" s="395">
        <v>90</v>
      </c>
      <c r="L1683" s="395">
        <v>80</v>
      </c>
      <c r="M1683" s="395">
        <v>80</v>
      </c>
      <c r="N1683" s="395">
        <v>85</v>
      </c>
      <c r="O1683" s="395">
        <v>85</v>
      </c>
      <c r="P1683" s="395">
        <v>85</v>
      </c>
      <c r="Q1683" s="395">
        <v>90</v>
      </c>
      <c r="R1683" s="395">
        <v>90</v>
      </c>
      <c r="S1683" s="395">
        <v>90</v>
      </c>
      <c r="T1683" s="395">
        <v>90</v>
      </c>
    </row>
    <row r="1684" spans="1:20" hidden="1">
      <c r="A1684" s="437" t="s">
        <v>213</v>
      </c>
      <c r="B1684" s="368" t="s">
        <v>59</v>
      </c>
      <c r="C1684" s="368" t="s">
        <v>298</v>
      </c>
      <c r="D1684" s="395">
        <v>35</v>
      </c>
      <c r="E1684" s="395">
        <v>35</v>
      </c>
      <c r="F1684" s="395">
        <v>35</v>
      </c>
      <c r="G1684" s="395">
        <v>40</v>
      </c>
      <c r="H1684" s="395">
        <v>40</v>
      </c>
      <c r="I1684" s="395">
        <v>40</v>
      </c>
      <c r="J1684" s="395">
        <v>50</v>
      </c>
      <c r="K1684" s="395">
        <v>60</v>
      </c>
      <c r="L1684" s="395">
        <v>55</v>
      </c>
      <c r="M1684" s="395">
        <v>50</v>
      </c>
      <c r="N1684" s="395">
        <v>55</v>
      </c>
      <c r="O1684" s="395">
        <v>60</v>
      </c>
      <c r="P1684" s="395">
        <v>50</v>
      </c>
      <c r="Q1684" s="395">
        <v>50</v>
      </c>
      <c r="R1684" s="395">
        <v>50</v>
      </c>
      <c r="S1684" s="395">
        <v>45</v>
      </c>
      <c r="T1684" s="395">
        <v>40</v>
      </c>
    </row>
    <row r="1685" spans="1:20" hidden="1">
      <c r="A1685" s="437" t="s">
        <v>213</v>
      </c>
      <c r="B1685" s="368" t="s">
        <v>59</v>
      </c>
      <c r="C1685" s="368" t="s">
        <v>299</v>
      </c>
      <c r="D1685" s="395">
        <v>15</v>
      </c>
      <c r="E1685" s="395">
        <v>20</v>
      </c>
      <c r="F1685" s="395">
        <v>20</v>
      </c>
      <c r="G1685" s="395">
        <v>20</v>
      </c>
      <c r="H1685" s="395">
        <v>25</v>
      </c>
      <c r="I1685" s="395">
        <v>25</v>
      </c>
      <c r="J1685" s="395">
        <v>20</v>
      </c>
      <c r="K1685" s="395">
        <v>20</v>
      </c>
      <c r="L1685" s="395">
        <v>20</v>
      </c>
      <c r="M1685" s="395">
        <v>25</v>
      </c>
      <c r="N1685" s="395">
        <v>30</v>
      </c>
      <c r="O1685" s="395">
        <v>30</v>
      </c>
      <c r="P1685" s="395">
        <v>25</v>
      </c>
      <c r="Q1685" s="395">
        <v>25</v>
      </c>
      <c r="R1685" s="395">
        <v>25</v>
      </c>
      <c r="S1685" s="395">
        <v>30</v>
      </c>
      <c r="T1685" s="395">
        <v>35</v>
      </c>
    </row>
    <row r="1686" spans="1:20" hidden="1">
      <c r="A1686" s="437" t="s">
        <v>213</v>
      </c>
      <c r="B1686" s="368" t="s">
        <v>59</v>
      </c>
      <c r="C1686" s="368" t="s">
        <v>300</v>
      </c>
      <c r="D1686" s="395">
        <v>330</v>
      </c>
      <c r="E1686" s="395">
        <v>325</v>
      </c>
      <c r="F1686" s="395">
        <v>335</v>
      </c>
      <c r="G1686" s="395">
        <v>325</v>
      </c>
      <c r="H1686" s="395">
        <v>330</v>
      </c>
      <c r="I1686" s="395">
        <v>315</v>
      </c>
      <c r="J1686" s="395">
        <v>340</v>
      </c>
      <c r="K1686" s="395">
        <v>350</v>
      </c>
      <c r="L1686" s="395">
        <v>340</v>
      </c>
      <c r="M1686" s="395">
        <v>335</v>
      </c>
      <c r="N1686" s="395">
        <v>340</v>
      </c>
      <c r="O1686" s="395">
        <v>335</v>
      </c>
      <c r="P1686" s="395">
        <v>330</v>
      </c>
      <c r="Q1686" s="395">
        <v>335</v>
      </c>
      <c r="R1686" s="395">
        <v>340</v>
      </c>
      <c r="S1686" s="395">
        <v>335</v>
      </c>
      <c r="T1686" s="395">
        <v>335</v>
      </c>
    </row>
    <row r="1687" spans="1:20" hidden="1">
      <c r="A1687" s="437" t="s">
        <v>213</v>
      </c>
      <c r="B1687" s="368" t="s">
        <v>59</v>
      </c>
      <c r="C1687" s="368" t="s">
        <v>301</v>
      </c>
      <c r="D1687" s="395">
        <v>5</v>
      </c>
      <c r="E1687" s="395">
        <v>5</v>
      </c>
      <c r="F1687" s="395">
        <v>10</v>
      </c>
      <c r="G1687" s="395">
        <v>10</v>
      </c>
      <c r="H1687" s="395">
        <v>10</v>
      </c>
      <c r="I1687" s="395">
        <v>10</v>
      </c>
      <c r="J1687" s="395">
        <v>10</v>
      </c>
      <c r="K1687" s="395">
        <v>10</v>
      </c>
      <c r="L1687" s="395">
        <v>10</v>
      </c>
      <c r="M1687" s="395">
        <v>10</v>
      </c>
      <c r="N1687" s="395">
        <v>10</v>
      </c>
      <c r="O1687" s="395">
        <v>5</v>
      </c>
      <c r="P1687" s="395">
        <v>10</v>
      </c>
      <c r="Q1687" s="395">
        <v>10</v>
      </c>
      <c r="R1687" s="395">
        <v>10</v>
      </c>
      <c r="S1687" s="395">
        <v>10</v>
      </c>
      <c r="T1687" s="395">
        <v>15</v>
      </c>
    </row>
    <row r="1688" spans="1:20" hidden="1">
      <c r="A1688" s="437" t="s">
        <v>213</v>
      </c>
      <c r="B1688" s="368" t="s">
        <v>59</v>
      </c>
      <c r="C1688" s="368" t="s">
        <v>302</v>
      </c>
      <c r="D1688" s="395">
        <v>10</v>
      </c>
      <c r="E1688" s="395">
        <v>10</v>
      </c>
      <c r="F1688" s="395">
        <v>10</v>
      </c>
      <c r="G1688" s="395">
        <v>10</v>
      </c>
      <c r="H1688" s="395">
        <v>10</v>
      </c>
      <c r="I1688" s="395">
        <v>10</v>
      </c>
      <c r="J1688" s="395">
        <v>10</v>
      </c>
      <c r="K1688" s="395">
        <v>10</v>
      </c>
      <c r="L1688" s="395">
        <v>10</v>
      </c>
      <c r="M1688" s="395">
        <v>10</v>
      </c>
      <c r="N1688" s="395">
        <v>15</v>
      </c>
      <c r="O1688" s="395">
        <v>15</v>
      </c>
      <c r="P1688" s="395">
        <v>15</v>
      </c>
      <c r="Q1688" s="395">
        <v>15</v>
      </c>
      <c r="R1688" s="395">
        <v>10</v>
      </c>
      <c r="S1688" s="395">
        <v>15</v>
      </c>
      <c r="T1688" s="395">
        <v>15</v>
      </c>
    </row>
    <row r="1689" spans="1:20">
      <c r="A1689" s="437" t="s">
        <v>213</v>
      </c>
      <c r="B1689" s="368" t="s">
        <v>59</v>
      </c>
      <c r="C1689" s="368" t="s">
        <v>303</v>
      </c>
      <c r="D1689" s="395">
        <v>385</v>
      </c>
      <c r="E1689" s="395">
        <v>385</v>
      </c>
      <c r="F1689" s="395">
        <v>400</v>
      </c>
      <c r="G1689" s="395">
        <v>380</v>
      </c>
      <c r="H1689" s="395">
        <v>390</v>
      </c>
      <c r="I1689" s="395">
        <v>370</v>
      </c>
      <c r="J1689" s="395">
        <v>400</v>
      </c>
      <c r="K1689" s="395">
        <v>405</v>
      </c>
      <c r="L1689" s="395">
        <v>405</v>
      </c>
      <c r="M1689" s="395">
        <v>395</v>
      </c>
      <c r="N1689" s="395">
        <v>410</v>
      </c>
      <c r="O1689" s="395">
        <v>400</v>
      </c>
      <c r="P1689" s="395">
        <v>410</v>
      </c>
      <c r="Q1689" s="395">
        <v>420</v>
      </c>
      <c r="R1689" s="395">
        <v>430</v>
      </c>
      <c r="S1689" s="395">
        <v>435</v>
      </c>
      <c r="T1689" s="395">
        <v>425</v>
      </c>
    </row>
    <row r="1690" spans="1:20" hidden="1">
      <c r="A1690" s="437" t="s">
        <v>213</v>
      </c>
      <c r="B1690" s="368" t="s">
        <v>90</v>
      </c>
      <c r="C1690" s="368" t="s">
        <v>295</v>
      </c>
      <c r="D1690" s="395">
        <v>145</v>
      </c>
      <c r="E1690" s="395">
        <v>150</v>
      </c>
      <c r="F1690" s="395">
        <v>135</v>
      </c>
      <c r="G1690" s="395">
        <v>135</v>
      </c>
      <c r="H1690" s="395">
        <v>145</v>
      </c>
      <c r="I1690" s="395">
        <v>155</v>
      </c>
      <c r="J1690" s="395">
        <v>160</v>
      </c>
      <c r="K1690" s="395">
        <v>165</v>
      </c>
      <c r="L1690" s="395">
        <v>170</v>
      </c>
      <c r="M1690" s="395">
        <v>165</v>
      </c>
      <c r="N1690" s="395">
        <v>175</v>
      </c>
      <c r="O1690" s="395">
        <v>170</v>
      </c>
      <c r="P1690" s="395">
        <v>165</v>
      </c>
      <c r="Q1690" s="395">
        <v>155</v>
      </c>
      <c r="R1690" s="395">
        <v>145</v>
      </c>
      <c r="S1690" s="395">
        <v>140</v>
      </c>
      <c r="T1690" s="395">
        <v>140</v>
      </c>
    </row>
    <row r="1691" spans="1:20" hidden="1">
      <c r="A1691" s="437" t="s">
        <v>213</v>
      </c>
      <c r="B1691" s="368" t="s">
        <v>90</v>
      </c>
      <c r="C1691" s="368" t="s">
        <v>296</v>
      </c>
      <c r="D1691" s="395">
        <v>100</v>
      </c>
      <c r="E1691" s="395">
        <v>95</v>
      </c>
      <c r="F1691" s="395">
        <v>90</v>
      </c>
      <c r="G1691" s="395">
        <v>85</v>
      </c>
      <c r="H1691" s="395">
        <v>95</v>
      </c>
      <c r="I1691" s="395">
        <v>105</v>
      </c>
      <c r="J1691" s="395">
        <v>105</v>
      </c>
      <c r="K1691" s="395">
        <v>110</v>
      </c>
      <c r="L1691" s="395">
        <v>110</v>
      </c>
      <c r="M1691" s="395">
        <v>120</v>
      </c>
      <c r="N1691" s="395">
        <v>110</v>
      </c>
      <c r="O1691" s="395">
        <v>115</v>
      </c>
      <c r="P1691" s="395">
        <v>105</v>
      </c>
      <c r="Q1691" s="395">
        <v>105</v>
      </c>
      <c r="R1691" s="395">
        <v>110</v>
      </c>
      <c r="S1691" s="395">
        <v>110</v>
      </c>
      <c r="T1691" s="395">
        <v>100</v>
      </c>
    </row>
    <row r="1692" spans="1:20" hidden="1">
      <c r="A1692" s="437" t="s">
        <v>213</v>
      </c>
      <c r="B1692" s="368" t="s">
        <v>90</v>
      </c>
      <c r="C1692" s="368" t="s">
        <v>297</v>
      </c>
      <c r="D1692" s="395">
        <v>10</v>
      </c>
      <c r="E1692" s="395">
        <v>20</v>
      </c>
      <c r="F1692" s="395">
        <v>20</v>
      </c>
      <c r="G1692" s="395">
        <v>20</v>
      </c>
      <c r="H1692" s="395">
        <v>20</v>
      </c>
      <c r="I1692" s="395">
        <v>20</v>
      </c>
      <c r="J1692" s="395">
        <v>20</v>
      </c>
      <c r="K1692" s="395">
        <v>20</v>
      </c>
      <c r="L1692" s="395">
        <v>15</v>
      </c>
      <c r="M1692" s="395">
        <v>20</v>
      </c>
      <c r="N1692" s="395">
        <v>20</v>
      </c>
      <c r="O1692" s="395">
        <v>20</v>
      </c>
      <c r="P1692" s="395">
        <v>15</v>
      </c>
      <c r="Q1692" s="395">
        <v>15</v>
      </c>
      <c r="R1692" s="395">
        <v>15</v>
      </c>
      <c r="S1692" s="395">
        <v>15</v>
      </c>
      <c r="T1692" s="395">
        <v>20</v>
      </c>
    </row>
    <row r="1693" spans="1:20" hidden="1">
      <c r="A1693" s="437" t="s">
        <v>213</v>
      </c>
      <c r="B1693" s="368" t="s">
        <v>90</v>
      </c>
      <c r="C1693" s="368" t="s">
        <v>298</v>
      </c>
      <c r="D1693" s="395">
        <v>5</v>
      </c>
      <c r="E1693" s="395">
        <v>5</v>
      </c>
      <c r="F1693" s="395">
        <v>5</v>
      </c>
      <c r="G1693" s="395">
        <v>5</v>
      </c>
      <c r="H1693" s="395">
        <v>10</v>
      </c>
      <c r="I1693" s="395">
        <v>5</v>
      </c>
      <c r="J1693" s="395">
        <v>10</v>
      </c>
      <c r="K1693" s="395">
        <v>10</v>
      </c>
      <c r="L1693" s="395">
        <v>10</v>
      </c>
      <c r="M1693" s="395">
        <v>5</v>
      </c>
      <c r="N1693" s="395">
        <v>10</v>
      </c>
      <c r="O1693" s="395">
        <v>5</v>
      </c>
      <c r="P1693" s="395">
        <v>10</v>
      </c>
      <c r="Q1693" s="395">
        <v>5</v>
      </c>
      <c r="R1693" s="395">
        <v>5</v>
      </c>
      <c r="S1693" s="395">
        <v>10</v>
      </c>
      <c r="T1693" s="395">
        <v>10</v>
      </c>
    </row>
    <row r="1694" spans="1:20" hidden="1">
      <c r="A1694" s="437" t="s">
        <v>213</v>
      </c>
      <c r="B1694" s="368" t="s">
        <v>90</v>
      </c>
      <c r="C1694" s="368" t="s">
        <v>299</v>
      </c>
      <c r="D1694" s="395">
        <v>5</v>
      </c>
      <c r="E1694" s="395">
        <v>5</v>
      </c>
      <c r="F1694" s="395">
        <v>5</v>
      </c>
      <c r="G1694" s="395">
        <v>5</v>
      </c>
      <c r="H1694" s="395">
        <v>5</v>
      </c>
      <c r="I1694" s="395">
        <v>5</v>
      </c>
      <c r="J1694" s="395">
        <v>5</v>
      </c>
      <c r="K1694" s="395">
        <v>5</v>
      </c>
      <c r="L1694" s="395">
        <v>5</v>
      </c>
      <c r="M1694" s="395">
        <v>5</v>
      </c>
      <c r="N1694" s="395">
        <v>5</v>
      </c>
      <c r="O1694" s="395">
        <v>5</v>
      </c>
      <c r="P1694" s="395">
        <v>5</v>
      </c>
      <c r="Q1694" s="395">
        <v>5</v>
      </c>
      <c r="R1694" s="395">
        <v>5</v>
      </c>
      <c r="S1694" s="395">
        <v>5</v>
      </c>
      <c r="T1694" s="395">
        <v>5</v>
      </c>
    </row>
    <row r="1695" spans="1:20" hidden="1">
      <c r="A1695" s="437" t="s">
        <v>213</v>
      </c>
      <c r="B1695" s="368" t="s">
        <v>90</v>
      </c>
      <c r="C1695" s="368" t="s">
        <v>300</v>
      </c>
      <c r="D1695" s="395">
        <v>120</v>
      </c>
      <c r="E1695" s="395">
        <v>125</v>
      </c>
      <c r="F1695" s="395">
        <v>120</v>
      </c>
      <c r="G1695" s="395">
        <v>115</v>
      </c>
      <c r="H1695" s="395">
        <v>130</v>
      </c>
      <c r="I1695" s="395">
        <v>135</v>
      </c>
      <c r="J1695" s="395">
        <v>135</v>
      </c>
      <c r="K1695" s="395">
        <v>140</v>
      </c>
      <c r="L1695" s="395">
        <v>140</v>
      </c>
      <c r="M1695" s="395">
        <v>150</v>
      </c>
      <c r="N1695" s="395">
        <v>140</v>
      </c>
      <c r="O1695" s="395">
        <v>145</v>
      </c>
      <c r="P1695" s="395">
        <v>135</v>
      </c>
      <c r="Q1695" s="395">
        <v>130</v>
      </c>
      <c r="R1695" s="395">
        <v>130</v>
      </c>
      <c r="S1695" s="395">
        <v>135</v>
      </c>
      <c r="T1695" s="395">
        <v>130</v>
      </c>
    </row>
    <row r="1696" spans="1:20" hidden="1">
      <c r="A1696" s="437" t="s">
        <v>213</v>
      </c>
      <c r="B1696" s="368" t="s">
        <v>90</v>
      </c>
      <c r="C1696" s="368" t="s">
        <v>301</v>
      </c>
      <c r="D1696" s="395">
        <v>0</v>
      </c>
      <c r="E1696" s="395">
        <v>5</v>
      </c>
      <c r="F1696" s="395">
        <v>5</v>
      </c>
      <c r="G1696" s="395">
        <v>5</v>
      </c>
      <c r="H1696" s="395">
        <v>5</v>
      </c>
      <c r="I1696" s="395">
        <v>5</v>
      </c>
      <c r="J1696" s="395">
        <v>5</v>
      </c>
      <c r="K1696" s="395">
        <v>5</v>
      </c>
      <c r="L1696" s="395">
        <v>5</v>
      </c>
      <c r="M1696" s="395">
        <v>0</v>
      </c>
      <c r="N1696" s="395">
        <v>5</v>
      </c>
      <c r="O1696" s="395">
        <v>5</v>
      </c>
      <c r="P1696" s="395">
        <v>0</v>
      </c>
      <c r="Q1696" s="395">
        <v>5</v>
      </c>
      <c r="R1696" s="395">
        <v>5</v>
      </c>
      <c r="S1696" s="395">
        <v>0</v>
      </c>
      <c r="T1696" s="395">
        <v>5</v>
      </c>
    </row>
    <row r="1697" spans="1:20" hidden="1">
      <c r="A1697" s="437" t="s">
        <v>213</v>
      </c>
      <c r="B1697" s="368" t="s">
        <v>90</v>
      </c>
      <c r="C1697" s="368" t="s">
        <v>302</v>
      </c>
      <c r="D1697" s="395">
        <v>5</v>
      </c>
      <c r="E1697" s="395">
        <v>5</v>
      </c>
      <c r="F1697" s="395">
        <v>5</v>
      </c>
      <c r="G1697" s="395">
        <v>5</v>
      </c>
      <c r="H1697" s="395">
        <v>0</v>
      </c>
      <c r="I1697" s="395">
        <v>0</v>
      </c>
      <c r="J1697" s="395">
        <v>5</v>
      </c>
      <c r="K1697" s="395">
        <v>5</v>
      </c>
      <c r="L1697" s="395">
        <v>5</v>
      </c>
      <c r="M1697" s="395">
        <v>5</v>
      </c>
      <c r="N1697" s="395">
        <v>5</v>
      </c>
      <c r="O1697" s="395">
        <v>5</v>
      </c>
      <c r="P1697" s="395">
        <v>5</v>
      </c>
      <c r="Q1697" s="395">
        <v>5</v>
      </c>
      <c r="R1697" s="395">
        <v>5</v>
      </c>
      <c r="S1697" s="395">
        <v>5</v>
      </c>
      <c r="T1697" s="395">
        <v>0</v>
      </c>
    </row>
    <row r="1698" spans="1:20">
      <c r="A1698" s="437" t="s">
        <v>213</v>
      </c>
      <c r="B1698" s="368" t="s">
        <v>90</v>
      </c>
      <c r="C1698" s="368" t="s">
        <v>303</v>
      </c>
      <c r="D1698" s="395">
        <v>275</v>
      </c>
      <c r="E1698" s="395">
        <v>280</v>
      </c>
      <c r="F1698" s="395">
        <v>260</v>
      </c>
      <c r="G1698" s="395">
        <v>255</v>
      </c>
      <c r="H1698" s="395">
        <v>280</v>
      </c>
      <c r="I1698" s="395">
        <v>295</v>
      </c>
      <c r="J1698" s="395">
        <v>305</v>
      </c>
      <c r="K1698" s="395">
        <v>310</v>
      </c>
      <c r="L1698" s="395">
        <v>320</v>
      </c>
      <c r="M1698" s="395">
        <v>320</v>
      </c>
      <c r="N1698" s="395">
        <v>320</v>
      </c>
      <c r="O1698" s="395">
        <v>320</v>
      </c>
      <c r="P1698" s="395">
        <v>305</v>
      </c>
      <c r="Q1698" s="395">
        <v>290</v>
      </c>
      <c r="R1698" s="395">
        <v>285</v>
      </c>
      <c r="S1698" s="395">
        <v>285</v>
      </c>
      <c r="T1698" s="395">
        <v>275</v>
      </c>
    </row>
    <row r="1699" spans="1:20" hidden="1">
      <c r="A1699" s="440" t="s">
        <v>213</v>
      </c>
      <c r="B1699" s="376" t="s">
        <v>184</v>
      </c>
      <c r="C1699" s="376" t="s">
        <v>295</v>
      </c>
      <c r="D1699" s="536">
        <v>885</v>
      </c>
      <c r="E1699" s="536">
        <v>905</v>
      </c>
      <c r="F1699" s="536">
        <v>870</v>
      </c>
      <c r="G1699" s="536">
        <v>915</v>
      </c>
      <c r="H1699" s="536">
        <v>915</v>
      </c>
      <c r="I1699" s="536">
        <v>925</v>
      </c>
      <c r="J1699" s="536">
        <v>985</v>
      </c>
      <c r="K1699" s="535">
        <v>1015</v>
      </c>
      <c r="L1699" s="535">
        <v>1075</v>
      </c>
      <c r="M1699" s="535">
        <v>1070</v>
      </c>
      <c r="N1699" s="535">
        <v>1080</v>
      </c>
      <c r="O1699" s="535">
        <v>1065</v>
      </c>
      <c r="P1699" s="535">
        <v>1075</v>
      </c>
      <c r="Q1699" s="535">
        <v>1050</v>
      </c>
      <c r="R1699" s="535">
        <v>1015</v>
      </c>
      <c r="S1699" s="536">
        <v>975</v>
      </c>
      <c r="T1699" s="536">
        <v>960</v>
      </c>
    </row>
    <row r="1700" spans="1:20" hidden="1">
      <c r="A1700" s="440" t="s">
        <v>213</v>
      </c>
      <c r="B1700" s="376" t="s">
        <v>184</v>
      </c>
      <c r="C1700" s="376" t="s">
        <v>296</v>
      </c>
      <c r="D1700" s="536">
        <v>990</v>
      </c>
      <c r="E1700" s="536">
        <v>955</v>
      </c>
      <c r="F1700" s="536">
        <v>990</v>
      </c>
      <c r="G1700" s="536">
        <v>970</v>
      </c>
      <c r="H1700" s="535">
        <v>1015</v>
      </c>
      <c r="I1700" s="536">
        <v>995</v>
      </c>
      <c r="J1700" s="536">
        <v>990</v>
      </c>
      <c r="K1700" s="535">
        <v>1000</v>
      </c>
      <c r="L1700" s="535">
        <v>1000</v>
      </c>
      <c r="M1700" s="535">
        <v>1025</v>
      </c>
      <c r="N1700" s="535">
        <v>1000</v>
      </c>
      <c r="O1700" s="536">
        <v>995</v>
      </c>
      <c r="P1700" s="536">
        <v>975</v>
      </c>
      <c r="Q1700" s="536">
        <v>970</v>
      </c>
      <c r="R1700" s="535">
        <v>1020</v>
      </c>
      <c r="S1700" s="535">
        <v>1010</v>
      </c>
      <c r="T1700" s="536">
        <v>980</v>
      </c>
    </row>
    <row r="1701" spans="1:20" hidden="1">
      <c r="A1701" s="440" t="s">
        <v>213</v>
      </c>
      <c r="B1701" s="376" t="s">
        <v>184</v>
      </c>
      <c r="C1701" s="376" t="s">
        <v>297</v>
      </c>
      <c r="D1701" s="536">
        <v>220</v>
      </c>
      <c r="E1701" s="536">
        <v>240</v>
      </c>
      <c r="F1701" s="536">
        <v>245</v>
      </c>
      <c r="G1701" s="536">
        <v>225</v>
      </c>
      <c r="H1701" s="536">
        <v>235</v>
      </c>
      <c r="I1701" s="536">
        <v>245</v>
      </c>
      <c r="J1701" s="536">
        <v>255</v>
      </c>
      <c r="K1701" s="536">
        <v>250</v>
      </c>
      <c r="L1701" s="536">
        <v>240</v>
      </c>
      <c r="M1701" s="536">
        <v>235</v>
      </c>
      <c r="N1701" s="536">
        <v>245</v>
      </c>
      <c r="O1701" s="536">
        <v>235</v>
      </c>
      <c r="P1701" s="536">
        <v>230</v>
      </c>
      <c r="Q1701" s="536">
        <v>230</v>
      </c>
      <c r="R1701" s="536">
        <v>230</v>
      </c>
      <c r="S1701" s="536">
        <v>240</v>
      </c>
      <c r="T1701" s="536">
        <v>235</v>
      </c>
    </row>
    <row r="1702" spans="1:20" hidden="1">
      <c r="A1702" s="440" t="s">
        <v>213</v>
      </c>
      <c r="B1702" s="376" t="s">
        <v>184</v>
      </c>
      <c r="C1702" s="376" t="s">
        <v>298</v>
      </c>
      <c r="D1702" s="536">
        <v>95</v>
      </c>
      <c r="E1702" s="536">
        <v>90</v>
      </c>
      <c r="F1702" s="536">
        <v>80</v>
      </c>
      <c r="G1702" s="536">
        <v>90</v>
      </c>
      <c r="H1702" s="536">
        <v>100</v>
      </c>
      <c r="I1702" s="536">
        <v>95</v>
      </c>
      <c r="J1702" s="536">
        <v>115</v>
      </c>
      <c r="K1702" s="536">
        <v>120</v>
      </c>
      <c r="L1702" s="536">
        <v>110</v>
      </c>
      <c r="M1702" s="536">
        <v>100</v>
      </c>
      <c r="N1702" s="536">
        <v>115</v>
      </c>
      <c r="O1702" s="536">
        <v>120</v>
      </c>
      <c r="P1702" s="536">
        <v>120</v>
      </c>
      <c r="Q1702" s="536">
        <v>115</v>
      </c>
      <c r="R1702" s="536">
        <v>115</v>
      </c>
      <c r="S1702" s="536">
        <v>110</v>
      </c>
      <c r="T1702" s="536">
        <v>110</v>
      </c>
    </row>
    <row r="1703" spans="1:20" hidden="1">
      <c r="A1703" s="440" t="s">
        <v>213</v>
      </c>
      <c r="B1703" s="376" t="s">
        <v>184</v>
      </c>
      <c r="C1703" s="376" t="s">
        <v>299</v>
      </c>
      <c r="D1703" s="536">
        <v>45</v>
      </c>
      <c r="E1703" s="536">
        <v>40</v>
      </c>
      <c r="F1703" s="536">
        <v>45</v>
      </c>
      <c r="G1703" s="536">
        <v>45</v>
      </c>
      <c r="H1703" s="536">
        <v>45</v>
      </c>
      <c r="I1703" s="536">
        <v>45</v>
      </c>
      <c r="J1703" s="536">
        <v>40</v>
      </c>
      <c r="K1703" s="536">
        <v>35</v>
      </c>
      <c r="L1703" s="536">
        <v>40</v>
      </c>
      <c r="M1703" s="536">
        <v>45</v>
      </c>
      <c r="N1703" s="536">
        <v>50</v>
      </c>
      <c r="O1703" s="536">
        <v>50</v>
      </c>
      <c r="P1703" s="536">
        <v>50</v>
      </c>
      <c r="Q1703" s="536">
        <v>45</v>
      </c>
      <c r="R1703" s="536">
        <v>45</v>
      </c>
      <c r="S1703" s="536">
        <v>55</v>
      </c>
      <c r="T1703" s="536">
        <v>50</v>
      </c>
    </row>
    <row r="1704" spans="1:20" hidden="1">
      <c r="A1704" s="440" t="s">
        <v>213</v>
      </c>
      <c r="B1704" s="376" t="s">
        <v>184</v>
      </c>
      <c r="C1704" s="376" t="s">
        <v>300</v>
      </c>
      <c r="D1704" s="535">
        <v>1350</v>
      </c>
      <c r="E1704" s="535">
        <v>1325</v>
      </c>
      <c r="F1704" s="535">
        <v>1360</v>
      </c>
      <c r="G1704" s="535">
        <v>1330</v>
      </c>
      <c r="H1704" s="535">
        <v>1395</v>
      </c>
      <c r="I1704" s="535">
        <v>1385</v>
      </c>
      <c r="J1704" s="535">
        <v>1400</v>
      </c>
      <c r="K1704" s="535">
        <v>1410</v>
      </c>
      <c r="L1704" s="535">
        <v>1385</v>
      </c>
      <c r="M1704" s="535">
        <v>1400</v>
      </c>
      <c r="N1704" s="535">
        <v>1410</v>
      </c>
      <c r="O1704" s="535">
        <v>1405</v>
      </c>
      <c r="P1704" s="535">
        <v>1375</v>
      </c>
      <c r="Q1704" s="535">
        <v>1365</v>
      </c>
      <c r="R1704" s="535">
        <v>1410</v>
      </c>
      <c r="S1704" s="535">
        <v>1415</v>
      </c>
      <c r="T1704" s="535">
        <v>1375</v>
      </c>
    </row>
    <row r="1705" spans="1:20" hidden="1">
      <c r="A1705" s="440" t="s">
        <v>213</v>
      </c>
      <c r="B1705" s="376" t="s">
        <v>184</v>
      </c>
      <c r="C1705" s="376" t="s">
        <v>301</v>
      </c>
      <c r="D1705" s="536">
        <v>20</v>
      </c>
      <c r="E1705" s="536">
        <v>15</v>
      </c>
      <c r="F1705" s="536">
        <v>25</v>
      </c>
      <c r="G1705" s="536">
        <v>25</v>
      </c>
      <c r="H1705" s="536">
        <v>30</v>
      </c>
      <c r="I1705" s="536">
        <v>25</v>
      </c>
      <c r="J1705" s="536">
        <v>20</v>
      </c>
      <c r="K1705" s="536">
        <v>30</v>
      </c>
      <c r="L1705" s="536">
        <v>30</v>
      </c>
      <c r="M1705" s="536">
        <v>25</v>
      </c>
      <c r="N1705" s="536">
        <v>25</v>
      </c>
      <c r="O1705" s="536">
        <v>25</v>
      </c>
      <c r="P1705" s="536">
        <v>30</v>
      </c>
      <c r="Q1705" s="536">
        <v>25</v>
      </c>
      <c r="R1705" s="536">
        <v>30</v>
      </c>
      <c r="S1705" s="536">
        <v>25</v>
      </c>
      <c r="T1705" s="536">
        <v>30</v>
      </c>
    </row>
    <row r="1706" spans="1:20" hidden="1">
      <c r="A1706" s="440" t="s">
        <v>213</v>
      </c>
      <c r="B1706" s="376" t="s">
        <v>184</v>
      </c>
      <c r="C1706" s="376" t="s">
        <v>302</v>
      </c>
      <c r="D1706" s="536">
        <v>35</v>
      </c>
      <c r="E1706" s="536">
        <v>35</v>
      </c>
      <c r="F1706" s="536">
        <v>30</v>
      </c>
      <c r="G1706" s="536">
        <v>35</v>
      </c>
      <c r="H1706" s="536">
        <v>30</v>
      </c>
      <c r="I1706" s="536">
        <v>30</v>
      </c>
      <c r="J1706" s="536">
        <v>35</v>
      </c>
      <c r="K1706" s="536">
        <v>35</v>
      </c>
      <c r="L1706" s="536">
        <v>35</v>
      </c>
      <c r="M1706" s="536">
        <v>35</v>
      </c>
      <c r="N1706" s="536">
        <v>35</v>
      </c>
      <c r="O1706" s="536">
        <v>40</v>
      </c>
      <c r="P1706" s="536">
        <v>40</v>
      </c>
      <c r="Q1706" s="536">
        <v>35</v>
      </c>
      <c r="R1706" s="536">
        <v>35</v>
      </c>
      <c r="S1706" s="536">
        <v>35</v>
      </c>
      <c r="T1706" s="536">
        <v>35</v>
      </c>
    </row>
    <row r="1707" spans="1:20">
      <c r="A1707" s="537" t="s">
        <v>213</v>
      </c>
      <c r="B1707" s="538" t="s">
        <v>184</v>
      </c>
      <c r="C1707" s="538" t="s">
        <v>303</v>
      </c>
      <c r="D1707" s="539">
        <v>2290</v>
      </c>
      <c r="E1707" s="539">
        <v>2280</v>
      </c>
      <c r="F1707" s="539">
        <v>2290</v>
      </c>
      <c r="G1707" s="539">
        <v>2305</v>
      </c>
      <c r="H1707" s="539">
        <v>2370</v>
      </c>
      <c r="I1707" s="539">
        <v>2365</v>
      </c>
      <c r="J1707" s="539">
        <v>2450</v>
      </c>
      <c r="K1707" s="539">
        <v>2485</v>
      </c>
      <c r="L1707" s="539">
        <v>2520</v>
      </c>
      <c r="M1707" s="539">
        <v>2530</v>
      </c>
      <c r="N1707" s="539">
        <v>2550</v>
      </c>
      <c r="O1707" s="539">
        <v>2535</v>
      </c>
      <c r="P1707" s="539">
        <v>2515</v>
      </c>
      <c r="Q1707" s="539">
        <v>2475</v>
      </c>
      <c r="R1707" s="539">
        <v>2490</v>
      </c>
      <c r="S1707" s="539">
        <v>2450</v>
      </c>
      <c r="T1707" s="539">
        <v>2400</v>
      </c>
    </row>
    <row r="1708" spans="1:20" hidden="1">
      <c r="A1708" s="437" t="s">
        <v>214</v>
      </c>
      <c r="B1708" s="368" t="s">
        <v>10</v>
      </c>
      <c r="C1708" s="368" t="s">
        <v>295</v>
      </c>
      <c r="D1708" s="442">
        <v>400</v>
      </c>
      <c r="E1708" s="442">
        <v>400</v>
      </c>
      <c r="F1708" s="442">
        <v>410</v>
      </c>
      <c r="G1708" s="442">
        <v>405</v>
      </c>
      <c r="H1708" s="442">
        <v>425</v>
      </c>
      <c r="I1708" s="442">
        <v>445</v>
      </c>
      <c r="J1708" s="442">
        <v>440</v>
      </c>
      <c r="K1708" s="442">
        <v>465</v>
      </c>
      <c r="L1708" s="442">
        <v>470</v>
      </c>
      <c r="M1708" s="442">
        <v>495</v>
      </c>
      <c r="N1708" s="442">
        <v>510</v>
      </c>
      <c r="O1708" s="442">
        <v>510</v>
      </c>
      <c r="P1708" s="442">
        <v>515</v>
      </c>
      <c r="Q1708" s="442">
        <v>555</v>
      </c>
      <c r="R1708" s="442">
        <v>555</v>
      </c>
      <c r="S1708" s="442">
        <v>560</v>
      </c>
      <c r="T1708" s="442">
        <v>545</v>
      </c>
    </row>
    <row r="1709" spans="1:20" hidden="1">
      <c r="A1709" s="437" t="s">
        <v>214</v>
      </c>
      <c r="B1709" s="368" t="s">
        <v>10</v>
      </c>
      <c r="C1709" s="368" t="s">
        <v>296</v>
      </c>
      <c r="D1709" s="442">
        <v>75</v>
      </c>
      <c r="E1709" s="442">
        <v>60</v>
      </c>
      <c r="F1709" s="442">
        <v>60</v>
      </c>
      <c r="G1709" s="442">
        <v>65</v>
      </c>
      <c r="H1709" s="442">
        <v>60</v>
      </c>
      <c r="I1709" s="442">
        <v>65</v>
      </c>
      <c r="J1709" s="442">
        <v>75</v>
      </c>
      <c r="K1709" s="442">
        <v>75</v>
      </c>
      <c r="L1709" s="442">
        <v>85</v>
      </c>
      <c r="M1709" s="442">
        <v>85</v>
      </c>
      <c r="N1709" s="442">
        <v>90</v>
      </c>
      <c r="O1709" s="442">
        <v>90</v>
      </c>
      <c r="P1709" s="442">
        <v>100</v>
      </c>
      <c r="Q1709" s="442">
        <v>110</v>
      </c>
      <c r="R1709" s="442">
        <v>110</v>
      </c>
      <c r="S1709" s="442">
        <v>105</v>
      </c>
      <c r="T1709" s="442">
        <v>110</v>
      </c>
    </row>
    <row r="1710" spans="1:20" hidden="1">
      <c r="A1710" s="437" t="s">
        <v>214</v>
      </c>
      <c r="B1710" s="368" t="s">
        <v>10</v>
      </c>
      <c r="C1710" s="368" t="s">
        <v>297</v>
      </c>
      <c r="D1710" s="442">
        <v>25</v>
      </c>
      <c r="E1710" s="442">
        <v>25</v>
      </c>
      <c r="F1710" s="442">
        <v>30</v>
      </c>
      <c r="G1710" s="442">
        <v>25</v>
      </c>
      <c r="H1710" s="442">
        <v>25</v>
      </c>
      <c r="I1710" s="442">
        <v>25</v>
      </c>
      <c r="J1710" s="442">
        <v>25</v>
      </c>
      <c r="K1710" s="442">
        <v>25</v>
      </c>
      <c r="L1710" s="442">
        <v>25</v>
      </c>
      <c r="M1710" s="442">
        <v>25</v>
      </c>
      <c r="N1710" s="442">
        <v>25</v>
      </c>
      <c r="O1710" s="442">
        <v>20</v>
      </c>
      <c r="P1710" s="442">
        <v>25</v>
      </c>
      <c r="Q1710" s="442">
        <v>20</v>
      </c>
      <c r="R1710" s="442">
        <v>30</v>
      </c>
      <c r="S1710" s="442">
        <v>30</v>
      </c>
      <c r="T1710" s="442">
        <v>30</v>
      </c>
    </row>
    <row r="1711" spans="1:20" hidden="1">
      <c r="A1711" s="437" t="s">
        <v>214</v>
      </c>
      <c r="B1711" s="368" t="s">
        <v>10</v>
      </c>
      <c r="C1711" s="368" t="s">
        <v>298</v>
      </c>
      <c r="D1711" s="442">
        <v>10</v>
      </c>
      <c r="E1711" s="442">
        <v>10</v>
      </c>
      <c r="F1711" s="442">
        <v>15</v>
      </c>
      <c r="G1711" s="442">
        <v>20</v>
      </c>
      <c r="H1711" s="442">
        <v>20</v>
      </c>
      <c r="I1711" s="442">
        <v>15</v>
      </c>
      <c r="J1711" s="442">
        <v>15</v>
      </c>
      <c r="K1711" s="442">
        <v>20</v>
      </c>
      <c r="L1711" s="442">
        <v>15</v>
      </c>
      <c r="M1711" s="442">
        <v>15</v>
      </c>
      <c r="N1711" s="442">
        <v>20</v>
      </c>
      <c r="O1711" s="442">
        <v>20</v>
      </c>
      <c r="P1711" s="442">
        <v>15</v>
      </c>
      <c r="Q1711" s="442">
        <v>15</v>
      </c>
      <c r="R1711" s="442">
        <v>10</v>
      </c>
      <c r="S1711" s="442">
        <v>10</v>
      </c>
      <c r="T1711" s="442">
        <v>10</v>
      </c>
    </row>
    <row r="1712" spans="1:20" hidden="1">
      <c r="A1712" s="437" t="s">
        <v>214</v>
      </c>
      <c r="B1712" s="368" t="s">
        <v>10</v>
      </c>
      <c r="C1712" s="368" t="s">
        <v>299</v>
      </c>
      <c r="D1712" s="442">
        <v>5</v>
      </c>
      <c r="E1712" s="442">
        <v>5</v>
      </c>
      <c r="F1712" s="442">
        <v>5</v>
      </c>
      <c r="G1712" s="442">
        <v>5</v>
      </c>
      <c r="H1712" s="442">
        <v>5</v>
      </c>
      <c r="I1712" s="442">
        <v>5</v>
      </c>
      <c r="J1712" s="442">
        <v>0</v>
      </c>
      <c r="K1712" s="442">
        <v>0</v>
      </c>
      <c r="L1712" s="442">
        <v>0</v>
      </c>
      <c r="M1712" s="442">
        <v>5</v>
      </c>
      <c r="N1712" s="442">
        <v>5</v>
      </c>
      <c r="O1712" s="442">
        <v>5</v>
      </c>
      <c r="P1712" s="442">
        <v>5</v>
      </c>
      <c r="Q1712" s="442">
        <v>5</v>
      </c>
      <c r="R1712" s="442">
        <v>5</v>
      </c>
      <c r="S1712" s="442">
        <v>5</v>
      </c>
      <c r="T1712" s="442">
        <v>5</v>
      </c>
    </row>
    <row r="1713" spans="1:20" hidden="1">
      <c r="A1713" s="437" t="s">
        <v>214</v>
      </c>
      <c r="B1713" s="368" t="s">
        <v>10</v>
      </c>
      <c r="C1713" s="368" t="s">
        <v>300</v>
      </c>
      <c r="D1713" s="442">
        <v>110</v>
      </c>
      <c r="E1713" s="442">
        <v>100</v>
      </c>
      <c r="F1713" s="442">
        <v>110</v>
      </c>
      <c r="G1713" s="442">
        <v>115</v>
      </c>
      <c r="H1713" s="442">
        <v>105</v>
      </c>
      <c r="I1713" s="442">
        <v>110</v>
      </c>
      <c r="J1713" s="442">
        <v>115</v>
      </c>
      <c r="K1713" s="442">
        <v>120</v>
      </c>
      <c r="L1713" s="442">
        <v>125</v>
      </c>
      <c r="M1713" s="442">
        <v>130</v>
      </c>
      <c r="N1713" s="442">
        <v>135</v>
      </c>
      <c r="O1713" s="442">
        <v>135</v>
      </c>
      <c r="P1713" s="442">
        <v>150</v>
      </c>
      <c r="Q1713" s="442">
        <v>150</v>
      </c>
      <c r="R1713" s="442">
        <v>150</v>
      </c>
      <c r="S1713" s="442">
        <v>150</v>
      </c>
      <c r="T1713" s="442">
        <v>155</v>
      </c>
    </row>
    <row r="1714" spans="1:20" hidden="1">
      <c r="A1714" s="437" t="s">
        <v>214</v>
      </c>
      <c r="B1714" s="368" t="s">
        <v>10</v>
      </c>
      <c r="C1714" s="368" t="s">
        <v>301</v>
      </c>
      <c r="D1714" s="442">
        <v>10</v>
      </c>
      <c r="E1714" s="442">
        <v>5</v>
      </c>
      <c r="F1714" s="442">
        <v>5</v>
      </c>
      <c r="G1714" s="442">
        <v>5</v>
      </c>
      <c r="H1714" s="442">
        <v>5</v>
      </c>
      <c r="I1714" s="442">
        <v>5</v>
      </c>
      <c r="J1714" s="442">
        <v>5</v>
      </c>
      <c r="K1714" s="442">
        <v>5</v>
      </c>
      <c r="L1714" s="442">
        <v>5</v>
      </c>
      <c r="M1714" s="442">
        <v>5</v>
      </c>
      <c r="N1714" s="442">
        <v>5</v>
      </c>
      <c r="O1714" s="442">
        <v>5</v>
      </c>
      <c r="P1714" s="442">
        <v>5</v>
      </c>
      <c r="Q1714" s="442">
        <v>5</v>
      </c>
      <c r="R1714" s="442">
        <v>5</v>
      </c>
      <c r="S1714" s="442">
        <v>5</v>
      </c>
      <c r="T1714" s="442">
        <v>5</v>
      </c>
    </row>
    <row r="1715" spans="1:20" hidden="1">
      <c r="A1715" s="437" t="s">
        <v>214</v>
      </c>
      <c r="B1715" s="368" t="s">
        <v>10</v>
      </c>
      <c r="C1715" s="368" t="s">
        <v>302</v>
      </c>
      <c r="D1715" s="442">
        <v>0</v>
      </c>
      <c r="E1715" s="442">
        <v>0</v>
      </c>
      <c r="F1715" s="442">
        <v>0</v>
      </c>
      <c r="G1715" s="442">
        <v>0</v>
      </c>
      <c r="H1715" s="442">
        <v>0</v>
      </c>
      <c r="I1715" s="442">
        <v>5</v>
      </c>
      <c r="J1715" s="442">
        <v>5</v>
      </c>
      <c r="K1715" s="442">
        <v>5</v>
      </c>
      <c r="L1715" s="442">
        <v>5</v>
      </c>
      <c r="M1715" s="442">
        <v>5</v>
      </c>
      <c r="N1715" s="442">
        <v>5</v>
      </c>
      <c r="O1715" s="442">
        <v>5</v>
      </c>
      <c r="P1715" s="442">
        <v>5</v>
      </c>
      <c r="Q1715" s="442">
        <v>5</v>
      </c>
      <c r="R1715" s="442">
        <v>5</v>
      </c>
      <c r="S1715" s="442">
        <v>5</v>
      </c>
      <c r="T1715" s="442">
        <v>5</v>
      </c>
    </row>
    <row r="1716" spans="1:20">
      <c r="A1716" s="437" t="s">
        <v>214</v>
      </c>
      <c r="B1716" s="368" t="s">
        <v>10</v>
      </c>
      <c r="C1716" s="368" t="s">
        <v>303</v>
      </c>
      <c r="D1716" s="442">
        <v>520</v>
      </c>
      <c r="E1716" s="442">
        <v>505</v>
      </c>
      <c r="F1716" s="442">
        <v>525</v>
      </c>
      <c r="G1716" s="442">
        <v>525</v>
      </c>
      <c r="H1716" s="442">
        <v>535</v>
      </c>
      <c r="I1716" s="442">
        <v>565</v>
      </c>
      <c r="J1716" s="442">
        <v>565</v>
      </c>
      <c r="K1716" s="442">
        <v>590</v>
      </c>
      <c r="L1716" s="442">
        <v>605</v>
      </c>
      <c r="M1716" s="442">
        <v>630</v>
      </c>
      <c r="N1716" s="442">
        <v>655</v>
      </c>
      <c r="O1716" s="442">
        <v>650</v>
      </c>
      <c r="P1716" s="442">
        <v>670</v>
      </c>
      <c r="Q1716" s="442">
        <v>710</v>
      </c>
      <c r="R1716" s="442">
        <v>715</v>
      </c>
      <c r="S1716" s="442">
        <v>715</v>
      </c>
      <c r="T1716" s="442">
        <v>705</v>
      </c>
    </row>
    <row r="1717" spans="1:20" hidden="1">
      <c r="A1717" s="437" t="s">
        <v>214</v>
      </c>
      <c r="B1717" s="368" t="s">
        <v>11</v>
      </c>
      <c r="C1717" s="368" t="s">
        <v>295</v>
      </c>
      <c r="D1717" s="395">
        <v>25</v>
      </c>
      <c r="E1717" s="395">
        <v>25</v>
      </c>
      <c r="F1717" s="395">
        <v>20</v>
      </c>
      <c r="G1717" s="395">
        <v>25</v>
      </c>
      <c r="H1717" s="395">
        <v>25</v>
      </c>
      <c r="I1717" s="395">
        <v>30</v>
      </c>
      <c r="J1717" s="395">
        <v>45</v>
      </c>
      <c r="K1717" s="395">
        <v>60</v>
      </c>
      <c r="L1717" s="395">
        <v>60</v>
      </c>
      <c r="M1717" s="395">
        <v>60</v>
      </c>
      <c r="N1717" s="395">
        <v>55</v>
      </c>
      <c r="O1717" s="395">
        <v>60</v>
      </c>
      <c r="P1717" s="395">
        <v>55</v>
      </c>
      <c r="Q1717" s="395">
        <v>55</v>
      </c>
      <c r="R1717" s="395">
        <v>55</v>
      </c>
      <c r="S1717" s="395">
        <v>45</v>
      </c>
      <c r="T1717" s="395">
        <v>50</v>
      </c>
    </row>
    <row r="1718" spans="1:20" hidden="1">
      <c r="A1718" s="437" t="s">
        <v>214</v>
      </c>
      <c r="B1718" s="368" t="s">
        <v>11</v>
      </c>
      <c r="C1718" s="368" t="s">
        <v>296</v>
      </c>
      <c r="D1718" s="395">
        <v>30</v>
      </c>
      <c r="E1718" s="395">
        <v>25</v>
      </c>
      <c r="F1718" s="395">
        <v>30</v>
      </c>
      <c r="G1718" s="395">
        <v>30</v>
      </c>
      <c r="H1718" s="395">
        <v>25</v>
      </c>
      <c r="I1718" s="395">
        <v>30</v>
      </c>
      <c r="J1718" s="395">
        <v>30</v>
      </c>
      <c r="K1718" s="395">
        <v>35</v>
      </c>
      <c r="L1718" s="395">
        <v>40</v>
      </c>
      <c r="M1718" s="395">
        <v>45</v>
      </c>
      <c r="N1718" s="395">
        <v>45</v>
      </c>
      <c r="O1718" s="395">
        <v>45</v>
      </c>
      <c r="P1718" s="395">
        <v>40</v>
      </c>
      <c r="Q1718" s="395">
        <v>35</v>
      </c>
      <c r="R1718" s="395">
        <v>45</v>
      </c>
      <c r="S1718" s="395">
        <v>45</v>
      </c>
      <c r="T1718" s="395">
        <v>40</v>
      </c>
    </row>
    <row r="1719" spans="1:20" hidden="1">
      <c r="A1719" s="437" t="s">
        <v>214</v>
      </c>
      <c r="B1719" s="368" t="s">
        <v>11</v>
      </c>
      <c r="C1719" s="368" t="s">
        <v>297</v>
      </c>
      <c r="D1719" s="395">
        <v>10</v>
      </c>
      <c r="E1719" s="395">
        <v>5</v>
      </c>
      <c r="F1719" s="395">
        <v>5</v>
      </c>
      <c r="G1719" s="395">
        <v>10</v>
      </c>
      <c r="H1719" s="395">
        <v>10</v>
      </c>
      <c r="I1719" s="395">
        <v>5</v>
      </c>
      <c r="J1719" s="395">
        <v>10</v>
      </c>
      <c r="K1719" s="395">
        <v>10</v>
      </c>
      <c r="L1719" s="395">
        <v>10</v>
      </c>
      <c r="M1719" s="395">
        <v>10</v>
      </c>
      <c r="N1719" s="395">
        <v>10</v>
      </c>
      <c r="O1719" s="395">
        <v>10</v>
      </c>
      <c r="P1719" s="395">
        <v>5</v>
      </c>
      <c r="Q1719" s="395">
        <v>10</v>
      </c>
      <c r="R1719" s="395">
        <v>10</v>
      </c>
      <c r="S1719" s="395">
        <v>10</v>
      </c>
      <c r="T1719" s="395">
        <v>10</v>
      </c>
    </row>
    <row r="1720" spans="1:20" hidden="1">
      <c r="A1720" s="437" t="s">
        <v>214</v>
      </c>
      <c r="B1720" s="368" t="s">
        <v>11</v>
      </c>
      <c r="C1720" s="368" t="s">
        <v>298</v>
      </c>
      <c r="D1720" s="395">
        <v>0</v>
      </c>
      <c r="E1720" s="395">
        <v>5</v>
      </c>
      <c r="F1720" s="395">
        <v>5</v>
      </c>
      <c r="G1720" s="395">
        <v>5</v>
      </c>
      <c r="H1720" s="395">
        <v>5</v>
      </c>
      <c r="I1720" s="395">
        <v>5</v>
      </c>
      <c r="J1720" s="395">
        <v>5</v>
      </c>
      <c r="K1720" s="395">
        <v>5</v>
      </c>
      <c r="L1720" s="395">
        <v>5</v>
      </c>
      <c r="M1720" s="395">
        <v>5</v>
      </c>
      <c r="N1720" s="395">
        <v>0</v>
      </c>
      <c r="O1720" s="395">
        <v>0</v>
      </c>
      <c r="P1720" s="395">
        <v>5</v>
      </c>
      <c r="Q1720" s="395">
        <v>5</v>
      </c>
      <c r="R1720" s="395">
        <v>0</v>
      </c>
      <c r="S1720" s="395">
        <v>5</v>
      </c>
      <c r="T1720" s="395">
        <v>5</v>
      </c>
    </row>
    <row r="1721" spans="1:20" hidden="1">
      <c r="A1721" s="437" t="s">
        <v>214</v>
      </c>
      <c r="B1721" s="368" t="s">
        <v>11</v>
      </c>
      <c r="C1721" s="368" t="s">
        <v>299</v>
      </c>
      <c r="D1721" s="395">
        <v>0</v>
      </c>
      <c r="E1721" s="395">
        <v>0</v>
      </c>
      <c r="F1721" s="395">
        <v>0</v>
      </c>
      <c r="G1721" s="395">
        <v>0</v>
      </c>
      <c r="H1721" s="395">
        <v>5</v>
      </c>
      <c r="I1721" s="395">
        <v>5</v>
      </c>
      <c r="J1721" s="395">
        <v>5</v>
      </c>
      <c r="K1721" s="395">
        <v>0</v>
      </c>
      <c r="L1721" s="395">
        <v>0</v>
      </c>
      <c r="M1721" s="395">
        <v>0</v>
      </c>
      <c r="N1721" s="395">
        <v>0</v>
      </c>
      <c r="O1721" s="395">
        <v>5</v>
      </c>
      <c r="P1721" s="395">
        <v>5</v>
      </c>
      <c r="Q1721" s="395">
        <v>5</v>
      </c>
      <c r="R1721" s="395">
        <v>5</v>
      </c>
      <c r="S1721" s="395">
        <v>5</v>
      </c>
      <c r="T1721" s="395">
        <v>5</v>
      </c>
    </row>
    <row r="1722" spans="1:20" hidden="1">
      <c r="A1722" s="437" t="s">
        <v>214</v>
      </c>
      <c r="B1722" s="368" t="s">
        <v>11</v>
      </c>
      <c r="C1722" s="368" t="s">
        <v>300</v>
      </c>
      <c r="D1722" s="395">
        <v>40</v>
      </c>
      <c r="E1722" s="395">
        <v>40</v>
      </c>
      <c r="F1722" s="395">
        <v>45</v>
      </c>
      <c r="G1722" s="395">
        <v>45</v>
      </c>
      <c r="H1722" s="395">
        <v>45</v>
      </c>
      <c r="I1722" s="395">
        <v>45</v>
      </c>
      <c r="J1722" s="395">
        <v>50</v>
      </c>
      <c r="K1722" s="395">
        <v>55</v>
      </c>
      <c r="L1722" s="395">
        <v>55</v>
      </c>
      <c r="M1722" s="395">
        <v>60</v>
      </c>
      <c r="N1722" s="395">
        <v>60</v>
      </c>
      <c r="O1722" s="395">
        <v>55</v>
      </c>
      <c r="P1722" s="395">
        <v>55</v>
      </c>
      <c r="Q1722" s="395">
        <v>50</v>
      </c>
      <c r="R1722" s="395">
        <v>60</v>
      </c>
      <c r="S1722" s="395">
        <v>60</v>
      </c>
      <c r="T1722" s="395">
        <v>55</v>
      </c>
    </row>
    <row r="1723" spans="1:20" hidden="1">
      <c r="A1723" s="437" t="s">
        <v>214</v>
      </c>
      <c r="B1723" s="368" t="s">
        <v>11</v>
      </c>
      <c r="C1723" s="368" t="s">
        <v>301</v>
      </c>
      <c r="D1723" s="395">
        <v>5</v>
      </c>
      <c r="E1723" s="395">
        <v>0</v>
      </c>
      <c r="F1723" s="395">
        <v>0</v>
      </c>
      <c r="G1723" s="395">
        <v>0</v>
      </c>
      <c r="H1723" s="395">
        <v>0</v>
      </c>
      <c r="I1723" s="395">
        <v>0</v>
      </c>
      <c r="J1723" s="395">
        <v>0</v>
      </c>
      <c r="K1723" s="395">
        <v>0</v>
      </c>
      <c r="L1723" s="395">
        <v>0</v>
      </c>
      <c r="M1723" s="395">
        <v>0</v>
      </c>
      <c r="N1723" s="395">
        <v>0</v>
      </c>
      <c r="O1723" s="395">
        <v>0</v>
      </c>
      <c r="P1723" s="395">
        <v>0</v>
      </c>
      <c r="Q1723" s="395">
        <v>0</v>
      </c>
      <c r="R1723" s="395">
        <v>0</v>
      </c>
      <c r="S1723" s="395">
        <v>0</v>
      </c>
      <c r="T1723" s="395">
        <v>0</v>
      </c>
    </row>
    <row r="1724" spans="1:20" hidden="1">
      <c r="A1724" s="437" t="s">
        <v>214</v>
      </c>
      <c r="B1724" s="368" t="s">
        <v>11</v>
      </c>
      <c r="C1724" s="368" t="s">
        <v>302</v>
      </c>
      <c r="D1724" s="395">
        <v>5</v>
      </c>
      <c r="E1724" s="395">
        <v>5</v>
      </c>
      <c r="F1724" s="395">
        <v>5</v>
      </c>
      <c r="G1724" s="395">
        <v>5</v>
      </c>
      <c r="H1724" s="395">
        <v>5</v>
      </c>
      <c r="I1724" s="395">
        <v>5</v>
      </c>
      <c r="J1724" s="395">
        <v>5</v>
      </c>
      <c r="K1724" s="395">
        <v>10</v>
      </c>
      <c r="L1724" s="395">
        <v>10</v>
      </c>
      <c r="M1724" s="395">
        <v>10</v>
      </c>
      <c r="N1724" s="395">
        <v>10</v>
      </c>
      <c r="O1724" s="395">
        <v>10</v>
      </c>
      <c r="P1724" s="395">
        <v>10</v>
      </c>
      <c r="Q1724" s="395">
        <v>10</v>
      </c>
      <c r="R1724" s="395">
        <v>10</v>
      </c>
      <c r="S1724" s="395">
        <v>10</v>
      </c>
      <c r="T1724" s="395">
        <v>10</v>
      </c>
    </row>
    <row r="1725" spans="1:20">
      <c r="A1725" s="437" t="s">
        <v>214</v>
      </c>
      <c r="B1725" s="368" t="s">
        <v>11</v>
      </c>
      <c r="C1725" s="368" t="s">
        <v>303</v>
      </c>
      <c r="D1725" s="395">
        <v>70</v>
      </c>
      <c r="E1725" s="395">
        <v>70</v>
      </c>
      <c r="F1725" s="395">
        <v>75</v>
      </c>
      <c r="G1725" s="395">
        <v>75</v>
      </c>
      <c r="H1725" s="395">
        <v>75</v>
      </c>
      <c r="I1725" s="395">
        <v>80</v>
      </c>
      <c r="J1725" s="395">
        <v>100</v>
      </c>
      <c r="K1725" s="395">
        <v>125</v>
      </c>
      <c r="L1725" s="395">
        <v>130</v>
      </c>
      <c r="M1725" s="395">
        <v>135</v>
      </c>
      <c r="N1725" s="395">
        <v>125</v>
      </c>
      <c r="O1725" s="395">
        <v>130</v>
      </c>
      <c r="P1725" s="395">
        <v>120</v>
      </c>
      <c r="Q1725" s="395">
        <v>115</v>
      </c>
      <c r="R1725" s="395">
        <v>125</v>
      </c>
      <c r="S1725" s="395">
        <v>115</v>
      </c>
      <c r="T1725" s="395">
        <v>120</v>
      </c>
    </row>
    <row r="1726" spans="1:20" hidden="1">
      <c r="A1726" s="437" t="s">
        <v>214</v>
      </c>
      <c r="B1726" s="368" t="s">
        <v>12</v>
      </c>
      <c r="C1726" s="368" t="s">
        <v>295</v>
      </c>
      <c r="D1726" s="395">
        <v>0</v>
      </c>
      <c r="E1726" s="395">
        <v>0</v>
      </c>
      <c r="F1726" s="395">
        <v>0</v>
      </c>
      <c r="G1726" s="395">
        <v>0</v>
      </c>
      <c r="H1726" s="395">
        <v>0</v>
      </c>
      <c r="I1726" s="395">
        <v>0</v>
      </c>
      <c r="J1726" s="395">
        <v>0</v>
      </c>
      <c r="K1726" s="395">
        <v>0</v>
      </c>
      <c r="L1726" s="395">
        <v>0</v>
      </c>
      <c r="M1726" s="395">
        <v>0</v>
      </c>
      <c r="N1726" s="395">
        <v>0</v>
      </c>
      <c r="O1726" s="395">
        <v>0</v>
      </c>
      <c r="P1726" s="395">
        <v>0</v>
      </c>
      <c r="Q1726" s="395">
        <v>0</v>
      </c>
      <c r="R1726" s="395">
        <v>0</v>
      </c>
      <c r="S1726" s="395">
        <v>0</v>
      </c>
      <c r="T1726" s="395">
        <v>0</v>
      </c>
    </row>
    <row r="1727" spans="1:20" hidden="1">
      <c r="A1727" s="437" t="s">
        <v>214</v>
      </c>
      <c r="B1727" s="368" t="s">
        <v>12</v>
      </c>
      <c r="C1727" s="368" t="s">
        <v>296</v>
      </c>
      <c r="D1727" s="395">
        <v>0</v>
      </c>
      <c r="E1727" s="395">
        <v>0</v>
      </c>
      <c r="F1727" s="395">
        <v>0</v>
      </c>
      <c r="G1727" s="395">
        <v>0</v>
      </c>
      <c r="H1727" s="395">
        <v>0</v>
      </c>
      <c r="I1727" s="395">
        <v>0</v>
      </c>
      <c r="J1727" s="395">
        <v>0</v>
      </c>
      <c r="K1727" s="395">
        <v>0</v>
      </c>
      <c r="L1727" s="395">
        <v>0</v>
      </c>
      <c r="M1727" s="395">
        <v>0</v>
      </c>
      <c r="N1727" s="395">
        <v>0</v>
      </c>
      <c r="O1727" s="395">
        <v>0</v>
      </c>
      <c r="P1727" s="395">
        <v>0</v>
      </c>
      <c r="Q1727" s="395">
        <v>0</v>
      </c>
      <c r="R1727" s="395">
        <v>0</v>
      </c>
      <c r="S1727" s="395">
        <v>0</v>
      </c>
      <c r="T1727" s="395">
        <v>0</v>
      </c>
    </row>
    <row r="1728" spans="1:20" hidden="1">
      <c r="A1728" s="437" t="s">
        <v>214</v>
      </c>
      <c r="B1728" s="368" t="s">
        <v>12</v>
      </c>
      <c r="C1728" s="368" t="s">
        <v>297</v>
      </c>
      <c r="D1728" s="395">
        <v>0</v>
      </c>
      <c r="E1728" s="395">
        <v>0</v>
      </c>
      <c r="F1728" s="395">
        <v>0</v>
      </c>
      <c r="G1728" s="395">
        <v>0</v>
      </c>
      <c r="H1728" s="395">
        <v>0</v>
      </c>
      <c r="I1728" s="395">
        <v>0</v>
      </c>
      <c r="J1728" s="395">
        <v>0</v>
      </c>
      <c r="K1728" s="395">
        <v>0</v>
      </c>
      <c r="L1728" s="395">
        <v>0</v>
      </c>
      <c r="M1728" s="395">
        <v>0</v>
      </c>
      <c r="N1728" s="395">
        <v>0</v>
      </c>
      <c r="O1728" s="395">
        <v>0</v>
      </c>
      <c r="P1728" s="395">
        <v>0</v>
      </c>
      <c r="Q1728" s="395">
        <v>0</v>
      </c>
      <c r="R1728" s="395">
        <v>0</v>
      </c>
      <c r="S1728" s="395">
        <v>0</v>
      </c>
      <c r="T1728" s="395">
        <v>0</v>
      </c>
    </row>
    <row r="1729" spans="1:20" hidden="1">
      <c r="A1729" s="437" t="s">
        <v>214</v>
      </c>
      <c r="B1729" s="368" t="s">
        <v>12</v>
      </c>
      <c r="C1729" s="368" t="s">
        <v>298</v>
      </c>
      <c r="D1729" s="395">
        <v>0</v>
      </c>
      <c r="E1729" s="395">
        <v>0</v>
      </c>
      <c r="F1729" s="395">
        <v>0</v>
      </c>
      <c r="G1729" s="395">
        <v>0</v>
      </c>
      <c r="H1729" s="395">
        <v>0</v>
      </c>
      <c r="I1729" s="395">
        <v>0</v>
      </c>
      <c r="J1729" s="395">
        <v>0</v>
      </c>
      <c r="K1729" s="395">
        <v>0</v>
      </c>
      <c r="L1729" s="395">
        <v>0</v>
      </c>
      <c r="M1729" s="395">
        <v>0</v>
      </c>
      <c r="N1729" s="395">
        <v>0</v>
      </c>
      <c r="O1729" s="395">
        <v>0</v>
      </c>
      <c r="P1729" s="395">
        <v>0</v>
      </c>
      <c r="Q1729" s="395">
        <v>0</v>
      </c>
      <c r="R1729" s="395">
        <v>0</v>
      </c>
      <c r="S1729" s="395">
        <v>0</v>
      </c>
      <c r="T1729" s="395">
        <v>0</v>
      </c>
    </row>
    <row r="1730" spans="1:20" hidden="1">
      <c r="A1730" s="437" t="s">
        <v>214</v>
      </c>
      <c r="B1730" s="368" t="s">
        <v>12</v>
      </c>
      <c r="C1730" s="368" t="s">
        <v>299</v>
      </c>
      <c r="D1730" s="395">
        <v>0</v>
      </c>
      <c r="E1730" s="395">
        <v>0</v>
      </c>
      <c r="F1730" s="395">
        <v>0</v>
      </c>
      <c r="G1730" s="395">
        <v>0</v>
      </c>
      <c r="H1730" s="395">
        <v>0</v>
      </c>
      <c r="I1730" s="395">
        <v>0</v>
      </c>
      <c r="J1730" s="395">
        <v>0</v>
      </c>
      <c r="K1730" s="395">
        <v>0</v>
      </c>
      <c r="L1730" s="395">
        <v>0</v>
      </c>
      <c r="M1730" s="395">
        <v>0</v>
      </c>
      <c r="N1730" s="395">
        <v>0</v>
      </c>
      <c r="O1730" s="395">
        <v>0</v>
      </c>
      <c r="P1730" s="395">
        <v>0</v>
      </c>
      <c r="Q1730" s="395">
        <v>0</v>
      </c>
      <c r="R1730" s="395">
        <v>0</v>
      </c>
      <c r="S1730" s="395">
        <v>0</v>
      </c>
      <c r="T1730" s="395">
        <v>0</v>
      </c>
    </row>
    <row r="1731" spans="1:20" hidden="1">
      <c r="A1731" s="437" t="s">
        <v>214</v>
      </c>
      <c r="B1731" s="368" t="s">
        <v>12</v>
      </c>
      <c r="C1731" s="368" t="s">
        <v>300</v>
      </c>
      <c r="D1731" s="395">
        <v>0</v>
      </c>
      <c r="E1731" s="395">
        <v>0</v>
      </c>
      <c r="F1731" s="395">
        <v>0</v>
      </c>
      <c r="G1731" s="395">
        <v>0</v>
      </c>
      <c r="H1731" s="395">
        <v>0</v>
      </c>
      <c r="I1731" s="395">
        <v>0</v>
      </c>
      <c r="J1731" s="395">
        <v>0</v>
      </c>
      <c r="K1731" s="395">
        <v>0</v>
      </c>
      <c r="L1731" s="395">
        <v>0</v>
      </c>
      <c r="M1731" s="395">
        <v>0</v>
      </c>
      <c r="N1731" s="395">
        <v>0</v>
      </c>
      <c r="O1731" s="395">
        <v>5</v>
      </c>
      <c r="P1731" s="395">
        <v>5</v>
      </c>
      <c r="Q1731" s="395">
        <v>5</v>
      </c>
      <c r="R1731" s="395">
        <v>5</v>
      </c>
      <c r="S1731" s="395">
        <v>0</v>
      </c>
      <c r="T1731" s="395">
        <v>0</v>
      </c>
    </row>
    <row r="1732" spans="1:20" hidden="1">
      <c r="A1732" s="437" t="s">
        <v>214</v>
      </c>
      <c r="B1732" s="368" t="s">
        <v>12</v>
      </c>
      <c r="C1732" s="368" t="s">
        <v>301</v>
      </c>
      <c r="D1732" s="395">
        <v>0</v>
      </c>
      <c r="E1732" s="395">
        <v>0</v>
      </c>
      <c r="F1732" s="395">
        <v>0</v>
      </c>
      <c r="G1732" s="395">
        <v>0</v>
      </c>
      <c r="H1732" s="395">
        <v>0</v>
      </c>
      <c r="I1732" s="395">
        <v>0</v>
      </c>
      <c r="J1732" s="395">
        <v>0</v>
      </c>
      <c r="K1732" s="395">
        <v>0</v>
      </c>
      <c r="L1732" s="395">
        <v>0</v>
      </c>
      <c r="M1732" s="395">
        <v>0</v>
      </c>
      <c r="N1732" s="395">
        <v>0</v>
      </c>
      <c r="O1732" s="395">
        <v>0</v>
      </c>
      <c r="P1732" s="395">
        <v>0</v>
      </c>
      <c r="Q1732" s="395">
        <v>0</v>
      </c>
      <c r="R1732" s="395">
        <v>0</v>
      </c>
      <c r="S1732" s="395">
        <v>0</v>
      </c>
      <c r="T1732" s="395">
        <v>0</v>
      </c>
    </row>
    <row r="1733" spans="1:20" hidden="1">
      <c r="A1733" s="437" t="s">
        <v>214</v>
      </c>
      <c r="B1733" s="368" t="s">
        <v>12</v>
      </c>
      <c r="C1733" s="368" t="s">
        <v>302</v>
      </c>
      <c r="D1733" s="395">
        <v>0</v>
      </c>
      <c r="E1733" s="395">
        <v>0</v>
      </c>
      <c r="F1733" s="395">
        <v>0</v>
      </c>
      <c r="G1733" s="395">
        <v>0</v>
      </c>
      <c r="H1733" s="395">
        <v>0</v>
      </c>
      <c r="I1733" s="395">
        <v>0</v>
      </c>
      <c r="J1733" s="395">
        <v>0</v>
      </c>
      <c r="K1733" s="395">
        <v>0</v>
      </c>
      <c r="L1733" s="395">
        <v>0</v>
      </c>
      <c r="M1733" s="395">
        <v>0</v>
      </c>
      <c r="N1733" s="395">
        <v>0</v>
      </c>
      <c r="O1733" s="395">
        <v>0</v>
      </c>
      <c r="P1733" s="395">
        <v>0</v>
      </c>
      <c r="Q1733" s="395">
        <v>0</v>
      </c>
      <c r="R1733" s="395">
        <v>0</v>
      </c>
      <c r="S1733" s="395">
        <v>0</v>
      </c>
      <c r="T1733" s="395">
        <v>0</v>
      </c>
    </row>
    <row r="1734" spans="1:20">
      <c r="A1734" s="437" t="s">
        <v>214</v>
      </c>
      <c r="B1734" s="368" t="s">
        <v>12</v>
      </c>
      <c r="C1734" s="368" t="s">
        <v>303</v>
      </c>
      <c r="D1734" s="395">
        <v>5</v>
      </c>
      <c r="E1734" s="395">
        <v>5</v>
      </c>
      <c r="F1734" s="395">
        <v>0</v>
      </c>
      <c r="G1734" s="395">
        <v>0</v>
      </c>
      <c r="H1734" s="395">
        <v>0</v>
      </c>
      <c r="I1734" s="395">
        <v>0</v>
      </c>
      <c r="J1734" s="395">
        <v>0</v>
      </c>
      <c r="K1734" s="395">
        <v>0</v>
      </c>
      <c r="L1734" s="395">
        <v>0</v>
      </c>
      <c r="M1734" s="395">
        <v>0</v>
      </c>
      <c r="N1734" s="395">
        <v>0</v>
      </c>
      <c r="O1734" s="395">
        <v>5</v>
      </c>
      <c r="P1734" s="395">
        <v>5</v>
      </c>
      <c r="Q1734" s="395">
        <v>5</v>
      </c>
      <c r="R1734" s="395">
        <v>5</v>
      </c>
      <c r="S1734" s="395">
        <v>5</v>
      </c>
      <c r="T1734" s="395">
        <v>0</v>
      </c>
    </row>
    <row r="1735" spans="1:20" hidden="1">
      <c r="A1735" s="437" t="s">
        <v>214</v>
      </c>
      <c r="B1735" s="368" t="s">
        <v>91</v>
      </c>
      <c r="C1735" s="368" t="s">
        <v>295</v>
      </c>
      <c r="D1735" s="395">
        <v>5</v>
      </c>
      <c r="E1735" s="395">
        <v>5</v>
      </c>
      <c r="F1735" s="395">
        <v>5</v>
      </c>
      <c r="G1735" s="395">
        <v>5</v>
      </c>
      <c r="H1735" s="395">
        <v>5</v>
      </c>
      <c r="I1735" s="395">
        <v>10</v>
      </c>
      <c r="J1735" s="395">
        <v>10</v>
      </c>
      <c r="K1735" s="395">
        <v>10</v>
      </c>
      <c r="L1735" s="395">
        <v>15</v>
      </c>
      <c r="M1735" s="395">
        <v>10</v>
      </c>
      <c r="N1735" s="395">
        <v>10</v>
      </c>
      <c r="O1735" s="395">
        <v>10</v>
      </c>
      <c r="P1735" s="395">
        <v>10</v>
      </c>
      <c r="Q1735" s="395">
        <v>10</v>
      </c>
      <c r="R1735" s="395">
        <v>5</v>
      </c>
      <c r="S1735" s="395">
        <v>5</v>
      </c>
      <c r="T1735" s="395">
        <v>5</v>
      </c>
    </row>
    <row r="1736" spans="1:20" hidden="1">
      <c r="A1736" s="437" t="s">
        <v>214</v>
      </c>
      <c r="B1736" s="368" t="s">
        <v>91</v>
      </c>
      <c r="C1736" s="368" t="s">
        <v>296</v>
      </c>
      <c r="D1736" s="395">
        <v>0</v>
      </c>
      <c r="E1736" s="395">
        <v>0</v>
      </c>
      <c r="F1736" s="395">
        <v>5</v>
      </c>
      <c r="G1736" s="395">
        <v>5</v>
      </c>
      <c r="H1736" s="395">
        <v>5</v>
      </c>
      <c r="I1736" s="395">
        <v>5</v>
      </c>
      <c r="J1736" s="395">
        <v>5</v>
      </c>
      <c r="K1736" s="395">
        <v>5</v>
      </c>
      <c r="L1736" s="395">
        <v>5</v>
      </c>
      <c r="M1736" s="395">
        <v>5</v>
      </c>
      <c r="N1736" s="395">
        <v>10</v>
      </c>
      <c r="O1736" s="395">
        <v>10</v>
      </c>
      <c r="P1736" s="395">
        <v>10</v>
      </c>
      <c r="Q1736" s="395">
        <v>10</v>
      </c>
      <c r="R1736" s="395">
        <v>10</v>
      </c>
      <c r="S1736" s="395">
        <v>10</v>
      </c>
      <c r="T1736" s="395">
        <v>10</v>
      </c>
    </row>
    <row r="1737" spans="1:20" hidden="1">
      <c r="A1737" s="437" t="s">
        <v>214</v>
      </c>
      <c r="B1737" s="368" t="s">
        <v>91</v>
      </c>
      <c r="C1737" s="368" t="s">
        <v>297</v>
      </c>
      <c r="D1737" s="395">
        <v>5</v>
      </c>
      <c r="E1737" s="395">
        <v>5</v>
      </c>
      <c r="F1737" s="395">
        <v>5</v>
      </c>
      <c r="G1737" s="395">
        <v>5</v>
      </c>
      <c r="H1737" s="395">
        <v>5</v>
      </c>
      <c r="I1737" s="395">
        <v>0</v>
      </c>
      <c r="J1737" s="395">
        <v>0</v>
      </c>
      <c r="K1737" s="395">
        <v>0</v>
      </c>
      <c r="L1737" s="395">
        <v>0</v>
      </c>
      <c r="M1737" s="395">
        <v>0</v>
      </c>
      <c r="N1737" s="395">
        <v>0</v>
      </c>
      <c r="O1737" s="395">
        <v>0</v>
      </c>
      <c r="P1737" s="395">
        <v>0</v>
      </c>
      <c r="Q1737" s="395">
        <v>5</v>
      </c>
      <c r="R1737" s="395">
        <v>0</v>
      </c>
      <c r="S1737" s="395">
        <v>5</v>
      </c>
      <c r="T1737" s="395">
        <v>5</v>
      </c>
    </row>
    <row r="1738" spans="1:20" hidden="1">
      <c r="A1738" s="437" t="s">
        <v>214</v>
      </c>
      <c r="B1738" s="368" t="s">
        <v>91</v>
      </c>
      <c r="C1738" s="368" t="s">
        <v>298</v>
      </c>
      <c r="D1738" s="395">
        <v>0</v>
      </c>
      <c r="E1738" s="395">
        <v>0</v>
      </c>
      <c r="F1738" s="395">
        <v>0</v>
      </c>
      <c r="G1738" s="395">
        <v>0</v>
      </c>
      <c r="H1738" s="395">
        <v>0</v>
      </c>
      <c r="I1738" s="395">
        <v>0</v>
      </c>
      <c r="J1738" s="395">
        <v>0</v>
      </c>
      <c r="K1738" s="395">
        <v>0</v>
      </c>
      <c r="L1738" s="395">
        <v>0</v>
      </c>
      <c r="M1738" s="395">
        <v>0</v>
      </c>
      <c r="N1738" s="395">
        <v>0</v>
      </c>
      <c r="O1738" s="395">
        <v>0</v>
      </c>
      <c r="P1738" s="395">
        <v>0</v>
      </c>
      <c r="Q1738" s="395">
        <v>0</v>
      </c>
      <c r="R1738" s="395">
        <v>0</v>
      </c>
      <c r="S1738" s="395">
        <v>0</v>
      </c>
      <c r="T1738" s="395">
        <v>0</v>
      </c>
    </row>
    <row r="1739" spans="1:20" hidden="1">
      <c r="A1739" s="437" t="s">
        <v>214</v>
      </c>
      <c r="B1739" s="368" t="s">
        <v>91</v>
      </c>
      <c r="C1739" s="368" t="s">
        <v>299</v>
      </c>
      <c r="D1739" s="395">
        <v>0</v>
      </c>
      <c r="E1739" s="395">
        <v>0</v>
      </c>
      <c r="F1739" s="395">
        <v>0</v>
      </c>
      <c r="G1739" s="395">
        <v>0</v>
      </c>
      <c r="H1739" s="395">
        <v>0</v>
      </c>
      <c r="I1739" s="395">
        <v>0</v>
      </c>
      <c r="J1739" s="395">
        <v>0</v>
      </c>
      <c r="K1739" s="395">
        <v>0</v>
      </c>
      <c r="L1739" s="395">
        <v>0</v>
      </c>
      <c r="M1739" s="395">
        <v>0</v>
      </c>
      <c r="N1739" s="395">
        <v>0</v>
      </c>
      <c r="O1739" s="395">
        <v>0</v>
      </c>
      <c r="P1739" s="395">
        <v>0</v>
      </c>
      <c r="Q1739" s="395">
        <v>0</v>
      </c>
      <c r="R1739" s="395">
        <v>0</v>
      </c>
      <c r="S1739" s="395">
        <v>0</v>
      </c>
      <c r="T1739" s="395">
        <v>0</v>
      </c>
    </row>
    <row r="1740" spans="1:20" hidden="1">
      <c r="A1740" s="437" t="s">
        <v>214</v>
      </c>
      <c r="B1740" s="368" t="s">
        <v>91</v>
      </c>
      <c r="C1740" s="368" t="s">
        <v>300</v>
      </c>
      <c r="D1740" s="395">
        <v>5</v>
      </c>
      <c r="E1740" s="395">
        <v>5</v>
      </c>
      <c r="F1740" s="395">
        <v>5</v>
      </c>
      <c r="G1740" s="395">
        <v>10</v>
      </c>
      <c r="H1740" s="395">
        <v>10</v>
      </c>
      <c r="I1740" s="395">
        <v>10</v>
      </c>
      <c r="J1740" s="395">
        <v>10</v>
      </c>
      <c r="K1740" s="395">
        <v>5</v>
      </c>
      <c r="L1740" s="395">
        <v>10</v>
      </c>
      <c r="M1740" s="395">
        <v>10</v>
      </c>
      <c r="N1740" s="395">
        <v>10</v>
      </c>
      <c r="O1740" s="395">
        <v>10</v>
      </c>
      <c r="P1740" s="395">
        <v>10</v>
      </c>
      <c r="Q1740" s="395">
        <v>15</v>
      </c>
      <c r="R1740" s="395">
        <v>15</v>
      </c>
      <c r="S1740" s="395">
        <v>15</v>
      </c>
      <c r="T1740" s="395">
        <v>15</v>
      </c>
    </row>
    <row r="1741" spans="1:20" hidden="1">
      <c r="A1741" s="437" t="s">
        <v>214</v>
      </c>
      <c r="B1741" s="368" t="s">
        <v>91</v>
      </c>
      <c r="C1741" s="368" t="s">
        <v>301</v>
      </c>
      <c r="D1741" s="395">
        <v>0</v>
      </c>
      <c r="E1741" s="395">
        <v>0</v>
      </c>
      <c r="F1741" s="395">
        <v>0</v>
      </c>
      <c r="G1741" s="395">
        <v>0</v>
      </c>
      <c r="H1741" s="395">
        <v>0</v>
      </c>
      <c r="I1741" s="395">
        <v>0</v>
      </c>
      <c r="J1741" s="395">
        <v>0</v>
      </c>
      <c r="K1741" s="395">
        <v>0</v>
      </c>
      <c r="L1741" s="395">
        <v>0</v>
      </c>
      <c r="M1741" s="395">
        <v>0</v>
      </c>
      <c r="N1741" s="395">
        <v>0</v>
      </c>
      <c r="O1741" s="395">
        <v>0</v>
      </c>
      <c r="P1741" s="395">
        <v>0</v>
      </c>
      <c r="Q1741" s="395">
        <v>0</v>
      </c>
      <c r="R1741" s="395">
        <v>0</v>
      </c>
      <c r="S1741" s="395">
        <v>0</v>
      </c>
      <c r="T1741" s="395">
        <v>0</v>
      </c>
    </row>
    <row r="1742" spans="1:20" hidden="1">
      <c r="A1742" s="437" t="s">
        <v>214</v>
      </c>
      <c r="B1742" s="368" t="s">
        <v>91</v>
      </c>
      <c r="C1742" s="368" t="s">
        <v>302</v>
      </c>
      <c r="D1742" s="395">
        <v>5</v>
      </c>
      <c r="E1742" s="395">
        <v>5</v>
      </c>
      <c r="F1742" s="395">
        <v>5</v>
      </c>
      <c r="G1742" s="395">
        <v>5</v>
      </c>
      <c r="H1742" s="395">
        <v>5</v>
      </c>
      <c r="I1742" s="395">
        <v>5</v>
      </c>
      <c r="J1742" s="395">
        <v>5</v>
      </c>
      <c r="K1742" s="395">
        <v>5</v>
      </c>
      <c r="L1742" s="395">
        <v>5</v>
      </c>
      <c r="M1742" s="395">
        <v>5</v>
      </c>
      <c r="N1742" s="395">
        <v>5</v>
      </c>
      <c r="O1742" s="395">
        <v>5</v>
      </c>
      <c r="P1742" s="395">
        <v>5</v>
      </c>
      <c r="Q1742" s="395">
        <v>5</v>
      </c>
      <c r="R1742" s="395">
        <v>5</v>
      </c>
      <c r="S1742" s="395">
        <v>5</v>
      </c>
      <c r="T1742" s="395">
        <v>5</v>
      </c>
    </row>
    <row r="1743" spans="1:20">
      <c r="A1743" s="437" t="s">
        <v>214</v>
      </c>
      <c r="B1743" s="368" t="s">
        <v>91</v>
      </c>
      <c r="C1743" s="368" t="s">
        <v>303</v>
      </c>
      <c r="D1743" s="395">
        <v>15</v>
      </c>
      <c r="E1743" s="395">
        <v>15</v>
      </c>
      <c r="F1743" s="395">
        <v>15</v>
      </c>
      <c r="G1743" s="395">
        <v>15</v>
      </c>
      <c r="H1743" s="395">
        <v>20</v>
      </c>
      <c r="I1743" s="395">
        <v>25</v>
      </c>
      <c r="J1743" s="395">
        <v>25</v>
      </c>
      <c r="K1743" s="395">
        <v>20</v>
      </c>
      <c r="L1743" s="395">
        <v>25</v>
      </c>
      <c r="M1743" s="395">
        <v>25</v>
      </c>
      <c r="N1743" s="395">
        <v>25</v>
      </c>
      <c r="O1743" s="395">
        <v>25</v>
      </c>
      <c r="P1743" s="395">
        <v>25</v>
      </c>
      <c r="Q1743" s="395">
        <v>25</v>
      </c>
      <c r="R1743" s="395">
        <v>25</v>
      </c>
      <c r="S1743" s="395">
        <v>25</v>
      </c>
      <c r="T1743" s="395">
        <v>25</v>
      </c>
    </row>
    <row r="1744" spans="1:20" hidden="1">
      <c r="A1744" s="437" t="s">
        <v>214</v>
      </c>
      <c r="B1744" s="368" t="s">
        <v>59</v>
      </c>
      <c r="C1744" s="368" t="s">
        <v>295</v>
      </c>
      <c r="D1744" s="395">
        <v>10</v>
      </c>
      <c r="E1744" s="395">
        <v>10</v>
      </c>
      <c r="F1744" s="395">
        <v>10</v>
      </c>
      <c r="G1744" s="395">
        <v>10</v>
      </c>
      <c r="H1744" s="395">
        <v>5</v>
      </c>
      <c r="I1744" s="395">
        <v>5</v>
      </c>
      <c r="J1744" s="395">
        <v>5</v>
      </c>
      <c r="K1744" s="395">
        <v>0</v>
      </c>
      <c r="L1744" s="395">
        <v>5</v>
      </c>
      <c r="M1744" s="395">
        <v>5</v>
      </c>
      <c r="N1744" s="395">
        <v>5</v>
      </c>
      <c r="O1744" s="395">
        <v>10</v>
      </c>
      <c r="P1744" s="395">
        <v>10</v>
      </c>
      <c r="Q1744" s="395">
        <v>10</v>
      </c>
      <c r="R1744" s="395">
        <v>10</v>
      </c>
      <c r="S1744" s="395">
        <v>15</v>
      </c>
      <c r="T1744" s="395">
        <v>15</v>
      </c>
    </row>
    <row r="1745" spans="1:20" hidden="1">
      <c r="A1745" s="437" t="s">
        <v>214</v>
      </c>
      <c r="B1745" s="368" t="s">
        <v>59</v>
      </c>
      <c r="C1745" s="368" t="s">
        <v>296</v>
      </c>
      <c r="D1745" s="395">
        <v>35</v>
      </c>
      <c r="E1745" s="395">
        <v>30</v>
      </c>
      <c r="F1745" s="395">
        <v>25</v>
      </c>
      <c r="G1745" s="395">
        <v>35</v>
      </c>
      <c r="H1745" s="395">
        <v>35</v>
      </c>
      <c r="I1745" s="395">
        <v>25</v>
      </c>
      <c r="J1745" s="395">
        <v>30</v>
      </c>
      <c r="K1745" s="395">
        <v>30</v>
      </c>
      <c r="L1745" s="395">
        <v>35</v>
      </c>
      <c r="M1745" s="395">
        <v>35</v>
      </c>
      <c r="N1745" s="395">
        <v>30</v>
      </c>
      <c r="O1745" s="395">
        <v>25</v>
      </c>
      <c r="P1745" s="395">
        <v>25</v>
      </c>
      <c r="Q1745" s="395">
        <v>30</v>
      </c>
      <c r="R1745" s="395">
        <v>35</v>
      </c>
      <c r="S1745" s="395">
        <v>30</v>
      </c>
      <c r="T1745" s="395">
        <v>30</v>
      </c>
    </row>
    <row r="1746" spans="1:20" hidden="1">
      <c r="A1746" s="437" t="s">
        <v>214</v>
      </c>
      <c r="B1746" s="368" t="s">
        <v>59</v>
      </c>
      <c r="C1746" s="368" t="s">
        <v>297</v>
      </c>
      <c r="D1746" s="395">
        <v>10</v>
      </c>
      <c r="E1746" s="395">
        <v>20</v>
      </c>
      <c r="F1746" s="395">
        <v>20</v>
      </c>
      <c r="G1746" s="395">
        <v>15</v>
      </c>
      <c r="H1746" s="395">
        <v>25</v>
      </c>
      <c r="I1746" s="395">
        <v>20</v>
      </c>
      <c r="J1746" s="395">
        <v>20</v>
      </c>
      <c r="K1746" s="395">
        <v>15</v>
      </c>
      <c r="L1746" s="395">
        <v>15</v>
      </c>
      <c r="M1746" s="395">
        <v>15</v>
      </c>
      <c r="N1746" s="395">
        <v>15</v>
      </c>
      <c r="O1746" s="395">
        <v>20</v>
      </c>
      <c r="P1746" s="395">
        <v>20</v>
      </c>
      <c r="Q1746" s="395">
        <v>15</v>
      </c>
      <c r="R1746" s="395">
        <v>15</v>
      </c>
      <c r="S1746" s="395">
        <v>20</v>
      </c>
      <c r="T1746" s="395">
        <v>20</v>
      </c>
    </row>
    <row r="1747" spans="1:20" hidden="1">
      <c r="A1747" s="437" t="s">
        <v>214</v>
      </c>
      <c r="B1747" s="368" t="s">
        <v>59</v>
      </c>
      <c r="C1747" s="368" t="s">
        <v>298</v>
      </c>
      <c r="D1747" s="395">
        <v>15</v>
      </c>
      <c r="E1747" s="395">
        <v>10</v>
      </c>
      <c r="F1747" s="395">
        <v>15</v>
      </c>
      <c r="G1747" s="395">
        <v>15</v>
      </c>
      <c r="H1747" s="395">
        <v>15</v>
      </c>
      <c r="I1747" s="395">
        <v>20</v>
      </c>
      <c r="J1747" s="395">
        <v>20</v>
      </c>
      <c r="K1747" s="395">
        <v>20</v>
      </c>
      <c r="L1747" s="395">
        <v>15</v>
      </c>
      <c r="M1747" s="395">
        <v>20</v>
      </c>
      <c r="N1747" s="395">
        <v>20</v>
      </c>
      <c r="O1747" s="395">
        <v>10</v>
      </c>
      <c r="P1747" s="395">
        <v>15</v>
      </c>
      <c r="Q1747" s="395">
        <v>15</v>
      </c>
      <c r="R1747" s="395">
        <v>15</v>
      </c>
      <c r="S1747" s="395">
        <v>20</v>
      </c>
      <c r="T1747" s="395">
        <v>25</v>
      </c>
    </row>
    <row r="1748" spans="1:20" hidden="1">
      <c r="A1748" s="437" t="s">
        <v>214</v>
      </c>
      <c r="B1748" s="368" t="s">
        <v>59</v>
      </c>
      <c r="C1748" s="368" t="s">
        <v>299</v>
      </c>
      <c r="D1748" s="395">
        <v>5</v>
      </c>
      <c r="E1748" s="395">
        <v>5</v>
      </c>
      <c r="F1748" s="395">
        <v>5</v>
      </c>
      <c r="G1748" s="395">
        <v>5</v>
      </c>
      <c r="H1748" s="395">
        <v>5</v>
      </c>
      <c r="I1748" s="395">
        <v>5</v>
      </c>
      <c r="J1748" s="395">
        <v>5</v>
      </c>
      <c r="K1748" s="395">
        <v>10</v>
      </c>
      <c r="L1748" s="395">
        <v>10</v>
      </c>
      <c r="M1748" s="395">
        <v>10</v>
      </c>
      <c r="N1748" s="395">
        <v>10</v>
      </c>
      <c r="O1748" s="395">
        <v>10</v>
      </c>
      <c r="P1748" s="395">
        <v>15</v>
      </c>
      <c r="Q1748" s="395">
        <v>10</v>
      </c>
      <c r="R1748" s="395">
        <v>10</v>
      </c>
      <c r="S1748" s="395">
        <v>5</v>
      </c>
      <c r="T1748" s="395">
        <v>5</v>
      </c>
    </row>
    <row r="1749" spans="1:20" hidden="1">
      <c r="A1749" s="437" t="s">
        <v>214</v>
      </c>
      <c r="B1749" s="368" t="s">
        <v>59</v>
      </c>
      <c r="C1749" s="368" t="s">
        <v>300</v>
      </c>
      <c r="D1749" s="395">
        <v>65</v>
      </c>
      <c r="E1749" s="395">
        <v>65</v>
      </c>
      <c r="F1749" s="395">
        <v>65</v>
      </c>
      <c r="G1749" s="395">
        <v>75</v>
      </c>
      <c r="H1749" s="395">
        <v>80</v>
      </c>
      <c r="I1749" s="395">
        <v>70</v>
      </c>
      <c r="J1749" s="395">
        <v>75</v>
      </c>
      <c r="K1749" s="395">
        <v>75</v>
      </c>
      <c r="L1749" s="395">
        <v>75</v>
      </c>
      <c r="M1749" s="395">
        <v>80</v>
      </c>
      <c r="N1749" s="395">
        <v>75</v>
      </c>
      <c r="O1749" s="395">
        <v>70</v>
      </c>
      <c r="P1749" s="395">
        <v>70</v>
      </c>
      <c r="Q1749" s="395">
        <v>70</v>
      </c>
      <c r="R1749" s="395">
        <v>70</v>
      </c>
      <c r="S1749" s="395">
        <v>80</v>
      </c>
      <c r="T1749" s="395">
        <v>85</v>
      </c>
    </row>
    <row r="1750" spans="1:20" hidden="1">
      <c r="A1750" s="437" t="s">
        <v>214</v>
      </c>
      <c r="B1750" s="368" t="s">
        <v>59</v>
      </c>
      <c r="C1750" s="368" t="s">
        <v>301</v>
      </c>
      <c r="D1750" s="395">
        <v>0</v>
      </c>
      <c r="E1750" s="395">
        <v>0</v>
      </c>
      <c r="F1750" s="395">
        <v>5</v>
      </c>
      <c r="G1750" s="395">
        <v>5</v>
      </c>
      <c r="H1750" s="395">
        <v>5</v>
      </c>
      <c r="I1750" s="395">
        <v>5</v>
      </c>
      <c r="J1750" s="395">
        <v>5</v>
      </c>
      <c r="K1750" s="395">
        <v>5</v>
      </c>
      <c r="L1750" s="395">
        <v>5</v>
      </c>
      <c r="M1750" s="395">
        <v>5</v>
      </c>
      <c r="N1750" s="395">
        <v>5</v>
      </c>
      <c r="O1750" s="395">
        <v>5</v>
      </c>
      <c r="P1750" s="395">
        <v>5</v>
      </c>
      <c r="Q1750" s="395">
        <v>0</v>
      </c>
      <c r="R1750" s="395">
        <v>5</v>
      </c>
      <c r="S1750" s="395">
        <v>5</v>
      </c>
      <c r="T1750" s="395">
        <v>5</v>
      </c>
    </row>
    <row r="1751" spans="1:20" hidden="1">
      <c r="A1751" s="437" t="s">
        <v>214</v>
      </c>
      <c r="B1751" s="368" t="s">
        <v>59</v>
      </c>
      <c r="C1751" s="368" t="s">
        <v>302</v>
      </c>
      <c r="D1751" s="395">
        <v>0</v>
      </c>
      <c r="E1751" s="395">
        <v>0</v>
      </c>
      <c r="F1751" s="395">
        <v>0</v>
      </c>
      <c r="G1751" s="395">
        <v>0</v>
      </c>
      <c r="H1751" s="395">
        <v>0</v>
      </c>
      <c r="I1751" s="395">
        <v>0</v>
      </c>
      <c r="J1751" s="395">
        <v>0</v>
      </c>
      <c r="K1751" s="395">
        <v>0</v>
      </c>
      <c r="L1751" s="395">
        <v>0</v>
      </c>
      <c r="M1751" s="395">
        <v>0</v>
      </c>
      <c r="N1751" s="395">
        <v>0</v>
      </c>
      <c r="O1751" s="395">
        <v>0</v>
      </c>
      <c r="P1751" s="395">
        <v>0</v>
      </c>
      <c r="Q1751" s="395">
        <v>0</v>
      </c>
      <c r="R1751" s="395">
        <v>0</v>
      </c>
      <c r="S1751" s="395">
        <v>0</v>
      </c>
      <c r="T1751" s="395">
        <v>0</v>
      </c>
    </row>
    <row r="1752" spans="1:20">
      <c r="A1752" s="437" t="s">
        <v>214</v>
      </c>
      <c r="B1752" s="368" t="s">
        <v>59</v>
      </c>
      <c r="C1752" s="368" t="s">
        <v>303</v>
      </c>
      <c r="D1752" s="395">
        <v>75</v>
      </c>
      <c r="E1752" s="395">
        <v>80</v>
      </c>
      <c r="F1752" s="395">
        <v>75</v>
      </c>
      <c r="G1752" s="395">
        <v>85</v>
      </c>
      <c r="H1752" s="395">
        <v>85</v>
      </c>
      <c r="I1752" s="395">
        <v>75</v>
      </c>
      <c r="J1752" s="395">
        <v>80</v>
      </c>
      <c r="K1752" s="395">
        <v>80</v>
      </c>
      <c r="L1752" s="395">
        <v>85</v>
      </c>
      <c r="M1752" s="395">
        <v>90</v>
      </c>
      <c r="N1752" s="395">
        <v>85</v>
      </c>
      <c r="O1752" s="395">
        <v>80</v>
      </c>
      <c r="P1752" s="395">
        <v>85</v>
      </c>
      <c r="Q1752" s="395">
        <v>85</v>
      </c>
      <c r="R1752" s="395">
        <v>85</v>
      </c>
      <c r="S1752" s="395">
        <v>95</v>
      </c>
      <c r="T1752" s="395">
        <v>100</v>
      </c>
    </row>
    <row r="1753" spans="1:20" hidden="1">
      <c r="A1753" s="437" t="s">
        <v>214</v>
      </c>
      <c r="B1753" s="368" t="s">
        <v>90</v>
      </c>
      <c r="C1753" s="368" t="s">
        <v>295</v>
      </c>
      <c r="D1753" s="395">
        <v>15</v>
      </c>
      <c r="E1753" s="395">
        <v>15</v>
      </c>
      <c r="F1753" s="395">
        <v>15</v>
      </c>
      <c r="G1753" s="395">
        <v>15</v>
      </c>
      <c r="H1753" s="395">
        <v>20</v>
      </c>
      <c r="I1753" s="395">
        <v>25</v>
      </c>
      <c r="J1753" s="395">
        <v>30</v>
      </c>
      <c r="K1753" s="395">
        <v>25</v>
      </c>
      <c r="L1753" s="395">
        <v>25</v>
      </c>
      <c r="M1753" s="395">
        <v>25</v>
      </c>
      <c r="N1753" s="395">
        <v>20</v>
      </c>
      <c r="O1753" s="395">
        <v>25</v>
      </c>
      <c r="P1753" s="395">
        <v>20</v>
      </c>
      <c r="Q1753" s="395">
        <v>25</v>
      </c>
      <c r="R1753" s="395">
        <v>25</v>
      </c>
      <c r="S1753" s="395">
        <v>25</v>
      </c>
      <c r="T1753" s="395">
        <v>25</v>
      </c>
    </row>
    <row r="1754" spans="1:20" hidden="1">
      <c r="A1754" s="437" t="s">
        <v>214</v>
      </c>
      <c r="B1754" s="368" t="s">
        <v>90</v>
      </c>
      <c r="C1754" s="368" t="s">
        <v>296</v>
      </c>
      <c r="D1754" s="395">
        <v>10</v>
      </c>
      <c r="E1754" s="395">
        <v>10</v>
      </c>
      <c r="F1754" s="395">
        <v>15</v>
      </c>
      <c r="G1754" s="395">
        <v>15</v>
      </c>
      <c r="H1754" s="395">
        <v>15</v>
      </c>
      <c r="I1754" s="395">
        <v>15</v>
      </c>
      <c r="J1754" s="395">
        <v>15</v>
      </c>
      <c r="K1754" s="395">
        <v>15</v>
      </c>
      <c r="L1754" s="395">
        <v>15</v>
      </c>
      <c r="M1754" s="395">
        <v>15</v>
      </c>
      <c r="N1754" s="395">
        <v>10</v>
      </c>
      <c r="O1754" s="395">
        <v>10</v>
      </c>
      <c r="P1754" s="395">
        <v>10</v>
      </c>
      <c r="Q1754" s="395">
        <v>15</v>
      </c>
      <c r="R1754" s="395">
        <v>15</v>
      </c>
      <c r="S1754" s="395">
        <v>20</v>
      </c>
      <c r="T1754" s="395">
        <v>20</v>
      </c>
    </row>
    <row r="1755" spans="1:20" hidden="1">
      <c r="A1755" s="437" t="s">
        <v>214</v>
      </c>
      <c r="B1755" s="368" t="s">
        <v>90</v>
      </c>
      <c r="C1755" s="368" t="s">
        <v>297</v>
      </c>
      <c r="D1755" s="395">
        <v>5</v>
      </c>
      <c r="E1755" s="395">
        <v>5</v>
      </c>
      <c r="F1755" s="395">
        <v>5</v>
      </c>
      <c r="G1755" s="395">
        <v>0</v>
      </c>
      <c r="H1755" s="395">
        <v>5</v>
      </c>
      <c r="I1755" s="395">
        <v>5</v>
      </c>
      <c r="J1755" s="395">
        <v>5</v>
      </c>
      <c r="K1755" s="395">
        <v>5</v>
      </c>
      <c r="L1755" s="395">
        <v>5</v>
      </c>
      <c r="M1755" s="395">
        <v>5</v>
      </c>
      <c r="N1755" s="395">
        <v>5</v>
      </c>
      <c r="O1755" s="395">
        <v>5</v>
      </c>
      <c r="P1755" s="395">
        <v>5</v>
      </c>
      <c r="Q1755" s="395">
        <v>5</v>
      </c>
      <c r="R1755" s="395">
        <v>5</v>
      </c>
      <c r="S1755" s="395">
        <v>10</v>
      </c>
      <c r="T1755" s="395">
        <v>5</v>
      </c>
    </row>
    <row r="1756" spans="1:20" hidden="1">
      <c r="A1756" s="437" t="s">
        <v>214</v>
      </c>
      <c r="B1756" s="368" t="s">
        <v>90</v>
      </c>
      <c r="C1756" s="368" t="s">
        <v>298</v>
      </c>
      <c r="D1756" s="395">
        <v>5</v>
      </c>
      <c r="E1756" s="395">
        <v>0</v>
      </c>
      <c r="F1756" s="395">
        <v>0</v>
      </c>
      <c r="G1756" s="395">
        <v>0</v>
      </c>
      <c r="H1756" s="395">
        <v>0</v>
      </c>
      <c r="I1756" s="395">
        <v>0</v>
      </c>
      <c r="J1756" s="395">
        <v>0</v>
      </c>
      <c r="K1756" s="395">
        <v>0</v>
      </c>
      <c r="L1756" s="395">
        <v>0</v>
      </c>
      <c r="M1756" s="395">
        <v>0</v>
      </c>
      <c r="N1756" s="395">
        <v>0</v>
      </c>
      <c r="O1756" s="395">
        <v>5</v>
      </c>
      <c r="P1756" s="395">
        <v>0</v>
      </c>
      <c r="Q1756" s="395">
        <v>0</v>
      </c>
      <c r="R1756" s="395">
        <v>0</v>
      </c>
      <c r="S1756" s="395">
        <v>0</v>
      </c>
      <c r="T1756" s="395">
        <v>0</v>
      </c>
    </row>
    <row r="1757" spans="1:20" hidden="1">
      <c r="A1757" s="437" t="s">
        <v>214</v>
      </c>
      <c r="B1757" s="368" t="s">
        <v>90</v>
      </c>
      <c r="C1757" s="368" t="s">
        <v>299</v>
      </c>
      <c r="D1757" s="395">
        <v>0</v>
      </c>
      <c r="E1757" s="395">
        <v>0</v>
      </c>
      <c r="F1757" s="395">
        <v>0</v>
      </c>
      <c r="G1757" s="395">
        <v>0</v>
      </c>
      <c r="H1757" s="395">
        <v>0</v>
      </c>
      <c r="I1757" s="395">
        <v>0</v>
      </c>
      <c r="J1757" s="395">
        <v>0</v>
      </c>
      <c r="K1757" s="395">
        <v>0</v>
      </c>
      <c r="L1757" s="395">
        <v>0</v>
      </c>
      <c r="M1757" s="395">
        <v>0</v>
      </c>
      <c r="N1757" s="395">
        <v>0</v>
      </c>
      <c r="O1757" s="395">
        <v>0</v>
      </c>
      <c r="P1757" s="395">
        <v>0</v>
      </c>
      <c r="Q1757" s="395">
        <v>0</v>
      </c>
      <c r="R1757" s="395">
        <v>0</v>
      </c>
      <c r="S1757" s="395">
        <v>0</v>
      </c>
      <c r="T1757" s="395">
        <v>0</v>
      </c>
    </row>
    <row r="1758" spans="1:20" hidden="1">
      <c r="A1758" s="437" t="s">
        <v>214</v>
      </c>
      <c r="B1758" s="368" t="s">
        <v>90</v>
      </c>
      <c r="C1758" s="368" t="s">
        <v>300</v>
      </c>
      <c r="D1758" s="395">
        <v>15</v>
      </c>
      <c r="E1758" s="395">
        <v>20</v>
      </c>
      <c r="F1758" s="395">
        <v>20</v>
      </c>
      <c r="G1758" s="395">
        <v>20</v>
      </c>
      <c r="H1758" s="395">
        <v>20</v>
      </c>
      <c r="I1758" s="395">
        <v>20</v>
      </c>
      <c r="J1758" s="395">
        <v>20</v>
      </c>
      <c r="K1758" s="395">
        <v>20</v>
      </c>
      <c r="L1758" s="395">
        <v>25</v>
      </c>
      <c r="M1758" s="395">
        <v>20</v>
      </c>
      <c r="N1758" s="395">
        <v>20</v>
      </c>
      <c r="O1758" s="395">
        <v>20</v>
      </c>
      <c r="P1758" s="395">
        <v>20</v>
      </c>
      <c r="Q1758" s="395">
        <v>25</v>
      </c>
      <c r="R1758" s="395">
        <v>30</v>
      </c>
      <c r="S1758" s="395">
        <v>30</v>
      </c>
      <c r="T1758" s="395">
        <v>25</v>
      </c>
    </row>
    <row r="1759" spans="1:20" hidden="1">
      <c r="A1759" s="437" t="s">
        <v>214</v>
      </c>
      <c r="B1759" s="368" t="s">
        <v>90</v>
      </c>
      <c r="C1759" s="368" t="s">
        <v>301</v>
      </c>
      <c r="D1759" s="395">
        <v>0</v>
      </c>
      <c r="E1759" s="395">
        <v>0</v>
      </c>
      <c r="F1759" s="395">
        <v>0</v>
      </c>
      <c r="G1759" s="395">
        <v>0</v>
      </c>
      <c r="H1759" s="395">
        <v>0</v>
      </c>
      <c r="I1759" s="395">
        <v>0</v>
      </c>
      <c r="J1759" s="395">
        <v>0</v>
      </c>
      <c r="K1759" s="395">
        <v>0</v>
      </c>
      <c r="L1759" s="395">
        <v>0</v>
      </c>
      <c r="M1759" s="395">
        <v>0</v>
      </c>
      <c r="N1759" s="395">
        <v>0</v>
      </c>
      <c r="O1759" s="395">
        <v>0</v>
      </c>
      <c r="P1759" s="395">
        <v>0</v>
      </c>
      <c r="Q1759" s="395">
        <v>0</v>
      </c>
      <c r="R1759" s="395">
        <v>0</v>
      </c>
      <c r="S1759" s="395">
        <v>0</v>
      </c>
      <c r="T1759" s="395">
        <v>0</v>
      </c>
    </row>
    <row r="1760" spans="1:20" hidden="1">
      <c r="A1760" s="437" t="s">
        <v>214</v>
      </c>
      <c r="B1760" s="368" t="s">
        <v>90</v>
      </c>
      <c r="C1760" s="368" t="s">
        <v>302</v>
      </c>
      <c r="D1760" s="395">
        <v>0</v>
      </c>
      <c r="E1760" s="395">
        <v>0</v>
      </c>
      <c r="F1760" s="395">
        <v>0</v>
      </c>
      <c r="G1760" s="395">
        <v>0</v>
      </c>
      <c r="H1760" s="395">
        <v>0</v>
      </c>
      <c r="I1760" s="395">
        <v>0</v>
      </c>
      <c r="J1760" s="395">
        <v>0</v>
      </c>
      <c r="K1760" s="395">
        <v>0</v>
      </c>
      <c r="L1760" s="395">
        <v>0</v>
      </c>
      <c r="M1760" s="395">
        <v>0</v>
      </c>
      <c r="N1760" s="395">
        <v>0</v>
      </c>
      <c r="O1760" s="395">
        <v>0</v>
      </c>
      <c r="P1760" s="395">
        <v>0</v>
      </c>
      <c r="Q1760" s="395">
        <v>0</v>
      </c>
      <c r="R1760" s="395">
        <v>0</v>
      </c>
      <c r="S1760" s="395">
        <v>0</v>
      </c>
      <c r="T1760" s="395">
        <v>0</v>
      </c>
    </row>
    <row r="1761" spans="1:20">
      <c r="A1761" s="437" t="s">
        <v>214</v>
      </c>
      <c r="B1761" s="368" t="s">
        <v>90</v>
      </c>
      <c r="C1761" s="368" t="s">
        <v>303</v>
      </c>
      <c r="D1761" s="395">
        <v>35</v>
      </c>
      <c r="E1761" s="395">
        <v>35</v>
      </c>
      <c r="F1761" s="395">
        <v>35</v>
      </c>
      <c r="G1761" s="395">
        <v>35</v>
      </c>
      <c r="H1761" s="395">
        <v>40</v>
      </c>
      <c r="I1761" s="395">
        <v>45</v>
      </c>
      <c r="J1761" s="395">
        <v>50</v>
      </c>
      <c r="K1761" s="395">
        <v>45</v>
      </c>
      <c r="L1761" s="395">
        <v>50</v>
      </c>
      <c r="M1761" s="395">
        <v>45</v>
      </c>
      <c r="N1761" s="395">
        <v>45</v>
      </c>
      <c r="O1761" s="395">
        <v>45</v>
      </c>
      <c r="P1761" s="395">
        <v>40</v>
      </c>
      <c r="Q1761" s="395">
        <v>50</v>
      </c>
      <c r="R1761" s="395">
        <v>55</v>
      </c>
      <c r="S1761" s="395">
        <v>55</v>
      </c>
      <c r="T1761" s="395">
        <v>50</v>
      </c>
    </row>
    <row r="1762" spans="1:20" hidden="1">
      <c r="A1762" s="440" t="s">
        <v>214</v>
      </c>
      <c r="B1762" s="376" t="s">
        <v>184</v>
      </c>
      <c r="C1762" s="376" t="s">
        <v>295</v>
      </c>
      <c r="D1762" s="536">
        <v>450</v>
      </c>
      <c r="E1762" s="536">
        <v>455</v>
      </c>
      <c r="F1762" s="536">
        <v>460</v>
      </c>
      <c r="G1762" s="536">
        <v>455</v>
      </c>
      <c r="H1762" s="536">
        <v>480</v>
      </c>
      <c r="I1762" s="536">
        <v>515</v>
      </c>
      <c r="J1762" s="536">
        <v>530</v>
      </c>
      <c r="K1762" s="536">
        <v>560</v>
      </c>
      <c r="L1762" s="536">
        <v>575</v>
      </c>
      <c r="M1762" s="536">
        <v>590</v>
      </c>
      <c r="N1762" s="536">
        <v>600</v>
      </c>
      <c r="O1762" s="536">
        <v>615</v>
      </c>
      <c r="P1762" s="536">
        <v>605</v>
      </c>
      <c r="Q1762" s="536">
        <v>650</v>
      </c>
      <c r="R1762" s="536">
        <v>650</v>
      </c>
      <c r="S1762" s="536">
        <v>650</v>
      </c>
      <c r="T1762" s="536">
        <v>640</v>
      </c>
    </row>
    <row r="1763" spans="1:20" hidden="1">
      <c r="A1763" s="440" t="s">
        <v>214</v>
      </c>
      <c r="B1763" s="376" t="s">
        <v>184</v>
      </c>
      <c r="C1763" s="376" t="s">
        <v>296</v>
      </c>
      <c r="D1763" s="536">
        <v>150</v>
      </c>
      <c r="E1763" s="536">
        <v>135</v>
      </c>
      <c r="F1763" s="536">
        <v>135</v>
      </c>
      <c r="G1763" s="536">
        <v>150</v>
      </c>
      <c r="H1763" s="536">
        <v>140</v>
      </c>
      <c r="I1763" s="536">
        <v>140</v>
      </c>
      <c r="J1763" s="536">
        <v>160</v>
      </c>
      <c r="K1763" s="536">
        <v>165</v>
      </c>
      <c r="L1763" s="536">
        <v>180</v>
      </c>
      <c r="M1763" s="536">
        <v>185</v>
      </c>
      <c r="N1763" s="536">
        <v>190</v>
      </c>
      <c r="O1763" s="536">
        <v>180</v>
      </c>
      <c r="P1763" s="536">
        <v>190</v>
      </c>
      <c r="Q1763" s="536">
        <v>200</v>
      </c>
      <c r="R1763" s="536">
        <v>215</v>
      </c>
      <c r="S1763" s="536">
        <v>210</v>
      </c>
      <c r="T1763" s="536">
        <v>210</v>
      </c>
    </row>
    <row r="1764" spans="1:20" hidden="1">
      <c r="A1764" s="440" t="s">
        <v>214</v>
      </c>
      <c r="B1764" s="376" t="s">
        <v>184</v>
      </c>
      <c r="C1764" s="376" t="s">
        <v>297</v>
      </c>
      <c r="D1764" s="536">
        <v>45</v>
      </c>
      <c r="E1764" s="536">
        <v>55</v>
      </c>
      <c r="F1764" s="536">
        <v>60</v>
      </c>
      <c r="G1764" s="536">
        <v>55</v>
      </c>
      <c r="H1764" s="536">
        <v>65</v>
      </c>
      <c r="I1764" s="536">
        <v>55</v>
      </c>
      <c r="J1764" s="536">
        <v>60</v>
      </c>
      <c r="K1764" s="536">
        <v>50</v>
      </c>
      <c r="L1764" s="536">
        <v>50</v>
      </c>
      <c r="M1764" s="536">
        <v>55</v>
      </c>
      <c r="N1764" s="536">
        <v>55</v>
      </c>
      <c r="O1764" s="536">
        <v>55</v>
      </c>
      <c r="P1764" s="536">
        <v>60</v>
      </c>
      <c r="Q1764" s="536">
        <v>55</v>
      </c>
      <c r="R1764" s="536">
        <v>60</v>
      </c>
      <c r="S1764" s="536">
        <v>70</v>
      </c>
      <c r="T1764" s="536">
        <v>70</v>
      </c>
    </row>
    <row r="1765" spans="1:20" hidden="1">
      <c r="A1765" s="440" t="s">
        <v>214</v>
      </c>
      <c r="B1765" s="376" t="s">
        <v>184</v>
      </c>
      <c r="C1765" s="376" t="s">
        <v>298</v>
      </c>
      <c r="D1765" s="536">
        <v>30</v>
      </c>
      <c r="E1765" s="536">
        <v>25</v>
      </c>
      <c r="F1765" s="536">
        <v>40</v>
      </c>
      <c r="G1765" s="536">
        <v>40</v>
      </c>
      <c r="H1765" s="536">
        <v>45</v>
      </c>
      <c r="I1765" s="536">
        <v>45</v>
      </c>
      <c r="J1765" s="536">
        <v>40</v>
      </c>
      <c r="K1765" s="536">
        <v>45</v>
      </c>
      <c r="L1765" s="536">
        <v>40</v>
      </c>
      <c r="M1765" s="536">
        <v>40</v>
      </c>
      <c r="N1765" s="536">
        <v>45</v>
      </c>
      <c r="O1765" s="536">
        <v>35</v>
      </c>
      <c r="P1765" s="536">
        <v>35</v>
      </c>
      <c r="Q1765" s="536">
        <v>35</v>
      </c>
      <c r="R1765" s="536">
        <v>30</v>
      </c>
      <c r="S1765" s="536">
        <v>35</v>
      </c>
      <c r="T1765" s="536">
        <v>40</v>
      </c>
    </row>
    <row r="1766" spans="1:20" hidden="1">
      <c r="A1766" s="440" t="s">
        <v>214</v>
      </c>
      <c r="B1766" s="376" t="s">
        <v>184</v>
      </c>
      <c r="C1766" s="376" t="s">
        <v>299</v>
      </c>
      <c r="D1766" s="536">
        <v>10</v>
      </c>
      <c r="E1766" s="536">
        <v>15</v>
      </c>
      <c r="F1766" s="536">
        <v>10</v>
      </c>
      <c r="G1766" s="536">
        <v>10</v>
      </c>
      <c r="H1766" s="536">
        <v>15</v>
      </c>
      <c r="I1766" s="536">
        <v>15</v>
      </c>
      <c r="J1766" s="536">
        <v>15</v>
      </c>
      <c r="K1766" s="536">
        <v>15</v>
      </c>
      <c r="L1766" s="536">
        <v>20</v>
      </c>
      <c r="M1766" s="536">
        <v>15</v>
      </c>
      <c r="N1766" s="536">
        <v>15</v>
      </c>
      <c r="O1766" s="536">
        <v>20</v>
      </c>
      <c r="P1766" s="536">
        <v>25</v>
      </c>
      <c r="Q1766" s="536">
        <v>25</v>
      </c>
      <c r="R1766" s="536">
        <v>20</v>
      </c>
      <c r="S1766" s="536">
        <v>15</v>
      </c>
      <c r="T1766" s="536">
        <v>15</v>
      </c>
    </row>
    <row r="1767" spans="1:20" hidden="1">
      <c r="A1767" s="440" t="s">
        <v>214</v>
      </c>
      <c r="B1767" s="376" t="s">
        <v>184</v>
      </c>
      <c r="C1767" s="376" t="s">
        <v>300</v>
      </c>
      <c r="D1767" s="536">
        <v>235</v>
      </c>
      <c r="E1767" s="536">
        <v>230</v>
      </c>
      <c r="F1767" s="536">
        <v>245</v>
      </c>
      <c r="G1767" s="536">
        <v>260</v>
      </c>
      <c r="H1767" s="536">
        <v>260</v>
      </c>
      <c r="I1767" s="536">
        <v>260</v>
      </c>
      <c r="J1767" s="536">
        <v>275</v>
      </c>
      <c r="K1767" s="536">
        <v>280</v>
      </c>
      <c r="L1767" s="536">
        <v>290</v>
      </c>
      <c r="M1767" s="536">
        <v>300</v>
      </c>
      <c r="N1767" s="536">
        <v>305</v>
      </c>
      <c r="O1767" s="536">
        <v>295</v>
      </c>
      <c r="P1767" s="536">
        <v>310</v>
      </c>
      <c r="Q1767" s="536">
        <v>315</v>
      </c>
      <c r="R1767" s="536">
        <v>325</v>
      </c>
      <c r="S1767" s="536">
        <v>330</v>
      </c>
      <c r="T1767" s="536">
        <v>335</v>
      </c>
    </row>
    <row r="1768" spans="1:20" hidden="1">
      <c r="A1768" s="440" t="s">
        <v>214</v>
      </c>
      <c r="B1768" s="376" t="s">
        <v>184</v>
      </c>
      <c r="C1768" s="376" t="s">
        <v>301</v>
      </c>
      <c r="D1768" s="536">
        <v>15</v>
      </c>
      <c r="E1768" s="536">
        <v>15</v>
      </c>
      <c r="F1768" s="536">
        <v>15</v>
      </c>
      <c r="G1768" s="536">
        <v>10</v>
      </c>
      <c r="H1768" s="536">
        <v>10</v>
      </c>
      <c r="I1768" s="536">
        <v>10</v>
      </c>
      <c r="J1768" s="536">
        <v>10</v>
      </c>
      <c r="K1768" s="536">
        <v>10</v>
      </c>
      <c r="L1768" s="536">
        <v>10</v>
      </c>
      <c r="M1768" s="536">
        <v>10</v>
      </c>
      <c r="N1768" s="536">
        <v>15</v>
      </c>
      <c r="O1768" s="536">
        <v>10</v>
      </c>
      <c r="P1768" s="536">
        <v>10</v>
      </c>
      <c r="Q1768" s="536">
        <v>10</v>
      </c>
      <c r="R1768" s="536">
        <v>10</v>
      </c>
      <c r="S1768" s="536">
        <v>10</v>
      </c>
      <c r="T1768" s="536">
        <v>10</v>
      </c>
    </row>
    <row r="1769" spans="1:20" hidden="1">
      <c r="A1769" s="440" t="s">
        <v>214</v>
      </c>
      <c r="B1769" s="376" t="s">
        <v>184</v>
      </c>
      <c r="C1769" s="376" t="s">
        <v>302</v>
      </c>
      <c r="D1769" s="536">
        <v>15</v>
      </c>
      <c r="E1769" s="536">
        <v>15</v>
      </c>
      <c r="F1769" s="536">
        <v>10</v>
      </c>
      <c r="G1769" s="536">
        <v>15</v>
      </c>
      <c r="H1769" s="536">
        <v>10</v>
      </c>
      <c r="I1769" s="536">
        <v>15</v>
      </c>
      <c r="J1769" s="536">
        <v>15</v>
      </c>
      <c r="K1769" s="536">
        <v>15</v>
      </c>
      <c r="L1769" s="536">
        <v>15</v>
      </c>
      <c r="M1769" s="536">
        <v>20</v>
      </c>
      <c r="N1769" s="536">
        <v>20</v>
      </c>
      <c r="O1769" s="536">
        <v>20</v>
      </c>
      <c r="P1769" s="536">
        <v>20</v>
      </c>
      <c r="Q1769" s="536">
        <v>20</v>
      </c>
      <c r="R1769" s="536">
        <v>20</v>
      </c>
      <c r="S1769" s="536">
        <v>20</v>
      </c>
      <c r="T1769" s="536">
        <v>20</v>
      </c>
    </row>
    <row r="1770" spans="1:20">
      <c r="A1770" s="537" t="s">
        <v>214</v>
      </c>
      <c r="B1770" s="538" t="s">
        <v>184</v>
      </c>
      <c r="C1770" s="538" t="s">
        <v>303</v>
      </c>
      <c r="D1770" s="540">
        <v>715</v>
      </c>
      <c r="E1770" s="540">
        <v>710</v>
      </c>
      <c r="F1770" s="540">
        <v>730</v>
      </c>
      <c r="G1770" s="540">
        <v>740</v>
      </c>
      <c r="H1770" s="540">
        <v>765</v>
      </c>
      <c r="I1770" s="540">
        <v>795</v>
      </c>
      <c r="J1770" s="540">
        <v>825</v>
      </c>
      <c r="K1770" s="540">
        <v>865</v>
      </c>
      <c r="L1770" s="540">
        <v>895</v>
      </c>
      <c r="M1770" s="540">
        <v>925</v>
      </c>
      <c r="N1770" s="540">
        <v>935</v>
      </c>
      <c r="O1770" s="540">
        <v>940</v>
      </c>
      <c r="P1770" s="540">
        <v>950</v>
      </c>
      <c r="Q1770" s="540">
        <v>990</v>
      </c>
      <c r="R1770" s="539">
        <v>1005</v>
      </c>
      <c r="S1770" s="539">
        <v>1010</v>
      </c>
      <c r="T1770" s="539">
        <v>1005</v>
      </c>
    </row>
    <row r="1771" spans="1:20" hidden="1">
      <c r="A1771" s="437" t="s">
        <v>215</v>
      </c>
      <c r="B1771" s="368" t="s">
        <v>10</v>
      </c>
      <c r="C1771" s="368" t="s">
        <v>295</v>
      </c>
      <c r="D1771" s="442">
        <v>185</v>
      </c>
      <c r="E1771" s="442">
        <v>195</v>
      </c>
      <c r="F1771" s="442">
        <v>190</v>
      </c>
      <c r="G1771" s="442">
        <v>190</v>
      </c>
      <c r="H1771" s="442">
        <v>190</v>
      </c>
      <c r="I1771" s="442">
        <v>200</v>
      </c>
      <c r="J1771" s="442">
        <v>210</v>
      </c>
      <c r="K1771" s="442">
        <v>195</v>
      </c>
      <c r="L1771" s="442">
        <v>195</v>
      </c>
      <c r="M1771" s="442">
        <v>215</v>
      </c>
      <c r="N1771" s="442">
        <v>220</v>
      </c>
      <c r="O1771" s="442">
        <v>220</v>
      </c>
      <c r="P1771" s="442">
        <v>215</v>
      </c>
      <c r="Q1771" s="442">
        <v>215</v>
      </c>
      <c r="R1771" s="442">
        <v>215</v>
      </c>
      <c r="S1771" s="442">
        <v>220</v>
      </c>
      <c r="T1771" s="442">
        <v>215</v>
      </c>
    </row>
    <row r="1772" spans="1:20" hidden="1">
      <c r="A1772" s="437" t="s">
        <v>215</v>
      </c>
      <c r="B1772" s="368" t="s">
        <v>10</v>
      </c>
      <c r="C1772" s="368" t="s">
        <v>296</v>
      </c>
      <c r="D1772" s="442">
        <v>220</v>
      </c>
      <c r="E1772" s="442">
        <v>210</v>
      </c>
      <c r="F1772" s="442">
        <v>200</v>
      </c>
      <c r="G1772" s="442">
        <v>205</v>
      </c>
      <c r="H1772" s="442">
        <v>190</v>
      </c>
      <c r="I1772" s="442">
        <v>190</v>
      </c>
      <c r="J1772" s="442">
        <v>180</v>
      </c>
      <c r="K1772" s="442">
        <v>180</v>
      </c>
      <c r="L1772" s="442">
        <v>185</v>
      </c>
      <c r="M1772" s="442">
        <v>170</v>
      </c>
      <c r="N1772" s="442">
        <v>170</v>
      </c>
      <c r="O1772" s="442">
        <v>175</v>
      </c>
      <c r="P1772" s="442">
        <v>165</v>
      </c>
      <c r="Q1772" s="442">
        <v>160</v>
      </c>
      <c r="R1772" s="442">
        <v>165</v>
      </c>
      <c r="S1772" s="442">
        <v>155</v>
      </c>
      <c r="T1772" s="442">
        <v>145</v>
      </c>
    </row>
    <row r="1773" spans="1:20" hidden="1">
      <c r="A1773" s="437" t="s">
        <v>215</v>
      </c>
      <c r="B1773" s="368" t="s">
        <v>10</v>
      </c>
      <c r="C1773" s="368" t="s">
        <v>297</v>
      </c>
      <c r="D1773" s="442">
        <v>20</v>
      </c>
      <c r="E1773" s="442">
        <v>20</v>
      </c>
      <c r="F1773" s="442">
        <v>30</v>
      </c>
      <c r="G1773" s="442">
        <v>25</v>
      </c>
      <c r="H1773" s="442">
        <v>30</v>
      </c>
      <c r="I1773" s="442">
        <v>25</v>
      </c>
      <c r="J1773" s="442">
        <v>30</v>
      </c>
      <c r="K1773" s="442">
        <v>30</v>
      </c>
      <c r="L1773" s="442">
        <v>25</v>
      </c>
      <c r="M1773" s="442">
        <v>15</v>
      </c>
      <c r="N1773" s="442">
        <v>20</v>
      </c>
      <c r="O1773" s="442">
        <v>20</v>
      </c>
      <c r="P1773" s="442">
        <v>25</v>
      </c>
      <c r="Q1773" s="442">
        <v>20</v>
      </c>
      <c r="R1773" s="442">
        <v>20</v>
      </c>
      <c r="S1773" s="442">
        <v>25</v>
      </c>
      <c r="T1773" s="442">
        <v>30</v>
      </c>
    </row>
    <row r="1774" spans="1:20" hidden="1">
      <c r="A1774" s="437" t="s">
        <v>215</v>
      </c>
      <c r="B1774" s="368" t="s">
        <v>10</v>
      </c>
      <c r="C1774" s="368" t="s">
        <v>298</v>
      </c>
      <c r="D1774" s="442">
        <v>5</v>
      </c>
      <c r="E1774" s="442">
        <v>5</v>
      </c>
      <c r="F1774" s="442">
        <v>5</v>
      </c>
      <c r="G1774" s="442">
        <v>5</v>
      </c>
      <c r="H1774" s="442">
        <v>10</v>
      </c>
      <c r="I1774" s="442">
        <v>10</v>
      </c>
      <c r="J1774" s="442">
        <v>5</v>
      </c>
      <c r="K1774" s="442">
        <v>10</v>
      </c>
      <c r="L1774" s="442">
        <v>10</v>
      </c>
      <c r="M1774" s="442">
        <v>10</v>
      </c>
      <c r="N1774" s="442">
        <v>10</v>
      </c>
      <c r="O1774" s="442">
        <v>10</v>
      </c>
      <c r="P1774" s="442">
        <v>10</v>
      </c>
      <c r="Q1774" s="442">
        <v>15</v>
      </c>
      <c r="R1774" s="442">
        <v>10</v>
      </c>
      <c r="S1774" s="442">
        <v>10</v>
      </c>
      <c r="T1774" s="442">
        <v>15</v>
      </c>
    </row>
    <row r="1775" spans="1:20" hidden="1">
      <c r="A1775" s="437" t="s">
        <v>215</v>
      </c>
      <c r="B1775" s="368" t="s">
        <v>10</v>
      </c>
      <c r="C1775" s="368" t="s">
        <v>299</v>
      </c>
      <c r="D1775" s="442">
        <v>0</v>
      </c>
      <c r="E1775" s="442">
        <v>0</v>
      </c>
      <c r="F1775" s="442">
        <v>5</v>
      </c>
      <c r="G1775" s="442">
        <v>5</v>
      </c>
      <c r="H1775" s="442">
        <v>5</v>
      </c>
      <c r="I1775" s="442">
        <v>5</v>
      </c>
      <c r="J1775" s="442">
        <v>5</v>
      </c>
      <c r="K1775" s="442">
        <v>0</v>
      </c>
      <c r="L1775" s="442">
        <v>5</v>
      </c>
      <c r="M1775" s="442">
        <v>5</v>
      </c>
      <c r="N1775" s="442">
        <v>5</v>
      </c>
      <c r="O1775" s="442">
        <v>5</v>
      </c>
      <c r="P1775" s="442">
        <v>5</v>
      </c>
      <c r="Q1775" s="442">
        <v>5</v>
      </c>
      <c r="R1775" s="442">
        <v>5</v>
      </c>
      <c r="S1775" s="442">
        <v>5</v>
      </c>
      <c r="T1775" s="442">
        <v>0</v>
      </c>
    </row>
    <row r="1776" spans="1:20" hidden="1">
      <c r="A1776" s="437" t="s">
        <v>215</v>
      </c>
      <c r="B1776" s="368" t="s">
        <v>10</v>
      </c>
      <c r="C1776" s="368" t="s">
        <v>300</v>
      </c>
      <c r="D1776" s="442">
        <v>245</v>
      </c>
      <c r="E1776" s="442">
        <v>235</v>
      </c>
      <c r="F1776" s="442">
        <v>240</v>
      </c>
      <c r="G1776" s="442">
        <v>240</v>
      </c>
      <c r="H1776" s="442">
        <v>230</v>
      </c>
      <c r="I1776" s="442">
        <v>230</v>
      </c>
      <c r="J1776" s="442">
        <v>225</v>
      </c>
      <c r="K1776" s="442">
        <v>220</v>
      </c>
      <c r="L1776" s="442">
        <v>220</v>
      </c>
      <c r="M1776" s="442">
        <v>205</v>
      </c>
      <c r="N1776" s="442">
        <v>205</v>
      </c>
      <c r="O1776" s="442">
        <v>205</v>
      </c>
      <c r="P1776" s="442">
        <v>200</v>
      </c>
      <c r="Q1776" s="442">
        <v>200</v>
      </c>
      <c r="R1776" s="442">
        <v>200</v>
      </c>
      <c r="S1776" s="442">
        <v>190</v>
      </c>
      <c r="T1776" s="442">
        <v>190</v>
      </c>
    </row>
    <row r="1777" spans="1:20" hidden="1">
      <c r="A1777" s="437" t="s">
        <v>215</v>
      </c>
      <c r="B1777" s="368" t="s">
        <v>10</v>
      </c>
      <c r="C1777" s="368" t="s">
        <v>301</v>
      </c>
      <c r="D1777" s="442">
        <v>5</v>
      </c>
      <c r="E1777" s="442">
        <v>5</v>
      </c>
      <c r="F1777" s="442">
        <v>5</v>
      </c>
      <c r="G1777" s="442">
        <v>5</v>
      </c>
      <c r="H1777" s="442">
        <v>5</v>
      </c>
      <c r="I1777" s="442">
        <v>5</v>
      </c>
      <c r="J1777" s="442">
        <v>5</v>
      </c>
      <c r="K1777" s="442">
        <v>5</v>
      </c>
      <c r="L1777" s="442">
        <v>0</v>
      </c>
      <c r="M1777" s="442">
        <v>0</v>
      </c>
      <c r="N1777" s="442">
        <v>0</v>
      </c>
      <c r="O1777" s="442">
        <v>5</v>
      </c>
      <c r="P1777" s="442">
        <v>5</v>
      </c>
      <c r="Q1777" s="442">
        <v>5</v>
      </c>
      <c r="R1777" s="442">
        <v>5</v>
      </c>
      <c r="S1777" s="442">
        <v>5</v>
      </c>
      <c r="T1777" s="442">
        <v>5</v>
      </c>
    </row>
    <row r="1778" spans="1:20" hidden="1">
      <c r="A1778" s="437" t="s">
        <v>215</v>
      </c>
      <c r="B1778" s="368" t="s">
        <v>10</v>
      </c>
      <c r="C1778" s="368" t="s">
        <v>302</v>
      </c>
      <c r="D1778" s="442">
        <v>5</v>
      </c>
      <c r="E1778" s="442">
        <v>0</v>
      </c>
      <c r="F1778" s="442">
        <v>0</v>
      </c>
      <c r="G1778" s="442">
        <v>0</v>
      </c>
      <c r="H1778" s="442">
        <v>5</v>
      </c>
      <c r="I1778" s="442">
        <v>5</v>
      </c>
      <c r="J1778" s="442">
        <v>5</v>
      </c>
      <c r="K1778" s="442">
        <v>5</v>
      </c>
      <c r="L1778" s="442">
        <v>5</v>
      </c>
      <c r="M1778" s="442">
        <v>5</v>
      </c>
      <c r="N1778" s="442">
        <v>5</v>
      </c>
      <c r="O1778" s="442">
        <v>5</v>
      </c>
      <c r="P1778" s="442">
        <v>5</v>
      </c>
      <c r="Q1778" s="442">
        <v>5</v>
      </c>
      <c r="R1778" s="442">
        <v>5</v>
      </c>
      <c r="S1778" s="442">
        <v>5</v>
      </c>
      <c r="T1778" s="442">
        <v>5</v>
      </c>
    </row>
    <row r="1779" spans="1:20">
      <c r="A1779" s="437" t="s">
        <v>215</v>
      </c>
      <c r="B1779" s="368" t="s">
        <v>10</v>
      </c>
      <c r="C1779" s="368" t="s">
        <v>303</v>
      </c>
      <c r="D1779" s="442">
        <v>435</v>
      </c>
      <c r="E1779" s="442">
        <v>435</v>
      </c>
      <c r="F1779" s="442">
        <v>435</v>
      </c>
      <c r="G1779" s="442">
        <v>435</v>
      </c>
      <c r="H1779" s="442">
        <v>425</v>
      </c>
      <c r="I1779" s="442">
        <v>435</v>
      </c>
      <c r="J1779" s="442">
        <v>440</v>
      </c>
      <c r="K1779" s="442">
        <v>420</v>
      </c>
      <c r="L1779" s="442">
        <v>425</v>
      </c>
      <c r="M1779" s="442">
        <v>425</v>
      </c>
      <c r="N1779" s="442">
        <v>430</v>
      </c>
      <c r="O1779" s="442">
        <v>435</v>
      </c>
      <c r="P1779" s="442">
        <v>425</v>
      </c>
      <c r="Q1779" s="442">
        <v>425</v>
      </c>
      <c r="R1779" s="442">
        <v>425</v>
      </c>
      <c r="S1779" s="442">
        <v>415</v>
      </c>
      <c r="T1779" s="442">
        <v>410</v>
      </c>
    </row>
    <row r="1780" spans="1:20" hidden="1">
      <c r="A1780" s="437" t="s">
        <v>215</v>
      </c>
      <c r="B1780" s="368" t="s">
        <v>11</v>
      </c>
      <c r="C1780" s="368" t="s">
        <v>295</v>
      </c>
      <c r="D1780" s="395">
        <v>180</v>
      </c>
      <c r="E1780" s="395">
        <v>165</v>
      </c>
      <c r="F1780" s="395">
        <v>145</v>
      </c>
      <c r="G1780" s="395">
        <v>160</v>
      </c>
      <c r="H1780" s="395">
        <v>165</v>
      </c>
      <c r="I1780" s="395">
        <v>170</v>
      </c>
      <c r="J1780" s="395">
        <v>165</v>
      </c>
      <c r="K1780" s="395">
        <v>175</v>
      </c>
      <c r="L1780" s="395">
        <v>205</v>
      </c>
      <c r="M1780" s="395">
        <v>215</v>
      </c>
      <c r="N1780" s="395">
        <v>205</v>
      </c>
      <c r="O1780" s="395">
        <v>195</v>
      </c>
      <c r="P1780" s="395">
        <v>195</v>
      </c>
      <c r="Q1780" s="395">
        <v>205</v>
      </c>
      <c r="R1780" s="395">
        <v>170</v>
      </c>
      <c r="S1780" s="395">
        <v>170</v>
      </c>
      <c r="T1780" s="395">
        <v>175</v>
      </c>
    </row>
    <row r="1781" spans="1:20" hidden="1">
      <c r="A1781" s="437" t="s">
        <v>215</v>
      </c>
      <c r="B1781" s="368" t="s">
        <v>11</v>
      </c>
      <c r="C1781" s="368" t="s">
        <v>296</v>
      </c>
      <c r="D1781" s="395">
        <v>130</v>
      </c>
      <c r="E1781" s="395">
        <v>115</v>
      </c>
      <c r="F1781" s="395">
        <v>125</v>
      </c>
      <c r="G1781" s="395">
        <v>120</v>
      </c>
      <c r="H1781" s="395">
        <v>135</v>
      </c>
      <c r="I1781" s="395">
        <v>130</v>
      </c>
      <c r="J1781" s="395">
        <v>150</v>
      </c>
      <c r="K1781" s="395">
        <v>155</v>
      </c>
      <c r="L1781" s="395">
        <v>170</v>
      </c>
      <c r="M1781" s="395">
        <v>190</v>
      </c>
      <c r="N1781" s="395">
        <v>170</v>
      </c>
      <c r="O1781" s="395">
        <v>175</v>
      </c>
      <c r="P1781" s="395">
        <v>170</v>
      </c>
      <c r="Q1781" s="395">
        <v>165</v>
      </c>
      <c r="R1781" s="395">
        <v>160</v>
      </c>
      <c r="S1781" s="395">
        <v>150</v>
      </c>
      <c r="T1781" s="395">
        <v>155</v>
      </c>
    </row>
    <row r="1782" spans="1:20" hidden="1">
      <c r="A1782" s="437" t="s">
        <v>215</v>
      </c>
      <c r="B1782" s="368" t="s">
        <v>11</v>
      </c>
      <c r="C1782" s="368" t="s">
        <v>297</v>
      </c>
      <c r="D1782" s="395">
        <v>25</v>
      </c>
      <c r="E1782" s="395">
        <v>30</v>
      </c>
      <c r="F1782" s="395">
        <v>30</v>
      </c>
      <c r="G1782" s="395">
        <v>30</v>
      </c>
      <c r="H1782" s="395">
        <v>30</v>
      </c>
      <c r="I1782" s="395">
        <v>35</v>
      </c>
      <c r="J1782" s="395">
        <v>35</v>
      </c>
      <c r="K1782" s="395">
        <v>35</v>
      </c>
      <c r="L1782" s="395">
        <v>35</v>
      </c>
      <c r="M1782" s="395">
        <v>40</v>
      </c>
      <c r="N1782" s="395">
        <v>40</v>
      </c>
      <c r="O1782" s="395">
        <v>40</v>
      </c>
      <c r="P1782" s="395">
        <v>40</v>
      </c>
      <c r="Q1782" s="395">
        <v>35</v>
      </c>
      <c r="R1782" s="395">
        <v>35</v>
      </c>
      <c r="S1782" s="395">
        <v>40</v>
      </c>
      <c r="T1782" s="395">
        <v>40</v>
      </c>
    </row>
    <row r="1783" spans="1:20" hidden="1">
      <c r="A1783" s="437" t="s">
        <v>215</v>
      </c>
      <c r="B1783" s="368" t="s">
        <v>11</v>
      </c>
      <c r="C1783" s="368" t="s">
        <v>298</v>
      </c>
      <c r="D1783" s="395">
        <v>20</v>
      </c>
      <c r="E1783" s="395">
        <v>20</v>
      </c>
      <c r="F1783" s="395">
        <v>15</v>
      </c>
      <c r="G1783" s="395">
        <v>15</v>
      </c>
      <c r="H1783" s="395">
        <v>20</v>
      </c>
      <c r="I1783" s="395">
        <v>15</v>
      </c>
      <c r="J1783" s="395">
        <v>20</v>
      </c>
      <c r="K1783" s="395">
        <v>20</v>
      </c>
      <c r="L1783" s="395">
        <v>20</v>
      </c>
      <c r="M1783" s="395">
        <v>20</v>
      </c>
      <c r="N1783" s="395">
        <v>15</v>
      </c>
      <c r="O1783" s="395">
        <v>15</v>
      </c>
      <c r="P1783" s="395">
        <v>20</v>
      </c>
      <c r="Q1783" s="395">
        <v>15</v>
      </c>
      <c r="R1783" s="395">
        <v>15</v>
      </c>
      <c r="S1783" s="395">
        <v>15</v>
      </c>
      <c r="T1783" s="395">
        <v>15</v>
      </c>
    </row>
    <row r="1784" spans="1:20" hidden="1">
      <c r="A1784" s="437" t="s">
        <v>215</v>
      </c>
      <c r="B1784" s="368" t="s">
        <v>11</v>
      </c>
      <c r="C1784" s="368" t="s">
        <v>299</v>
      </c>
      <c r="D1784" s="395">
        <v>15</v>
      </c>
      <c r="E1784" s="395">
        <v>15</v>
      </c>
      <c r="F1784" s="395">
        <v>15</v>
      </c>
      <c r="G1784" s="395">
        <v>10</v>
      </c>
      <c r="H1784" s="395">
        <v>10</v>
      </c>
      <c r="I1784" s="395">
        <v>15</v>
      </c>
      <c r="J1784" s="395">
        <v>15</v>
      </c>
      <c r="K1784" s="395">
        <v>15</v>
      </c>
      <c r="L1784" s="395">
        <v>15</v>
      </c>
      <c r="M1784" s="395">
        <v>10</v>
      </c>
      <c r="N1784" s="395">
        <v>15</v>
      </c>
      <c r="O1784" s="395">
        <v>15</v>
      </c>
      <c r="P1784" s="395">
        <v>10</v>
      </c>
      <c r="Q1784" s="395">
        <v>15</v>
      </c>
      <c r="R1784" s="395">
        <v>15</v>
      </c>
      <c r="S1784" s="395">
        <v>15</v>
      </c>
      <c r="T1784" s="395">
        <v>15</v>
      </c>
    </row>
    <row r="1785" spans="1:20" hidden="1">
      <c r="A1785" s="437" t="s">
        <v>215</v>
      </c>
      <c r="B1785" s="368" t="s">
        <v>11</v>
      </c>
      <c r="C1785" s="368" t="s">
        <v>300</v>
      </c>
      <c r="D1785" s="395">
        <v>190</v>
      </c>
      <c r="E1785" s="395">
        <v>180</v>
      </c>
      <c r="F1785" s="395">
        <v>185</v>
      </c>
      <c r="G1785" s="395">
        <v>180</v>
      </c>
      <c r="H1785" s="395">
        <v>195</v>
      </c>
      <c r="I1785" s="395">
        <v>195</v>
      </c>
      <c r="J1785" s="395">
        <v>220</v>
      </c>
      <c r="K1785" s="395">
        <v>225</v>
      </c>
      <c r="L1785" s="395">
        <v>240</v>
      </c>
      <c r="M1785" s="395">
        <v>260</v>
      </c>
      <c r="N1785" s="395">
        <v>240</v>
      </c>
      <c r="O1785" s="395">
        <v>250</v>
      </c>
      <c r="P1785" s="395">
        <v>235</v>
      </c>
      <c r="Q1785" s="395">
        <v>230</v>
      </c>
      <c r="R1785" s="395">
        <v>225</v>
      </c>
      <c r="S1785" s="395">
        <v>215</v>
      </c>
      <c r="T1785" s="395">
        <v>220</v>
      </c>
    </row>
    <row r="1786" spans="1:20" hidden="1">
      <c r="A1786" s="437" t="s">
        <v>215</v>
      </c>
      <c r="B1786" s="368" t="s">
        <v>11</v>
      </c>
      <c r="C1786" s="368" t="s">
        <v>301</v>
      </c>
      <c r="D1786" s="395">
        <v>10</v>
      </c>
      <c r="E1786" s="395">
        <v>10</v>
      </c>
      <c r="F1786" s="395">
        <v>10</v>
      </c>
      <c r="G1786" s="395">
        <v>10</v>
      </c>
      <c r="H1786" s="395">
        <v>10</v>
      </c>
      <c r="I1786" s="395">
        <v>10</v>
      </c>
      <c r="J1786" s="395">
        <v>5</v>
      </c>
      <c r="K1786" s="395">
        <v>5</v>
      </c>
      <c r="L1786" s="395">
        <v>10</v>
      </c>
      <c r="M1786" s="395">
        <v>10</v>
      </c>
      <c r="N1786" s="395">
        <v>5</v>
      </c>
      <c r="O1786" s="395">
        <v>5</v>
      </c>
      <c r="P1786" s="395">
        <v>10</v>
      </c>
      <c r="Q1786" s="395">
        <v>10</v>
      </c>
      <c r="R1786" s="395">
        <v>10</v>
      </c>
      <c r="S1786" s="395">
        <v>5</v>
      </c>
      <c r="T1786" s="395">
        <v>5</v>
      </c>
    </row>
    <row r="1787" spans="1:20" hidden="1">
      <c r="A1787" s="437" t="s">
        <v>215</v>
      </c>
      <c r="B1787" s="368" t="s">
        <v>11</v>
      </c>
      <c r="C1787" s="368" t="s">
        <v>302</v>
      </c>
      <c r="D1787" s="395">
        <v>20</v>
      </c>
      <c r="E1787" s="395">
        <v>20</v>
      </c>
      <c r="F1787" s="395">
        <v>15</v>
      </c>
      <c r="G1787" s="395">
        <v>15</v>
      </c>
      <c r="H1787" s="395">
        <v>15</v>
      </c>
      <c r="I1787" s="395">
        <v>15</v>
      </c>
      <c r="J1787" s="395">
        <v>15</v>
      </c>
      <c r="K1787" s="395">
        <v>20</v>
      </c>
      <c r="L1787" s="395">
        <v>20</v>
      </c>
      <c r="M1787" s="395">
        <v>20</v>
      </c>
      <c r="N1787" s="395">
        <v>20</v>
      </c>
      <c r="O1787" s="395">
        <v>20</v>
      </c>
      <c r="P1787" s="395">
        <v>20</v>
      </c>
      <c r="Q1787" s="395">
        <v>15</v>
      </c>
      <c r="R1787" s="395">
        <v>20</v>
      </c>
      <c r="S1787" s="395">
        <v>15</v>
      </c>
      <c r="T1787" s="395">
        <v>20</v>
      </c>
    </row>
    <row r="1788" spans="1:20">
      <c r="A1788" s="437" t="s">
        <v>215</v>
      </c>
      <c r="B1788" s="368" t="s">
        <v>11</v>
      </c>
      <c r="C1788" s="368" t="s">
        <v>303</v>
      </c>
      <c r="D1788" s="395">
        <v>405</v>
      </c>
      <c r="E1788" s="395">
        <v>370</v>
      </c>
      <c r="F1788" s="395">
        <v>350</v>
      </c>
      <c r="G1788" s="395">
        <v>360</v>
      </c>
      <c r="H1788" s="395">
        <v>385</v>
      </c>
      <c r="I1788" s="395">
        <v>385</v>
      </c>
      <c r="J1788" s="395">
        <v>410</v>
      </c>
      <c r="K1788" s="395">
        <v>430</v>
      </c>
      <c r="L1788" s="395">
        <v>475</v>
      </c>
      <c r="M1788" s="395">
        <v>505</v>
      </c>
      <c r="N1788" s="395">
        <v>470</v>
      </c>
      <c r="O1788" s="395">
        <v>475</v>
      </c>
      <c r="P1788" s="395">
        <v>460</v>
      </c>
      <c r="Q1788" s="395">
        <v>460</v>
      </c>
      <c r="R1788" s="395">
        <v>420</v>
      </c>
      <c r="S1788" s="395">
        <v>410</v>
      </c>
      <c r="T1788" s="395">
        <v>420</v>
      </c>
    </row>
    <row r="1789" spans="1:20" hidden="1">
      <c r="A1789" s="437" t="s">
        <v>215</v>
      </c>
      <c r="B1789" s="368" t="s">
        <v>12</v>
      </c>
      <c r="C1789" s="368" t="s">
        <v>295</v>
      </c>
      <c r="D1789" s="395">
        <v>0</v>
      </c>
      <c r="E1789" s="395">
        <v>0</v>
      </c>
      <c r="F1789" s="395">
        <v>0</v>
      </c>
      <c r="G1789" s="395">
        <v>0</v>
      </c>
      <c r="H1789" s="395">
        <v>0</v>
      </c>
      <c r="I1789" s="395">
        <v>0</v>
      </c>
      <c r="J1789" s="395">
        <v>0</v>
      </c>
      <c r="K1789" s="395">
        <v>0</v>
      </c>
      <c r="L1789" s="395">
        <v>5</v>
      </c>
      <c r="M1789" s="395">
        <v>5</v>
      </c>
      <c r="N1789" s="395">
        <v>0</v>
      </c>
      <c r="O1789" s="395">
        <v>5</v>
      </c>
      <c r="P1789" s="395">
        <v>5</v>
      </c>
      <c r="Q1789" s="395">
        <v>0</v>
      </c>
      <c r="R1789" s="395">
        <v>5</v>
      </c>
      <c r="S1789" s="395">
        <v>5</v>
      </c>
      <c r="T1789" s="395">
        <v>5</v>
      </c>
    </row>
    <row r="1790" spans="1:20" hidden="1">
      <c r="A1790" s="437" t="s">
        <v>215</v>
      </c>
      <c r="B1790" s="368" t="s">
        <v>12</v>
      </c>
      <c r="C1790" s="368" t="s">
        <v>296</v>
      </c>
      <c r="D1790" s="395">
        <v>5</v>
      </c>
      <c r="E1790" s="395">
        <v>5</v>
      </c>
      <c r="F1790" s="395">
        <v>0</v>
      </c>
      <c r="G1790" s="395">
        <v>0</v>
      </c>
      <c r="H1790" s="395">
        <v>0</v>
      </c>
      <c r="I1790" s="395">
        <v>0</v>
      </c>
      <c r="J1790" s="395">
        <v>5</v>
      </c>
      <c r="K1790" s="395">
        <v>5</v>
      </c>
      <c r="L1790" s="395">
        <v>5</v>
      </c>
      <c r="M1790" s="395">
        <v>5</v>
      </c>
      <c r="N1790" s="395">
        <v>5</v>
      </c>
      <c r="O1790" s="395">
        <v>5</v>
      </c>
      <c r="P1790" s="395">
        <v>5</v>
      </c>
      <c r="Q1790" s="395">
        <v>5</v>
      </c>
      <c r="R1790" s="395">
        <v>5</v>
      </c>
      <c r="S1790" s="395">
        <v>0</v>
      </c>
      <c r="T1790" s="395">
        <v>0</v>
      </c>
    </row>
    <row r="1791" spans="1:20" hidden="1">
      <c r="A1791" s="437" t="s">
        <v>215</v>
      </c>
      <c r="B1791" s="368" t="s">
        <v>12</v>
      </c>
      <c r="C1791" s="368" t="s">
        <v>297</v>
      </c>
      <c r="D1791" s="395">
        <v>5</v>
      </c>
      <c r="E1791" s="395">
        <v>5</v>
      </c>
      <c r="F1791" s="395">
        <v>5</v>
      </c>
      <c r="G1791" s="395">
        <v>0</v>
      </c>
      <c r="H1791" s="395">
        <v>0</v>
      </c>
      <c r="I1791" s="395">
        <v>0</v>
      </c>
      <c r="J1791" s="395">
        <v>0</v>
      </c>
      <c r="K1791" s="395">
        <v>0</v>
      </c>
      <c r="L1791" s="395">
        <v>0</v>
      </c>
      <c r="M1791" s="395">
        <v>0</v>
      </c>
      <c r="N1791" s="395">
        <v>0</v>
      </c>
      <c r="O1791" s="395">
        <v>0</v>
      </c>
      <c r="P1791" s="395">
        <v>0</v>
      </c>
      <c r="Q1791" s="395">
        <v>0</v>
      </c>
      <c r="R1791" s="395">
        <v>0</v>
      </c>
      <c r="S1791" s="395">
        <v>0</v>
      </c>
      <c r="T1791" s="395">
        <v>0</v>
      </c>
    </row>
    <row r="1792" spans="1:20" hidden="1">
      <c r="A1792" s="437" t="s">
        <v>215</v>
      </c>
      <c r="B1792" s="368" t="s">
        <v>12</v>
      </c>
      <c r="C1792" s="368" t="s">
        <v>298</v>
      </c>
      <c r="D1792" s="395">
        <v>0</v>
      </c>
      <c r="E1792" s="395">
        <v>0</v>
      </c>
      <c r="F1792" s="395">
        <v>0</v>
      </c>
      <c r="G1792" s="395">
        <v>0</v>
      </c>
      <c r="H1792" s="395">
        <v>0</v>
      </c>
      <c r="I1792" s="395">
        <v>0</v>
      </c>
      <c r="J1792" s="395">
        <v>0</v>
      </c>
      <c r="K1792" s="395">
        <v>0</v>
      </c>
      <c r="L1792" s="395">
        <v>5</v>
      </c>
      <c r="M1792" s="395">
        <v>0</v>
      </c>
      <c r="N1792" s="395">
        <v>0</v>
      </c>
      <c r="O1792" s="395">
        <v>0</v>
      </c>
      <c r="P1792" s="395">
        <v>0</v>
      </c>
      <c r="Q1792" s="395">
        <v>0</v>
      </c>
      <c r="R1792" s="395">
        <v>0</v>
      </c>
      <c r="S1792" s="395">
        <v>0</v>
      </c>
      <c r="T1792" s="395">
        <v>5</v>
      </c>
    </row>
    <row r="1793" spans="1:20" hidden="1">
      <c r="A1793" s="437" t="s">
        <v>215</v>
      </c>
      <c r="B1793" s="368" t="s">
        <v>12</v>
      </c>
      <c r="C1793" s="368" t="s">
        <v>299</v>
      </c>
      <c r="D1793" s="395">
        <v>0</v>
      </c>
      <c r="E1793" s="395">
        <v>0</v>
      </c>
      <c r="F1793" s="395">
        <v>0</v>
      </c>
      <c r="G1793" s="395">
        <v>0</v>
      </c>
      <c r="H1793" s="395">
        <v>0</v>
      </c>
      <c r="I1793" s="395">
        <v>0</v>
      </c>
      <c r="J1793" s="395">
        <v>0</v>
      </c>
      <c r="K1793" s="395">
        <v>0</v>
      </c>
      <c r="L1793" s="395">
        <v>0</v>
      </c>
      <c r="M1793" s="395">
        <v>0</v>
      </c>
      <c r="N1793" s="395">
        <v>0</v>
      </c>
      <c r="O1793" s="395">
        <v>0</v>
      </c>
      <c r="P1793" s="395">
        <v>0</v>
      </c>
      <c r="Q1793" s="395">
        <v>0</v>
      </c>
      <c r="R1793" s="395">
        <v>0</v>
      </c>
      <c r="S1793" s="395">
        <v>0</v>
      </c>
      <c r="T1793" s="395">
        <v>0</v>
      </c>
    </row>
    <row r="1794" spans="1:20" hidden="1">
      <c r="A1794" s="437" t="s">
        <v>215</v>
      </c>
      <c r="B1794" s="368" t="s">
        <v>12</v>
      </c>
      <c r="C1794" s="368" t="s">
        <v>300</v>
      </c>
      <c r="D1794" s="395">
        <v>5</v>
      </c>
      <c r="E1794" s="395">
        <v>5</v>
      </c>
      <c r="F1794" s="395">
        <v>5</v>
      </c>
      <c r="G1794" s="395">
        <v>5</v>
      </c>
      <c r="H1794" s="395">
        <v>5</v>
      </c>
      <c r="I1794" s="395">
        <v>5</v>
      </c>
      <c r="J1794" s="395">
        <v>5</v>
      </c>
      <c r="K1794" s="395">
        <v>5</v>
      </c>
      <c r="L1794" s="395">
        <v>5</v>
      </c>
      <c r="M1794" s="395">
        <v>10</v>
      </c>
      <c r="N1794" s="395">
        <v>10</v>
      </c>
      <c r="O1794" s="395">
        <v>5</v>
      </c>
      <c r="P1794" s="395">
        <v>10</v>
      </c>
      <c r="Q1794" s="395">
        <v>5</v>
      </c>
      <c r="R1794" s="395">
        <v>5</v>
      </c>
      <c r="S1794" s="395">
        <v>5</v>
      </c>
      <c r="T1794" s="395">
        <v>5</v>
      </c>
    </row>
    <row r="1795" spans="1:20" hidden="1">
      <c r="A1795" s="437" t="s">
        <v>215</v>
      </c>
      <c r="B1795" s="368" t="s">
        <v>12</v>
      </c>
      <c r="C1795" s="368" t="s">
        <v>301</v>
      </c>
      <c r="D1795" s="395">
        <v>0</v>
      </c>
      <c r="E1795" s="395">
        <v>0</v>
      </c>
      <c r="F1795" s="395">
        <v>0</v>
      </c>
      <c r="G1795" s="395">
        <v>0</v>
      </c>
      <c r="H1795" s="395">
        <v>0</v>
      </c>
      <c r="I1795" s="395">
        <v>0</v>
      </c>
      <c r="J1795" s="395">
        <v>0</v>
      </c>
      <c r="K1795" s="395">
        <v>0</v>
      </c>
      <c r="L1795" s="395">
        <v>0</v>
      </c>
      <c r="M1795" s="395">
        <v>0</v>
      </c>
      <c r="N1795" s="395">
        <v>0</v>
      </c>
      <c r="O1795" s="395">
        <v>0</v>
      </c>
      <c r="P1795" s="395">
        <v>0</v>
      </c>
      <c r="Q1795" s="395">
        <v>0</v>
      </c>
      <c r="R1795" s="395">
        <v>0</v>
      </c>
      <c r="S1795" s="395">
        <v>0</v>
      </c>
      <c r="T1795" s="395">
        <v>0</v>
      </c>
    </row>
    <row r="1796" spans="1:20" hidden="1">
      <c r="A1796" s="437" t="s">
        <v>215</v>
      </c>
      <c r="B1796" s="368" t="s">
        <v>12</v>
      </c>
      <c r="C1796" s="368" t="s">
        <v>302</v>
      </c>
      <c r="D1796" s="395">
        <v>0</v>
      </c>
      <c r="E1796" s="395">
        <v>0</v>
      </c>
      <c r="F1796" s="395">
        <v>0</v>
      </c>
      <c r="G1796" s="395">
        <v>0</v>
      </c>
      <c r="H1796" s="395">
        <v>0</v>
      </c>
      <c r="I1796" s="395">
        <v>0</v>
      </c>
      <c r="J1796" s="395">
        <v>0</v>
      </c>
      <c r="K1796" s="395">
        <v>0</v>
      </c>
      <c r="L1796" s="395">
        <v>0</v>
      </c>
      <c r="M1796" s="395">
        <v>0</v>
      </c>
      <c r="N1796" s="395">
        <v>0</v>
      </c>
      <c r="O1796" s="395">
        <v>0</v>
      </c>
      <c r="P1796" s="395">
        <v>0</v>
      </c>
      <c r="Q1796" s="395">
        <v>0</v>
      </c>
      <c r="R1796" s="395">
        <v>0</v>
      </c>
      <c r="S1796" s="395">
        <v>0</v>
      </c>
      <c r="T1796" s="395">
        <v>0</v>
      </c>
    </row>
    <row r="1797" spans="1:20">
      <c r="A1797" s="437" t="s">
        <v>215</v>
      </c>
      <c r="B1797" s="368" t="s">
        <v>12</v>
      </c>
      <c r="C1797" s="368" t="s">
        <v>303</v>
      </c>
      <c r="D1797" s="395">
        <v>10</v>
      </c>
      <c r="E1797" s="395">
        <v>5</v>
      </c>
      <c r="F1797" s="395">
        <v>10</v>
      </c>
      <c r="G1797" s="395">
        <v>5</v>
      </c>
      <c r="H1797" s="395">
        <v>5</v>
      </c>
      <c r="I1797" s="395">
        <v>5</v>
      </c>
      <c r="J1797" s="395">
        <v>10</v>
      </c>
      <c r="K1797" s="395">
        <v>10</v>
      </c>
      <c r="L1797" s="395">
        <v>10</v>
      </c>
      <c r="M1797" s="395">
        <v>15</v>
      </c>
      <c r="N1797" s="395">
        <v>10</v>
      </c>
      <c r="O1797" s="395">
        <v>10</v>
      </c>
      <c r="P1797" s="395">
        <v>10</v>
      </c>
      <c r="Q1797" s="395">
        <v>10</v>
      </c>
      <c r="R1797" s="395">
        <v>10</v>
      </c>
      <c r="S1797" s="395">
        <v>10</v>
      </c>
      <c r="T1797" s="395">
        <v>10</v>
      </c>
    </row>
    <row r="1798" spans="1:20" hidden="1">
      <c r="A1798" s="437" t="s">
        <v>215</v>
      </c>
      <c r="B1798" s="368" t="s">
        <v>91</v>
      </c>
      <c r="C1798" s="368" t="s">
        <v>295</v>
      </c>
      <c r="D1798" s="395">
        <v>10</v>
      </c>
      <c r="E1798" s="395">
        <v>10</v>
      </c>
      <c r="F1798" s="395">
        <v>10</v>
      </c>
      <c r="G1798" s="395">
        <v>10</v>
      </c>
      <c r="H1798" s="395">
        <v>20</v>
      </c>
      <c r="I1798" s="395">
        <v>20</v>
      </c>
      <c r="J1798" s="395">
        <v>25</v>
      </c>
      <c r="K1798" s="395">
        <v>20</v>
      </c>
      <c r="L1798" s="395">
        <v>20</v>
      </c>
      <c r="M1798" s="395">
        <v>30</v>
      </c>
      <c r="N1798" s="395">
        <v>25</v>
      </c>
      <c r="O1798" s="395">
        <v>30</v>
      </c>
      <c r="P1798" s="395">
        <v>25</v>
      </c>
      <c r="Q1798" s="395">
        <v>25</v>
      </c>
      <c r="R1798" s="395">
        <v>25</v>
      </c>
      <c r="S1798" s="395">
        <v>20</v>
      </c>
      <c r="T1798" s="395">
        <v>25</v>
      </c>
    </row>
    <row r="1799" spans="1:20" hidden="1">
      <c r="A1799" s="437" t="s">
        <v>215</v>
      </c>
      <c r="B1799" s="368" t="s">
        <v>91</v>
      </c>
      <c r="C1799" s="368" t="s">
        <v>296</v>
      </c>
      <c r="D1799" s="395">
        <v>0</v>
      </c>
      <c r="E1799" s="395">
        <v>0</v>
      </c>
      <c r="F1799" s="395">
        <v>5</v>
      </c>
      <c r="G1799" s="395">
        <v>5</v>
      </c>
      <c r="H1799" s="395">
        <v>5</v>
      </c>
      <c r="I1799" s="395">
        <v>10</v>
      </c>
      <c r="J1799" s="395">
        <v>15</v>
      </c>
      <c r="K1799" s="395">
        <v>15</v>
      </c>
      <c r="L1799" s="395">
        <v>15</v>
      </c>
      <c r="M1799" s="395">
        <v>15</v>
      </c>
      <c r="N1799" s="395">
        <v>15</v>
      </c>
      <c r="O1799" s="395">
        <v>15</v>
      </c>
      <c r="P1799" s="395">
        <v>15</v>
      </c>
      <c r="Q1799" s="395">
        <v>15</v>
      </c>
      <c r="R1799" s="395">
        <v>10</v>
      </c>
      <c r="S1799" s="395">
        <v>10</v>
      </c>
      <c r="T1799" s="395">
        <v>15</v>
      </c>
    </row>
    <row r="1800" spans="1:20" hidden="1">
      <c r="A1800" s="437" t="s">
        <v>215</v>
      </c>
      <c r="B1800" s="368" t="s">
        <v>91</v>
      </c>
      <c r="C1800" s="368" t="s">
        <v>297</v>
      </c>
      <c r="D1800" s="395">
        <v>0</v>
      </c>
      <c r="E1800" s="395">
        <v>0</v>
      </c>
      <c r="F1800" s="395">
        <v>0</v>
      </c>
      <c r="G1800" s="395">
        <v>0</v>
      </c>
      <c r="H1800" s="395">
        <v>0</v>
      </c>
      <c r="I1800" s="395">
        <v>0</v>
      </c>
      <c r="J1800" s="395">
        <v>0</v>
      </c>
      <c r="K1800" s="395">
        <v>5</v>
      </c>
      <c r="L1800" s="395">
        <v>5</v>
      </c>
      <c r="M1800" s="395">
        <v>0</v>
      </c>
      <c r="N1800" s="395">
        <v>0</v>
      </c>
      <c r="O1800" s="395">
        <v>0</v>
      </c>
      <c r="P1800" s="395">
        <v>0</v>
      </c>
      <c r="Q1800" s="395">
        <v>0</v>
      </c>
      <c r="R1800" s="395">
        <v>0</v>
      </c>
      <c r="S1800" s="395">
        <v>0</v>
      </c>
      <c r="T1800" s="395">
        <v>0</v>
      </c>
    </row>
    <row r="1801" spans="1:20" hidden="1">
      <c r="A1801" s="437" t="s">
        <v>215</v>
      </c>
      <c r="B1801" s="368" t="s">
        <v>91</v>
      </c>
      <c r="C1801" s="368" t="s">
        <v>298</v>
      </c>
      <c r="D1801" s="395">
        <v>0</v>
      </c>
      <c r="E1801" s="395">
        <v>0</v>
      </c>
      <c r="F1801" s="395">
        <v>0</v>
      </c>
      <c r="G1801" s="395">
        <v>0</v>
      </c>
      <c r="H1801" s="395">
        <v>0</v>
      </c>
      <c r="I1801" s="395">
        <v>0</v>
      </c>
      <c r="J1801" s="395">
        <v>0</v>
      </c>
      <c r="K1801" s="395">
        <v>0</v>
      </c>
      <c r="L1801" s="395">
        <v>0</v>
      </c>
      <c r="M1801" s="395">
        <v>5</v>
      </c>
      <c r="N1801" s="395">
        <v>5</v>
      </c>
      <c r="O1801" s="395">
        <v>5</v>
      </c>
      <c r="P1801" s="395">
        <v>5</v>
      </c>
      <c r="Q1801" s="395">
        <v>5</v>
      </c>
      <c r="R1801" s="395">
        <v>5</v>
      </c>
      <c r="S1801" s="395">
        <v>5</v>
      </c>
      <c r="T1801" s="395">
        <v>5</v>
      </c>
    </row>
    <row r="1802" spans="1:20" hidden="1">
      <c r="A1802" s="437" t="s">
        <v>215</v>
      </c>
      <c r="B1802" s="368" t="s">
        <v>91</v>
      </c>
      <c r="C1802" s="368" t="s">
        <v>299</v>
      </c>
      <c r="D1802" s="395">
        <v>0</v>
      </c>
      <c r="E1802" s="395">
        <v>0</v>
      </c>
      <c r="F1802" s="395">
        <v>0</v>
      </c>
      <c r="G1802" s="395">
        <v>0</v>
      </c>
      <c r="H1802" s="395">
        <v>5</v>
      </c>
      <c r="I1802" s="395">
        <v>5</v>
      </c>
      <c r="J1802" s="395">
        <v>0</v>
      </c>
      <c r="K1802" s="395">
        <v>0</v>
      </c>
      <c r="L1802" s="395">
        <v>0</v>
      </c>
      <c r="M1802" s="395">
        <v>0</v>
      </c>
      <c r="N1802" s="395">
        <v>0</v>
      </c>
      <c r="O1802" s="395">
        <v>0</v>
      </c>
      <c r="P1802" s="395">
        <v>0</v>
      </c>
      <c r="Q1802" s="395">
        <v>0</v>
      </c>
      <c r="R1802" s="395">
        <v>0</v>
      </c>
      <c r="S1802" s="395">
        <v>0</v>
      </c>
      <c r="T1802" s="395">
        <v>0</v>
      </c>
    </row>
    <row r="1803" spans="1:20" hidden="1">
      <c r="A1803" s="437" t="s">
        <v>215</v>
      </c>
      <c r="B1803" s="368" t="s">
        <v>91</v>
      </c>
      <c r="C1803" s="368" t="s">
        <v>300</v>
      </c>
      <c r="D1803" s="395">
        <v>5</v>
      </c>
      <c r="E1803" s="395">
        <v>5</v>
      </c>
      <c r="F1803" s="395">
        <v>10</v>
      </c>
      <c r="G1803" s="395">
        <v>10</v>
      </c>
      <c r="H1803" s="395">
        <v>10</v>
      </c>
      <c r="I1803" s="395">
        <v>10</v>
      </c>
      <c r="J1803" s="395">
        <v>20</v>
      </c>
      <c r="K1803" s="395">
        <v>20</v>
      </c>
      <c r="L1803" s="395">
        <v>20</v>
      </c>
      <c r="M1803" s="395">
        <v>20</v>
      </c>
      <c r="N1803" s="395">
        <v>25</v>
      </c>
      <c r="O1803" s="395">
        <v>20</v>
      </c>
      <c r="P1803" s="395">
        <v>25</v>
      </c>
      <c r="Q1803" s="395">
        <v>20</v>
      </c>
      <c r="R1803" s="395">
        <v>20</v>
      </c>
      <c r="S1803" s="395">
        <v>15</v>
      </c>
      <c r="T1803" s="395">
        <v>20</v>
      </c>
    </row>
    <row r="1804" spans="1:20" hidden="1">
      <c r="A1804" s="437" t="s">
        <v>215</v>
      </c>
      <c r="B1804" s="368" t="s">
        <v>91</v>
      </c>
      <c r="C1804" s="368" t="s">
        <v>301</v>
      </c>
      <c r="D1804" s="395">
        <v>5</v>
      </c>
      <c r="E1804" s="395">
        <v>5</v>
      </c>
      <c r="F1804" s="395">
        <v>0</v>
      </c>
      <c r="G1804" s="395">
        <v>0</v>
      </c>
      <c r="H1804" s="395">
        <v>0</v>
      </c>
      <c r="I1804" s="395">
        <v>0</v>
      </c>
      <c r="J1804" s="395">
        <v>0</v>
      </c>
      <c r="K1804" s="395">
        <v>5</v>
      </c>
      <c r="L1804" s="395">
        <v>5</v>
      </c>
      <c r="M1804" s="395">
        <v>5</v>
      </c>
      <c r="N1804" s="395">
        <v>5</v>
      </c>
      <c r="O1804" s="395">
        <v>5</v>
      </c>
      <c r="P1804" s="395">
        <v>5</v>
      </c>
      <c r="Q1804" s="395">
        <v>5</v>
      </c>
      <c r="R1804" s="395">
        <v>5</v>
      </c>
      <c r="S1804" s="395">
        <v>5</v>
      </c>
      <c r="T1804" s="395">
        <v>5</v>
      </c>
    </row>
    <row r="1805" spans="1:20" hidden="1">
      <c r="A1805" s="437" t="s">
        <v>215</v>
      </c>
      <c r="B1805" s="368" t="s">
        <v>91</v>
      </c>
      <c r="C1805" s="368" t="s">
        <v>302</v>
      </c>
      <c r="D1805" s="395">
        <v>5</v>
      </c>
      <c r="E1805" s="395">
        <v>5</v>
      </c>
      <c r="F1805" s="395">
        <v>0</v>
      </c>
      <c r="G1805" s="395">
        <v>0</v>
      </c>
      <c r="H1805" s="395">
        <v>0</v>
      </c>
      <c r="I1805" s="395">
        <v>0</v>
      </c>
      <c r="J1805" s="395">
        <v>0</v>
      </c>
      <c r="K1805" s="395">
        <v>0</v>
      </c>
      <c r="L1805" s="395">
        <v>5</v>
      </c>
      <c r="M1805" s="395">
        <v>5</v>
      </c>
      <c r="N1805" s="395">
        <v>5</v>
      </c>
      <c r="O1805" s="395">
        <v>5</v>
      </c>
      <c r="P1805" s="395">
        <v>5</v>
      </c>
      <c r="Q1805" s="395">
        <v>5</v>
      </c>
      <c r="R1805" s="395">
        <v>5</v>
      </c>
      <c r="S1805" s="395">
        <v>5</v>
      </c>
      <c r="T1805" s="395">
        <v>5</v>
      </c>
    </row>
    <row r="1806" spans="1:20">
      <c r="A1806" s="437" t="s">
        <v>215</v>
      </c>
      <c r="B1806" s="368" t="s">
        <v>91</v>
      </c>
      <c r="C1806" s="368" t="s">
        <v>303</v>
      </c>
      <c r="D1806" s="395">
        <v>20</v>
      </c>
      <c r="E1806" s="395">
        <v>25</v>
      </c>
      <c r="F1806" s="395">
        <v>25</v>
      </c>
      <c r="G1806" s="395">
        <v>25</v>
      </c>
      <c r="H1806" s="395">
        <v>35</v>
      </c>
      <c r="I1806" s="395">
        <v>35</v>
      </c>
      <c r="J1806" s="395">
        <v>45</v>
      </c>
      <c r="K1806" s="395">
        <v>45</v>
      </c>
      <c r="L1806" s="395">
        <v>50</v>
      </c>
      <c r="M1806" s="395">
        <v>55</v>
      </c>
      <c r="N1806" s="395">
        <v>55</v>
      </c>
      <c r="O1806" s="395">
        <v>55</v>
      </c>
      <c r="P1806" s="395">
        <v>60</v>
      </c>
      <c r="Q1806" s="395">
        <v>55</v>
      </c>
      <c r="R1806" s="395">
        <v>50</v>
      </c>
      <c r="S1806" s="395">
        <v>40</v>
      </c>
      <c r="T1806" s="395">
        <v>50</v>
      </c>
    </row>
    <row r="1807" spans="1:20" hidden="1">
      <c r="A1807" s="437" t="s">
        <v>215</v>
      </c>
      <c r="B1807" s="368" t="s">
        <v>59</v>
      </c>
      <c r="C1807" s="368" t="s">
        <v>295</v>
      </c>
      <c r="D1807" s="395">
        <v>45</v>
      </c>
      <c r="E1807" s="395">
        <v>45</v>
      </c>
      <c r="F1807" s="395">
        <v>45</v>
      </c>
      <c r="G1807" s="395">
        <v>45</v>
      </c>
      <c r="H1807" s="395">
        <v>40</v>
      </c>
      <c r="I1807" s="395">
        <v>35</v>
      </c>
      <c r="J1807" s="395">
        <v>30</v>
      </c>
      <c r="K1807" s="395">
        <v>20</v>
      </c>
      <c r="L1807" s="395">
        <v>20</v>
      </c>
      <c r="M1807" s="395">
        <v>20</v>
      </c>
      <c r="N1807" s="395">
        <v>25</v>
      </c>
      <c r="O1807" s="395">
        <v>25</v>
      </c>
      <c r="P1807" s="395">
        <v>35</v>
      </c>
      <c r="Q1807" s="395">
        <v>35</v>
      </c>
      <c r="R1807" s="395">
        <v>35</v>
      </c>
      <c r="S1807" s="395">
        <v>35</v>
      </c>
      <c r="T1807" s="395">
        <v>35</v>
      </c>
    </row>
    <row r="1808" spans="1:20" hidden="1">
      <c r="A1808" s="437" t="s">
        <v>215</v>
      </c>
      <c r="B1808" s="368" t="s">
        <v>59</v>
      </c>
      <c r="C1808" s="368" t="s">
        <v>296</v>
      </c>
      <c r="D1808" s="395">
        <v>190</v>
      </c>
      <c r="E1808" s="395">
        <v>175</v>
      </c>
      <c r="F1808" s="395">
        <v>170</v>
      </c>
      <c r="G1808" s="395">
        <v>170</v>
      </c>
      <c r="H1808" s="395">
        <v>180</v>
      </c>
      <c r="I1808" s="395">
        <v>155</v>
      </c>
      <c r="J1808" s="395">
        <v>140</v>
      </c>
      <c r="K1808" s="395">
        <v>140</v>
      </c>
      <c r="L1808" s="395">
        <v>130</v>
      </c>
      <c r="M1808" s="395">
        <v>125</v>
      </c>
      <c r="N1808" s="395">
        <v>135</v>
      </c>
      <c r="O1808" s="395">
        <v>140</v>
      </c>
      <c r="P1808" s="395">
        <v>130</v>
      </c>
      <c r="Q1808" s="395">
        <v>140</v>
      </c>
      <c r="R1808" s="395">
        <v>140</v>
      </c>
      <c r="S1808" s="395">
        <v>150</v>
      </c>
      <c r="T1808" s="395">
        <v>145</v>
      </c>
    </row>
    <row r="1809" spans="1:20" hidden="1">
      <c r="A1809" s="437" t="s">
        <v>215</v>
      </c>
      <c r="B1809" s="368" t="s">
        <v>59</v>
      </c>
      <c r="C1809" s="368" t="s">
        <v>297</v>
      </c>
      <c r="D1809" s="395">
        <v>70</v>
      </c>
      <c r="E1809" s="395">
        <v>65</v>
      </c>
      <c r="F1809" s="395">
        <v>60</v>
      </c>
      <c r="G1809" s="395">
        <v>70</v>
      </c>
      <c r="H1809" s="395">
        <v>75</v>
      </c>
      <c r="I1809" s="395">
        <v>70</v>
      </c>
      <c r="J1809" s="395">
        <v>85</v>
      </c>
      <c r="K1809" s="395">
        <v>85</v>
      </c>
      <c r="L1809" s="395">
        <v>85</v>
      </c>
      <c r="M1809" s="395">
        <v>80</v>
      </c>
      <c r="N1809" s="395">
        <v>80</v>
      </c>
      <c r="O1809" s="395">
        <v>75</v>
      </c>
      <c r="P1809" s="395">
        <v>80</v>
      </c>
      <c r="Q1809" s="395">
        <v>80</v>
      </c>
      <c r="R1809" s="395">
        <v>90</v>
      </c>
      <c r="S1809" s="395">
        <v>80</v>
      </c>
      <c r="T1809" s="395">
        <v>70</v>
      </c>
    </row>
    <row r="1810" spans="1:20" hidden="1">
      <c r="A1810" s="437" t="s">
        <v>215</v>
      </c>
      <c r="B1810" s="368" t="s">
        <v>59</v>
      </c>
      <c r="C1810" s="368" t="s">
        <v>298</v>
      </c>
      <c r="D1810" s="395">
        <v>35</v>
      </c>
      <c r="E1810" s="395">
        <v>40</v>
      </c>
      <c r="F1810" s="395">
        <v>40</v>
      </c>
      <c r="G1810" s="395">
        <v>40</v>
      </c>
      <c r="H1810" s="395">
        <v>45</v>
      </c>
      <c r="I1810" s="395">
        <v>45</v>
      </c>
      <c r="J1810" s="395">
        <v>50</v>
      </c>
      <c r="K1810" s="395">
        <v>40</v>
      </c>
      <c r="L1810" s="395">
        <v>50</v>
      </c>
      <c r="M1810" s="395">
        <v>50</v>
      </c>
      <c r="N1810" s="395">
        <v>40</v>
      </c>
      <c r="O1810" s="395">
        <v>50</v>
      </c>
      <c r="P1810" s="395">
        <v>45</v>
      </c>
      <c r="Q1810" s="395">
        <v>45</v>
      </c>
      <c r="R1810" s="395">
        <v>40</v>
      </c>
      <c r="S1810" s="395">
        <v>45</v>
      </c>
      <c r="T1810" s="395">
        <v>50</v>
      </c>
    </row>
    <row r="1811" spans="1:20" hidden="1">
      <c r="A1811" s="437" t="s">
        <v>215</v>
      </c>
      <c r="B1811" s="368" t="s">
        <v>59</v>
      </c>
      <c r="C1811" s="368" t="s">
        <v>299</v>
      </c>
      <c r="D1811" s="395">
        <v>20</v>
      </c>
      <c r="E1811" s="395">
        <v>25</v>
      </c>
      <c r="F1811" s="395">
        <v>25</v>
      </c>
      <c r="G1811" s="395">
        <v>20</v>
      </c>
      <c r="H1811" s="395">
        <v>20</v>
      </c>
      <c r="I1811" s="395">
        <v>20</v>
      </c>
      <c r="J1811" s="395">
        <v>25</v>
      </c>
      <c r="K1811" s="395">
        <v>30</v>
      </c>
      <c r="L1811" s="395">
        <v>25</v>
      </c>
      <c r="M1811" s="395">
        <v>30</v>
      </c>
      <c r="N1811" s="395">
        <v>30</v>
      </c>
      <c r="O1811" s="395">
        <v>30</v>
      </c>
      <c r="P1811" s="395">
        <v>30</v>
      </c>
      <c r="Q1811" s="395">
        <v>30</v>
      </c>
      <c r="R1811" s="395">
        <v>25</v>
      </c>
      <c r="S1811" s="395">
        <v>25</v>
      </c>
      <c r="T1811" s="395">
        <v>25</v>
      </c>
    </row>
    <row r="1812" spans="1:20" hidden="1">
      <c r="A1812" s="437" t="s">
        <v>215</v>
      </c>
      <c r="B1812" s="368" t="s">
        <v>59</v>
      </c>
      <c r="C1812" s="368" t="s">
        <v>300</v>
      </c>
      <c r="D1812" s="395">
        <v>320</v>
      </c>
      <c r="E1812" s="395">
        <v>305</v>
      </c>
      <c r="F1812" s="395">
        <v>300</v>
      </c>
      <c r="G1812" s="395">
        <v>300</v>
      </c>
      <c r="H1812" s="395">
        <v>315</v>
      </c>
      <c r="I1812" s="395">
        <v>295</v>
      </c>
      <c r="J1812" s="395">
        <v>300</v>
      </c>
      <c r="K1812" s="395">
        <v>295</v>
      </c>
      <c r="L1812" s="395">
        <v>290</v>
      </c>
      <c r="M1812" s="395">
        <v>285</v>
      </c>
      <c r="N1812" s="395">
        <v>290</v>
      </c>
      <c r="O1812" s="395">
        <v>295</v>
      </c>
      <c r="P1812" s="395">
        <v>285</v>
      </c>
      <c r="Q1812" s="395">
        <v>290</v>
      </c>
      <c r="R1812" s="395">
        <v>295</v>
      </c>
      <c r="S1812" s="395">
        <v>300</v>
      </c>
      <c r="T1812" s="395">
        <v>290</v>
      </c>
    </row>
    <row r="1813" spans="1:20" hidden="1">
      <c r="A1813" s="437" t="s">
        <v>215</v>
      </c>
      <c r="B1813" s="368" t="s">
        <v>59</v>
      </c>
      <c r="C1813" s="368" t="s">
        <v>301</v>
      </c>
      <c r="D1813" s="395">
        <v>10</v>
      </c>
      <c r="E1813" s="395">
        <v>10</v>
      </c>
      <c r="F1813" s="395">
        <v>10</v>
      </c>
      <c r="G1813" s="395">
        <v>15</v>
      </c>
      <c r="H1813" s="395">
        <v>15</v>
      </c>
      <c r="I1813" s="395">
        <v>20</v>
      </c>
      <c r="J1813" s="395">
        <v>20</v>
      </c>
      <c r="K1813" s="395">
        <v>20</v>
      </c>
      <c r="L1813" s="395">
        <v>15</v>
      </c>
      <c r="M1813" s="395">
        <v>10</v>
      </c>
      <c r="N1813" s="395">
        <v>15</v>
      </c>
      <c r="O1813" s="395">
        <v>15</v>
      </c>
      <c r="P1813" s="395">
        <v>15</v>
      </c>
      <c r="Q1813" s="395">
        <v>10</v>
      </c>
      <c r="R1813" s="395">
        <v>15</v>
      </c>
      <c r="S1813" s="395">
        <v>10</v>
      </c>
      <c r="T1813" s="395">
        <v>10</v>
      </c>
    </row>
    <row r="1814" spans="1:20" hidden="1">
      <c r="A1814" s="437" t="s">
        <v>215</v>
      </c>
      <c r="B1814" s="368" t="s">
        <v>59</v>
      </c>
      <c r="C1814" s="368" t="s">
        <v>302</v>
      </c>
      <c r="D1814" s="395">
        <v>15</v>
      </c>
      <c r="E1814" s="395">
        <v>20</v>
      </c>
      <c r="F1814" s="395">
        <v>20</v>
      </c>
      <c r="G1814" s="395">
        <v>20</v>
      </c>
      <c r="H1814" s="395">
        <v>20</v>
      </c>
      <c r="I1814" s="395">
        <v>20</v>
      </c>
      <c r="J1814" s="395">
        <v>20</v>
      </c>
      <c r="K1814" s="395">
        <v>25</v>
      </c>
      <c r="L1814" s="395">
        <v>25</v>
      </c>
      <c r="M1814" s="395">
        <v>25</v>
      </c>
      <c r="N1814" s="395">
        <v>25</v>
      </c>
      <c r="O1814" s="395">
        <v>25</v>
      </c>
      <c r="P1814" s="395">
        <v>25</v>
      </c>
      <c r="Q1814" s="395">
        <v>25</v>
      </c>
      <c r="R1814" s="395">
        <v>25</v>
      </c>
      <c r="S1814" s="395">
        <v>25</v>
      </c>
      <c r="T1814" s="395">
        <v>25</v>
      </c>
    </row>
    <row r="1815" spans="1:20">
      <c r="A1815" s="437" t="s">
        <v>215</v>
      </c>
      <c r="B1815" s="368" t="s">
        <v>59</v>
      </c>
      <c r="C1815" s="368" t="s">
        <v>303</v>
      </c>
      <c r="D1815" s="395">
        <v>390</v>
      </c>
      <c r="E1815" s="395">
        <v>380</v>
      </c>
      <c r="F1815" s="395">
        <v>380</v>
      </c>
      <c r="G1815" s="395">
        <v>375</v>
      </c>
      <c r="H1815" s="395">
        <v>390</v>
      </c>
      <c r="I1815" s="395">
        <v>365</v>
      </c>
      <c r="J1815" s="395">
        <v>370</v>
      </c>
      <c r="K1815" s="395">
        <v>360</v>
      </c>
      <c r="L1815" s="395">
        <v>355</v>
      </c>
      <c r="M1815" s="395">
        <v>340</v>
      </c>
      <c r="N1815" s="395">
        <v>355</v>
      </c>
      <c r="O1815" s="395">
        <v>355</v>
      </c>
      <c r="P1815" s="395">
        <v>355</v>
      </c>
      <c r="Q1815" s="395">
        <v>360</v>
      </c>
      <c r="R1815" s="395">
        <v>370</v>
      </c>
      <c r="S1815" s="395">
        <v>370</v>
      </c>
      <c r="T1815" s="395">
        <v>355</v>
      </c>
    </row>
    <row r="1816" spans="1:20" hidden="1">
      <c r="A1816" s="437" t="s">
        <v>215</v>
      </c>
      <c r="B1816" s="368" t="s">
        <v>90</v>
      </c>
      <c r="C1816" s="368" t="s">
        <v>295</v>
      </c>
      <c r="D1816" s="395">
        <v>95</v>
      </c>
      <c r="E1816" s="395">
        <v>110</v>
      </c>
      <c r="F1816" s="395">
        <v>115</v>
      </c>
      <c r="G1816" s="395">
        <v>105</v>
      </c>
      <c r="H1816" s="395">
        <v>110</v>
      </c>
      <c r="I1816" s="395">
        <v>130</v>
      </c>
      <c r="J1816" s="395">
        <v>125</v>
      </c>
      <c r="K1816" s="395">
        <v>135</v>
      </c>
      <c r="L1816" s="395">
        <v>135</v>
      </c>
      <c r="M1816" s="395">
        <v>125</v>
      </c>
      <c r="N1816" s="395">
        <v>125</v>
      </c>
      <c r="O1816" s="395">
        <v>125</v>
      </c>
      <c r="P1816" s="395">
        <v>125</v>
      </c>
      <c r="Q1816" s="395">
        <v>120</v>
      </c>
      <c r="R1816" s="395">
        <v>100</v>
      </c>
      <c r="S1816" s="395">
        <v>100</v>
      </c>
      <c r="T1816" s="395">
        <v>105</v>
      </c>
    </row>
    <row r="1817" spans="1:20" hidden="1">
      <c r="A1817" s="437" t="s">
        <v>215</v>
      </c>
      <c r="B1817" s="368" t="s">
        <v>90</v>
      </c>
      <c r="C1817" s="368" t="s">
        <v>296</v>
      </c>
      <c r="D1817" s="395">
        <v>60</v>
      </c>
      <c r="E1817" s="395">
        <v>55</v>
      </c>
      <c r="F1817" s="395">
        <v>60</v>
      </c>
      <c r="G1817" s="395">
        <v>65</v>
      </c>
      <c r="H1817" s="395">
        <v>65</v>
      </c>
      <c r="I1817" s="395">
        <v>60</v>
      </c>
      <c r="J1817" s="395">
        <v>65</v>
      </c>
      <c r="K1817" s="395">
        <v>75</v>
      </c>
      <c r="L1817" s="395">
        <v>75</v>
      </c>
      <c r="M1817" s="395">
        <v>80</v>
      </c>
      <c r="N1817" s="395">
        <v>65</v>
      </c>
      <c r="O1817" s="395">
        <v>75</v>
      </c>
      <c r="P1817" s="395">
        <v>75</v>
      </c>
      <c r="Q1817" s="395">
        <v>75</v>
      </c>
      <c r="R1817" s="395">
        <v>80</v>
      </c>
      <c r="S1817" s="395">
        <v>80</v>
      </c>
      <c r="T1817" s="395">
        <v>75</v>
      </c>
    </row>
    <row r="1818" spans="1:20" hidden="1">
      <c r="A1818" s="437" t="s">
        <v>215</v>
      </c>
      <c r="B1818" s="368" t="s">
        <v>90</v>
      </c>
      <c r="C1818" s="368" t="s">
        <v>297</v>
      </c>
      <c r="D1818" s="395">
        <v>15</v>
      </c>
      <c r="E1818" s="395">
        <v>15</v>
      </c>
      <c r="F1818" s="395">
        <v>10</v>
      </c>
      <c r="G1818" s="395">
        <v>10</v>
      </c>
      <c r="H1818" s="395">
        <v>10</v>
      </c>
      <c r="I1818" s="395">
        <v>10</v>
      </c>
      <c r="J1818" s="395">
        <v>15</v>
      </c>
      <c r="K1818" s="395">
        <v>10</v>
      </c>
      <c r="L1818" s="395">
        <v>10</v>
      </c>
      <c r="M1818" s="395">
        <v>10</v>
      </c>
      <c r="N1818" s="395">
        <v>10</v>
      </c>
      <c r="O1818" s="395">
        <v>10</v>
      </c>
      <c r="P1818" s="395">
        <v>10</v>
      </c>
      <c r="Q1818" s="395">
        <v>10</v>
      </c>
      <c r="R1818" s="395">
        <v>10</v>
      </c>
      <c r="S1818" s="395">
        <v>10</v>
      </c>
      <c r="T1818" s="395">
        <v>10</v>
      </c>
    </row>
    <row r="1819" spans="1:20" hidden="1">
      <c r="A1819" s="437" t="s">
        <v>215</v>
      </c>
      <c r="B1819" s="368" t="s">
        <v>90</v>
      </c>
      <c r="C1819" s="368" t="s">
        <v>298</v>
      </c>
      <c r="D1819" s="395">
        <v>5</v>
      </c>
      <c r="E1819" s="395">
        <v>5</v>
      </c>
      <c r="F1819" s="395">
        <v>5</v>
      </c>
      <c r="G1819" s="395">
        <v>5</v>
      </c>
      <c r="H1819" s="395">
        <v>5</v>
      </c>
      <c r="I1819" s="395">
        <v>5</v>
      </c>
      <c r="J1819" s="395">
        <v>5</v>
      </c>
      <c r="K1819" s="395">
        <v>10</v>
      </c>
      <c r="L1819" s="395">
        <v>5</v>
      </c>
      <c r="M1819" s="395">
        <v>10</v>
      </c>
      <c r="N1819" s="395">
        <v>10</v>
      </c>
      <c r="O1819" s="395">
        <v>5</v>
      </c>
      <c r="P1819" s="395">
        <v>5</v>
      </c>
      <c r="Q1819" s="395">
        <v>5</v>
      </c>
      <c r="R1819" s="395">
        <v>5</v>
      </c>
      <c r="S1819" s="395">
        <v>5</v>
      </c>
      <c r="T1819" s="395">
        <v>5</v>
      </c>
    </row>
    <row r="1820" spans="1:20" hidden="1">
      <c r="A1820" s="437" t="s">
        <v>215</v>
      </c>
      <c r="B1820" s="368" t="s">
        <v>90</v>
      </c>
      <c r="C1820" s="368" t="s">
        <v>299</v>
      </c>
      <c r="D1820" s="395">
        <v>0</v>
      </c>
      <c r="E1820" s="395">
        <v>0</v>
      </c>
      <c r="F1820" s="395">
        <v>0</v>
      </c>
      <c r="G1820" s="395">
        <v>0</v>
      </c>
      <c r="H1820" s="395">
        <v>0</v>
      </c>
      <c r="I1820" s="395">
        <v>0</v>
      </c>
      <c r="J1820" s="395">
        <v>5</v>
      </c>
      <c r="K1820" s="395">
        <v>0</v>
      </c>
      <c r="L1820" s="395">
        <v>0</v>
      </c>
      <c r="M1820" s="395">
        <v>0</v>
      </c>
      <c r="N1820" s="395">
        <v>0</v>
      </c>
      <c r="O1820" s="395">
        <v>5</v>
      </c>
      <c r="P1820" s="395">
        <v>5</v>
      </c>
      <c r="Q1820" s="395">
        <v>5</v>
      </c>
      <c r="R1820" s="395">
        <v>0</v>
      </c>
      <c r="S1820" s="395">
        <v>0</v>
      </c>
      <c r="T1820" s="395">
        <v>0</v>
      </c>
    </row>
    <row r="1821" spans="1:20" hidden="1">
      <c r="A1821" s="437" t="s">
        <v>215</v>
      </c>
      <c r="B1821" s="368" t="s">
        <v>90</v>
      </c>
      <c r="C1821" s="368" t="s">
        <v>300</v>
      </c>
      <c r="D1821" s="395">
        <v>80</v>
      </c>
      <c r="E1821" s="395">
        <v>75</v>
      </c>
      <c r="F1821" s="395">
        <v>75</v>
      </c>
      <c r="G1821" s="395">
        <v>80</v>
      </c>
      <c r="H1821" s="395">
        <v>85</v>
      </c>
      <c r="I1821" s="395">
        <v>75</v>
      </c>
      <c r="J1821" s="395">
        <v>85</v>
      </c>
      <c r="K1821" s="395">
        <v>95</v>
      </c>
      <c r="L1821" s="395">
        <v>95</v>
      </c>
      <c r="M1821" s="395">
        <v>100</v>
      </c>
      <c r="N1821" s="395">
        <v>90</v>
      </c>
      <c r="O1821" s="395">
        <v>95</v>
      </c>
      <c r="P1821" s="395">
        <v>95</v>
      </c>
      <c r="Q1821" s="395">
        <v>95</v>
      </c>
      <c r="R1821" s="395">
        <v>100</v>
      </c>
      <c r="S1821" s="395">
        <v>95</v>
      </c>
      <c r="T1821" s="395">
        <v>95</v>
      </c>
    </row>
    <row r="1822" spans="1:20" hidden="1">
      <c r="A1822" s="437" t="s">
        <v>215</v>
      </c>
      <c r="B1822" s="368" t="s">
        <v>90</v>
      </c>
      <c r="C1822" s="368" t="s">
        <v>301</v>
      </c>
      <c r="D1822" s="395">
        <v>0</v>
      </c>
      <c r="E1822" s="395">
        <v>0</v>
      </c>
      <c r="F1822" s="395">
        <v>0</v>
      </c>
      <c r="G1822" s="395">
        <v>0</v>
      </c>
      <c r="H1822" s="395">
        <v>0</v>
      </c>
      <c r="I1822" s="395">
        <v>0</v>
      </c>
      <c r="J1822" s="395">
        <v>0</v>
      </c>
      <c r="K1822" s="395">
        <v>0</v>
      </c>
      <c r="L1822" s="395">
        <v>0</v>
      </c>
      <c r="M1822" s="395">
        <v>0</v>
      </c>
      <c r="N1822" s="395">
        <v>0</v>
      </c>
      <c r="O1822" s="395">
        <v>0</v>
      </c>
      <c r="P1822" s="395">
        <v>0</v>
      </c>
      <c r="Q1822" s="395">
        <v>0</v>
      </c>
      <c r="R1822" s="395">
        <v>0</v>
      </c>
      <c r="S1822" s="395">
        <v>0</v>
      </c>
      <c r="T1822" s="395">
        <v>0</v>
      </c>
    </row>
    <row r="1823" spans="1:20" hidden="1">
      <c r="A1823" s="437" t="s">
        <v>215</v>
      </c>
      <c r="B1823" s="368" t="s">
        <v>90</v>
      </c>
      <c r="C1823" s="368" t="s">
        <v>302</v>
      </c>
      <c r="D1823" s="395">
        <v>5</v>
      </c>
      <c r="E1823" s="395">
        <v>5</v>
      </c>
      <c r="F1823" s="395">
        <v>5</v>
      </c>
      <c r="G1823" s="395">
        <v>5</v>
      </c>
      <c r="H1823" s="395">
        <v>5</v>
      </c>
      <c r="I1823" s="395">
        <v>5</v>
      </c>
      <c r="J1823" s="395">
        <v>5</v>
      </c>
      <c r="K1823" s="395">
        <v>5</v>
      </c>
      <c r="L1823" s="395">
        <v>5</v>
      </c>
      <c r="M1823" s="395">
        <v>5</v>
      </c>
      <c r="N1823" s="395">
        <v>5</v>
      </c>
      <c r="O1823" s="395">
        <v>5</v>
      </c>
      <c r="P1823" s="395">
        <v>5</v>
      </c>
      <c r="Q1823" s="395">
        <v>5</v>
      </c>
      <c r="R1823" s="395">
        <v>0</v>
      </c>
      <c r="S1823" s="395">
        <v>0</v>
      </c>
      <c r="T1823" s="395">
        <v>0</v>
      </c>
    </row>
    <row r="1824" spans="1:20">
      <c r="A1824" s="437" t="s">
        <v>215</v>
      </c>
      <c r="B1824" s="368" t="s">
        <v>90</v>
      </c>
      <c r="C1824" s="368" t="s">
        <v>303</v>
      </c>
      <c r="D1824" s="395">
        <v>180</v>
      </c>
      <c r="E1824" s="395">
        <v>190</v>
      </c>
      <c r="F1824" s="395">
        <v>200</v>
      </c>
      <c r="G1824" s="395">
        <v>195</v>
      </c>
      <c r="H1824" s="395">
        <v>200</v>
      </c>
      <c r="I1824" s="395">
        <v>210</v>
      </c>
      <c r="J1824" s="395">
        <v>215</v>
      </c>
      <c r="K1824" s="395">
        <v>235</v>
      </c>
      <c r="L1824" s="395">
        <v>230</v>
      </c>
      <c r="M1824" s="395">
        <v>230</v>
      </c>
      <c r="N1824" s="395">
        <v>220</v>
      </c>
      <c r="O1824" s="395">
        <v>225</v>
      </c>
      <c r="P1824" s="395">
        <v>225</v>
      </c>
      <c r="Q1824" s="395">
        <v>215</v>
      </c>
      <c r="R1824" s="395">
        <v>205</v>
      </c>
      <c r="S1824" s="395">
        <v>200</v>
      </c>
      <c r="T1824" s="395">
        <v>200</v>
      </c>
    </row>
    <row r="1825" spans="1:20" hidden="1">
      <c r="A1825" s="440" t="s">
        <v>215</v>
      </c>
      <c r="B1825" s="376" t="s">
        <v>184</v>
      </c>
      <c r="C1825" s="376" t="s">
        <v>295</v>
      </c>
      <c r="D1825" s="536">
        <v>520</v>
      </c>
      <c r="E1825" s="536">
        <v>530</v>
      </c>
      <c r="F1825" s="536">
        <v>510</v>
      </c>
      <c r="G1825" s="536">
        <v>510</v>
      </c>
      <c r="H1825" s="536">
        <v>525</v>
      </c>
      <c r="I1825" s="536">
        <v>550</v>
      </c>
      <c r="J1825" s="536">
        <v>555</v>
      </c>
      <c r="K1825" s="536">
        <v>545</v>
      </c>
      <c r="L1825" s="536">
        <v>580</v>
      </c>
      <c r="M1825" s="536">
        <v>605</v>
      </c>
      <c r="N1825" s="536">
        <v>600</v>
      </c>
      <c r="O1825" s="536">
        <v>595</v>
      </c>
      <c r="P1825" s="536">
        <v>600</v>
      </c>
      <c r="Q1825" s="536">
        <v>600</v>
      </c>
      <c r="R1825" s="536">
        <v>550</v>
      </c>
      <c r="S1825" s="536">
        <v>545</v>
      </c>
      <c r="T1825" s="536">
        <v>555</v>
      </c>
    </row>
    <row r="1826" spans="1:20" hidden="1">
      <c r="A1826" s="440" t="s">
        <v>215</v>
      </c>
      <c r="B1826" s="376" t="s">
        <v>184</v>
      </c>
      <c r="C1826" s="376" t="s">
        <v>296</v>
      </c>
      <c r="D1826" s="536">
        <v>600</v>
      </c>
      <c r="E1826" s="536">
        <v>560</v>
      </c>
      <c r="F1826" s="536">
        <v>560</v>
      </c>
      <c r="G1826" s="536">
        <v>565</v>
      </c>
      <c r="H1826" s="536">
        <v>580</v>
      </c>
      <c r="I1826" s="536">
        <v>545</v>
      </c>
      <c r="J1826" s="536">
        <v>555</v>
      </c>
      <c r="K1826" s="536">
        <v>570</v>
      </c>
      <c r="L1826" s="536">
        <v>580</v>
      </c>
      <c r="M1826" s="536">
        <v>585</v>
      </c>
      <c r="N1826" s="536">
        <v>560</v>
      </c>
      <c r="O1826" s="536">
        <v>585</v>
      </c>
      <c r="P1826" s="536">
        <v>560</v>
      </c>
      <c r="Q1826" s="536">
        <v>555</v>
      </c>
      <c r="R1826" s="536">
        <v>560</v>
      </c>
      <c r="S1826" s="536">
        <v>545</v>
      </c>
      <c r="T1826" s="536">
        <v>535</v>
      </c>
    </row>
    <row r="1827" spans="1:20" hidden="1">
      <c r="A1827" s="440" t="s">
        <v>215</v>
      </c>
      <c r="B1827" s="376" t="s">
        <v>184</v>
      </c>
      <c r="C1827" s="376" t="s">
        <v>297</v>
      </c>
      <c r="D1827" s="536">
        <v>135</v>
      </c>
      <c r="E1827" s="536">
        <v>135</v>
      </c>
      <c r="F1827" s="536">
        <v>135</v>
      </c>
      <c r="G1827" s="536">
        <v>140</v>
      </c>
      <c r="H1827" s="536">
        <v>140</v>
      </c>
      <c r="I1827" s="536">
        <v>140</v>
      </c>
      <c r="J1827" s="536">
        <v>165</v>
      </c>
      <c r="K1827" s="536">
        <v>170</v>
      </c>
      <c r="L1827" s="536">
        <v>155</v>
      </c>
      <c r="M1827" s="536">
        <v>145</v>
      </c>
      <c r="N1827" s="536">
        <v>155</v>
      </c>
      <c r="O1827" s="536">
        <v>150</v>
      </c>
      <c r="P1827" s="536">
        <v>150</v>
      </c>
      <c r="Q1827" s="536">
        <v>150</v>
      </c>
      <c r="R1827" s="536">
        <v>155</v>
      </c>
      <c r="S1827" s="536">
        <v>155</v>
      </c>
      <c r="T1827" s="536">
        <v>150</v>
      </c>
    </row>
    <row r="1828" spans="1:20" hidden="1">
      <c r="A1828" s="440" t="s">
        <v>215</v>
      </c>
      <c r="B1828" s="376" t="s">
        <v>184</v>
      </c>
      <c r="C1828" s="376" t="s">
        <v>298</v>
      </c>
      <c r="D1828" s="536">
        <v>65</v>
      </c>
      <c r="E1828" s="536">
        <v>70</v>
      </c>
      <c r="F1828" s="536">
        <v>70</v>
      </c>
      <c r="G1828" s="536">
        <v>75</v>
      </c>
      <c r="H1828" s="536">
        <v>80</v>
      </c>
      <c r="I1828" s="536">
        <v>75</v>
      </c>
      <c r="J1828" s="536">
        <v>85</v>
      </c>
      <c r="K1828" s="536">
        <v>75</v>
      </c>
      <c r="L1828" s="536">
        <v>95</v>
      </c>
      <c r="M1828" s="536">
        <v>95</v>
      </c>
      <c r="N1828" s="536">
        <v>80</v>
      </c>
      <c r="O1828" s="536">
        <v>80</v>
      </c>
      <c r="P1828" s="536">
        <v>85</v>
      </c>
      <c r="Q1828" s="536">
        <v>85</v>
      </c>
      <c r="R1828" s="536">
        <v>80</v>
      </c>
      <c r="S1828" s="536">
        <v>80</v>
      </c>
      <c r="T1828" s="536">
        <v>90</v>
      </c>
    </row>
    <row r="1829" spans="1:20" hidden="1">
      <c r="A1829" s="440" t="s">
        <v>215</v>
      </c>
      <c r="B1829" s="376" t="s">
        <v>184</v>
      </c>
      <c r="C1829" s="376" t="s">
        <v>299</v>
      </c>
      <c r="D1829" s="536">
        <v>40</v>
      </c>
      <c r="E1829" s="536">
        <v>45</v>
      </c>
      <c r="F1829" s="536">
        <v>45</v>
      </c>
      <c r="G1829" s="536">
        <v>40</v>
      </c>
      <c r="H1829" s="536">
        <v>40</v>
      </c>
      <c r="I1829" s="536">
        <v>45</v>
      </c>
      <c r="J1829" s="536">
        <v>45</v>
      </c>
      <c r="K1829" s="536">
        <v>50</v>
      </c>
      <c r="L1829" s="536">
        <v>45</v>
      </c>
      <c r="M1829" s="536">
        <v>50</v>
      </c>
      <c r="N1829" s="536">
        <v>55</v>
      </c>
      <c r="O1829" s="536">
        <v>55</v>
      </c>
      <c r="P1829" s="536">
        <v>55</v>
      </c>
      <c r="Q1829" s="536">
        <v>55</v>
      </c>
      <c r="R1829" s="536">
        <v>45</v>
      </c>
      <c r="S1829" s="536">
        <v>45</v>
      </c>
      <c r="T1829" s="536">
        <v>45</v>
      </c>
    </row>
    <row r="1830" spans="1:20" hidden="1">
      <c r="A1830" s="440" t="s">
        <v>215</v>
      </c>
      <c r="B1830" s="376" t="s">
        <v>184</v>
      </c>
      <c r="C1830" s="376" t="s">
        <v>300</v>
      </c>
      <c r="D1830" s="536">
        <v>845</v>
      </c>
      <c r="E1830" s="536">
        <v>805</v>
      </c>
      <c r="F1830" s="536">
        <v>815</v>
      </c>
      <c r="G1830" s="536">
        <v>820</v>
      </c>
      <c r="H1830" s="536">
        <v>835</v>
      </c>
      <c r="I1830" s="536">
        <v>805</v>
      </c>
      <c r="J1830" s="536">
        <v>850</v>
      </c>
      <c r="K1830" s="536">
        <v>865</v>
      </c>
      <c r="L1830" s="536">
        <v>875</v>
      </c>
      <c r="M1830" s="536">
        <v>870</v>
      </c>
      <c r="N1830" s="536">
        <v>855</v>
      </c>
      <c r="O1830" s="536">
        <v>870</v>
      </c>
      <c r="P1830" s="536">
        <v>850</v>
      </c>
      <c r="Q1830" s="536">
        <v>840</v>
      </c>
      <c r="R1830" s="536">
        <v>840</v>
      </c>
      <c r="S1830" s="536">
        <v>830</v>
      </c>
      <c r="T1830" s="536">
        <v>820</v>
      </c>
    </row>
    <row r="1831" spans="1:20" hidden="1">
      <c r="A1831" s="440" t="s">
        <v>215</v>
      </c>
      <c r="B1831" s="376" t="s">
        <v>184</v>
      </c>
      <c r="C1831" s="376" t="s">
        <v>301</v>
      </c>
      <c r="D1831" s="536">
        <v>25</v>
      </c>
      <c r="E1831" s="536">
        <v>25</v>
      </c>
      <c r="F1831" s="536">
        <v>25</v>
      </c>
      <c r="G1831" s="536">
        <v>25</v>
      </c>
      <c r="H1831" s="536">
        <v>35</v>
      </c>
      <c r="I1831" s="536">
        <v>35</v>
      </c>
      <c r="J1831" s="536">
        <v>35</v>
      </c>
      <c r="K1831" s="536">
        <v>30</v>
      </c>
      <c r="L1831" s="536">
        <v>35</v>
      </c>
      <c r="M1831" s="536">
        <v>25</v>
      </c>
      <c r="N1831" s="536">
        <v>25</v>
      </c>
      <c r="O1831" s="536">
        <v>30</v>
      </c>
      <c r="P1831" s="536">
        <v>30</v>
      </c>
      <c r="Q1831" s="536">
        <v>25</v>
      </c>
      <c r="R1831" s="536">
        <v>35</v>
      </c>
      <c r="S1831" s="536">
        <v>25</v>
      </c>
      <c r="T1831" s="536">
        <v>25</v>
      </c>
    </row>
    <row r="1832" spans="1:20" hidden="1">
      <c r="A1832" s="440" t="s">
        <v>215</v>
      </c>
      <c r="B1832" s="376" t="s">
        <v>184</v>
      </c>
      <c r="C1832" s="376" t="s">
        <v>302</v>
      </c>
      <c r="D1832" s="536">
        <v>50</v>
      </c>
      <c r="E1832" s="536">
        <v>50</v>
      </c>
      <c r="F1832" s="536">
        <v>45</v>
      </c>
      <c r="G1832" s="536">
        <v>45</v>
      </c>
      <c r="H1832" s="536">
        <v>45</v>
      </c>
      <c r="I1832" s="536">
        <v>45</v>
      </c>
      <c r="J1832" s="536">
        <v>50</v>
      </c>
      <c r="K1832" s="536">
        <v>55</v>
      </c>
      <c r="L1832" s="536">
        <v>60</v>
      </c>
      <c r="M1832" s="536">
        <v>65</v>
      </c>
      <c r="N1832" s="536">
        <v>60</v>
      </c>
      <c r="O1832" s="536">
        <v>60</v>
      </c>
      <c r="P1832" s="536">
        <v>55</v>
      </c>
      <c r="Q1832" s="536">
        <v>55</v>
      </c>
      <c r="R1832" s="536">
        <v>50</v>
      </c>
      <c r="S1832" s="536">
        <v>50</v>
      </c>
      <c r="T1832" s="536">
        <v>50</v>
      </c>
    </row>
    <row r="1833" spans="1:20">
      <c r="A1833" s="537" t="s">
        <v>215</v>
      </c>
      <c r="B1833" s="538" t="s">
        <v>184</v>
      </c>
      <c r="C1833" s="538" t="s">
        <v>303</v>
      </c>
      <c r="D1833" s="539">
        <v>1440</v>
      </c>
      <c r="E1833" s="539">
        <v>1405</v>
      </c>
      <c r="F1833" s="539">
        <v>1395</v>
      </c>
      <c r="G1833" s="539">
        <v>1395</v>
      </c>
      <c r="H1833" s="539">
        <v>1435</v>
      </c>
      <c r="I1833" s="539">
        <v>1440</v>
      </c>
      <c r="J1833" s="539">
        <v>1490</v>
      </c>
      <c r="K1833" s="539">
        <v>1500</v>
      </c>
      <c r="L1833" s="539">
        <v>1545</v>
      </c>
      <c r="M1833" s="539">
        <v>1570</v>
      </c>
      <c r="N1833" s="539">
        <v>1540</v>
      </c>
      <c r="O1833" s="539">
        <v>1550</v>
      </c>
      <c r="P1833" s="539">
        <v>1540</v>
      </c>
      <c r="Q1833" s="539">
        <v>1520</v>
      </c>
      <c r="R1833" s="539">
        <v>1475</v>
      </c>
      <c r="S1833" s="539">
        <v>1450</v>
      </c>
      <c r="T1833" s="539">
        <v>1450</v>
      </c>
    </row>
    <row r="1834" spans="1:20" hidden="1">
      <c r="A1834" s="437" t="s">
        <v>216</v>
      </c>
      <c r="B1834" s="368" t="s">
        <v>10</v>
      </c>
      <c r="C1834" s="368" t="s">
        <v>295</v>
      </c>
      <c r="D1834" s="442">
        <v>345</v>
      </c>
      <c r="E1834" s="442">
        <v>370</v>
      </c>
      <c r="F1834" s="442">
        <v>325</v>
      </c>
      <c r="G1834" s="442">
        <v>345</v>
      </c>
      <c r="H1834" s="442">
        <v>345</v>
      </c>
      <c r="I1834" s="442">
        <v>345</v>
      </c>
      <c r="J1834" s="442">
        <v>350</v>
      </c>
      <c r="K1834" s="442">
        <v>340</v>
      </c>
      <c r="L1834" s="442">
        <v>350</v>
      </c>
      <c r="M1834" s="442">
        <v>360</v>
      </c>
      <c r="N1834" s="442">
        <v>350</v>
      </c>
      <c r="O1834" s="442">
        <v>355</v>
      </c>
      <c r="P1834" s="442">
        <v>340</v>
      </c>
      <c r="Q1834" s="442">
        <v>350</v>
      </c>
      <c r="R1834" s="442">
        <v>335</v>
      </c>
      <c r="S1834" s="442">
        <v>355</v>
      </c>
      <c r="T1834" s="442">
        <v>340</v>
      </c>
    </row>
    <row r="1835" spans="1:20" hidden="1">
      <c r="A1835" s="437" t="s">
        <v>216</v>
      </c>
      <c r="B1835" s="368" t="s">
        <v>10</v>
      </c>
      <c r="C1835" s="368" t="s">
        <v>296</v>
      </c>
      <c r="D1835" s="442">
        <v>260</v>
      </c>
      <c r="E1835" s="442">
        <v>240</v>
      </c>
      <c r="F1835" s="442">
        <v>250</v>
      </c>
      <c r="G1835" s="442">
        <v>245</v>
      </c>
      <c r="H1835" s="442">
        <v>240</v>
      </c>
      <c r="I1835" s="442">
        <v>230</v>
      </c>
      <c r="J1835" s="442">
        <v>225</v>
      </c>
      <c r="K1835" s="442">
        <v>220</v>
      </c>
      <c r="L1835" s="442">
        <v>220</v>
      </c>
      <c r="M1835" s="442">
        <v>205</v>
      </c>
      <c r="N1835" s="442">
        <v>215</v>
      </c>
      <c r="O1835" s="442">
        <v>205</v>
      </c>
      <c r="P1835" s="442">
        <v>210</v>
      </c>
      <c r="Q1835" s="442">
        <v>190</v>
      </c>
      <c r="R1835" s="442">
        <v>195</v>
      </c>
      <c r="S1835" s="442">
        <v>195</v>
      </c>
      <c r="T1835" s="442">
        <v>190</v>
      </c>
    </row>
    <row r="1836" spans="1:20" hidden="1">
      <c r="A1836" s="437" t="s">
        <v>216</v>
      </c>
      <c r="B1836" s="368" t="s">
        <v>10</v>
      </c>
      <c r="C1836" s="368" t="s">
        <v>297</v>
      </c>
      <c r="D1836" s="442">
        <v>35</v>
      </c>
      <c r="E1836" s="442">
        <v>40</v>
      </c>
      <c r="F1836" s="442">
        <v>45</v>
      </c>
      <c r="G1836" s="442">
        <v>35</v>
      </c>
      <c r="H1836" s="442">
        <v>35</v>
      </c>
      <c r="I1836" s="442">
        <v>40</v>
      </c>
      <c r="J1836" s="442">
        <v>40</v>
      </c>
      <c r="K1836" s="442">
        <v>30</v>
      </c>
      <c r="L1836" s="442">
        <v>30</v>
      </c>
      <c r="M1836" s="442">
        <v>30</v>
      </c>
      <c r="N1836" s="442">
        <v>35</v>
      </c>
      <c r="O1836" s="442">
        <v>40</v>
      </c>
      <c r="P1836" s="442">
        <v>35</v>
      </c>
      <c r="Q1836" s="442">
        <v>45</v>
      </c>
      <c r="R1836" s="442">
        <v>40</v>
      </c>
      <c r="S1836" s="442">
        <v>35</v>
      </c>
      <c r="T1836" s="442">
        <v>35</v>
      </c>
    </row>
    <row r="1837" spans="1:20" hidden="1">
      <c r="A1837" s="437" t="s">
        <v>216</v>
      </c>
      <c r="B1837" s="368" t="s">
        <v>10</v>
      </c>
      <c r="C1837" s="368" t="s">
        <v>298</v>
      </c>
      <c r="D1837" s="442">
        <v>15</v>
      </c>
      <c r="E1837" s="442">
        <v>15</v>
      </c>
      <c r="F1837" s="442">
        <v>15</v>
      </c>
      <c r="G1837" s="442">
        <v>15</v>
      </c>
      <c r="H1837" s="442">
        <v>10</v>
      </c>
      <c r="I1837" s="442">
        <v>10</v>
      </c>
      <c r="J1837" s="442">
        <v>10</v>
      </c>
      <c r="K1837" s="442">
        <v>10</v>
      </c>
      <c r="L1837" s="442">
        <v>10</v>
      </c>
      <c r="M1837" s="442">
        <v>10</v>
      </c>
      <c r="N1837" s="442">
        <v>10</v>
      </c>
      <c r="O1837" s="442">
        <v>10</v>
      </c>
      <c r="P1837" s="442">
        <v>15</v>
      </c>
      <c r="Q1837" s="442">
        <v>15</v>
      </c>
      <c r="R1837" s="442">
        <v>15</v>
      </c>
      <c r="S1837" s="442">
        <v>15</v>
      </c>
      <c r="T1837" s="442">
        <v>20</v>
      </c>
    </row>
    <row r="1838" spans="1:20" hidden="1">
      <c r="A1838" s="437" t="s">
        <v>216</v>
      </c>
      <c r="B1838" s="368" t="s">
        <v>10</v>
      </c>
      <c r="C1838" s="368" t="s">
        <v>299</v>
      </c>
      <c r="D1838" s="442">
        <v>5</v>
      </c>
      <c r="E1838" s="442">
        <v>5</v>
      </c>
      <c r="F1838" s="442">
        <v>5</v>
      </c>
      <c r="G1838" s="442">
        <v>5</v>
      </c>
      <c r="H1838" s="442">
        <v>5</v>
      </c>
      <c r="I1838" s="442">
        <v>5</v>
      </c>
      <c r="J1838" s="442">
        <v>5</v>
      </c>
      <c r="K1838" s="442">
        <v>5</v>
      </c>
      <c r="L1838" s="442">
        <v>5</v>
      </c>
      <c r="M1838" s="442">
        <v>5</v>
      </c>
      <c r="N1838" s="442">
        <v>5</v>
      </c>
      <c r="O1838" s="442">
        <v>5</v>
      </c>
      <c r="P1838" s="442">
        <v>5</v>
      </c>
      <c r="Q1838" s="442">
        <v>5</v>
      </c>
      <c r="R1838" s="442">
        <v>10</v>
      </c>
      <c r="S1838" s="442">
        <v>10</v>
      </c>
      <c r="T1838" s="442">
        <v>5</v>
      </c>
    </row>
    <row r="1839" spans="1:20" hidden="1">
      <c r="A1839" s="437" t="s">
        <v>216</v>
      </c>
      <c r="B1839" s="368" t="s">
        <v>10</v>
      </c>
      <c r="C1839" s="368" t="s">
        <v>300</v>
      </c>
      <c r="D1839" s="442">
        <v>310</v>
      </c>
      <c r="E1839" s="442">
        <v>300</v>
      </c>
      <c r="F1839" s="442">
        <v>310</v>
      </c>
      <c r="G1839" s="442">
        <v>300</v>
      </c>
      <c r="H1839" s="442">
        <v>295</v>
      </c>
      <c r="I1839" s="442">
        <v>285</v>
      </c>
      <c r="J1839" s="442">
        <v>280</v>
      </c>
      <c r="K1839" s="442">
        <v>265</v>
      </c>
      <c r="L1839" s="442">
        <v>265</v>
      </c>
      <c r="M1839" s="442">
        <v>255</v>
      </c>
      <c r="N1839" s="442">
        <v>265</v>
      </c>
      <c r="O1839" s="442">
        <v>260</v>
      </c>
      <c r="P1839" s="442">
        <v>270</v>
      </c>
      <c r="Q1839" s="442">
        <v>255</v>
      </c>
      <c r="R1839" s="442">
        <v>255</v>
      </c>
      <c r="S1839" s="442">
        <v>255</v>
      </c>
      <c r="T1839" s="442">
        <v>250</v>
      </c>
    </row>
    <row r="1840" spans="1:20" hidden="1">
      <c r="A1840" s="437" t="s">
        <v>216</v>
      </c>
      <c r="B1840" s="368" t="s">
        <v>10</v>
      </c>
      <c r="C1840" s="368" t="s">
        <v>301</v>
      </c>
      <c r="D1840" s="442">
        <v>5</v>
      </c>
      <c r="E1840" s="442">
        <v>5</v>
      </c>
      <c r="F1840" s="442">
        <v>10</v>
      </c>
      <c r="G1840" s="442">
        <v>5</v>
      </c>
      <c r="H1840" s="442">
        <v>5</v>
      </c>
      <c r="I1840" s="442">
        <v>5</v>
      </c>
      <c r="J1840" s="442">
        <v>5</v>
      </c>
      <c r="K1840" s="442">
        <v>5</v>
      </c>
      <c r="L1840" s="442">
        <v>10</v>
      </c>
      <c r="M1840" s="442">
        <v>5</v>
      </c>
      <c r="N1840" s="442">
        <v>10</v>
      </c>
      <c r="O1840" s="442">
        <v>5</v>
      </c>
      <c r="P1840" s="442">
        <v>5</v>
      </c>
      <c r="Q1840" s="442">
        <v>10</v>
      </c>
      <c r="R1840" s="442">
        <v>10</v>
      </c>
      <c r="S1840" s="442">
        <v>5</v>
      </c>
      <c r="T1840" s="442">
        <v>10</v>
      </c>
    </row>
    <row r="1841" spans="1:20" hidden="1">
      <c r="A1841" s="437" t="s">
        <v>216</v>
      </c>
      <c r="B1841" s="368" t="s">
        <v>10</v>
      </c>
      <c r="C1841" s="368" t="s">
        <v>302</v>
      </c>
      <c r="D1841" s="442">
        <v>10</v>
      </c>
      <c r="E1841" s="442">
        <v>10</v>
      </c>
      <c r="F1841" s="442">
        <v>10</v>
      </c>
      <c r="G1841" s="442">
        <v>10</v>
      </c>
      <c r="H1841" s="442">
        <v>10</v>
      </c>
      <c r="I1841" s="442">
        <v>10</v>
      </c>
      <c r="J1841" s="442">
        <v>10</v>
      </c>
      <c r="K1841" s="442">
        <v>10</v>
      </c>
      <c r="L1841" s="442">
        <v>10</v>
      </c>
      <c r="M1841" s="442">
        <v>10</v>
      </c>
      <c r="N1841" s="442">
        <v>10</v>
      </c>
      <c r="O1841" s="442">
        <v>10</v>
      </c>
      <c r="P1841" s="442">
        <v>10</v>
      </c>
      <c r="Q1841" s="442">
        <v>10</v>
      </c>
      <c r="R1841" s="442">
        <v>10</v>
      </c>
      <c r="S1841" s="442">
        <v>10</v>
      </c>
      <c r="T1841" s="442">
        <v>10</v>
      </c>
    </row>
    <row r="1842" spans="1:20">
      <c r="A1842" s="437" t="s">
        <v>216</v>
      </c>
      <c r="B1842" s="368" t="s">
        <v>10</v>
      </c>
      <c r="C1842" s="368" t="s">
        <v>303</v>
      </c>
      <c r="D1842" s="442">
        <v>670</v>
      </c>
      <c r="E1842" s="442">
        <v>685</v>
      </c>
      <c r="F1842" s="442">
        <v>655</v>
      </c>
      <c r="G1842" s="442">
        <v>660</v>
      </c>
      <c r="H1842" s="442">
        <v>655</v>
      </c>
      <c r="I1842" s="442">
        <v>645</v>
      </c>
      <c r="J1842" s="442">
        <v>640</v>
      </c>
      <c r="K1842" s="442">
        <v>625</v>
      </c>
      <c r="L1842" s="442">
        <v>635</v>
      </c>
      <c r="M1842" s="442">
        <v>630</v>
      </c>
      <c r="N1842" s="442">
        <v>630</v>
      </c>
      <c r="O1842" s="442">
        <v>635</v>
      </c>
      <c r="P1842" s="442">
        <v>625</v>
      </c>
      <c r="Q1842" s="442">
        <v>625</v>
      </c>
      <c r="R1842" s="442">
        <v>615</v>
      </c>
      <c r="S1842" s="442">
        <v>625</v>
      </c>
      <c r="T1842" s="442">
        <v>610</v>
      </c>
    </row>
    <row r="1843" spans="1:20" hidden="1">
      <c r="A1843" s="437" t="s">
        <v>216</v>
      </c>
      <c r="B1843" s="368" t="s">
        <v>11</v>
      </c>
      <c r="C1843" s="368" t="s">
        <v>295</v>
      </c>
      <c r="D1843" s="395">
        <v>460</v>
      </c>
      <c r="E1843" s="395">
        <v>440</v>
      </c>
      <c r="F1843" s="395">
        <v>475</v>
      </c>
      <c r="G1843" s="395">
        <v>485</v>
      </c>
      <c r="H1843" s="395">
        <v>485</v>
      </c>
      <c r="I1843" s="395">
        <v>505</v>
      </c>
      <c r="J1843" s="395">
        <v>530</v>
      </c>
      <c r="K1843" s="395">
        <v>575</v>
      </c>
      <c r="L1843" s="395">
        <v>655</v>
      </c>
      <c r="M1843" s="395">
        <v>720</v>
      </c>
      <c r="N1843" s="395">
        <v>705</v>
      </c>
      <c r="O1843" s="395">
        <v>715</v>
      </c>
      <c r="P1843" s="395">
        <v>690</v>
      </c>
      <c r="Q1843" s="395">
        <v>625</v>
      </c>
      <c r="R1843" s="395">
        <v>530</v>
      </c>
      <c r="S1843" s="395">
        <v>485</v>
      </c>
      <c r="T1843" s="395">
        <v>510</v>
      </c>
    </row>
    <row r="1844" spans="1:20" hidden="1">
      <c r="A1844" s="437" t="s">
        <v>216</v>
      </c>
      <c r="B1844" s="368" t="s">
        <v>11</v>
      </c>
      <c r="C1844" s="368" t="s">
        <v>296</v>
      </c>
      <c r="D1844" s="395">
        <v>275</v>
      </c>
      <c r="E1844" s="395">
        <v>245</v>
      </c>
      <c r="F1844" s="395">
        <v>285</v>
      </c>
      <c r="G1844" s="395">
        <v>290</v>
      </c>
      <c r="H1844" s="395">
        <v>330</v>
      </c>
      <c r="I1844" s="395">
        <v>330</v>
      </c>
      <c r="J1844" s="395">
        <v>380</v>
      </c>
      <c r="K1844" s="395">
        <v>410</v>
      </c>
      <c r="L1844" s="395">
        <v>425</v>
      </c>
      <c r="M1844" s="395">
        <v>415</v>
      </c>
      <c r="N1844" s="395">
        <v>420</v>
      </c>
      <c r="O1844" s="395">
        <v>425</v>
      </c>
      <c r="P1844" s="395">
        <v>455</v>
      </c>
      <c r="Q1844" s="395">
        <v>430</v>
      </c>
      <c r="R1844" s="395">
        <v>420</v>
      </c>
      <c r="S1844" s="395">
        <v>410</v>
      </c>
      <c r="T1844" s="395">
        <v>425</v>
      </c>
    </row>
    <row r="1845" spans="1:20" hidden="1">
      <c r="A1845" s="437" t="s">
        <v>216</v>
      </c>
      <c r="B1845" s="368" t="s">
        <v>11</v>
      </c>
      <c r="C1845" s="368" t="s">
        <v>297</v>
      </c>
      <c r="D1845" s="395">
        <v>65</v>
      </c>
      <c r="E1845" s="395">
        <v>70</v>
      </c>
      <c r="F1845" s="395">
        <v>65</v>
      </c>
      <c r="G1845" s="395">
        <v>65</v>
      </c>
      <c r="H1845" s="395">
        <v>75</v>
      </c>
      <c r="I1845" s="395">
        <v>70</v>
      </c>
      <c r="J1845" s="395">
        <v>80</v>
      </c>
      <c r="K1845" s="395">
        <v>80</v>
      </c>
      <c r="L1845" s="395">
        <v>75</v>
      </c>
      <c r="M1845" s="395">
        <v>80</v>
      </c>
      <c r="N1845" s="395">
        <v>70</v>
      </c>
      <c r="O1845" s="395">
        <v>80</v>
      </c>
      <c r="P1845" s="395">
        <v>70</v>
      </c>
      <c r="Q1845" s="395">
        <v>75</v>
      </c>
      <c r="R1845" s="395">
        <v>80</v>
      </c>
      <c r="S1845" s="395">
        <v>80</v>
      </c>
      <c r="T1845" s="395">
        <v>75</v>
      </c>
    </row>
    <row r="1846" spans="1:20" hidden="1">
      <c r="A1846" s="437" t="s">
        <v>216</v>
      </c>
      <c r="B1846" s="368" t="s">
        <v>11</v>
      </c>
      <c r="C1846" s="368" t="s">
        <v>298</v>
      </c>
      <c r="D1846" s="395">
        <v>40</v>
      </c>
      <c r="E1846" s="395">
        <v>35</v>
      </c>
      <c r="F1846" s="395">
        <v>45</v>
      </c>
      <c r="G1846" s="395">
        <v>55</v>
      </c>
      <c r="H1846" s="395">
        <v>40</v>
      </c>
      <c r="I1846" s="395">
        <v>40</v>
      </c>
      <c r="J1846" s="395">
        <v>40</v>
      </c>
      <c r="K1846" s="395">
        <v>45</v>
      </c>
      <c r="L1846" s="395">
        <v>40</v>
      </c>
      <c r="M1846" s="395">
        <v>50</v>
      </c>
      <c r="N1846" s="395">
        <v>45</v>
      </c>
      <c r="O1846" s="395">
        <v>45</v>
      </c>
      <c r="P1846" s="395">
        <v>50</v>
      </c>
      <c r="Q1846" s="395">
        <v>50</v>
      </c>
      <c r="R1846" s="395">
        <v>45</v>
      </c>
      <c r="S1846" s="395">
        <v>45</v>
      </c>
      <c r="T1846" s="395">
        <v>45</v>
      </c>
    </row>
    <row r="1847" spans="1:20" hidden="1">
      <c r="A1847" s="437" t="s">
        <v>216</v>
      </c>
      <c r="B1847" s="368" t="s">
        <v>11</v>
      </c>
      <c r="C1847" s="368" t="s">
        <v>299</v>
      </c>
      <c r="D1847" s="395">
        <v>25</v>
      </c>
      <c r="E1847" s="395">
        <v>30</v>
      </c>
      <c r="F1847" s="395">
        <v>20</v>
      </c>
      <c r="G1847" s="395">
        <v>25</v>
      </c>
      <c r="H1847" s="395">
        <v>20</v>
      </c>
      <c r="I1847" s="395">
        <v>25</v>
      </c>
      <c r="J1847" s="395">
        <v>30</v>
      </c>
      <c r="K1847" s="395">
        <v>25</v>
      </c>
      <c r="L1847" s="395">
        <v>25</v>
      </c>
      <c r="M1847" s="395">
        <v>25</v>
      </c>
      <c r="N1847" s="395">
        <v>30</v>
      </c>
      <c r="O1847" s="395">
        <v>30</v>
      </c>
      <c r="P1847" s="395">
        <v>30</v>
      </c>
      <c r="Q1847" s="395">
        <v>30</v>
      </c>
      <c r="R1847" s="395">
        <v>25</v>
      </c>
      <c r="S1847" s="395">
        <v>30</v>
      </c>
      <c r="T1847" s="395">
        <v>20</v>
      </c>
    </row>
    <row r="1848" spans="1:20" hidden="1">
      <c r="A1848" s="437" t="s">
        <v>216</v>
      </c>
      <c r="B1848" s="368" t="s">
        <v>11</v>
      </c>
      <c r="C1848" s="368" t="s">
        <v>300</v>
      </c>
      <c r="D1848" s="395">
        <v>405</v>
      </c>
      <c r="E1848" s="395">
        <v>380</v>
      </c>
      <c r="F1848" s="395">
        <v>420</v>
      </c>
      <c r="G1848" s="395">
        <v>430</v>
      </c>
      <c r="H1848" s="395">
        <v>470</v>
      </c>
      <c r="I1848" s="395">
        <v>470</v>
      </c>
      <c r="J1848" s="395">
        <v>530</v>
      </c>
      <c r="K1848" s="395">
        <v>555</v>
      </c>
      <c r="L1848" s="395">
        <v>570</v>
      </c>
      <c r="M1848" s="395">
        <v>570</v>
      </c>
      <c r="N1848" s="395">
        <v>565</v>
      </c>
      <c r="O1848" s="395">
        <v>575</v>
      </c>
      <c r="P1848" s="395">
        <v>605</v>
      </c>
      <c r="Q1848" s="395">
        <v>585</v>
      </c>
      <c r="R1848" s="395">
        <v>570</v>
      </c>
      <c r="S1848" s="395">
        <v>565</v>
      </c>
      <c r="T1848" s="395">
        <v>565</v>
      </c>
    </row>
    <row r="1849" spans="1:20" hidden="1">
      <c r="A1849" s="437" t="s">
        <v>216</v>
      </c>
      <c r="B1849" s="368" t="s">
        <v>11</v>
      </c>
      <c r="C1849" s="368" t="s">
        <v>301</v>
      </c>
      <c r="D1849" s="395">
        <v>10</v>
      </c>
      <c r="E1849" s="395">
        <v>10</v>
      </c>
      <c r="F1849" s="395">
        <v>10</v>
      </c>
      <c r="G1849" s="395">
        <v>15</v>
      </c>
      <c r="H1849" s="395">
        <v>15</v>
      </c>
      <c r="I1849" s="395">
        <v>10</v>
      </c>
      <c r="J1849" s="395">
        <v>15</v>
      </c>
      <c r="K1849" s="395">
        <v>15</v>
      </c>
      <c r="L1849" s="395">
        <v>15</v>
      </c>
      <c r="M1849" s="395">
        <v>15</v>
      </c>
      <c r="N1849" s="395">
        <v>15</v>
      </c>
      <c r="O1849" s="395">
        <v>20</v>
      </c>
      <c r="P1849" s="395">
        <v>20</v>
      </c>
      <c r="Q1849" s="395">
        <v>20</v>
      </c>
      <c r="R1849" s="395">
        <v>20</v>
      </c>
      <c r="S1849" s="395">
        <v>20</v>
      </c>
      <c r="T1849" s="395">
        <v>20</v>
      </c>
    </row>
    <row r="1850" spans="1:20" hidden="1">
      <c r="A1850" s="437" t="s">
        <v>216</v>
      </c>
      <c r="B1850" s="368" t="s">
        <v>11</v>
      </c>
      <c r="C1850" s="368" t="s">
        <v>302</v>
      </c>
      <c r="D1850" s="395">
        <v>30</v>
      </c>
      <c r="E1850" s="395">
        <v>25</v>
      </c>
      <c r="F1850" s="395">
        <v>25</v>
      </c>
      <c r="G1850" s="395">
        <v>25</v>
      </c>
      <c r="H1850" s="395">
        <v>25</v>
      </c>
      <c r="I1850" s="395">
        <v>20</v>
      </c>
      <c r="J1850" s="395">
        <v>20</v>
      </c>
      <c r="K1850" s="395">
        <v>20</v>
      </c>
      <c r="L1850" s="395">
        <v>25</v>
      </c>
      <c r="M1850" s="395">
        <v>25</v>
      </c>
      <c r="N1850" s="395">
        <v>35</v>
      </c>
      <c r="O1850" s="395">
        <v>35</v>
      </c>
      <c r="P1850" s="395">
        <v>30</v>
      </c>
      <c r="Q1850" s="395">
        <v>25</v>
      </c>
      <c r="R1850" s="395">
        <v>25</v>
      </c>
      <c r="S1850" s="395">
        <v>30</v>
      </c>
      <c r="T1850" s="395">
        <v>30</v>
      </c>
    </row>
    <row r="1851" spans="1:20">
      <c r="A1851" s="437" t="s">
        <v>216</v>
      </c>
      <c r="B1851" s="368" t="s">
        <v>11</v>
      </c>
      <c r="C1851" s="368" t="s">
        <v>303</v>
      </c>
      <c r="D1851" s="395">
        <v>905</v>
      </c>
      <c r="E1851" s="395">
        <v>855</v>
      </c>
      <c r="F1851" s="395">
        <v>930</v>
      </c>
      <c r="G1851" s="395">
        <v>950</v>
      </c>
      <c r="H1851" s="395">
        <v>990</v>
      </c>
      <c r="I1851" s="534">
        <v>1005</v>
      </c>
      <c r="J1851" s="534">
        <v>1095</v>
      </c>
      <c r="K1851" s="534">
        <v>1170</v>
      </c>
      <c r="L1851" s="534">
        <v>1265</v>
      </c>
      <c r="M1851" s="534">
        <v>1335</v>
      </c>
      <c r="N1851" s="534">
        <v>1315</v>
      </c>
      <c r="O1851" s="534">
        <v>1340</v>
      </c>
      <c r="P1851" s="534">
        <v>1345</v>
      </c>
      <c r="Q1851" s="534">
        <v>1260</v>
      </c>
      <c r="R1851" s="534">
        <v>1155</v>
      </c>
      <c r="S1851" s="534">
        <v>1095</v>
      </c>
      <c r="T1851" s="534">
        <v>1125</v>
      </c>
    </row>
    <row r="1852" spans="1:20" hidden="1">
      <c r="A1852" s="437" t="s">
        <v>216</v>
      </c>
      <c r="B1852" s="368" t="s">
        <v>12</v>
      </c>
      <c r="C1852" s="368" t="s">
        <v>295</v>
      </c>
      <c r="D1852" s="395">
        <v>5</v>
      </c>
      <c r="E1852" s="395">
        <v>5</v>
      </c>
      <c r="F1852" s="395">
        <v>5</v>
      </c>
      <c r="G1852" s="395">
        <v>5</v>
      </c>
      <c r="H1852" s="395">
        <v>5</v>
      </c>
      <c r="I1852" s="395">
        <v>5</v>
      </c>
      <c r="J1852" s="395">
        <v>0</v>
      </c>
      <c r="K1852" s="395">
        <v>5</v>
      </c>
      <c r="L1852" s="395">
        <v>5</v>
      </c>
      <c r="M1852" s="395">
        <v>5</v>
      </c>
      <c r="N1852" s="395">
        <v>5</v>
      </c>
      <c r="O1852" s="395">
        <v>5</v>
      </c>
      <c r="P1852" s="395">
        <v>5</v>
      </c>
      <c r="Q1852" s="395">
        <v>5</v>
      </c>
      <c r="R1852" s="395">
        <v>5</v>
      </c>
      <c r="S1852" s="395">
        <v>5</v>
      </c>
      <c r="T1852" s="395">
        <v>5</v>
      </c>
    </row>
    <row r="1853" spans="1:20" hidden="1">
      <c r="A1853" s="437" t="s">
        <v>216</v>
      </c>
      <c r="B1853" s="368" t="s">
        <v>12</v>
      </c>
      <c r="C1853" s="368" t="s">
        <v>296</v>
      </c>
      <c r="D1853" s="395">
        <v>0</v>
      </c>
      <c r="E1853" s="395">
        <v>0</v>
      </c>
      <c r="F1853" s="395">
        <v>5</v>
      </c>
      <c r="G1853" s="395">
        <v>0</v>
      </c>
      <c r="H1853" s="395">
        <v>5</v>
      </c>
      <c r="I1853" s="395">
        <v>5</v>
      </c>
      <c r="J1853" s="395">
        <v>5</v>
      </c>
      <c r="K1853" s="395">
        <v>0</v>
      </c>
      <c r="L1853" s="395">
        <v>5</v>
      </c>
      <c r="M1853" s="395">
        <v>5</v>
      </c>
      <c r="N1853" s="395">
        <v>5</v>
      </c>
      <c r="O1853" s="395">
        <v>0</v>
      </c>
      <c r="P1853" s="395">
        <v>0</v>
      </c>
      <c r="Q1853" s="395">
        <v>0</v>
      </c>
      <c r="R1853" s="395">
        <v>5</v>
      </c>
      <c r="S1853" s="395">
        <v>5</v>
      </c>
      <c r="T1853" s="395">
        <v>5</v>
      </c>
    </row>
    <row r="1854" spans="1:20" hidden="1">
      <c r="A1854" s="437" t="s">
        <v>216</v>
      </c>
      <c r="B1854" s="368" t="s">
        <v>12</v>
      </c>
      <c r="C1854" s="368" t="s">
        <v>297</v>
      </c>
      <c r="D1854" s="395">
        <v>0</v>
      </c>
      <c r="E1854" s="395">
        <v>0</v>
      </c>
      <c r="F1854" s="395">
        <v>5</v>
      </c>
      <c r="G1854" s="395">
        <v>0</v>
      </c>
      <c r="H1854" s="395">
        <v>0</v>
      </c>
      <c r="I1854" s="395">
        <v>0</v>
      </c>
      <c r="J1854" s="395">
        <v>0</v>
      </c>
      <c r="K1854" s="395">
        <v>0</v>
      </c>
      <c r="L1854" s="395">
        <v>0</v>
      </c>
      <c r="M1854" s="395">
        <v>0</v>
      </c>
      <c r="N1854" s="395">
        <v>0</v>
      </c>
      <c r="O1854" s="395">
        <v>0</v>
      </c>
      <c r="P1854" s="395">
        <v>0</v>
      </c>
      <c r="Q1854" s="395">
        <v>0</v>
      </c>
      <c r="R1854" s="395">
        <v>0</v>
      </c>
      <c r="S1854" s="395">
        <v>0</v>
      </c>
      <c r="T1854" s="395">
        <v>0</v>
      </c>
    </row>
    <row r="1855" spans="1:20" hidden="1">
      <c r="A1855" s="437" t="s">
        <v>216</v>
      </c>
      <c r="B1855" s="368" t="s">
        <v>12</v>
      </c>
      <c r="C1855" s="368" t="s">
        <v>298</v>
      </c>
      <c r="D1855" s="395">
        <v>5</v>
      </c>
      <c r="E1855" s="395">
        <v>5</v>
      </c>
      <c r="F1855" s="395">
        <v>0</v>
      </c>
      <c r="G1855" s="395">
        <v>0</v>
      </c>
      <c r="H1855" s="395">
        <v>5</v>
      </c>
      <c r="I1855" s="395">
        <v>0</v>
      </c>
      <c r="J1855" s="395">
        <v>5</v>
      </c>
      <c r="K1855" s="395">
        <v>5</v>
      </c>
      <c r="L1855" s="395">
        <v>5</v>
      </c>
      <c r="M1855" s="395">
        <v>5</v>
      </c>
      <c r="N1855" s="395">
        <v>5</v>
      </c>
      <c r="O1855" s="395">
        <v>5</v>
      </c>
      <c r="P1855" s="395">
        <v>5</v>
      </c>
      <c r="Q1855" s="395">
        <v>0</v>
      </c>
      <c r="R1855" s="395">
        <v>0</v>
      </c>
      <c r="S1855" s="395">
        <v>5</v>
      </c>
      <c r="T1855" s="395">
        <v>5</v>
      </c>
    </row>
    <row r="1856" spans="1:20" hidden="1">
      <c r="A1856" s="437" t="s">
        <v>216</v>
      </c>
      <c r="B1856" s="368" t="s">
        <v>12</v>
      </c>
      <c r="C1856" s="368" t="s">
        <v>299</v>
      </c>
      <c r="D1856" s="395">
        <v>0</v>
      </c>
      <c r="E1856" s="395">
        <v>0</v>
      </c>
      <c r="F1856" s="395">
        <v>0</v>
      </c>
      <c r="G1856" s="395">
        <v>0</v>
      </c>
      <c r="H1856" s="395">
        <v>0</v>
      </c>
      <c r="I1856" s="395">
        <v>0</v>
      </c>
      <c r="J1856" s="395">
        <v>0</v>
      </c>
      <c r="K1856" s="395">
        <v>5</v>
      </c>
      <c r="L1856" s="395">
        <v>5</v>
      </c>
      <c r="M1856" s="395">
        <v>5</v>
      </c>
      <c r="N1856" s="395">
        <v>0</v>
      </c>
      <c r="O1856" s="395">
        <v>0</v>
      </c>
      <c r="P1856" s="395">
        <v>0</v>
      </c>
      <c r="Q1856" s="395">
        <v>5</v>
      </c>
      <c r="R1856" s="395">
        <v>5</v>
      </c>
      <c r="S1856" s="395">
        <v>5</v>
      </c>
      <c r="T1856" s="395">
        <v>5</v>
      </c>
    </row>
    <row r="1857" spans="1:20" hidden="1">
      <c r="A1857" s="437" t="s">
        <v>216</v>
      </c>
      <c r="B1857" s="368" t="s">
        <v>12</v>
      </c>
      <c r="C1857" s="368" t="s">
        <v>300</v>
      </c>
      <c r="D1857" s="395">
        <v>5</v>
      </c>
      <c r="E1857" s="395">
        <v>5</v>
      </c>
      <c r="F1857" s="395">
        <v>10</v>
      </c>
      <c r="G1857" s="395">
        <v>5</v>
      </c>
      <c r="H1857" s="395">
        <v>10</v>
      </c>
      <c r="I1857" s="395">
        <v>5</v>
      </c>
      <c r="J1857" s="395">
        <v>10</v>
      </c>
      <c r="K1857" s="395">
        <v>10</v>
      </c>
      <c r="L1857" s="395">
        <v>10</v>
      </c>
      <c r="M1857" s="395">
        <v>10</v>
      </c>
      <c r="N1857" s="395">
        <v>10</v>
      </c>
      <c r="O1857" s="395">
        <v>10</v>
      </c>
      <c r="P1857" s="395">
        <v>10</v>
      </c>
      <c r="Q1857" s="395">
        <v>10</v>
      </c>
      <c r="R1857" s="395">
        <v>10</v>
      </c>
      <c r="S1857" s="395">
        <v>15</v>
      </c>
      <c r="T1857" s="395">
        <v>15</v>
      </c>
    </row>
    <row r="1858" spans="1:20" hidden="1">
      <c r="A1858" s="437" t="s">
        <v>216</v>
      </c>
      <c r="B1858" s="368" t="s">
        <v>12</v>
      </c>
      <c r="C1858" s="368" t="s">
        <v>301</v>
      </c>
      <c r="D1858" s="395">
        <v>5</v>
      </c>
      <c r="E1858" s="395">
        <v>5</v>
      </c>
      <c r="F1858" s="395">
        <v>5</v>
      </c>
      <c r="G1858" s="395">
        <v>5</v>
      </c>
      <c r="H1858" s="395">
        <v>5</v>
      </c>
      <c r="I1858" s="395">
        <v>5</v>
      </c>
      <c r="J1858" s="395">
        <v>5</v>
      </c>
      <c r="K1858" s="395">
        <v>5</v>
      </c>
      <c r="L1858" s="395">
        <v>5</v>
      </c>
      <c r="M1858" s="395">
        <v>5</v>
      </c>
      <c r="N1858" s="395">
        <v>5</v>
      </c>
      <c r="O1858" s="395">
        <v>5</v>
      </c>
      <c r="P1858" s="395">
        <v>5</v>
      </c>
      <c r="Q1858" s="395">
        <v>5</v>
      </c>
      <c r="R1858" s="395">
        <v>5</v>
      </c>
      <c r="S1858" s="395">
        <v>5</v>
      </c>
      <c r="T1858" s="395">
        <v>5</v>
      </c>
    </row>
    <row r="1859" spans="1:20" hidden="1">
      <c r="A1859" s="437" t="s">
        <v>216</v>
      </c>
      <c r="B1859" s="368" t="s">
        <v>12</v>
      </c>
      <c r="C1859" s="368" t="s">
        <v>302</v>
      </c>
      <c r="D1859" s="395">
        <v>0</v>
      </c>
      <c r="E1859" s="395">
        <v>5</v>
      </c>
      <c r="F1859" s="395">
        <v>5</v>
      </c>
      <c r="G1859" s="395">
        <v>0</v>
      </c>
      <c r="H1859" s="395">
        <v>0</v>
      </c>
      <c r="I1859" s="395">
        <v>0</v>
      </c>
      <c r="J1859" s="395">
        <v>0</v>
      </c>
      <c r="K1859" s="395">
        <v>0</v>
      </c>
      <c r="L1859" s="395">
        <v>0</v>
      </c>
      <c r="M1859" s="395">
        <v>0</v>
      </c>
      <c r="N1859" s="395">
        <v>0</v>
      </c>
      <c r="O1859" s="395">
        <v>0</v>
      </c>
      <c r="P1859" s="395">
        <v>0</v>
      </c>
      <c r="Q1859" s="395">
        <v>0</v>
      </c>
      <c r="R1859" s="395">
        <v>0</v>
      </c>
      <c r="S1859" s="395">
        <v>0</v>
      </c>
      <c r="T1859" s="395">
        <v>0</v>
      </c>
    </row>
    <row r="1860" spans="1:20">
      <c r="A1860" s="437" t="s">
        <v>216</v>
      </c>
      <c r="B1860" s="368" t="s">
        <v>12</v>
      </c>
      <c r="C1860" s="368" t="s">
        <v>303</v>
      </c>
      <c r="D1860" s="395">
        <v>15</v>
      </c>
      <c r="E1860" s="395">
        <v>20</v>
      </c>
      <c r="F1860" s="395">
        <v>20</v>
      </c>
      <c r="G1860" s="395">
        <v>20</v>
      </c>
      <c r="H1860" s="395">
        <v>20</v>
      </c>
      <c r="I1860" s="395">
        <v>20</v>
      </c>
      <c r="J1860" s="395">
        <v>15</v>
      </c>
      <c r="K1860" s="395">
        <v>20</v>
      </c>
      <c r="L1860" s="395">
        <v>20</v>
      </c>
      <c r="M1860" s="395">
        <v>20</v>
      </c>
      <c r="N1860" s="395">
        <v>20</v>
      </c>
      <c r="O1860" s="395">
        <v>20</v>
      </c>
      <c r="P1860" s="395">
        <v>20</v>
      </c>
      <c r="Q1860" s="395">
        <v>15</v>
      </c>
      <c r="R1860" s="395">
        <v>20</v>
      </c>
      <c r="S1860" s="395">
        <v>25</v>
      </c>
      <c r="T1860" s="395">
        <v>25</v>
      </c>
    </row>
    <row r="1861" spans="1:20" hidden="1">
      <c r="A1861" s="437" t="s">
        <v>216</v>
      </c>
      <c r="B1861" s="368" t="s">
        <v>91</v>
      </c>
      <c r="C1861" s="368" t="s">
        <v>295</v>
      </c>
      <c r="D1861" s="395">
        <v>15</v>
      </c>
      <c r="E1861" s="395">
        <v>20</v>
      </c>
      <c r="F1861" s="395">
        <v>25</v>
      </c>
      <c r="G1861" s="395">
        <v>30</v>
      </c>
      <c r="H1861" s="395">
        <v>35</v>
      </c>
      <c r="I1861" s="395">
        <v>50</v>
      </c>
      <c r="J1861" s="395">
        <v>60</v>
      </c>
      <c r="K1861" s="395">
        <v>70</v>
      </c>
      <c r="L1861" s="395">
        <v>60</v>
      </c>
      <c r="M1861" s="395">
        <v>60</v>
      </c>
      <c r="N1861" s="395">
        <v>80</v>
      </c>
      <c r="O1861" s="395">
        <v>80</v>
      </c>
      <c r="P1861" s="395">
        <v>70</v>
      </c>
      <c r="Q1861" s="395">
        <v>75</v>
      </c>
      <c r="R1861" s="395">
        <v>65</v>
      </c>
      <c r="S1861" s="395">
        <v>60</v>
      </c>
      <c r="T1861" s="395">
        <v>55</v>
      </c>
    </row>
    <row r="1862" spans="1:20" hidden="1">
      <c r="A1862" s="437" t="s">
        <v>216</v>
      </c>
      <c r="B1862" s="368" t="s">
        <v>91</v>
      </c>
      <c r="C1862" s="368" t="s">
        <v>296</v>
      </c>
      <c r="D1862" s="395">
        <v>10</v>
      </c>
      <c r="E1862" s="395">
        <v>10</v>
      </c>
      <c r="F1862" s="395">
        <v>15</v>
      </c>
      <c r="G1862" s="395">
        <v>15</v>
      </c>
      <c r="H1862" s="395">
        <v>25</v>
      </c>
      <c r="I1862" s="395">
        <v>25</v>
      </c>
      <c r="J1862" s="395">
        <v>25</v>
      </c>
      <c r="K1862" s="395">
        <v>40</v>
      </c>
      <c r="L1862" s="395">
        <v>40</v>
      </c>
      <c r="M1862" s="395">
        <v>45</v>
      </c>
      <c r="N1862" s="395">
        <v>35</v>
      </c>
      <c r="O1862" s="395">
        <v>45</v>
      </c>
      <c r="P1862" s="395">
        <v>45</v>
      </c>
      <c r="Q1862" s="395">
        <v>35</v>
      </c>
      <c r="R1862" s="395">
        <v>40</v>
      </c>
      <c r="S1862" s="395">
        <v>40</v>
      </c>
      <c r="T1862" s="395">
        <v>40</v>
      </c>
    </row>
    <row r="1863" spans="1:20" hidden="1">
      <c r="A1863" s="437" t="s">
        <v>216</v>
      </c>
      <c r="B1863" s="368" t="s">
        <v>91</v>
      </c>
      <c r="C1863" s="368" t="s">
        <v>297</v>
      </c>
      <c r="D1863" s="395">
        <v>0</v>
      </c>
      <c r="E1863" s="395">
        <v>5</v>
      </c>
      <c r="F1863" s="395">
        <v>0</v>
      </c>
      <c r="G1863" s="395">
        <v>0</v>
      </c>
      <c r="H1863" s="395">
        <v>5</v>
      </c>
      <c r="I1863" s="395">
        <v>0</v>
      </c>
      <c r="J1863" s="395">
        <v>5</v>
      </c>
      <c r="K1863" s="395">
        <v>5</v>
      </c>
      <c r="L1863" s="395">
        <v>5</v>
      </c>
      <c r="M1863" s="395">
        <v>5</v>
      </c>
      <c r="N1863" s="395">
        <v>10</v>
      </c>
      <c r="O1863" s="395">
        <v>5</v>
      </c>
      <c r="P1863" s="395">
        <v>5</v>
      </c>
      <c r="Q1863" s="395">
        <v>10</v>
      </c>
      <c r="R1863" s="395">
        <v>10</v>
      </c>
      <c r="S1863" s="395">
        <v>10</v>
      </c>
      <c r="T1863" s="395">
        <v>10</v>
      </c>
    </row>
    <row r="1864" spans="1:20" hidden="1">
      <c r="A1864" s="437" t="s">
        <v>216</v>
      </c>
      <c r="B1864" s="368" t="s">
        <v>91</v>
      </c>
      <c r="C1864" s="368" t="s">
        <v>298</v>
      </c>
      <c r="D1864" s="395">
        <v>0</v>
      </c>
      <c r="E1864" s="395">
        <v>0</v>
      </c>
      <c r="F1864" s="395">
        <v>0</v>
      </c>
      <c r="G1864" s="395">
        <v>0</v>
      </c>
      <c r="H1864" s="395">
        <v>0</v>
      </c>
      <c r="I1864" s="395">
        <v>5</v>
      </c>
      <c r="J1864" s="395">
        <v>5</v>
      </c>
      <c r="K1864" s="395">
        <v>0</v>
      </c>
      <c r="L1864" s="395">
        <v>5</v>
      </c>
      <c r="M1864" s="395">
        <v>5</v>
      </c>
      <c r="N1864" s="395">
        <v>0</v>
      </c>
      <c r="O1864" s="395">
        <v>5</v>
      </c>
      <c r="P1864" s="395">
        <v>5</v>
      </c>
      <c r="Q1864" s="395">
        <v>5</v>
      </c>
      <c r="R1864" s="395">
        <v>5</v>
      </c>
      <c r="S1864" s="395">
        <v>10</v>
      </c>
      <c r="T1864" s="395">
        <v>5</v>
      </c>
    </row>
    <row r="1865" spans="1:20" hidden="1">
      <c r="A1865" s="437" t="s">
        <v>216</v>
      </c>
      <c r="B1865" s="368" t="s">
        <v>91</v>
      </c>
      <c r="C1865" s="368" t="s">
        <v>299</v>
      </c>
      <c r="D1865" s="395">
        <v>0</v>
      </c>
      <c r="E1865" s="395">
        <v>0</v>
      </c>
      <c r="F1865" s="395">
        <v>0</v>
      </c>
      <c r="G1865" s="395">
        <v>0</v>
      </c>
      <c r="H1865" s="395">
        <v>0</v>
      </c>
      <c r="I1865" s="395">
        <v>0</v>
      </c>
      <c r="J1865" s="395">
        <v>0</v>
      </c>
      <c r="K1865" s="395">
        <v>0</v>
      </c>
      <c r="L1865" s="395">
        <v>5</v>
      </c>
      <c r="M1865" s="395">
        <v>5</v>
      </c>
      <c r="N1865" s="395">
        <v>5</v>
      </c>
      <c r="O1865" s="395">
        <v>0</v>
      </c>
      <c r="P1865" s="395">
        <v>0</v>
      </c>
      <c r="Q1865" s="395">
        <v>0</v>
      </c>
      <c r="R1865" s="395">
        <v>0</v>
      </c>
      <c r="S1865" s="395">
        <v>0</v>
      </c>
      <c r="T1865" s="395">
        <v>0</v>
      </c>
    </row>
    <row r="1866" spans="1:20" hidden="1">
      <c r="A1866" s="437" t="s">
        <v>216</v>
      </c>
      <c r="B1866" s="368" t="s">
        <v>91</v>
      </c>
      <c r="C1866" s="368" t="s">
        <v>300</v>
      </c>
      <c r="D1866" s="395">
        <v>15</v>
      </c>
      <c r="E1866" s="395">
        <v>15</v>
      </c>
      <c r="F1866" s="395">
        <v>20</v>
      </c>
      <c r="G1866" s="395">
        <v>20</v>
      </c>
      <c r="H1866" s="395">
        <v>30</v>
      </c>
      <c r="I1866" s="395">
        <v>30</v>
      </c>
      <c r="J1866" s="395">
        <v>35</v>
      </c>
      <c r="K1866" s="395">
        <v>50</v>
      </c>
      <c r="L1866" s="395">
        <v>55</v>
      </c>
      <c r="M1866" s="395">
        <v>55</v>
      </c>
      <c r="N1866" s="395">
        <v>50</v>
      </c>
      <c r="O1866" s="395">
        <v>60</v>
      </c>
      <c r="P1866" s="395">
        <v>60</v>
      </c>
      <c r="Q1866" s="395">
        <v>55</v>
      </c>
      <c r="R1866" s="395">
        <v>55</v>
      </c>
      <c r="S1866" s="395">
        <v>55</v>
      </c>
      <c r="T1866" s="395">
        <v>60</v>
      </c>
    </row>
    <row r="1867" spans="1:20" hidden="1">
      <c r="A1867" s="437" t="s">
        <v>216</v>
      </c>
      <c r="B1867" s="368" t="s">
        <v>91</v>
      </c>
      <c r="C1867" s="368" t="s">
        <v>301</v>
      </c>
      <c r="D1867" s="395">
        <v>5</v>
      </c>
      <c r="E1867" s="395">
        <v>5</v>
      </c>
      <c r="F1867" s="395">
        <v>5</v>
      </c>
      <c r="G1867" s="395">
        <v>5</v>
      </c>
      <c r="H1867" s="395">
        <v>5</v>
      </c>
      <c r="I1867" s="395">
        <v>5</v>
      </c>
      <c r="J1867" s="395">
        <v>5</v>
      </c>
      <c r="K1867" s="395">
        <v>5</v>
      </c>
      <c r="L1867" s="395">
        <v>5</v>
      </c>
      <c r="M1867" s="395">
        <v>5</v>
      </c>
      <c r="N1867" s="395">
        <v>5</v>
      </c>
      <c r="O1867" s="395">
        <v>5</v>
      </c>
      <c r="P1867" s="395">
        <v>5</v>
      </c>
      <c r="Q1867" s="395">
        <v>5</v>
      </c>
      <c r="R1867" s="395">
        <v>5</v>
      </c>
      <c r="S1867" s="395">
        <v>5</v>
      </c>
      <c r="T1867" s="395">
        <v>5</v>
      </c>
    </row>
    <row r="1868" spans="1:20" hidden="1">
      <c r="A1868" s="437" t="s">
        <v>216</v>
      </c>
      <c r="B1868" s="368" t="s">
        <v>91</v>
      </c>
      <c r="C1868" s="368" t="s">
        <v>302</v>
      </c>
      <c r="D1868" s="395">
        <v>5</v>
      </c>
      <c r="E1868" s="395">
        <v>10</v>
      </c>
      <c r="F1868" s="395">
        <v>10</v>
      </c>
      <c r="G1868" s="395">
        <v>5</v>
      </c>
      <c r="H1868" s="395">
        <v>5</v>
      </c>
      <c r="I1868" s="395">
        <v>10</v>
      </c>
      <c r="J1868" s="395">
        <v>5</v>
      </c>
      <c r="K1868" s="395">
        <v>5</v>
      </c>
      <c r="L1868" s="395">
        <v>5</v>
      </c>
      <c r="M1868" s="395">
        <v>10</v>
      </c>
      <c r="N1868" s="395">
        <v>10</v>
      </c>
      <c r="O1868" s="395">
        <v>10</v>
      </c>
      <c r="P1868" s="395">
        <v>10</v>
      </c>
      <c r="Q1868" s="395">
        <v>10</v>
      </c>
      <c r="R1868" s="395">
        <v>5</v>
      </c>
      <c r="S1868" s="395">
        <v>5</v>
      </c>
      <c r="T1868" s="395">
        <v>5</v>
      </c>
    </row>
    <row r="1869" spans="1:20">
      <c r="A1869" s="437" t="s">
        <v>216</v>
      </c>
      <c r="B1869" s="368" t="s">
        <v>91</v>
      </c>
      <c r="C1869" s="368" t="s">
        <v>303</v>
      </c>
      <c r="D1869" s="395">
        <v>35</v>
      </c>
      <c r="E1869" s="395">
        <v>50</v>
      </c>
      <c r="F1869" s="395">
        <v>60</v>
      </c>
      <c r="G1869" s="395">
        <v>60</v>
      </c>
      <c r="H1869" s="395">
        <v>75</v>
      </c>
      <c r="I1869" s="395">
        <v>95</v>
      </c>
      <c r="J1869" s="395">
        <v>105</v>
      </c>
      <c r="K1869" s="395">
        <v>130</v>
      </c>
      <c r="L1869" s="395">
        <v>120</v>
      </c>
      <c r="M1869" s="395">
        <v>130</v>
      </c>
      <c r="N1869" s="395">
        <v>145</v>
      </c>
      <c r="O1869" s="395">
        <v>150</v>
      </c>
      <c r="P1869" s="395">
        <v>145</v>
      </c>
      <c r="Q1869" s="395">
        <v>140</v>
      </c>
      <c r="R1869" s="395">
        <v>135</v>
      </c>
      <c r="S1869" s="395">
        <v>125</v>
      </c>
      <c r="T1869" s="395">
        <v>125</v>
      </c>
    </row>
    <row r="1870" spans="1:20" hidden="1">
      <c r="A1870" s="437" t="s">
        <v>216</v>
      </c>
      <c r="B1870" s="368" t="s">
        <v>59</v>
      </c>
      <c r="C1870" s="368" t="s">
        <v>295</v>
      </c>
      <c r="D1870" s="395">
        <v>65</v>
      </c>
      <c r="E1870" s="395">
        <v>65</v>
      </c>
      <c r="F1870" s="395">
        <v>60</v>
      </c>
      <c r="G1870" s="395">
        <v>55</v>
      </c>
      <c r="H1870" s="395">
        <v>55</v>
      </c>
      <c r="I1870" s="395">
        <v>45</v>
      </c>
      <c r="J1870" s="395">
        <v>40</v>
      </c>
      <c r="K1870" s="395">
        <v>35</v>
      </c>
      <c r="L1870" s="395">
        <v>30</v>
      </c>
      <c r="M1870" s="395">
        <v>35</v>
      </c>
      <c r="N1870" s="395">
        <v>45</v>
      </c>
      <c r="O1870" s="395">
        <v>50</v>
      </c>
      <c r="P1870" s="395">
        <v>50</v>
      </c>
      <c r="Q1870" s="395">
        <v>55</v>
      </c>
      <c r="R1870" s="395">
        <v>65</v>
      </c>
      <c r="S1870" s="395">
        <v>70</v>
      </c>
      <c r="T1870" s="395">
        <v>70</v>
      </c>
    </row>
    <row r="1871" spans="1:20" hidden="1">
      <c r="A1871" s="437" t="s">
        <v>216</v>
      </c>
      <c r="B1871" s="368" t="s">
        <v>59</v>
      </c>
      <c r="C1871" s="368" t="s">
        <v>296</v>
      </c>
      <c r="D1871" s="395">
        <v>325</v>
      </c>
      <c r="E1871" s="395">
        <v>320</v>
      </c>
      <c r="F1871" s="395">
        <v>315</v>
      </c>
      <c r="G1871" s="395">
        <v>310</v>
      </c>
      <c r="H1871" s="395">
        <v>310</v>
      </c>
      <c r="I1871" s="395">
        <v>290</v>
      </c>
      <c r="J1871" s="395">
        <v>290</v>
      </c>
      <c r="K1871" s="395">
        <v>270</v>
      </c>
      <c r="L1871" s="395">
        <v>290</v>
      </c>
      <c r="M1871" s="395">
        <v>280</v>
      </c>
      <c r="N1871" s="395">
        <v>290</v>
      </c>
      <c r="O1871" s="395">
        <v>300</v>
      </c>
      <c r="P1871" s="395">
        <v>290</v>
      </c>
      <c r="Q1871" s="395">
        <v>300</v>
      </c>
      <c r="R1871" s="395">
        <v>295</v>
      </c>
      <c r="S1871" s="395">
        <v>280</v>
      </c>
      <c r="T1871" s="395">
        <v>290</v>
      </c>
    </row>
    <row r="1872" spans="1:20" hidden="1">
      <c r="A1872" s="437" t="s">
        <v>216</v>
      </c>
      <c r="B1872" s="368" t="s">
        <v>59</v>
      </c>
      <c r="C1872" s="368" t="s">
        <v>297</v>
      </c>
      <c r="D1872" s="395">
        <v>100</v>
      </c>
      <c r="E1872" s="395">
        <v>110</v>
      </c>
      <c r="F1872" s="395">
        <v>125</v>
      </c>
      <c r="G1872" s="395">
        <v>115</v>
      </c>
      <c r="H1872" s="395">
        <v>130</v>
      </c>
      <c r="I1872" s="395">
        <v>130</v>
      </c>
      <c r="J1872" s="395">
        <v>160</v>
      </c>
      <c r="K1872" s="395">
        <v>170</v>
      </c>
      <c r="L1872" s="395">
        <v>165</v>
      </c>
      <c r="M1872" s="395">
        <v>170</v>
      </c>
      <c r="N1872" s="395">
        <v>190</v>
      </c>
      <c r="O1872" s="395">
        <v>200</v>
      </c>
      <c r="P1872" s="395">
        <v>180</v>
      </c>
      <c r="Q1872" s="395">
        <v>185</v>
      </c>
      <c r="R1872" s="395">
        <v>180</v>
      </c>
      <c r="S1872" s="395">
        <v>180</v>
      </c>
      <c r="T1872" s="395">
        <v>180</v>
      </c>
    </row>
    <row r="1873" spans="1:20" hidden="1">
      <c r="A1873" s="437" t="s">
        <v>216</v>
      </c>
      <c r="B1873" s="368" t="s">
        <v>59</v>
      </c>
      <c r="C1873" s="368" t="s">
        <v>298</v>
      </c>
      <c r="D1873" s="395">
        <v>60</v>
      </c>
      <c r="E1873" s="395">
        <v>65</v>
      </c>
      <c r="F1873" s="395">
        <v>65</v>
      </c>
      <c r="G1873" s="395">
        <v>75</v>
      </c>
      <c r="H1873" s="395">
        <v>85</v>
      </c>
      <c r="I1873" s="395">
        <v>80</v>
      </c>
      <c r="J1873" s="395">
        <v>85</v>
      </c>
      <c r="K1873" s="395">
        <v>95</v>
      </c>
      <c r="L1873" s="395">
        <v>80</v>
      </c>
      <c r="M1873" s="395">
        <v>80</v>
      </c>
      <c r="N1873" s="395">
        <v>90</v>
      </c>
      <c r="O1873" s="395">
        <v>85</v>
      </c>
      <c r="P1873" s="395">
        <v>90</v>
      </c>
      <c r="Q1873" s="395">
        <v>85</v>
      </c>
      <c r="R1873" s="395">
        <v>95</v>
      </c>
      <c r="S1873" s="395">
        <v>105</v>
      </c>
      <c r="T1873" s="395">
        <v>95</v>
      </c>
    </row>
    <row r="1874" spans="1:20" hidden="1">
      <c r="A1874" s="437" t="s">
        <v>216</v>
      </c>
      <c r="B1874" s="368" t="s">
        <v>59</v>
      </c>
      <c r="C1874" s="368" t="s">
        <v>299</v>
      </c>
      <c r="D1874" s="395">
        <v>30</v>
      </c>
      <c r="E1874" s="395">
        <v>35</v>
      </c>
      <c r="F1874" s="395">
        <v>30</v>
      </c>
      <c r="G1874" s="395">
        <v>25</v>
      </c>
      <c r="H1874" s="395">
        <v>30</v>
      </c>
      <c r="I1874" s="395">
        <v>30</v>
      </c>
      <c r="J1874" s="395">
        <v>30</v>
      </c>
      <c r="K1874" s="395">
        <v>30</v>
      </c>
      <c r="L1874" s="395">
        <v>35</v>
      </c>
      <c r="M1874" s="395">
        <v>35</v>
      </c>
      <c r="N1874" s="395">
        <v>30</v>
      </c>
      <c r="O1874" s="395">
        <v>35</v>
      </c>
      <c r="P1874" s="395">
        <v>35</v>
      </c>
      <c r="Q1874" s="395">
        <v>40</v>
      </c>
      <c r="R1874" s="395">
        <v>35</v>
      </c>
      <c r="S1874" s="395">
        <v>35</v>
      </c>
      <c r="T1874" s="395">
        <v>30</v>
      </c>
    </row>
    <row r="1875" spans="1:20" hidden="1">
      <c r="A1875" s="437" t="s">
        <v>216</v>
      </c>
      <c r="B1875" s="368" t="s">
        <v>59</v>
      </c>
      <c r="C1875" s="368" t="s">
        <v>300</v>
      </c>
      <c r="D1875" s="395">
        <v>520</v>
      </c>
      <c r="E1875" s="395">
        <v>530</v>
      </c>
      <c r="F1875" s="395">
        <v>535</v>
      </c>
      <c r="G1875" s="395">
        <v>525</v>
      </c>
      <c r="H1875" s="395">
        <v>555</v>
      </c>
      <c r="I1875" s="395">
        <v>535</v>
      </c>
      <c r="J1875" s="395">
        <v>570</v>
      </c>
      <c r="K1875" s="395">
        <v>560</v>
      </c>
      <c r="L1875" s="395">
        <v>570</v>
      </c>
      <c r="M1875" s="395">
        <v>565</v>
      </c>
      <c r="N1875" s="395">
        <v>600</v>
      </c>
      <c r="O1875" s="395">
        <v>615</v>
      </c>
      <c r="P1875" s="395">
        <v>590</v>
      </c>
      <c r="Q1875" s="395">
        <v>610</v>
      </c>
      <c r="R1875" s="395">
        <v>605</v>
      </c>
      <c r="S1875" s="395">
        <v>600</v>
      </c>
      <c r="T1875" s="395">
        <v>595</v>
      </c>
    </row>
    <row r="1876" spans="1:20" hidden="1">
      <c r="A1876" s="437" t="s">
        <v>216</v>
      </c>
      <c r="B1876" s="368" t="s">
        <v>59</v>
      </c>
      <c r="C1876" s="368" t="s">
        <v>301</v>
      </c>
      <c r="D1876" s="395">
        <v>25</v>
      </c>
      <c r="E1876" s="395">
        <v>25</v>
      </c>
      <c r="F1876" s="395">
        <v>25</v>
      </c>
      <c r="G1876" s="395">
        <v>20</v>
      </c>
      <c r="H1876" s="395">
        <v>20</v>
      </c>
      <c r="I1876" s="395">
        <v>20</v>
      </c>
      <c r="J1876" s="395">
        <v>20</v>
      </c>
      <c r="K1876" s="395">
        <v>20</v>
      </c>
      <c r="L1876" s="395">
        <v>20</v>
      </c>
      <c r="M1876" s="395">
        <v>20</v>
      </c>
      <c r="N1876" s="395">
        <v>20</v>
      </c>
      <c r="O1876" s="395">
        <v>20</v>
      </c>
      <c r="P1876" s="395">
        <v>25</v>
      </c>
      <c r="Q1876" s="395">
        <v>20</v>
      </c>
      <c r="R1876" s="395">
        <v>15</v>
      </c>
      <c r="S1876" s="395">
        <v>15</v>
      </c>
      <c r="T1876" s="395">
        <v>15</v>
      </c>
    </row>
    <row r="1877" spans="1:20" hidden="1">
      <c r="A1877" s="437" t="s">
        <v>216</v>
      </c>
      <c r="B1877" s="368" t="s">
        <v>59</v>
      </c>
      <c r="C1877" s="368" t="s">
        <v>302</v>
      </c>
      <c r="D1877" s="395">
        <v>25</v>
      </c>
      <c r="E1877" s="395">
        <v>30</v>
      </c>
      <c r="F1877" s="395">
        <v>30</v>
      </c>
      <c r="G1877" s="395">
        <v>30</v>
      </c>
      <c r="H1877" s="395">
        <v>30</v>
      </c>
      <c r="I1877" s="395">
        <v>35</v>
      </c>
      <c r="J1877" s="395">
        <v>30</v>
      </c>
      <c r="K1877" s="395">
        <v>30</v>
      </c>
      <c r="L1877" s="395">
        <v>30</v>
      </c>
      <c r="M1877" s="395">
        <v>30</v>
      </c>
      <c r="N1877" s="395">
        <v>30</v>
      </c>
      <c r="O1877" s="395">
        <v>35</v>
      </c>
      <c r="P1877" s="395">
        <v>30</v>
      </c>
      <c r="Q1877" s="395">
        <v>30</v>
      </c>
      <c r="R1877" s="395">
        <v>30</v>
      </c>
      <c r="S1877" s="395">
        <v>30</v>
      </c>
      <c r="T1877" s="395">
        <v>35</v>
      </c>
    </row>
    <row r="1878" spans="1:20">
      <c r="A1878" s="437" t="s">
        <v>216</v>
      </c>
      <c r="B1878" s="368" t="s">
        <v>59</v>
      </c>
      <c r="C1878" s="368" t="s">
        <v>303</v>
      </c>
      <c r="D1878" s="395">
        <v>625</v>
      </c>
      <c r="E1878" s="395">
        <v>650</v>
      </c>
      <c r="F1878" s="395">
        <v>650</v>
      </c>
      <c r="G1878" s="395">
        <v>630</v>
      </c>
      <c r="H1878" s="395">
        <v>655</v>
      </c>
      <c r="I1878" s="395">
        <v>630</v>
      </c>
      <c r="J1878" s="395">
        <v>660</v>
      </c>
      <c r="K1878" s="395">
        <v>645</v>
      </c>
      <c r="L1878" s="395">
        <v>650</v>
      </c>
      <c r="M1878" s="395">
        <v>655</v>
      </c>
      <c r="N1878" s="395">
        <v>690</v>
      </c>
      <c r="O1878" s="395">
        <v>720</v>
      </c>
      <c r="P1878" s="395">
        <v>695</v>
      </c>
      <c r="Q1878" s="395">
        <v>710</v>
      </c>
      <c r="R1878" s="395">
        <v>715</v>
      </c>
      <c r="S1878" s="395">
        <v>715</v>
      </c>
      <c r="T1878" s="395">
        <v>715</v>
      </c>
    </row>
    <row r="1879" spans="1:20" hidden="1">
      <c r="A1879" s="437" t="s">
        <v>216</v>
      </c>
      <c r="B1879" s="368" t="s">
        <v>90</v>
      </c>
      <c r="C1879" s="368" t="s">
        <v>295</v>
      </c>
      <c r="D1879" s="395">
        <v>265</v>
      </c>
      <c r="E1879" s="395">
        <v>275</v>
      </c>
      <c r="F1879" s="395">
        <v>280</v>
      </c>
      <c r="G1879" s="395">
        <v>290</v>
      </c>
      <c r="H1879" s="395">
        <v>310</v>
      </c>
      <c r="I1879" s="395">
        <v>335</v>
      </c>
      <c r="J1879" s="395">
        <v>355</v>
      </c>
      <c r="K1879" s="395">
        <v>390</v>
      </c>
      <c r="L1879" s="395">
        <v>430</v>
      </c>
      <c r="M1879" s="395">
        <v>440</v>
      </c>
      <c r="N1879" s="395">
        <v>420</v>
      </c>
      <c r="O1879" s="395">
        <v>430</v>
      </c>
      <c r="P1879" s="395">
        <v>430</v>
      </c>
      <c r="Q1879" s="395">
        <v>365</v>
      </c>
      <c r="R1879" s="395">
        <v>315</v>
      </c>
      <c r="S1879" s="395">
        <v>325</v>
      </c>
      <c r="T1879" s="395">
        <v>330</v>
      </c>
    </row>
    <row r="1880" spans="1:20" hidden="1">
      <c r="A1880" s="437" t="s">
        <v>216</v>
      </c>
      <c r="B1880" s="368" t="s">
        <v>90</v>
      </c>
      <c r="C1880" s="368" t="s">
        <v>296</v>
      </c>
      <c r="D1880" s="395">
        <v>125</v>
      </c>
      <c r="E1880" s="395">
        <v>125</v>
      </c>
      <c r="F1880" s="395">
        <v>130</v>
      </c>
      <c r="G1880" s="395">
        <v>155</v>
      </c>
      <c r="H1880" s="395">
        <v>160</v>
      </c>
      <c r="I1880" s="395">
        <v>160</v>
      </c>
      <c r="J1880" s="395">
        <v>180</v>
      </c>
      <c r="K1880" s="395">
        <v>200</v>
      </c>
      <c r="L1880" s="395">
        <v>210</v>
      </c>
      <c r="M1880" s="395">
        <v>245</v>
      </c>
      <c r="N1880" s="395">
        <v>260</v>
      </c>
      <c r="O1880" s="395">
        <v>255</v>
      </c>
      <c r="P1880" s="395">
        <v>230</v>
      </c>
      <c r="Q1880" s="395">
        <v>230</v>
      </c>
      <c r="R1880" s="395">
        <v>235</v>
      </c>
      <c r="S1880" s="395">
        <v>220</v>
      </c>
      <c r="T1880" s="395">
        <v>210</v>
      </c>
    </row>
    <row r="1881" spans="1:20" hidden="1">
      <c r="A1881" s="437" t="s">
        <v>216</v>
      </c>
      <c r="B1881" s="368" t="s">
        <v>90</v>
      </c>
      <c r="C1881" s="368" t="s">
        <v>297</v>
      </c>
      <c r="D1881" s="395">
        <v>35</v>
      </c>
      <c r="E1881" s="395">
        <v>30</v>
      </c>
      <c r="F1881" s="395">
        <v>30</v>
      </c>
      <c r="G1881" s="395">
        <v>30</v>
      </c>
      <c r="H1881" s="395">
        <v>35</v>
      </c>
      <c r="I1881" s="395">
        <v>35</v>
      </c>
      <c r="J1881" s="395">
        <v>35</v>
      </c>
      <c r="K1881" s="395">
        <v>35</v>
      </c>
      <c r="L1881" s="395">
        <v>35</v>
      </c>
      <c r="M1881" s="395">
        <v>35</v>
      </c>
      <c r="N1881" s="395">
        <v>35</v>
      </c>
      <c r="O1881" s="395">
        <v>35</v>
      </c>
      <c r="P1881" s="395">
        <v>35</v>
      </c>
      <c r="Q1881" s="395">
        <v>35</v>
      </c>
      <c r="R1881" s="395">
        <v>30</v>
      </c>
      <c r="S1881" s="395">
        <v>30</v>
      </c>
      <c r="T1881" s="395">
        <v>30</v>
      </c>
    </row>
    <row r="1882" spans="1:20" hidden="1">
      <c r="A1882" s="437" t="s">
        <v>216</v>
      </c>
      <c r="B1882" s="368" t="s">
        <v>90</v>
      </c>
      <c r="C1882" s="368" t="s">
        <v>298</v>
      </c>
      <c r="D1882" s="395">
        <v>15</v>
      </c>
      <c r="E1882" s="395">
        <v>25</v>
      </c>
      <c r="F1882" s="395">
        <v>15</v>
      </c>
      <c r="G1882" s="395">
        <v>10</v>
      </c>
      <c r="H1882" s="395">
        <v>15</v>
      </c>
      <c r="I1882" s="395">
        <v>15</v>
      </c>
      <c r="J1882" s="395">
        <v>15</v>
      </c>
      <c r="K1882" s="395">
        <v>15</v>
      </c>
      <c r="L1882" s="395">
        <v>15</v>
      </c>
      <c r="M1882" s="395">
        <v>15</v>
      </c>
      <c r="N1882" s="395">
        <v>15</v>
      </c>
      <c r="O1882" s="395">
        <v>20</v>
      </c>
      <c r="P1882" s="395">
        <v>20</v>
      </c>
      <c r="Q1882" s="395">
        <v>15</v>
      </c>
      <c r="R1882" s="395">
        <v>20</v>
      </c>
      <c r="S1882" s="395">
        <v>20</v>
      </c>
      <c r="T1882" s="395">
        <v>20</v>
      </c>
    </row>
    <row r="1883" spans="1:20" hidden="1">
      <c r="A1883" s="437" t="s">
        <v>216</v>
      </c>
      <c r="B1883" s="368" t="s">
        <v>90</v>
      </c>
      <c r="C1883" s="368" t="s">
        <v>299</v>
      </c>
      <c r="D1883" s="395">
        <v>10</v>
      </c>
      <c r="E1883" s="395">
        <v>10</v>
      </c>
      <c r="F1883" s="395">
        <v>10</v>
      </c>
      <c r="G1883" s="395">
        <v>10</v>
      </c>
      <c r="H1883" s="395">
        <v>5</v>
      </c>
      <c r="I1883" s="395">
        <v>10</v>
      </c>
      <c r="J1883" s="395">
        <v>10</v>
      </c>
      <c r="K1883" s="395">
        <v>10</v>
      </c>
      <c r="L1883" s="395">
        <v>10</v>
      </c>
      <c r="M1883" s="395">
        <v>5</v>
      </c>
      <c r="N1883" s="395">
        <v>5</v>
      </c>
      <c r="O1883" s="395">
        <v>5</v>
      </c>
      <c r="P1883" s="395">
        <v>5</v>
      </c>
      <c r="Q1883" s="395">
        <v>10</v>
      </c>
      <c r="R1883" s="395">
        <v>10</v>
      </c>
      <c r="S1883" s="395">
        <v>10</v>
      </c>
      <c r="T1883" s="395">
        <v>10</v>
      </c>
    </row>
    <row r="1884" spans="1:20" hidden="1">
      <c r="A1884" s="437" t="s">
        <v>216</v>
      </c>
      <c r="B1884" s="368" t="s">
        <v>90</v>
      </c>
      <c r="C1884" s="368" t="s">
        <v>300</v>
      </c>
      <c r="D1884" s="395">
        <v>185</v>
      </c>
      <c r="E1884" s="395">
        <v>190</v>
      </c>
      <c r="F1884" s="395">
        <v>190</v>
      </c>
      <c r="G1884" s="395">
        <v>210</v>
      </c>
      <c r="H1884" s="395">
        <v>215</v>
      </c>
      <c r="I1884" s="395">
        <v>220</v>
      </c>
      <c r="J1884" s="395">
        <v>240</v>
      </c>
      <c r="K1884" s="395">
        <v>260</v>
      </c>
      <c r="L1884" s="395">
        <v>270</v>
      </c>
      <c r="M1884" s="395">
        <v>305</v>
      </c>
      <c r="N1884" s="395">
        <v>320</v>
      </c>
      <c r="O1884" s="395">
        <v>310</v>
      </c>
      <c r="P1884" s="395">
        <v>295</v>
      </c>
      <c r="Q1884" s="395">
        <v>285</v>
      </c>
      <c r="R1884" s="395">
        <v>290</v>
      </c>
      <c r="S1884" s="395">
        <v>280</v>
      </c>
      <c r="T1884" s="395">
        <v>270</v>
      </c>
    </row>
    <row r="1885" spans="1:20" hidden="1">
      <c r="A1885" s="437" t="s">
        <v>216</v>
      </c>
      <c r="B1885" s="368" t="s">
        <v>90</v>
      </c>
      <c r="C1885" s="368" t="s">
        <v>301</v>
      </c>
      <c r="D1885" s="395">
        <v>5</v>
      </c>
      <c r="E1885" s="395">
        <v>5</v>
      </c>
      <c r="F1885" s="395">
        <v>10</v>
      </c>
      <c r="G1885" s="395">
        <v>10</v>
      </c>
      <c r="H1885" s="395">
        <v>5</v>
      </c>
      <c r="I1885" s="395">
        <v>5</v>
      </c>
      <c r="J1885" s="395">
        <v>5</v>
      </c>
      <c r="K1885" s="395">
        <v>5</v>
      </c>
      <c r="L1885" s="395">
        <v>5</v>
      </c>
      <c r="M1885" s="395">
        <v>5</v>
      </c>
      <c r="N1885" s="395">
        <v>5</v>
      </c>
      <c r="O1885" s="395">
        <v>10</v>
      </c>
      <c r="P1885" s="395">
        <v>10</v>
      </c>
      <c r="Q1885" s="395">
        <v>10</v>
      </c>
      <c r="R1885" s="395">
        <v>10</v>
      </c>
      <c r="S1885" s="395">
        <v>10</v>
      </c>
      <c r="T1885" s="395">
        <v>5</v>
      </c>
    </row>
    <row r="1886" spans="1:20" hidden="1">
      <c r="A1886" s="437" t="s">
        <v>216</v>
      </c>
      <c r="B1886" s="368" t="s">
        <v>90</v>
      </c>
      <c r="C1886" s="368" t="s">
        <v>302</v>
      </c>
      <c r="D1886" s="395">
        <v>10</v>
      </c>
      <c r="E1886" s="395">
        <v>10</v>
      </c>
      <c r="F1886" s="395">
        <v>10</v>
      </c>
      <c r="G1886" s="395">
        <v>5</v>
      </c>
      <c r="H1886" s="395">
        <v>5</v>
      </c>
      <c r="I1886" s="395">
        <v>5</v>
      </c>
      <c r="J1886" s="395">
        <v>10</v>
      </c>
      <c r="K1886" s="395">
        <v>10</v>
      </c>
      <c r="L1886" s="395">
        <v>10</v>
      </c>
      <c r="M1886" s="395">
        <v>5</v>
      </c>
      <c r="N1886" s="395">
        <v>10</v>
      </c>
      <c r="O1886" s="395">
        <v>10</v>
      </c>
      <c r="P1886" s="395">
        <v>10</v>
      </c>
      <c r="Q1886" s="395">
        <v>5</v>
      </c>
      <c r="R1886" s="395">
        <v>5</v>
      </c>
      <c r="S1886" s="395">
        <v>5</v>
      </c>
      <c r="T1886" s="395">
        <v>5</v>
      </c>
    </row>
    <row r="1887" spans="1:20">
      <c r="A1887" s="437" t="s">
        <v>216</v>
      </c>
      <c r="B1887" s="368" t="s">
        <v>90</v>
      </c>
      <c r="C1887" s="368" t="s">
        <v>303</v>
      </c>
      <c r="D1887" s="395">
        <v>465</v>
      </c>
      <c r="E1887" s="395">
        <v>480</v>
      </c>
      <c r="F1887" s="395">
        <v>490</v>
      </c>
      <c r="G1887" s="395">
        <v>515</v>
      </c>
      <c r="H1887" s="395">
        <v>540</v>
      </c>
      <c r="I1887" s="395">
        <v>570</v>
      </c>
      <c r="J1887" s="395">
        <v>610</v>
      </c>
      <c r="K1887" s="395">
        <v>660</v>
      </c>
      <c r="L1887" s="395">
        <v>715</v>
      </c>
      <c r="M1887" s="395">
        <v>760</v>
      </c>
      <c r="N1887" s="395">
        <v>755</v>
      </c>
      <c r="O1887" s="395">
        <v>760</v>
      </c>
      <c r="P1887" s="395">
        <v>740</v>
      </c>
      <c r="Q1887" s="395">
        <v>670</v>
      </c>
      <c r="R1887" s="395">
        <v>620</v>
      </c>
      <c r="S1887" s="395">
        <v>615</v>
      </c>
      <c r="T1887" s="395">
        <v>615</v>
      </c>
    </row>
    <row r="1888" spans="1:20" hidden="1">
      <c r="A1888" s="440" t="s">
        <v>216</v>
      </c>
      <c r="B1888" s="376" t="s">
        <v>184</v>
      </c>
      <c r="C1888" s="376" t="s">
        <v>295</v>
      </c>
      <c r="D1888" s="535">
        <v>1145</v>
      </c>
      <c r="E1888" s="535">
        <v>1180</v>
      </c>
      <c r="F1888" s="535">
        <v>1170</v>
      </c>
      <c r="G1888" s="535">
        <v>1210</v>
      </c>
      <c r="H1888" s="535">
        <v>1235</v>
      </c>
      <c r="I1888" s="535">
        <v>1290</v>
      </c>
      <c r="J1888" s="535">
        <v>1330</v>
      </c>
      <c r="K1888" s="535">
        <v>1415</v>
      </c>
      <c r="L1888" s="535">
        <v>1530</v>
      </c>
      <c r="M1888" s="535">
        <v>1625</v>
      </c>
      <c r="N1888" s="535">
        <v>1595</v>
      </c>
      <c r="O1888" s="535">
        <v>1635</v>
      </c>
      <c r="P1888" s="535">
        <v>1585</v>
      </c>
      <c r="Q1888" s="535">
        <v>1475</v>
      </c>
      <c r="R1888" s="535">
        <v>1320</v>
      </c>
      <c r="S1888" s="535">
        <v>1295</v>
      </c>
      <c r="T1888" s="535">
        <v>1310</v>
      </c>
    </row>
    <row r="1889" spans="1:20" hidden="1">
      <c r="A1889" s="440" t="s">
        <v>216</v>
      </c>
      <c r="B1889" s="376" t="s">
        <v>184</v>
      </c>
      <c r="C1889" s="376" t="s">
        <v>296</v>
      </c>
      <c r="D1889" s="536">
        <v>995</v>
      </c>
      <c r="E1889" s="536">
        <v>945</v>
      </c>
      <c r="F1889" s="535">
        <v>1000</v>
      </c>
      <c r="G1889" s="535">
        <v>1015</v>
      </c>
      <c r="H1889" s="535">
        <v>1065</v>
      </c>
      <c r="I1889" s="535">
        <v>1035</v>
      </c>
      <c r="J1889" s="535">
        <v>1105</v>
      </c>
      <c r="K1889" s="535">
        <v>1140</v>
      </c>
      <c r="L1889" s="535">
        <v>1200</v>
      </c>
      <c r="M1889" s="535">
        <v>1195</v>
      </c>
      <c r="N1889" s="535">
        <v>1225</v>
      </c>
      <c r="O1889" s="535">
        <v>1230</v>
      </c>
      <c r="P1889" s="535">
        <v>1235</v>
      </c>
      <c r="Q1889" s="535">
        <v>1180</v>
      </c>
      <c r="R1889" s="535">
        <v>1185</v>
      </c>
      <c r="S1889" s="535">
        <v>1145</v>
      </c>
      <c r="T1889" s="535">
        <v>1160</v>
      </c>
    </row>
    <row r="1890" spans="1:20" hidden="1">
      <c r="A1890" s="440" t="s">
        <v>216</v>
      </c>
      <c r="B1890" s="376" t="s">
        <v>184</v>
      </c>
      <c r="C1890" s="376" t="s">
        <v>297</v>
      </c>
      <c r="D1890" s="536">
        <v>240</v>
      </c>
      <c r="E1890" s="536">
        <v>250</v>
      </c>
      <c r="F1890" s="536">
        <v>275</v>
      </c>
      <c r="G1890" s="536">
        <v>245</v>
      </c>
      <c r="H1890" s="536">
        <v>280</v>
      </c>
      <c r="I1890" s="536">
        <v>285</v>
      </c>
      <c r="J1890" s="536">
        <v>320</v>
      </c>
      <c r="K1890" s="536">
        <v>315</v>
      </c>
      <c r="L1890" s="536">
        <v>315</v>
      </c>
      <c r="M1890" s="536">
        <v>320</v>
      </c>
      <c r="N1890" s="536">
        <v>340</v>
      </c>
      <c r="O1890" s="536">
        <v>360</v>
      </c>
      <c r="P1890" s="536">
        <v>330</v>
      </c>
      <c r="Q1890" s="536">
        <v>350</v>
      </c>
      <c r="R1890" s="536">
        <v>345</v>
      </c>
      <c r="S1890" s="536">
        <v>335</v>
      </c>
      <c r="T1890" s="536">
        <v>330</v>
      </c>
    </row>
    <row r="1891" spans="1:20" hidden="1">
      <c r="A1891" s="440" t="s">
        <v>216</v>
      </c>
      <c r="B1891" s="376" t="s">
        <v>184</v>
      </c>
      <c r="C1891" s="376" t="s">
        <v>298</v>
      </c>
      <c r="D1891" s="536">
        <v>135</v>
      </c>
      <c r="E1891" s="536">
        <v>145</v>
      </c>
      <c r="F1891" s="536">
        <v>150</v>
      </c>
      <c r="G1891" s="536">
        <v>160</v>
      </c>
      <c r="H1891" s="536">
        <v>155</v>
      </c>
      <c r="I1891" s="536">
        <v>150</v>
      </c>
      <c r="J1891" s="536">
        <v>160</v>
      </c>
      <c r="K1891" s="536">
        <v>170</v>
      </c>
      <c r="L1891" s="536">
        <v>150</v>
      </c>
      <c r="M1891" s="536">
        <v>165</v>
      </c>
      <c r="N1891" s="536">
        <v>165</v>
      </c>
      <c r="O1891" s="536">
        <v>165</v>
      </c>
      <c r="P1891" s="536">
        <v>180</v>
      </c>
      <c r="Q1891" s="536">
        <v>175</v>
      </c>
      <c r="R1891" s="536">
        <v>180</v>
      </c>
      <c r="S1891" s="536">
        <v>195</v>
      </c>
      <c r="T1891" s="536">
        <v>195</v>
      </c>
    </row>
    <row r="1892" spans="1:20" hidden="1">
      <c r="A1892" s="440" t="s">
        <v>216</v>
      </c>
      <c r="B1892" s="376" t="s">
        <v>184</v>
      </c>
      <c r="C1892" s="376" t="s">
        <v>299</v>
      </c>
      <c r="D1892" s="536">
        <v>70</v>
      </c>
      <c r="E1892" s="536">
        <v>80</v>
      </c>
      <c r="F1892" s="536">
        <v>65</v>
      </c>
      <c r="G1892" s="536">
        <v>65</v>
      </c>
      <c r="H1892" s="536">
        <v>65</v>
      </c>
      <c r="I1892" s="536">
        <v>75</v>
      </c>
      <c r="J1892" s="536">
        <v>75</v>
      </c>
      <c r="K1892" s="536">
        <v>75</v>
      </c>
      <c r="L1892" s="536">
        <v>80</v>
      </c>
      <c r="M1892" s="536">
        <v>80</v>
      </c>
      <c r="N1892" s="536">
        <v>75</v>
      </c>
      <c r="O1892" s="536">
        <v>80</v>
      </c>
      <c r="P1892" s="536">
        <v>80</v>
      </c>
      <c r="Q1892" s="536">
        <v>90</v>
      </c>
      <c r="R1892" s="536">
        <v>85</v>
      </c>
      <c r="S1892" s="536">
        <v>85</v>
      </c>
      <c r="T1892" s="536">
        <v>75</v>
      </c>
    </row>
    <row r="1893" spans="1:20" hidden="1">
      <c r="A1893" s="440" t="s">
        <v>216</v>
      </c>
      <c r="B1893" s="376" t="s">
        <v>184</v>
      </c>
      <c r="C1893" s="376" t="s">
        <v>300</v>
      </c>
      <c r="D1893" s="535">
        <v>1440</v>
      </c>
      <c r="E1893" s="535">
        <v>1420</v>
      </c>
      <c r="F1893" s="535">
        <v>1485</v>
      </c>
      <c r="G1893" s="535">
        <v>1485</v>
      </c>
      <c r="H1893" s="535">
        <v>1570</v>
      </c>
      <c r="I1893" s="535">
        <v>1545</v>
      </c>
      <c r="J1893" s="535">
        <v>1660</v>
      </c>
      <c r="K1893" s="535">
        <v>1700</v>
      </c>
      <c r="L1893" s="535">
        <v>1740</v>
      </c>
      <c r="M1893" s="535">
        <v>1765</v>
      </c>
      <c r="N1893" s="535">
        <v>1805</v>
      </c>
      <c r="O1893" s="535">
        <v>1830</v>
      </c>
      <c r="P1893" s="535">
        <v>1825</v>
      </c>
      <c r="Q1893" s="535">
        <v>1795</v>
      </c>
      <c r="R1893" s="535">
        <v>1790</v>
      </c>
      <c r="S1893" s="535">
        <v>1765</v>
      </c>
      <c r="T1893" s="535">
        <v>1760</v>
      </c>
    </row>
    <row r="1894" spans="1:20" hidden="1">
      <c r="A1894" s="440" t="s">
        <v>216</v>
      </c>
      <c r="B1894" s="376" t="s">
        <v>184</v>
      </c>
      <c r="C1894" s="376" t="s">
        <v>301</v>
      </c>
      <c r="D1894" s="536">
        <v>50</v>
      </c>
      <c r="E1894" s="536">
        <v>50</v>
      </c>
      <c r="F1894" s="536">
        <v>60</v>
      </c>
      <c r="G1894" s="536">
        <v>60</v>
      </c>
      <c r="H1894" s="536">
        <v>60</v>
      </c>
      <c r="I1894" s="536">
        <v>55</v>
      </c>
      <c r="J1894" s="536">
        <v>55</v>
      </c>
      <c r="K1894" s="536">
        <v>50</v>
      </c>
      <c r="L1894" s="536">
        <v>55</v>
      </c>
      <c r="M1894" s="536">
        <v>60</v>
      </c>
      <c r="N1894" s="536">
        <v>60</v>
      </c>
      <c r="O1894" s="536">
        <v>65</v>
      </c>
      <c r="P1894" s="536">
        <v>65</v>
      </c>
      <c r="Q1894" s="536">
        <v>60</v>
      </c>
      <c r="R1894" s="536">
        <v>65</v>
      </c>
      <c r="S1894" s="536">
        <v>55</v>
      </c>
      <c r="T1894" s="536">
        <v>55</v>
      </c>
    </row>
    <row r="1895" spans="1:20" hidden="1">
      <c r="A1895" s="440" t="s">
        <v>216</v>
      </c>
      <c r="B1895" s="376" t="s">
        <v>184</v>
      </c>
      <c r="C1895" s="376" t="s">
        <v>302</v>
      </c>
      <c r="D1895" s="536">
        <v>85</v>
      </c>
      <c r="E1895" s="536">
        <v>90</v>
      </c>
      <c r="F1895" s="536">
        <v>80</v>
      </c>
      <c r="G1895" s="536">
        <v>80</v>
      </c>
      <c r="H1895" s="536">
        <v>75</v>
      </c>
      <c r="I1895" s="536">
        <v>80</v>
      </c>
      <c r="J1895" s="536">
        <v>80</v>
      </c>
      <c r="K1895" s="536">
        <v>80</v>
      </c>
      <c r="L1895" s="536">
        <v>80</v>
      </c>
      <c r="M1895" s="536">
        <v>85</v>
      </c>
      <c r="N1895" s="536">
        <v>95</v>
      </c>
      <c r="O1895" s="536">
        <v>95</v>
      </c>
      <c r="P1895" s="536">
        <v>90</v>
      </c>
      <c r="Q1895" s="536">
        <v>80</v>
      </c>
      <c r="R1895" s="536">
        <v>85</v>
      </c>
      <c r="S1895" s="536">
        <v>85</v>
      </c>
      <c r="T1895" s="536">
        <v>85</v>
      </c>
    </row>
    <row r="1896" spans="1:20">
      <c r="A1896" s="537" t="s">
        <v>216</v>
      </c>
      <c r="B1896" s="538" t="s">
        <v>184</v>
      </c>
      <c r="C1896" s="538" t="s">
        <v>303</v>
      </c>
      <c r="D1896" s="539">
        <v>2720</v>
      </c>
      <c r="E1896" s="539">
        <v>2740</v>
      </c>
      <c r="F1896" s="539">
        <v>2800</v>
      </c>
      <c r="G1896" s="539">
        <v>2835</v>
      </c>
      <c r="H1896" s="539">
        <v>2940</v>
      </c>
      <c r="I1896" s="539">
        <v>2965</v>
      </c>
      <c r="J1896" s="539">
        <v>3125</v>
      </c>
      <c r="K1896" s="539">
        <v>3245</v>
      </c>
      <c r="L1896" s="539">
        <v>3405</v>
      </c>
      <c r="M1896" s="539">
        <v>3530</v>
      </c>
      <c r="N1896" s="539">
        <v>3555</v>
      </c>
      <c r="O1896" s="539">
        <v>3625</v>
      </c>
      <c r="P1896" s="539">
        <v>3570</v>
      </c>
      <c r="Q1896" s="539">
        <v>3415</v>
      </c>
      <c r="R1896" s="539">
        <v>3260</v>
      </c>
      <c r="S1896" s="539">
        <v>3200</v>
      </c>
      <c r="T1896" s="539">
        <v>3210</v>
      </c>
    </row>
    <row r="1897" spans="1:20" hidden="1">
      <c r="A1897" s="437" t="s">
        <v>217</v>
      </c>
      <c r="B1897" s="368" t="s">
        <v>10</v>
      </c>
      <c r="C1897" s="368" t="s">
        <v>295</v>
      </c>
      <c r="D1897" s="442">
        <v>195</v>
      </c>
      <c r="E1897" s="442">
        <v>215</v>
      </c>
      <c r="F1897" s="442">
        <v>190</v>
      </c>
      <c r="G1897" s="442">
        <v>195</v>
      </c>
      <c r="H1897" s="442">
        <v>195</v>
      </c>
      <c r="I1897" s="442">
        <v>205</v>
      </c>
      <c r="J1897" s="442">
        <v>210</v>
      </c>
      <c r="K1897" s="442">
        <v>200</v>
      </c>
      <c r="L1897" s="442">
        <v>215</v>
      </c>
      <c r="M1897" s="442">
        <v>220</v>
      </c>
      <c r="N1897" s="442">
        <v>215</v>
      </c>
      <c r="O1897" s="442">
        <v>220</v>
      </c>
      <c r="P1897" s="442">
        <v>205</v>
      </c>
      <c r="Q1897" s="442">
        <v>205</v>
      </c>
      <c r="R1897" s="442">
        <v>200</v>
      </c>
      <c r="S1897" s="442">
        <v>200</v>
      </c>
      <c r="T1897" s="442">
        <v>200</v>
      </c>
    </row>
    <row r="1898" spans="1:20" hidden="1">
      <c r="A1898" s="437" t="s">
        <v>217</v>
      </c>
      <c r="B1898" s="368" t="s">
        <v>10</v>
      </c>
      <c r="C1898" s="368" t="s">
        <v>296</v>
      </c>
      <c r="D1898" s="442">
        <v>130</v>
      </c>
      <c r="E1898" s="442">
        <v>125</v>
      </c>
      <c r="F1898" s="442">
        <v>130</v>
      </c>
      <c r="G1898" s="442">
        <v>125</v>
      </c>
      <c r="H1898" s="442">
        <v>125</v>
      </c>
      <c r="I1898" s="442">
        <v>125</v>
      </c>
      <c r="J1898" s="442">
        <v>115</v>
      </c>
      <c r="K1898" s="442">
        <v>120</v>
      </c>
      <c r="L1898" s="442">
        <v>115</v>
      </c>
      <c r="M1898" s="442">
        <v>110</v>
      </c>
      <c r="N1898" s="442">
        <v>110</v>
      </c>
      <c r="O1898" s="442">
        <v>105</v>
      </c>
      <c r="P1898" s="442">
        <v>125</v>
      </c>
      <c r="Q1898" s="442">
        <v>115</v>
      </c>
      <c r="R1898" s="442">
        <v>125</v>
      </c>
      <c r="S1898" s="442">
        <v>125</v>
      </c>
      <c r="T1898" s="442">
        <v>125</v>
      </c>
    </row>
    <row r="1899" spans="1:20" hidden="1">
      <c r="A1899" s="437" t="s">
        <v>217</v>
      </c>
      <c r="B1899" s="368" t="s">
        <v>10</v>
      </c>
      <c r="C1899" s="368" t="s">
        <v>297</v>
      </c>
      <c r="D1899" s="442">
        <v>15</v>
      </c>
      <c r="E1899" s="442">
        <v>20</v>
      </c>
      <c r="F1899" s="442">
        <v>20</v>
      </c>
      <c r="G1899" s="442">
        <v>15</v>
      </c>
      <c r="H1899" s="442">
        <v>20</v>
      </c>
      <c r="I1899" s="442">
        <v>15</v>
      </c>
      <c r="J1899" s="442">
        <v>20</v>
      </c>
      <c r="K1899" s="442">
        <v>20</v>
      </c>
      <c r="L1899" s="442">
        <v>10</v>
      </c>
      <c r="M1899" s="442">
        <v>10</v>
      </c>
      <c r="N1899" s="442">
        <v>15</v>
      </c>
      <c r="O1899" s="442">
        <v>10</v>
      </c>
      <c r="P1899" s="442">
        <v>15</v>
      </c>
      <c r="Q1899" s="442">
        <v>20</v>
      </c>
      <c r="R1899" s="442">
        <v>20</v>
      </c>
      <c r="S1899" s="442">
        <v>15</v>
      </c>
      <c r="T1899" s="442">
        <v>10</v>
      </c>
    </row>
    <row r="1900" spans="1:20" hidden="1">
      <c r="A1900" s="437" t="s">
        <v>217</v>
      </c>
      <c r="B1900" s="368" t="s">
        <v>10</v>
      </c>
      <c r="C1900" s="368" t="s">
        <v>298</v>
      </c>
      <c r="D1900" s="442">
        <v>5</v>
      </c>
      <c r="E1900" s="442">
        <v>5</v>
      </c>
      <c r="F1900" s="442">
        <v>5</v>
      </c>
      <c r="G1900" s="442">
        <v>5</v>
      </c>
      <c r="H1900" s="442">
        <v>0</v>
      </c>
      <c r="I1900" s="442">
        <v>5</v>
      </c>
      <c r="J1900" s="442">
        <v>5</v>
      </c>
      <c r="K1900" s="442">
        <v>5</v>
      </c>
      <c r="L1900" s="442">
        <v>10</v>
      </c>
      <c r="M1900" s="442">
        <v>10</v>
      </c>
      <c r="N1900" s="442">
        <v>10</v>
      </c>
      <c r="O1900" s="442">
        <v>10</v>
      </c>
      <c r="P1900" s="442">
        <v>10</v>
      </c>
      <c r="Q1900" s="442">
        <v>10</v>
      </c>
      <c r="R1900" s="442">
        <v>10</v>
      </c>
      <c r="S1900" s="442">
        <v>10</v>
      </c>
      <c r="T1900" s="442">
        <v>10</v>
      </c>
    </row>
    <row r="1901" spans="1:20" hidden="1">
      <c r="A1901" s="437" t="s">
        <v>217</v>
      </c>
      <c r="B1901" s="368" t="s">
        <v>10</v>
      </c>
      <c r="C1901" s="368" t="s">
        <v>299</v>
      </c>
      <c r="D1901" s="442">
        <v>5</v>
      </c>
      <c r="E1901" s="442">
        <v>0</v>
      </c>
      <c r="F1901" s="442">
        <v>5</v>
      </c>
      <c r="G1901" s="442">
        <v>5</v>
      </c>
      <c r="H1901" s="442">
        <v>0</v>
      </c>
      <c r="I1901" s="442">
        <v>0</v>
      </c>
      <c r="J1901" s="442">
        <v>5</v>
      </c>
      <c r="K1901" s="442">
        <v>5</v>
      </c>
      <c r="L1901" s="442">
        <v>5</v>
      </c>
      <c r="M1901" s="442">
        <v>0</v>
      </c>
      <c r="N1901" s="442">
        <v>5</v>
      </c>
      <c r="O1901" s="442">
        <v>0</v>
      </c>
      <c r="P1901" s="442">
        <v>0</v>
      </c>
      <c r="Q1901" s="442">
        <v>0</v>
      </c>
      <c r="R1901" s="442">
        <v>0</v>
      </c>
      <c r="S1901" s="442">
        <v>0</v>
      </c>
      <c r="T1901" s="442">
        <v>0</v>
      </c>
    </row>
    <row r="1902" spans="1:20" hidden="1">
      <c r="A1902" s="437" t="s">
        <v>217</v>
      </c>
      <c r="B1902" s="368" t="s">
        <v>10</v>
      </c>
      <c r="C1902" s="368" t="s">
        <v>300</v>
      </c>
      <c r="D1902" s="442">
        <v>155</v>
      </c>
      <c r="E1902" s="442">
        <v>150</v>
      </c>
      <c r="F1902" s="442">
        <v>160</v>
      </c>
      <c r="G1902" s="442">
        <v>150</v>
      </c>
      <c r="H1902" s="442">
        <v>150</v>
      </c>
      <c r="I1902" s="442">
        <v>150</v>
      </c>
      <c r="J1902" s="442">
        <v>145</v>
      </c>
      <c r="K1902" s="442">
        <v>150</v>
      </c>
      <c r="L1902" s="442">
        <v>145</v>
      </c>
      <c r="M1902" s="442">
        <v>135</v>
      </c>
      <c r="N1902" s="442">
        <v>140</v>
      </c>
      <c r="O1902" s="442">
        <v>130</v>
      </c>
      <c r="P1902" s="442">
        <v>155</v>
      </c>
      <c r="Q1902" s="442">
        <v>150</v>
      </c>
      <c r="R1902" s="442">
        <v>155</v>
      </c>
      <c r="S1902" s="442">
        <v>150</v>
      </c>
      <c r="T1902" s="442">
        <v>145</v>
      </c>
    </row>
    <row r="1903" spans="1:20" hidden="1">
      <c r="A1903" s="437" t="s">
        <v>217</v>
      </c>
      <c r="B1903" s="368" t="s">
        <v>10</v>
      </c>
      <c r="C1903" s="368" t="s">
        <v>301</v>
      </c>
      <c r="D1903" s="442">
        <v>0</v>
      </c>
      <c r="E1903" s="442">
        <v>0</v>
      </c>
      <c r="F1903" s="442">
        <v>5</v>
      </c>
      <c r="G1903" s="442">
        <v>5</v>
      </c>
      <c r="H1903" s="442">
        <v>5</v>
      </c>
      <c r="I1903" s="442">
        <v>5</v>
      </c>
      <c r="J1903" s="442">
        <v>5</v>
      </c>
      <c r="K1903" s="442">
        <v>5</v>
      </c>
      <c r="L1903" s="442">
        <v>5</v>
      </c>
      <c r="M1903" s="442">
        <v>5</v>
      </c>
      <c r="N1903" s="442">
        <v>5</v>
      </c>
      <c r="O1903" s="442">
        <v>5</v>
      </c>
      <c r="P1903" s="442">
        <v>0</v>
      </c>
      <c r="Q1903" s="442">
        <v>5</v>
      </c>
      <c r="R1903" s="442">
        <v>5</v>
      </c>
      <c r="S1903" s="442">
        <v>5</v>
      </c>
      <c r="T1903" s="442">
        <v>5</v>
      </c>
    </row>
    <row r="1904" spans="1:20" hidden="1">
      <c r="A1904" s="437" t="s">
        <v>217</v>
      </c>
      <c r="B1904" s="368" t="s">
        <v>10</v>
      </c>
      <c r="C1904" s="368" t="s">
        <v>302</v>
      </c>
      <c r="D1904" s="442">
        <v>5</v>
      </c>
      <c r="E1904" s="442">
        <v>5</v>
      </c>
      <c r="F1904" s="442">
        <v>5</v>
      </c>
      <c r="G1904" s="442">
        <v>5</v>
      </c>
      <c r="H1904" s="442">
        <v>5</v>
      </c>
      <c r="I1904" s="442">
        <v>5</v>
      </c>
      <c r="J1904" s="442">
        <v>5</v>
      </c>
      <c r="K1904" s="442">
        <v>5</v>
      </c>
      <c r="L1904" s="442">
        <v>5</v>
      </c>
      <c r="M1904" s="442">
        <v>5</v>
      </c>
      <c r="N1904" s="442">
        <v>5</v>
      </c>
      <c r="O1904" s="442">
        <v>5</v>
      </c>
      <c r="P1904" s="442">
        <v>5</v>
      </c>
      <c r="Q1904" s="442">
        <v>5</v>
      </c>
      <c r="R1904" s="442">
        <v>5</v>
      </c>
      <c r="S1904" s="442">
        <v>5</v>
      </c>
      <c r="T1904" s="442">
        <v>5</v>
      </c>
    </row>
    <row r="1905" spans="1:20">
      <c r="A1905" s="437" t="s">
        <v>217</v>
      </c>
      <c r="B1905" s="368" t="s">
        <v>10</v>
      </c>
      <c r="C1905" s="368" t="s">
        <v>303</v>
      </c>
      <c r="D1905" s="442">
        <v>360</v>
      </c>
      <c r="E1905" s="442">
        <v>370</v>
      </c>
      <c r="F1905" s="442">
        <v>360</v>
      </c>
      <c r="G1905" s="442">
        <v>355</v>
      </c>
      <c r="H1905" s="442">
        <v>350</v>
      </c>
      <c r="I1905" s="442">
        <v>360</v>
      </c>
      <c r="J1905" s="442">
        <v>365</v>
      </c>
      <c r="K1905" s="442">
        <v>360</v>
      </c>
      <c r="L1905" s="442">
        <v>370</v>
      </c>
      <c r="M1905" s="442">
        <v>360</v>
      </c>
      <c r="N1905" s="442">
        <v>365</v>
      </c>
      <c r="O1905" s="442">
        <v>355</v>
      </c>
      <c r="P1905" s="442">
        <v>365</v>
      </c>
      <c r="Q1905" s="442">
        <v>360</v>
      </c>
      <c r="R1905" s="442">
        <v>355</v>
      </c>
      <c r="S1905" s="442">
        <v>355</v>
      </c>
      <c r="T1905" s="442">
        <v>355</v>
      </c>
    </row>
    <row r="1906" spans="1:20" hidden="1">
      <c r="A1906" s="437" t="s">
        <v>217</v>
      </c>
      <c r="B1906" s="368" t="s">
        <v>11</v>
      </c>
      <c r="C1906" s="368" t="s">
        <v>295</v>
      </c>
      <c r="D1906" s="395">
        <v>305</v>
      </c>
      <c r="E1906" s="395">
        <v>255</v>
      </c>
      <c r="F1906" s="395">
        <v>240</v>
      </c>
      <c r="G1906" s="395">
        <v>265</v>
      </c>
      <c r="H1906" s="395">
        <v>270</v>
      </c>
      <c r="I1906" s="395">
        <v>280</v>
      </c>
      <c r="J1906" s="395">
        <v>300</v>
      </c>
      <c r="K1906" s="395">
        <v>340</v>
      </c>
      <c r="L1906" s="395">
        <v>360</v>
      </c>
      <c r="M1906" s="395">
        <v>360</v>
      </c>
      <c r="N1906" s="395">
        <v>335</v>
      </c>
      <c r="O1906" s="395">
        <v>330</v>
      </c>
      <c r="P1906" s="395">
        <v>330</v>
      </c>
      <c r="Q1906" s="395">
        <v>305</v>
      </c>
      <c r="R1906" s="395">
        <v>300</v>
      </c>
      <c r="S1906" s="395">
        <v>275</v>
      </c>
      <c r="T1906" s="395">
        <v>270</v>
      </c>
    </row>
    <row r="1907" spans="1:20" hidden="1">
      <c r="A1907" s="437" t="s">
        <v>217</v>
      </c>
      <c r="B1907" s="368" t="s">
        <v>11</v>
      </c>
      <c r="C1907" s="368" t="s">
        <v>296</v>
      </c>
      <c r="D1907" s="395">
        <v>170</v>
      </c>
      <c r="E1907" s="395">
        <v>160</v>
      </c>
      <c r="F1907" s="395">
        <v>180</v>
      </c>
      <c r="G1907" s="395">
        <v>180</v>
      </c>
      <c r="H1907" s="395">
        <v>190</v>
      </c>
      <c r="I1907" s="395">
        <v>185</v>
      </c>
      <c r="J1907" s="395">
        <v>215</v>
      </c>
      <c r="K1907" s="395">
        <v>225</v>
      </c>
      <c r="L1907" s="395">
        <v>245</v>
      </c>
      <c r="M1907" s="395">
        <v>235</v>
      </c>
      <c r="N1907" s="395">
        <v>230</v>
      </c>
      <c r="O1907" s="395">
        <v>235</v>
      </c>
      <c r="P1907" s="395">
        <v>235</v>
      </c>
      <c r="Q1907" s="395">
        <v>220</v>
      </c>
      <c r="R1907" s="395">
        <v>195</v>
      </c>
      <c r="S1907" s="395">
        <v>205</v>
      </c>
      <c r="T1907" s="395">
        <v>210</v>
      </c>
    </row>
    <row r="1908" spans="1:20" hidden="1">
      <c r="A1908" s="437" t="s">
        <v>217</v>
      </c>
      <c r="B1908" s="368" t="s">
        <v>11</v>
      </c>
      <c r="C1908" s="368" t="s">
        <v>297</v>
      </c>
      <c r="D1908" s="395">
        <v>25</v>
      </c>
      <c r="E1908" s="395">
        <v>30</v>
      </c>
      <c r="F1908" s="395">
        <v>25</v>
      </c>
      <c r="G1908" s="395">
        <v>35</v>
      </c>
      <c r="H1908" s="395">
        <v>40</v>
      </c>
      <c r="I1908" s="395">
        <v>30</v>
      </c>
      <c r="J1908" s="395">
        <v>30</v>
      </c>
      <c r="K1908" s="395">
        <v>40</v>
      </c>
      <c r="L1908" s="395">
        <v>35</v>
      </c>
      <c r="M1908" s="395">
        <v>40</v>
      </c>
      <c r="N1908" s="395">
        <v>40</v>
      </c>
      <c r="O1908" s="395">
        <v>40</v>
      </c>
      <c r="P1908" s="395">
        <v>45</v>
      </c>
      <c r="Q1908" s="395">
        <v>45</v>
      </c>
      <c r="R1908" s="395">
        <v>50</v>
      </c>
      <c r="S1908" s="395">
        <v>50</v>
      </c>
      <c r="T1908" s="395">
        <v>50</v>
      </c>
    </row>
    <row r="1909" spans="1:20" hidden="1">
      <c r="A1909" s="437" t="s">
        <v>217</v>
      </c>
      <c r="B1909" s="368" t="s">
        <v>11</v>
      </c>
      <c r="C1909" s="368" t="s">
        <v>298</v>
      </c>
      <c r="D1909" s="395">
        <v>10</v>
      </c>
      <c r="E1909" s="395">
        <v>15</v>
      </c>
      <c r="F1909" s="395">
        <v>15</v>
      </c>
      <c r="G1909" s="395">
        <v>20</v>
      </c>
      <c r="H1909" s="395">
        <v>15</v>
      </c>
      <c r="I1909" s="395">
        <v>20</v>
      </c>
      <c r="J1909" s="395">
        <v>25</v>
      </c>
      <c r="K1909" s="395">
        <v>25</v>
      </c>
      <c r="L1909" s="395">
        <v>20</v>
      </c>
      <c r="M1909" s="395">
        <v>20</v>
      </c>
      <c r="N1909" s="395">
        <v>20</v>
      </c>
      <c r="O1909" s="395">
        <v>20</v>
      </c>
      <c r="P1909" s="395">
        <v>15</v>
      </c>
      <c r="Q1909" s="395">
        <v>15</v>
      </c>
      <c r="R1909" s="395">
        <v>15</v>
      </c>
      <c r="S1909" s="395">
        <v>20</v>
      </c>
      <c r="T1909" s="395">
        <v>15</v>
      </c>
    </row>
    <row r="1910" spans="1:20" hidden="1">
      <c r="A1910" s="437" t="s">
        <v>217</v>
      </c>
      <c r="B1910" s="368" t="s">
        <v>11</v>
      </c>
      <c r="C1910" s="368" t="s">
        <v>299</v>
      </c>
      <c r="D1910" s="395">
        <v>10</v>
      </c>
      <c r="E1910" s="395">
        <v>10</v>
      </c>
      <c r="F1910" s="395">
        <v>15</v>
      </c>
      <c r="G1910" s="395">
        <v>10</v>
      </c>
      <c r="H1910" s="395">
        <v>10</v>
      </c>
      <c r="I1910" s="395">
        <v>10</v>
      </c>
      <c r="J1910" s="395">
        <v>10</v>
      </c>
      <c r="K1910" s="395">
        <v>5</v>
      </c>
      <c r="L1910" s="395">
        <v>10</v>
      </c>
      <c r="M1910" s="395">
        <v>10</v>
      </c>
      <c r="N1910" s="395">
        <v>15</v>
      </c>
      <c r="O1910" s="395">
        <v>10</v>
      </c>
      <c r="P1910" s="395">
        <v>10</v>
      </c>
      <c r="Q1910" s="395">
        <v>10</v>
      </c>
      <c r="R1910" s="395">
        <v>15</v>
      </c>
      <c r="S1910" s="395">
        <v>15</v>
      </c>
      <c r="T1910" s="395">
        <v>15</v>
      </c>
    </row>
    <row r="1911" spans="1:20" hidden="1">
      <c r="A1911" s="437" t="s">
        <v>217</v>
      </c>
      <c r="B1911" s="368" t="s">
        <v>11</v>
      </c>
      <c r="C1911" s="368" t="s">
        <v>300</v>
      </c>
      <c r="D1911" s="395">
        <v>215</v>
      </c>
      <c r="E1911" s="395">
        <v>215</v>
      </c>
      <c r="F1911" s="395">
        <v>235</v>
      </c>
      <c r="G1911" s="395">
        <v>245</v>
      </c>
      <c r="H1911" s="395">
        <v>255</v>
      </c>
      <c r="I1911" s="395">
        <v>245</v>
      </c>
      <c r="J1911" s="395">
        <v>275</v>
      </c>
      <c r="K1911" s="395">
        <v>295</v>
      </c>
      <c r="L1911" s="395">
        <v>305</v>
      </c>
      <c r="M1911" s="395">
        <v>305</v>
      </c>
      <c r="N1911" s="395">
        <v>300</v>
      </c>
      <c r="O1911" s="395">
        <v>305</v>
      </c>
      <c r="P1911" s="395">
        <v>310</v>
      </c>
      <c r="Q1911" s="395">
        <v>290</v>
      </c>
      <c r="R1911" s="395">
        <v>275</v>
      </c>
      <c r="S1911" s="395">
        <v>285</v>
      </c>
      <c r="T1911" s="395">
        <v>295</v>
      </c>
    </row>
    <row r="1912" spans="1:20" hidden="1">
      <c r="A1912" s="437" t="s">
        <v>217</v>
      </c>
      <c r="B1912" s="368" t="s">
        <v>11</v>
      </c>
      <c r="C1912" s="368" t="s">
        <v>301</v>
      </c>
      <c r="D1912" s="395">
        <v>15</v>
      </c>
      <c r="E1912" s="395">
        <v>15</v>
      </c>
      <c r="F1912" s="395">
        <v>10</v>
      </c>
      <c r="G1912" s="395">
        <v>5</v>
      </c>
      <c r="H1912" s="395">
        <v>5</v>
      </c>
      <c r="I1912" s="395">
        <v>10</v>
      </c>
      <c r="J1912" s="395">
        <v>10</v>
      </c>
      <c r="K1912" s="395">
        <v>10</v>
      </c>
      <c r="L1912" s="395">
        <v>10</v>
      </c>
      <c r="M1912" s="395">
        <v>10</v>
      </c>
      <c r="N1912" s="395">
        <v>10</v>
      </c>
      <c r="O1912" s="395">
        <v>15</v>
      </c>
      <c r="P1912" s="395">
        <v>15</v>
      </c>
      <c r="Q1912" s="395">
        <v>10</v>
      </c>
      <c r="R1912" s="395">
        <v>15</v>
      </c>
      <c r="S1912" s="395">
        <v>15</v>
      </c>
      <c r="T1912" s="395">
        <v>10</v>
      </c>
    </row>
    <row r="1913" spans="1:20" hidden="1">
      <c r="A1913" s="437" t="s">
        <v>217</v>
      </c>
      <c r="B1913" s="368" t="s">
        <v>11</v>
      </c>
      <c r="C1913" s="368" t="s">
        <v>302</v>
      </c>
      <c r="D1913" s="395">
        <v>20</v>
      </c>
      <c r="E1913" s="395">
        <v>20</v>
      </c>
      <c r="F1913" s="395">
        <v>20</v>
      </c>
      <c r="G1913" s="395">
        <v>20</v>
      </c>
      <c r="H1913" s="395">
        <v>25</v>
      </c>
      <c r="I1913" s="395">
        <v>20</v>
      </c>
      <c r="J1913" s="395">
        <v>25</v>
      </c>
      <c r="K1913" s="395">
        <v>25</v>
      </c>
      <c r="L1913" s="395">
        <v>25</v>
      </c>
      <c r="M1913" s="395">
        <v>25</v>
      </c>
      <c r="N1913" s="395">
        <v>25</v>
      </c>
      <c r="O1913" s="395">
        <v>25</v>
      </c>
      <c r="P1913" s="395">
        <v>25</v>
      </c>
      <c r="Q1913" s="395">
        <v>30</v>
      </c>
      <c r="R1913" s="395">
        <v>25</v>
      </c>
      <c r="S1913" s="395">
        <v>25</v>
      </c>
      <c r="T1913" s="395">
        <v>25</v>
      </c>
    </row>
    <row r="1914" spans="1:20">
      <c r="A1914" s="437" t="s">
        <v>217</v>
      </c>
      <c r="B1914" s="368" t="s">
        <v>11</v>
      </c>
      <c r="C1914" s="368" t="s">
        <v>303</v>
      </c>
      <c r="D1914" s="395">
        <v>555</v>
      </c>
      <c r="E1914" s="395">
        <v>505</v>
      </c>
      <c r="F1914" s="395">
        <v>505</v>
      </c>
      <c r="G1914" s="395">
        <v>540</v>
      </c>
      <c r="H1914" s="395">
        <v>555</v>
      </c>
      <c r="I1914" s="395">
        <v>555</v>
      </c>
      <c r="J1914" s="395">
        <v>610</v>
      </c>
      <c r="K1914" s="395">
        <v>675</v>
      </c>
      <c r="L1914" s="395">
        <v>705</v>
      </c>
      <c r="M1914" s="395">
        <v>705</v>
      </c>
      <c r="N1914" s="395">
        <v>670</v>
      </c>
      <c r="O1914" s="395">
        <v>675</v>
      </c>
      <c r="P1914" s="395">
        <v>685</v>
      </c>
      <c r="Q1914" s="395">
        <v>635</v>
      </c>
      <c r="R1914" s="395">
        <v>610</v>
      </c>
      <c r="S1914" s="395">
        <v>600</v>
      </c>
      <c r="T1914" s="395">
        <v>600</v>
      </c>
    </row>
    <row r="1915" spans="1:20" hidden="1">
      <c r="A1915" s="437" t="s">
        <v>217</v>
      </c>
      <c r="B1915" s="368" t="s">
        <v>12</v>
      </c>
      <c r="C1915" s="368" t="s">
        <v>295</v>
      </c>
      <c r="D1915" s="395">
        <v>5</v>
      </c>
      <c r="E1915" s="395">
        <v>5</v>
      </c>
      <c r="F1915" s="395">
        <v>5</v>
      </c>
      <c r="G1915" s="395">
        <v>5</v>
      </c>
      <c r="H1915" s="395">
        <v>5</v>
      </c>
      <c r="I1915" s="395">
        <v>5</v>
      </c>
      <c r="J1915" s="395">
        <v>5</v>
      </c>
      <c r="K1915" s="395">
        <v>5</v>
      </c>
      <c r="L1915" s="395">
        <v>10</v>
      </c>
      <c r="M1915" s="395">
        <v>10</v>
      </c>
      <c r="N1915" s="395">
        <v>10</v>
      </c>
      <c r="O1915" s="395">
        <v>5</v>
      </c>
      <c r="P1915" s="395">
        <v>5</v>
      </c>
      <c r="Q1915" s="395">
        <v>5</v>
      </c>
      <c r="R1915" s="395">
        <v>5</v>
      </c>
      <c r="S1915" s="395">
        <v>5</v>
      </c>
      <c r="T1915" s="395">
        <v>5</v>
      </c>
    </row>
    <row r="1916" spans="1:20" hidden="1">
      <c r="A1916" s="437" t="s">
        <v>217</v>
      </c>
      <c r="B1916" s="368" t="s">
        <v>12</v>
      </c>
      <c r="C1916" s="368" t="s">
        <v>296</v>
      </c>
      <c r="D1916" s="395">
        <v>10</v>
      </c>
      <c r="E1916" s="395">
        <v>10</v>
      </c>
      <c r="F1916" s="395">
        <v>10</v>
      </c>
      <c r="G1916" s="395">
        <v>10</v>
      </c>
      <c r="H1916" s="395">
        <v>5</v>
      </c>
      <c r="I1916" s="395">
        <v>10</v>
      </c>
      <c r="J1916" s="395">
        <v>10</v>
      </c>
      <c r="K1916" s="395">
        <v>10</v>
      </c>
      <c r="L1916" s="395">
        <v>10</v>
      </c>
      <c r="M1916" s="395">
        <v>5</v>
      </c>
      <c r="N1916" s="395">
        <v>5</v>
      </c>
      <c r="O1916" s="395">
        <v>5</v>
      </c>
      <c r="P1916" s="395">
        <v>5</v>
      </c>
      <c r="Q1916" s="395">
        <v>5</v>
      </c>
      <c r="R1916" s="395">
        <v>5</v>
      </c>
      <c r="S1916" s="395">
        <v>5</v>
      </c>
      <c r="T1916" s="395">
        <v>5</v>
      </c>
    </row>
    <row r="1917" spans="1:20" hidden="1">
      <c r="A1917" s="437" t="s">
        <v>217</v>
      </c>
      <c r="B1917" s="368" t="s">
        <v>12</v>
      </c>
      <c r="C1917" s="368" t="s">
        <v>297</v>
      </c>
      <c r="D1917" s="395">
        <v>0</v>
      </c>
      <c r="E1917" s="395">
        <v>0</v>
      </c>
      <c r="F1917" s="395">
        <v>0</v>
      </c>
      <c r="G1917" s="395">
        <v>0</v>
      </c>
      <c r="H1917" s="395">
        <v>0</v>
      </c>
      <c r="I1917" s="395">
        <v>0</v>
      </c>
      <c r="J1917" s="395">
        <v>5</v>
      </c>
      <c r="K1917" s="395">
        <v>5</v>
      </c>
      <c r="L1917" s="395">
        <v>5</v>
      </c>
      <c r="M1917" s="395">
        <v>0</v>
      </c>
      <c r="N1917" s="395">
        <v>0</v>
      </c>
      <c r="O1917" s="395">
        <v>0</v>
      </c>
      <c r="P1917" s="395">
        <v>0</v>
      </c>
      <c r="Q1917" s="395">
        <v>0</v>
      </c>
      <c r="R1917" s="395">
        <v>0</v>
      </c>
      <c r="S1917" s="395">
        <v>0</v>
      </c>
      <c r="T1917" s="395">
        <v>0</v>
      </c>
    </row>
    <row r="1918" spans="1:20" hidden="1">
      <c r="A1918" s="437" t="s">
        <v>217</v>
      </c>
      <c r="B1918" s="368" t="s">
        <v>12</v>
      </c>
      <c r="C1918" s="368" t="s">
        <v>298</v>
      </c>
      <c r="D1918" s="395">
        <v>0</v>
      </c>
      <c r="E1918" s="395">
        <v>0</v>
      </c>
      <c r="F1918" s="395">
        <v>0</v>
      </c>
      <c r="G1918" s="395">
        <v>0</v>
      </c>
      <c r="H1918" s="395">
        <v>0</v>
      </c>
      <c r="I1918" s="395">
        <v>0</v>
      </c>
      <c r="J1918" s="395">
        <v>0</v>
      </c>
      <c r="K1918" s="395">
        <v>0</v>
      </c>
      <c r="L1918" s="395">
        <v>0</v>
      </c>
      <c r="M1918" s="395">
        <v>0</v>
      </c>
      <c r="N1918" s="395">
        <v>0</v>
      </c>
      <c r="O1918" s="395">
        <v>0</v>
      </c>
      <c r="P1918" s="395">
        <v>0</v>
      </c>
      <c r="Q1918" s="395">
        <v>0</v>
      </c>
      <c r="R1918" s="395">
        <v>0</v>
      </c>
      <c r="S1918" s="395">
        <v>0</v>
      </c>
      <c r="T1918" s="395">
        <v>0</v>
      </c>
    </row>
    <row r="1919" spans="1:20" hidden="1">
      <c r="A1919" s="437" t="s">
        <v>217</v>
      </c>
      <c r="B1919" s="368" t="s">
        <v>12</v>
      </c>
      <c r="C1919" s="368" t="s">
        <v>299</v>
      </c>
      <c r="D1919" s="395">
        <v>0</v>
      </c>
      <c r="E1919" s="395">
        <v>0</v>
      </c>
      <c r="F1919" s="395">
        <v>0</v>
      </c>
      <c r="G1919" s="395">
        <v>0</v>
      </c>
      <c r="H1919" s="395">
        <v>0</v>
      </c>
      <c r="I1919" s="395">
        <v>0</v>
      </c>
      <c r="J1919" s="395">
        <v>0</v>
      </c>
      <c r="K1919" s="395">
        <v>0</v>
      </c>
      <c r="L1919" s="395">
        <v>0</v>
      </c>
      <c r="M1919" s="395">
        <v>0</v>
      </c>
      <c r="N1919" s="395">
        <v>0</v>
      </c>
      <c r="O1919" s="395">
        <v>0</v>
      </c>
      <c r="P1919" s="395">
        <v>0</v>
      </c>
      <c r="Q1919" s="395">
        <v>0</v>
      </c>
      <c r="R1919" s="395">
        <v>0</v>
      </c>
      <c r="S1919" s="395">
        <v>5</v>
      </c>
      <c r="T1919" s="395">
        <v>0</v>
      </c>
    </row>
    <row r="1920" spans="1:20" hidden="1">
      <c r="A1920" s="437" t="s">
        <v>217</v>
      </c>
      <c r="B1920" s="368" t="s">
        <v>12</v>
      </c>
      <c r="C1920" s="368" t="s">
        <v>300</v>
      </c>
      <c r="D1920" s="395">
        <v>10</v>
      </c>
      <c r="E1920" s="395">
        <v>10</v>
      </c>
      <c r="F1920" s="395">
        <v>15</v>
      </c>
      <c r="G1920" s="395">
        <v>10</v>
      </c>
      <c r="H1920" s="395">
        <v>10</v>
      </c>
      <c r="I1920" s="395">
        <v>10</v>
      </c>
      <c r="J1920" s="395">
        <v>15</v>
      </c>
      <c r="K1920" s="395">
        <v>15</v>
      </c>
      <c r="L1920" s="395">
        <v>10</v>
      </c>
      <c r="M1920" s="395">
        <v>10</v>
      </c>
      <c r="N1920" s="395">
        <v>10</v>
      </c>
      <c r="O1920" s="395">
        <v>10</v>
      </c>
      <c r="P1920" s="395">
        <v>10</v>
      </c>
      <c r="Q1920" s="395">
        <v>10</v>
      </c>
      <c r="R1920" s="395">
        <v>10</v>
      </c>
      <c r="S1920" s="395">
        <v>10</v>
      </c>
      <c r="T1920" s="395">
        <v>10</v>
      </c>
    </row>
    <row r="1921" spans="1:20" hidden="1">
      <c r="A1921" s="437" t="s">
        <v>217</v>
      </c>
      <c r="B1921" s="368" t="s">
        <v>12</v>
      </c>
      <c r="C1921" s="368" t="s">
        <v>301</v>
      </c>
      <c r="D1921" s="395">
        <v>5</v>
      </c>
      <c r="E1921" s="395">
        <v>5</v>
      </c>
      <c r="F1921" s="395">
        <v>0</v>
      </c>
      <c r="G1921" s="395">
        <v>0</v>
      </c>
      <c r="H1921" s="395">
        <v>5</v>
      </c>
      <c r="I1921" s="395">
        <v>5</v>
      </c>
      <c r="J1921" s="395">
        <v>0</v>
      </c>
      <c r="K1921" s="395">
        <v>0</v>
      </c>
      <c r="L1921" s="395">
        <v>0</v>
      </c>
      <c r="M1921" s="395">
        <v>0</v>
      </c>
      <c r="N1921" s="395">
        <v>5</v>
      </c>
      <c r="O1921" s="395">
        <v>5</v>
      </c>
      <c r="P1921" s="395">
        <v>5</v>
      </c>
      <c r="Q1921" s="395">
        <v>5</v>
      </c>
      <c r="R1921" s="395">
        <v>5</v>
      </c>
      <c r="S1921" s="395">
        <v>5</v>
      </c>
      <c r="T1921" s="395">
        <v>5</v>
      </c>
    </row>
    <row r="1922" spans="1:20" hidden="1">
      <c r="A1922" s="437" t="s">
        <v>217</v>
      </c>
      <c r="B1922" s="368" t="s">
        <v>12</v>
      </c>
      <c r="C1922" s="368" t="s">
        <v>302</v>
      </c>
      <c r="D1922" s="395">
        <v>0</v>
      </c>
      <c r="E1922" s="395">
        <v>0</v>
      </c>
      <c r="F1922" s="395">
        <v>0</v>
      </c>
      <c r="G1922" s="395">
        <v>0</v>
      </c>
      <c r="H1922" s="395">
        <v>0</v>
      </c>
      <c r="I1922" s="395">
        <v>0</v>
      </c>
      <c r="J1922" s="395">
        <v>0</v>
      </c>
      <c r="K1922" s="395">
        <v>0</v>
      </c>
      <c r="L1922" s="395">
        <v>0</v>
      </c>
      <c r="M1922" s="395">
        <v>0</v>
      </c>
      <c r="N1922" s="395">
        <v>0</v>
      </c>
      <c r="O1922" s="395">
        <v>0</v>
      </c>
      <c r="P1922" s="395">
        <v>0</v>
      </c>
      <c r="Q1922" s="395">
        <v>0</v>
      </c>
      <c r="R1922" s="395">
        <v>0</v>
      </c>
      <c r="S1922" s="395">
        <v>0</v>
      </c>
      <c r="T1922" s="395">
        <v>5</v>
      </c>
    </row>
    <row r="1923" spans="1:20">
      <c r="A1923" s="437" t="s">
        <v>217</v>
      </c>
      <c r="B1923" s="368" t="s">
        <v>12</v>
      </c>
      <c r="C1923" s="368" t="s">
        <v>303</v>
      </c>
      <c r="D1923" s="395">
        <v>20</v>
      </c>
      <c r="E1923" s="395">
        <v>20</v>
      </c>
      <c r="F1923" s="395">
        <v>20</v>
      </c>
      <c r="G1923" s="395">
        <v>20</v>
      </c>
      <c r="H1923" s="395">
        <v>15</v>
      </c>
      <c r="I1923" s="395">
        <v>25</v>
      </c>
      <c r="J1923" s="395">
        <v>20</v>
      </c>
      <c r="K1923" s="395">
        <v>25</v>
      </c>
      <c r="L1923" s="395">
        <v>20</v>
      </c>
      <c r="M1923" s="395">
        <v>20</v>
      </c>
      <c r="N1923" s="395">
        <v>20</v>
      </c>
      <c r="O1923" s="395">
        <v>20</v>
      </c>
      <c r="P1923" s="395">
        <v>20</v>
      </c>
      <c r="Q1923" s="395">
        <v>20</v>
      </c>
      <c r="R1923" s="395">
        <v>15</v>
      </c>
      <c r="S1923" s="395">
        <v>20</v>
      </c>
      <c r="T1923" s="395">
        <v>20</v>
      </c>
    </row>
    <row r="1924" spans="1:20" hidden="1">
      <c r="A1924" s="437" t="s">
        <v>217</v>
      </c>
      <c r="B1924" s="368" t="s">
        <v>91</v>
      </c>
      <c r="C1924" s="368" t="s">
        <v>295</v>
      </c>
      <c r="D1924" s="395">
        <v>15</v>
      </c>
      <c r="E1924" s="395">
        <v>10</v>
      </c>
      <c r="F1924" s="395">
        <v>20</v>
      </c>
      <c r="G1924" s="395">
        <v>25</v>
      </c>
      <c r="H1924" s="395">
        <v>25</v>
      </c>
      <c r="I1924" s="395">
        <v>30</v>
      </c>
      <c r="J1924" s="395">
        <v>35</v>
      </c>
      <c r="K1924" s="395">
        <v>35</v>
      </c>
      <c r="L1924" s="395">
        <v>30</v>
      </c>
      <c r="M1924" s="395">
        <v>35</v>
      </c>
      <c r="N1924" s="395">
        <v>30</v>
      </c>
      <c r="O1924" s="395">
        <v>25</v>
      </c>
      <c r="P1924" s="395">
        <v>30</v>
      </c>
      <c r="Q1924" s="395">
        <v>25</v>
      </c>
      <c r="R1924" s="395">
        <v>25</v>
      </c>
      <c r="S1924" s="395">
        <v>25</v>
      </c>
      <c r="T1924" s="395">
        <v>25</v>
      </c>
    </row>
    <row r="1925" spans="1:20" hidden="1">
      <c r="A1925" s="437" t="s">
        <v>217</v>
      </c>
      <c r="B1925" s="368" t="s">
        <v>91</v>
      </c>
      <c r="C1925" s="368" t="s">
        <v>296</v>
      </c>
      <c r="D1925" s="395">
        <v>5</v>
      </c>
      <c r="E1925" s="395">
        <v>10</v>
      </c>
      <c r="F1925" s="395">
        <v>5</v>
      </c>
      <c r="G1925" s="395">
        <v>10</v>
      </c>
      <c r="H1925" s="395">
        <v>15</v>
      </c>
      <c r="I1925" s="395">
        <v>15</v>
      </c>
      <c r="J1925" s="395">
        <v>15</v>
      </c>
      <c r="K1925" s="395">
        <v>15</v>
      </c>
      <c r="L1925" s="395">
        <v>15</v>
      </c>
      <c r="M1925" s="395">
        <v>20</v>
      </c>
      <c r="N1925" s="395">
        <v>20</v>
      </c>
      <c r="O1925" s="395">
        <v>15</v>
      </c>
      <c r="P1925" s="395">
        <v>15</v>
      </c>
      <c r="Q1925" s="395">
        <v>15</v>
      </c>
      <c r="R1925" s="395">
        <v>15</v>
      </c>
      <c r="S1925" s="395">
        <v>20</v>
      </c>
      <c r="T1925" s="395">
        <v>20</v>
      </c>
    </row>
    <row r="1926" spans="1:20" hidden="1">
      <c r="A1926" s="437" t="s">
        <v>217</v>
      </c>
      <c r="B1926" s="368" t="s">
        <v>91</v>
      </c>
      <c r="C1926" s="368" t="s">
        <v>297</v>
      </c>
      <c r="D1926" s="395">
        <v>0</v>
      </c>
      <c r="E1926" s="395">
        <v>0</v>
      </c>
      <c r="F1926" s="395">
        <v>5</v>
      </c>
      <c r="G1926" s="395">
        <v>0</v>
      </c>
      <c r="H1926" s="395">
        <v>0</v>
      </c>
      <c r="I1926" s="395">
        <v>5</v>
      </c>
      <c r="J1926" s="395">
        <v>5</v>
      </c>
      <c r="K1926" s="395">
        <v>5</v>
      </c>
      <c r="L1926" s="395">
        <v>5</v>
      </c>
      <c r="M1926" s="395">
        <v>5</v>
      </c>
      <c r="N1926" s="395">
        <v>5</v>
      </c>
      <c r="O1926" s="395">
        <v>5</v>
      </c>
      <c r="P1926" s="395">
        <v>5</v>
      </c>
      <c r="Q1926" s="395">
        <v>5</v>
      </c>
      <c r="R1926" s="395">
        <v>5</v>
      </c>
      <c r="S1926" s="395">
        <v>5</v>
      </c>
      <c r="T1926" s="395">
        <v>5</v>
      </c>
    </row>
    <row r="1927" spans="1:20" hidden="1">
      <c r="A1927" s="437" t="s">
        <v>217</v>
      </c>
      <c r="B1927" s="368" t="s">
        <v>91</v>
      </c>
      <c r="C1927" s="368" t="s">
        <v>298</v>
      </c>
      <c r="D1927" s="395">
        <v>0</v>
      </c>
      <c r="E1927" s="395">
        <v>0</v>
      </c>
      <c r="F1927" s="395">
        <v>5</v>
      </c>
      <c r="G1927" s="395">
        <v>0</v>
      </c>
      <c r="H1927" s="395">
        <v>0</v>
      </c>
      <c r="I1927" s="395">
        <v>0</v>
      </c>
      <c r="J1927" s="395">
        <v>5</v>
      </c>
      <c r="K1927" s="395">
        <v>0</v>
      </c>
      <c r="L1927" s="395">
        <v>0</v>
      </c>
      <c r="M1927" s="395">
        <v>0</v>
      </c>
      <c r="N1927" s="395">
        <v>0</v>
      </c>
      <c r="O1927" s="395">
        <v>0</v>
      </c>
      <c r="P1927" s="395">
        <v>0</v>
      </c>
      <c r="Q1927" s="395">
        <v>0</v>
      </c>
      <c r="R1927" s="395">
        <v>0</v>
      </c>
      <c r="S1927" s="395">
        <v>5</v>
      </c>
      <c r="T1927" s="395">
        <v>0</v>
      </c>
    </row>
    <row r="1928" spans="1:20" hidden="1">
      <c r="A1928" s="437" t="s">
        <v>217</v>
      </c>
      <c r="B1928" s="368" t="s">
        <v>91</v>
      </c>
      <c r="C1928" s="368" t="s">
        <v>299</v>
      </c>
      <c r="D1928" s="395">
        <v>0</v>
      </c>
      <c r="E1928" s="395">
        <v>0</v>
      </c>
      <c r="F1928" s="395">
        <v>5</v>
      </c>
      <c r="G1928" s="395">
        <v>5</v>
      </c>
      <c r="H1928" s="395">
        <v>5</v>
      </c>
      <c r="I1928" s="395">
        <v>5</v>
      </c>
      <c r="J1928" s="395">
        <v>5</v>
      </c>
      <c r="K1928" s="395">
        <v>5</v>
      </c>
      <c r="L1928" s="395">
        <v>5</v>
      </c>
      <c r="M1928" s="395">
        <v>0</v>
      </c>
      <c r="N1928" s="395">
        <v>0</v>
      </c>
      <c r="O1928" s="395">
        <v>0</v>
      </c>
      <c r="P1928" s="395">
        <v>0</v>
      </c>
      <c r="Q1928" s="395">
        <v>0</v>
      </c>
      <c r="R1928" s="395">
        <v>0</v>
      </c>
      <c r="S1928" s="395">
        <v>0</v>
      </c>
      <c r="T1928" s="395">
        <v>0</v>
      </c>
    </row>
    <row r="1929" spans="1:20" hidden="1">
      <c r="A1929" s="437" t="s">
        <v>217</v>
      </c>
      <c r="B1929" s="368" t="s">
        <v>91</v>
      </c>
      <c r="C1929" s="368" t="s">
        <v>300</v>
      </c>
      <c r="D1929" s="395">
        <v>10</v>
      </c>
      <c r="E1929" s="395">
        <v>15</v>
      </c>
      <c r="F1929" s="395">
        <v>15</v>
      </c>
      <c r="G1929" s="395">
        <v>20</v>
      </c>
      <c r="H1929" s="395">
        <v>25</v>
      </c>
      <c r="I1929" s="395">
        <v>25</v>
      </c>
      <c r="J1929" s="395">
        <v>25</v>
      </c>
      <c r="K1929" s="395">
        <v>25</v>
      </c>
      <c r="L1929" s="395">
        <v>25</v>
      </c>
      <c r="M1929" s="395">
        <v>25</v>
      </c>
      <c r="N1929" s="395">
        <v>25</v>
      </c>
      <c r="O1929" s="395">
        <v>20</v>
      </c>
      <c r="P1929" s="395">
        <v>20</v>
      </c>
      <c r="Q1929" s="395">
        <v>20</v>
      </c>
      <c r="R1929" s="395">
        <v>20</v>
      </c>
      <c r="S1929" s="395">
        <v>25</v>
      </c>
      <c r="T1929" s="395">
        <v>25</v>
      </c>
    </row>
    <row r="1930" spans="1:20" hidden="1">
      <c r="A1930" s="437" t="s">
        <v>217</v>
      </c>
      <c r="B1930" s="368" t="s">
        <v>91</v>
      </c>
      <c r="C1930" s="368" t="s">
        <v>301</v>
      </c>
      <c r="D1930" s="395">
        <v>5</v>
      </c>
      <c r="E1930" s="395">
        <v>0</v>
      </c>
      <c r="F1930" s="395">
        <v>5</v>
      </c>
      <c r="G1930" s="395">
        <v>5</v>
      </c>
      <c r="H1930" s="395">
        <v>5</v>
      </c>
      <c r="I1930" s="395">
        <v>5</v>
      </c>
      <c r="J1930" s="395">
        <v>5</v>
      </c>
      <c r="K1930" s="395">
        <v>5</v>
      </c>
      <c r="L1930" s="395">
        <v>5</v>
      </c>
      <c r="M1930" s="395">
        <v>5</v>
      </c>
      <c r="N1930" s="395">
        <v>5</v>
      </c>
      <c r="O1930" s="395">
        <v>5</v>
      </c>
      <c r="P1930" s="395">
        <v>5</v>
      </c>
      <c r="Q1930" s="395">
        <v>5</v>
      </c>
      <c r="R1930" s="395">
        <v>5</v>
      </c>
      <c r="S1930" s="395">
        <v>0</v>
      </c>
      <c r="T1930" s="395">
        <v>5</v>
      </c>
    </row>
    <row r="1931" spans="1:20" hidden="1">
      <c r="A1931" s="437" t="s">
        <v>217</v>
      </c>
      <c r="B1931" s="368" t="s">
        <v>91</v>
      </c>
      <c r="C1931" s="368" t="s">
        <v>302</v>
      </c>
      <c r="D1931" s="395">
        <v>5</v>
      </c>
      <c r="E1931" s="395">
        <v>5</v>
      </c>
      <c r="F1931" s="395">
        <v>0</v>
      </c>
      <c r="G1931" s="395">
        <v>5</v>
      </c>
      <c r="H1931" s="395">
        <v>5</v>
      </c>
      <c r="I1931" s="395">
        <v>5</v>
      </c>
      <c r="J1931" s="395">
        <v>5</v>
      </c>
      <c r="K1931" s="395">
        <v>5</v>
      </c>
      <c r="L1931" s="395">
        <v>5</v>
      </c>
      <c r="M1931" s="395">
        <v>5</v>
      </c>
      <c r="N1931" s="395">
        <v>5</v>
      </c>
      <c r="O1931" s="395">
        <v>5</v>
      </c>
      <c r="P1931" s="395">
        <v>5</v>
      </c>
      <c r="Q1931" s="395">
        <v>5</v>
      </c>
      <c r="R1931" s="395">
        <v>5</v>
      </c>
      <c r="S1931" s="395">
        <v>5</v>
      </c>
      <c r="T1931" s="395">
        <v>5</v>
      </c>
    </row>
    <row r="1932" spans="1:20">
      <c r="A1932" s="437" t="s">
        <v>217</v>
      </c>
      <c r="B1932" s="368" t="s">
        <v>91</v>
      </c>
      <c r="C1932" s="368" t="s">
        <v>303</v>
      </c>
      <c r="D1932" s="395">
        <v>30</v>
      </c>
      <c r="E1932" s="395">
        <v>30</v>
      </c>
      <c r="F1932" s="395">
        <v>40</v>
      </c>
      <c r="G1932" s="395">
        <v>50</v>
      </c>
      <c r="H1932" s="395">
        <v>60</v>
      </c>
      <c r="I1932" s="395">
        <v>60</v>
      </c>
      <c r="J1932" s="395">
        <v>65</v>
      </c>
      <c r="K1932" s="395">
        <v>65</v>
      </c>
      <c r="L1932" s="395">
        <v>60</v>
      </c>
      <c r="M1932" s="395">
        <v>65</v>
      </c>
      <c r="N1932" s="395">
        <v>60</v>
      </c>
      <c r="O1932" s="395">
        <v>55</v>
      </c>
      <c r="P1932" s="395">
        <v>55</v>
      </c>
      <c r="Q1932" s="395">
        <v>55</v>
      </c>
      <c r="R1932" s="395">
        <v>50</v>
      </c>
      <c r="S1932" s="395">
        <v>55</v>
      </c>
      <c r="T1932" s="395">
        <v>60</v>
      </c>
    </row>
    <row r="1933" spans="1:20" hidden="1">
      <c r="A1933" s="437" t="s">
        <v>217</v>
      </c>
      <c r="B1933" s="368" t="s">
        <v>59</v>
      </c>
      <c r="C1933" s="368" t="s">
        <v>295</v>
      </c>
      <c r="D1933" s="395">
        <v>45</v>
      </c>
      <c r="E1933" s="395">
        <v>45</v>
      </c>
      <c r="F1933" s="395">
        <v>40</v>
      </c>
      <c r="G1933" s="395">
        <v>35</v>
      </c>
      <c r="H1933" s="395">
        <v>35</v>
      </c>
      <c r="I1933" s="395">
        <v>30</v>
      </c>
      <c r="J1933" s="395">
        <v>30</v>
      </c>
      <c r="K1933" s="395">
        <v>35</v>
      </c>
      <c r="L1933" s="395">
        <v>35</v>
      </c>
      <c r="M1933" s="395">
        <v>40</v>
      </c>
      <c r="N1933" s="395">
        <v>40</v>
      </c>
      <c r="O1933" s="395">
        <v>45</v>
      </c>
      <c r="P1933" s="395">
        <v>45</v>
      </c>
      <c r="Q1933" s="395">
        <v>45</v>
      </c>
      <c r="R1933" s="395">
        <v>50</v>
      </c>
      <c r="S1933" s="395">
        <v>45</v>
      </c>
      <c r="T1933" s="395">
        <v>60</v>
      </c>
    </row>
    <row r="1934" spans="1:20" hidden="1">
      <c r="A1934" s="437" t="s">
        <v>217</v>
      </c>
      <c r="B1934" s="368" t="s">
        <v>59</v>
      </c>
      <c r="C1934" s="368" t="s">
        <v>296</v>
      </c>
      <c r="D1934" s="395">
        <v>140</v>
      </c>
      <c r="E1934" s="395">
        <v>155</v>
      </c>
      <c r="F1934" s="395">
        <v>150</v>
      </c>
      <c r="G1934" s="395">
        <v>150</v>
      </c>
      <c r="H1934" s="395">
        <v>150</v>
      </c>
      <c r="I1934" s="395">
        <v>135</v>
      </c>
      <c r="J1934" s="395">
        <v>130</v>
      </c>
      <c r="K1934" s="395">
        <v>120</v>
      </c>
      <c r="L1934" s="395">
        <v>135</v>
      </c>
      <c r="M1934" s="395">
        <v>125</v>
      </c>
      <c r="N1934" s="395">
        <v>130</v>
      </c>
      <c r="O1934" s="395">
        <v>140</v>
      </c>
      <c r="P1934" s="395">
        <v>140</v>
      </c>
      <c r="Q1934" s="395">
        <v>150</v>
      </c>
      <c r="R1934" s="395">
        <v>140</v>
      </c>
      <c r="S1934" s="395">
        <v>130</v>
      </c>
      <c r="T1934" s="395">
        <v>130</v>
      </c>
    </row>
    <row r="1935" spans="1:20" hidden="1">
      <c r="A1935" s="437" t="s">
        <v>217</v>
      </c>
      <c r="B1935" s="368" t="s">
        <v>59</v>
      </c>
      <c r="C1935" s="368" t="s">
        <v>297</v>
      </c>
      <c r="D1935" s="395">
        <v>60</v>
      </c>
      <c r="E1935" s="395">
        <v>50</v>
      </c>
      <c r="F1935" s="395">
        <v>50</v>
      </c>
      <c r="G1935" s="395">
        <v>40</v>
      </c>
      <c r="H1935" s="395">
        <v>55</v>
      </c>
      <c r="I1935" s="395">
        <v>60</v>
      </c>
      <c r="J1935" s="395">
        <v>70</v>
      </c>
      <c r="K1935" s="395">
        <v>70</v>
      </c>
      <c r="L1935" s="395">
        <v>65</v>
      </c>
      <c r="M1935" s="395">
        <v>65</v>
      </c>
      <c r="N1935" s="395">
        <v>65</v>
      </c>
      <c r="O1935" s="395">
        <v>60</v>
      </c>
      <c r="P1935" s="395">
        <v>65</v>
      </c>
      <c r="Q1935" s="395">
        <v>65</v>
      </c>
      <c r="R1935" s="395">
        <v>75</v>
      </c>
      <c r="S1935" s="395">
        <v>65</v>
      </c>
      <c r="T1935" s="395">
        <v>70</v>
      </c>
    </row>
    <row r="1936" spans="1:20" hidden="1">
      <c r="A1936" s="437" t="s">
        <v>217</v>
      </c>
      <c r="B1936" s="368" t="s">
        <v>59</v>
      </c>
      <c r="C1936" s="368" t="s">
        <v>298</v>
      </c>
      <c r="D1936" s="395">
        <v>40</v>
      </c>
      <c r="E1936" s="395">
        <v>50</v>
      </c>
      <c r="F1936" s="395">
        <v>50</v>
      </c>
      <c r="G1936" s="395">
        <v>55</v>
      </c>
      <c r="H1936" s="395">
        <v>50</v>
      </c>
      <c r="I1936" s="395">
        <v>50</v>
      </c>
      <c r="J1936" s="395">
        <v>70</v>
      </c>
      <c r="K1936" s="395">
        <v>70</v>
      </c>
      <c r="L1936" s="395">
        <v>65</v>
      </c>
      <c r="M1936" s="395">
        <v>60</v>
      </c>
      <c r="N1936" s="395">
        <v>70</v>
      </c>
      <c r="O1936" s="395">
        <v>65</v>
      </c>
      <c r="P1936" s="395">
        <v>65</v>
      </c>
      <c r="Q1936" s="395">
        <v>55</v>
      </c>
      <c r="R1936" s="395">
        <v>65</v>
      </c>
      <c r="S1936" s="395">
        <v>70</v>
      </c>
      <c r="T1936" s="395">
        <v>65</v>
      </c>
    </row>
    <row r="1937" spans="1:20" hidden="1">
      <c r="A1937" s="437" t="s">
        <v>217</v>
      </c>
      <c r="B1937" s="368" t="s">
        <v>59</v>
      </c>
      <c r="C1937" s="368" t="s">
        <v>299</v>
      </c>
      <c r="D1937" s="395">
        <v>20</v>
      </c>
      <c r="E1937" s="395">
        <v>20</v>
      </c>
      <c r="F1937" s="395">
        <v>20</v>
      </c>
      <c r="G1937" s="395">
        <v>15</v>
      </c>
      <c r="H1937" s="395">
        <v>20</v>
      </c>
      <c r="I1937" s="395">
        <v>25</v>
      </c>
      <c r="J1937" s="395">
        <v>20</v>
      </c>
      <c r="K1937" s="395">
        <v>25</v>
      </c>
      <c r="L1937" s="395">
        <v>30</v>
      </c>
      <c r="M1937" s="395">
        <v>30</v>
      </c>
      <c r="N1937" s="395">
        <v>35</v>
      </c>
      <c r="O1937" s="395">
        <v>35</v>
      </c>
      <c r="P1937" s="395">
        <v>40</v>
      </c>
      <c r="Q1937" s="395">
        <v>40</v>
      </c>
      <c r="R1937" s="395">
        <v>35</v>
      </c>
      <c r="S1937" s="395">
        <v>35</v>
      </c>
      <c r="T1937" s="395">
        <v>35</v>
      </c>
    </row>
    <row r="1938" spans="1:20" hidden="1">
      <c r="A1938" s="437" t="s">
        <v>217</v>
      </c>
      <c r="B1938" s="368" t="s">
        <v>59</v>
      </c>
      <c r="C1938" s="368" t="s">
        <v>300</v>
      </c>
      <c r="D1938" s="395">
        <v>260</v>
      </c>
      <c r="E1938" s="395">
        <v>275</v>
      </c>
      <c r="F1938" s="395">
        <v>275</v>
      </c>
      <c r="G1938" s="395">
        <v>265</v>
      </c>
      <c r="H1938" s="395">
        <v>275</v>
      </c>
      <c r="I1938" s="395">
        <v>270</v>
      </c>
      <c r="J1938" s="395">
        <v>290</v>
      </c>
      <c r="K1938" s="395">
        <v>285</v>
      </c>
      <c r="L1938" s="395">
        <v>295</v>
      </c>
      <c r="M1938" s="395">
        <v>285</v>
      </c>
      <c r="N1938" s="395">
        <v>295</v>
      </c>
      <c r="O1938" s="395">
        <v>300</v>
      </c>
      <c r="P1938" s="395">
        <v>310</v>
      </c>
      <c r="Q1938" s="395">
        <v>310</v>
      </c>
      <c r="R1938" s="395">
        <v>315</v>
      </c>
      <c r="S1938" s="395">
        <v>300</v>
      </c>
      <c r="T1938" s="395">
        <v>295</v>
      </c>
    </row>
    <row r="1939" spans="1:20" hidden="1">
      <c r="A1939" s="437" t="s">
        <v>217</v>
      </c>
      <c r="B1939" s="368" t="s">
        <v>59</v>
      </c>
      <c r="C1939" s="368" t="s">
        <v>301</v>
      </c>
      <c r="D1939" s="395">
        <v>15</v>
      </c>
      <c r="E1939" s="395">
        <v>15</v>
      </c>
      <c r="F1939" s="395">
        <v>15</v>
      </c>
      <c r="G1939" s="395">
        <v>15</v>
      </c>
      <c r="H1939" s="395">
        <v>15</v>
      </c>
      <c r="I1939" s="395">
        <v>15</v>
      </c>
      <c r="J1939" s="395">
        <v>20</v>
      </c>
      <c r="K1939" s="395">
        <v>20</v>
      </c>
      <c r="L1939" s="395">
        <v>20</v>
      </c>
      <c r="M1939" s="395">
        <v>25</v>
      </c>
      <c r="N1939" s="395">
        <v>25</v>
      </c>
      <c r="O1939" s="395">
        <v>25</v>
      </c>
      <c r="P1939" s="395">
        <v>25</v>
      </c>
      <c r="Q1939" s="395">
        <v>20</v>
      </c>
      <c r="R1939" s="395">
        <v>20</v>
      </c>
      <c r="S1939" s="395">
        <v>20</v>
      </c>
      <c r="T1939" s="395">
        <v>25</v>
      </c>
    </row>
    <row r="1940" spans="1:20" hidden="1">
      <c r="A1940" s="437" t="s">
        <v>217</v>
      </c>
      <c r="B1940" s="368" t="s">
        <v>59</v>
      </c>
      <c r="C1940" s="368" t="s">
        <v>302</v>
      </c>
      <c r="D1940" s="395">
        <v>20</v>
      </c>
      <c r="E1940" s="395">
        <v>20</v>
      </c>
      <c r="F1940" s="395">
        <v>25</v>
      </c>
      <c r="G1940" s="395">
        <v>25</v>
      </c>
      <c r="H1940" s="395">
        <v>25</v>
      </c>
      <c r="I1940" s="395">
        <v>25</v>
      </c>
      <c r="J1940" s="395">
        <v>25</v>
      </c>
      <c r="K1940" s="395">
        <v>25</v>
      </c>
      <c r="L1940" s="395">
        <v>25</v>
      </c>
      <c r="M1940" s="395">
        <v>25</v>
      </c>
      <c r="N1940" s="395">
        <v>25</v>
      </c>
      <c r="O1940" s="395">
        <v>25</v>
      </c>
      <c r="P1940" s="395">
        <v>25</v>
      </c>
      <c r="Q1940" s="395">
        <v>25</v>
      </c>
      <c r="R1940" s="395">
        <v>25</v>
      </c>
      <c r="S1940" s="395">
        <v>25</v>
      </c>
      <c r="T1940" s="395">
        <v>25</v>
      </c>
    </row>
    <row r="1941" spans="1:20">
      <c r="A1941" s="437" t="s">
        <v>217</v>
      </c>
      <c r="B1941" s="368" t="s">
        <v>59</v>
      </c>
      <c r="C1941" s="368" t="s">
        <v>303</v>
      </c>
      <c r="D1941" s="395">
        <v>345</v>
      </c>
      <c r="E1941" s="395">
        <v>355</v>
      </c>
      <c r="F1941" s="395">
        <v>355</v>
      </c>
      <c r="G1941" s="395">
        <v>340</v>
      </c>
      <c r="H1941" s="395">
        <v>350</v>
      </c>
      <c r="I1941" s="395">
        <v>345</v>
      </c>
      <c r="J1941" s="395">
        <v>365</v>
      </c>
      <c r="K1941" s="395">
        <v>365</v>
      </c>
      <c r="L1941" s="395">
        <v>375</v>
      </c>
      <c r="M1941" s="395">
        <v>370</v>
      </c>
      <c r="N1941" s="395">
        <v>390</v>
      </c>
      <c r="O1941" s="395">
        <v>395</v>
      </c>
      <c r="P1941" s="395">
        <v>410</v>
      </c>
      <c r="Q1941" s="395">
        <v>405</v>
      </c>
      <c r="R1941" s="395">
        <v>410</v>
      </c>
      <c r="S1941" s="395">
        <v>395</v>
      </c>
      <c r="T1941" s="395">
        <v>405</v>
      </c>
    </row>
    <row r="1942" spans="1:20" hidden="1">
      <c r="A1942" s="437" t="s">
        <v>217</v>
      </c>
      <c r="B1942" s="368" t="s">
        <v>90</v>
      </c>
      <c r="C1942" s="368" t="s">
        <v>295</v>
      </c>
      <c r="D1942" s="395">
        <v>165</v>
      </c>
      <c r="E1942" s="395">
        <v>165</v>
      </c>
      <c r="F1942" s="395">
        <v>170</v>
      </c>
      <c r="G1942" s="395">
        <v>160</v>
      </c>
      <c r="H1942" s="395">
        <v>170</v>
      </c>
      <c r="I1942" s="395">
        <v>185</v>
      </c>
      <c r="J1942" s="395">
        <v>195</v>
      </c>
      <c r="K1942" s="395">
        <v>200</v>
      </c>
      <c r="L1942" s="395">
        <v>215</v>
      </c>
      <c r="M1942" s="395">
        <v>235</v>
      </c>
      <c r="N1942" s="395">
        <v>230</v>
      </c>
      <c r="O1942" s="395">
        <v>215</v>
      </c>
      <c r="P1942" s="395">
        <v>205</v>
      </c>
      <c r="Q1942" s="395">
        <v>190</v>
      </c>
      <c r="R1942" s="395">
        <v>165</v>
      </c>
      <c r="S1942" s="395">
        <v>150</v>
      </c>
      <c r="T1942" s="395">
        <v>155</v>
      </c>
    </row>
    <row r="1943" spans="1:20" hidden="1">
      <c r="A1943" s="437" t="s">
        <v>217</v>
      </c>
      <c r="B1943" s="368" t="s">
        <v>90</v>
      </c>
      <c r="C1943" s="368" t="s">
        <v>296</v>
      </c>
      <c r="D1943" s="395">
        <v>75</v>
      </c>
      <c r="E1943" s="395">
        <v>85</v>
      </c>
      <c r="F1943" s="395">
        <v>80</v>
      </c>
      <c r="G1943" s="395">
        <v>100</v>
      </c>
      <c r="H1943" s="395">
        <v>120</v>
      </c>
      <c r="I1943" s="395">
        <v>115</v>
      </c>
      <c r="J1943" s="395">
        <v>120</v>
      </c>
      <c r="K1943" s="395">
        <v>105</v>
      </c>
      <c r="L1943" s="395">
        <v>120</v>
      </c>
      <c r="M1943" s="395">
        <v>130</v>
      </c>
      <c r="N1943" s="395">
        <v>130</v>
      </c>
      <c r="O1943" s="395">
        <v>130</v>
      </c>
      <c r="P1943" s="395">
        <v>120</v>
      </c>
      <c r="Q1943" s="395">
        <v>115</v>
      </c>
      <c r="R1943" s="395">
        <v>110</v>
      </c>
      <c r="S1943" s="395">
        <v>115</v>
      </c>
      <c r="T1943" s="395">
        <v>115</v>
      </c>
    </row>
    <row r="1944" spans="1:20" hidden="1">
      <c r="A1944" s="437" t="s">
        <v>217</v>
      </c>
      <c r="B1944" s="368" t="s">
        <v>90</v>
      </c>
      <c r="C1944" s="368" t="s">
        <v>297</v>
      </c>
      <c r="D1944" s="395">
        <v>15</v>
      </c>
      <c r="E1944" s="395">
        <v>15</v>
      </c>
      <c r="F1944" s="395">
        <v>15</v>
      </c>
      <c r="G1944" s="395">
        <v>15</v>
      </c>
      <c r="H1944" s="395">
        <v>15</v>
      </c>
      <c r="I1944" s="395">
        <v>15</v>
      </c>
      <c r="J1944" s="395">
        <v>15</v>
      </c>
      <c r="K1944" s="395">
        <v>10</v>
      </c>
      <c r="L1944" s="395">
        <v>10</v>
      </c>
      <c r="M1944" s="395">
        <v>10</v>
      </c>
      <c r="N1944" s="395">
        <v>10</v>
      </c>
      <c r="O1944" s="395">
        <v>15</v>
      </c>
      <c r="P1944" s="395">
        <v>15</v>
      </c>
      <c r="Q1944" s="395">
        <v>15</v>
      </c>
      <c r="R1944" s="395">
        <v>15</v>
      </c>
      <c r="S1944" s="395">
        <v>20</v>
      </c>
      <c r="T1944" s="395">
        <v>20</v>
      </c>
    </row>
    <row r="1945" spans="1:20" hidden="1">
      <c r="A1945" s="437" t="s">
        <v>217</v>
      </c>
      <c r="B1945" s="368" t="s">
        <v>90</v>
      </c>
      <c r="C1945" s="368" t="s">
        <v>298</v>
      </c>
      <c r="D1945" s="395">
        <v>5</v>
      </c>
      <c r="E1945" s="395">
        <v>5</v>
      </c>
      <c r="F1945" s="395">
        <v>5</v>
      </c>
      <c r="G1945" s="395">
        <v>10</v>
      </c>
      <c r="H1945" s="395">
        <v>5</v>
      </c>
      <c r="I1945" s="395">
        <v>5</v>
      </c>
      <c r="J1945" s="395">
        <v>5</v>
      </c>
      <c r="K1945" s="395">
        <v>10</v>
      </c>
      <c r="L1945" s="395">
        <v>10</v>
      </c>
      <c r="M1945" s="395">
        <v>10</v>
      </c>
      <c r="N1945" s="395">
        <v>15</v>
      </c>
      <c r="O1945" s="395">
        <v>15</v>
      </c>
      <c r="P1945" s="395">
        <v>15</v>
      </c>
      <c r="Q1945" s="395">
        <v>15</v>
      </c>
      <c r="R1945" s="395">
        <v>15</v>
      </c>
      <c r="S1945" s="395">
        <v>10</v>
      </c>
      <c r="T1945" s="395">
        <v>10</v>
      </c>
    </row>
    <row r="1946" spans="1:20" hidden="1">
      <c r="A1946" s="437" t="s">
        <v>217</v>
      </c>
      <c r="B1946" s="368" t="s">
        <v>90</v>
      </c>
      <c r="C1946" s="368" t="s">
        <v>299</v>
      </c>
      <c r="D1946" s="395">
        <v>5</v>
      </c>
      <c r="E1946" s="395">
        <v>5</v>
      </c>
      <c r="F1946" s="395">
        <v>5</v>
      </c>
      <c r="G1946" s="395">
        <v>5</v>
      </c>
      <c r="H1946" s="395">
        <v>5</v>
      </c>
      <c r="I1946" s="395">
        <v>5</v>
      </c>
      <c r="J1946" s="395">
        <v>5</v>
      </c>
      <c r="K1946" s="395">
        <v>5</v>
      </c>
      <c r="L1946" s="395">
        <v>5</v>
      </c>
      <c r="M1946" s="395">
        <v>5</v>
      </c>
      <c r="N1946" s="395">
        <v>5</v>
      </c>
      <c r="O1946" s="395">
        <v>5</v>
      </c>
      <c r="P1946" s="395">
        <v>5</v>
      </c>
      <c r="Q1946" s="395">
        <v>5</v>
      </c>
      <c r="R1946" s="395">
        <v>5</v>
      </c>
      <c r="S1946" s="395">
        <v>5</v>
      </c>
      <c r="T1946" s="395">
        <v>5</v>
      </c>
    </row>
    <row r="1947" spans="1:20" hidden="1">
      <c r="A1947" s="437" t="s">
        <v>217</v>
      </c>
      <c r="B1947" s="368" t="s">
        <v>90</v>
      </c>
      <c r="C1947" s="368" t="s">
        <v>300</v>
      </c>
      <c r="D1947" s="395">
        <v>100</v>
      </c>
      <c r="E1947" s="395">
        <v>105</v>
      </c>
      <c r="F1947" s="395">
        <v>110</v>
      </c>
      <c r="G1947" s="395">
        <v>125</v>
      </c>
      <c r="H1947" s="395">
        <v>145</v>
      </c>
      <c r="I1947" s="395">
        <v>140</v>
      </c>
      <c r="J1947" s="395">
        <v>150</v>
      </c>
      <c r="K1947" s="395">
        <v>135</v>
      </c>
      <c r="L1947" s="395">
        <v>145</v>
      </c>
      <c r="M1947" s="395">
        <v>155</v>
      </c>
      <c r="N1947" s="395">
        <v>155</v>
      </c>
      <c r="O1947" s="395">
        <v>160</v>
      </c>
      <c r="P1947" s="395">
        <v>160</v>
      </c>
      <c r="Q1947" s="395">
        <v>145</v>
      </c>
      <c r="R1947" s="395">
        <v>150</v>
      </c>
      <c r="S1947" s="395">
        <v>155</v>
      </c>
      <c r="T1947" s="395">
        <v>150</v>
      </c>
    </row>
    <row r="1948" spans="1:20" hidden="1">
      <c r="A1948" s="437" t="s">
        <v>217</v>
      </c>
      <c r="B1948" s="368" t="s">
        <v>90</v>
      </c>
      <c r="C1948" s="368" t="s">
        <v>301</v>
      </c>
      <c r="D1948" s="395">
        <v>5</v>
      </c>
      <c r="E1948" s="395">
        <v>5</v>
      </c>
      <c r="F1948" s="395">
        <v>0</v>
      </c>
      <c r="G1948" s="395">
        <v>0</v>
      </c>
      <c r="H1948" s="395">
        <v>5</v>
      </c>
      <c r="I1948" s="395">
        <v>5</v>
      </c>
      <c r="J1948" s="395">
        <v>5</v>
      </c>
      <c r="K1948" s="395">
        <v>5</v>
      </c>
      <c r="L1948" s="395">
        <v>5</v>
      </c>
      <c r="M1948" s="395">
        <v>5</v>
      </c>
      <c r="N1948" s="395">
        <v>5</v>
      </c>
      <c r="O1948" s="395">
        <v>5</v>
      </c>
      <c r="P1948" s="395">
        <v>5</v>
      </c>
      <c r="Q1948" s="395">
        <v>5</v>
      </c>
      <c r="R1948" s="395">
        <v>5</v>
      </c>
      <c r="S1948" s="395">
        <v>5</v>
      </c>
      <c r="T1948" s="395">
        <v>5</v>
      </c>
    </row>
    <row r="1949" spans="1:20" hidden="1">
      <c r="A1949" s="437" t="s">
        <v>217</v>
      </c>
      <c r="B1949" s="368" t="s">
        <v>90</v>
      </c>
      <c r="C1949" s="368" t="s">
        <v>302</v>
      </c>
      <c r="D1949" s="395">
        <v>5</v>
      </c>
      <c r="E1949" s="395">
        <v>0</v>
      </c>
      <c r="F1949" s="395">
        <v>5</v>
      </c>
      <c r="G1949" s="395">
        <v>5</v>
      </c>
      <c r="H1949" s="395">
        <v>5</v>
      </c>
      <c r="I1949" s="395">
        <v>5</v>
      </c>
      <c r="J1949" s="395">
        <v>5</v>
      </c>
      <c r="K1949" s="395">
        <v>5</v>
      </c>
      <c r="L1949" s="395">
        <v>5</v>
      </c>
      <c r="M1949" s="395">
        <v>5</v>
      </c>
      <c r="N1949" s="395">
        <v>5</v>
      </c>
      <c r="O1949" s="395">
        <v>5</v>
      </c>
      <c r="P1949" s="395">
        <v>5</v>
      </c>
      <c r="Q1949" s="395">
        <v>5</v>
      </c>
      <c r="R1949" s="395">
        <v>5</v>
      </c>
      <c r="S1949" s="395">
        <v>5</v>
      </c>
      <c r="T1949" s="395">
        <v>5</v>
      </c>
    </row>
    <row r="1950" spans="1:20">
      <c r="A1950" s="437" t="s">
        <v>217</v>
      </c>
      <c r="B1950" s="368" t="s">
        <v>90</v>
      </c>
      <c r="C1950" s="368" t="s">
        <v>303</v>
      </c>
      <c r="D1950" s="395">
        <v>275</v>
      </c>
      <c r="E1950" s="395">
        <v>275</v>
      </c>
      <c r="F1950" s="395">
        <v>285</v>
      </c>
      <c r="G1950" s="395">
        <v>295</v>
      </c>
      <c r="H1950" s="395">
        <v>320</v>
      </c>
      <c r="I1950" s="395">
        <v>335</v>
      </c>
      <c r="J1950" s="395">
        <v>355</v>
      </c>
      <c r="K1950" s="395">
        <v>340</v>
      </c>
      <c r="L1950" s="395">
        <v>375</v>
      </c>
      <c r="M1950" s="395">
        <v>400</v>
      </c>
      <c r="N1950" s="395">
        <v>395</v>
      </c>
      <c r="O1950" s="395">
        <v>390</v>
      </c>
      <c r="P1950" s="395">
        <v>375</v>
      </c>
      <c r="Q1950" s="395">
        <v>345</v>
      </c>
      <c r="R1950" s="395">
        <v>320</v>
      </c>
      <c r="S1950" s="395">
        <v>310</v>
      </c>
      <c r="T1950" s="395">
        <v>315</v>
      </c>
    </row>
    <row r="1951" spans="1:20" hidden="1">
      <c r="A1951" s="440" t="s">
        <v>217</v>
      </c>
      <c r="B1951" s="376" t="s">
        <v>184</v>
      </c>
      <c r="C1951" s="376" t="s">
        <v>295</v>
      </c>
      <c r="D1951" s="536">
        <v>730</v>
      </c>
      <c r="E1951" s="536">
        <v>695</v>
      </c>
      <c r="F1951" s="536">
        <v>670</v>
      </c>
      <c r="G1951" s="536">
        <v>685</v>
      </c>
      <c r="H1951" s="536">
        <v>700</v>
      </c>
      <c r="I1951" s="536">
        <v>740</v>
      </c>
      <c r="J1951" s="536">
        <v>775</v>
      </c>
      <c r="K1951" s="536">
        <v>815</v>
      </c>
      <c r="L1951" s="536">
        <v>860</v>
      </c>
      <c r="M1951" s="536">
        <v>895</v>
      </c>
      <c r="N1951" s="536">
        <v>860</v>
      </c>
      <c r="O1951" s="536">
        <v>845</v>
      </c>
      <c r="P1951" s="536">
        <v>820</v>
      </c>
      <c r="Q1951" s="536">
        <v>780</v>
      </c>
      <c r="R1951" s="536">
        <v>735</v>
      </c>
      <c r="S1951" s="536">
        <v>700</v>
      </c>
      <c r="T1951" s="536">
        <v>715</v>
      </c>
    </row>
    <row r="1952" spans="1:20" hidden="1">
      <c r="A1952" s="440" t="s">
        <v>217</v>
      </c>
      <c r="B1952" s="376" t="s">
        <v>184</v>
      </c>
      <c r="C1952" s="376" t="s">
        <v>296</v>
      </c>
      <c r="D1952" s="536">
        <v>530</v>
      </c>
      <c r="E1952" s="536">
        <v>540</v>
      </c>
      <c r="F1952" s="536">
        <v>560</v>
      </c>
      <c r="G1952" s="536">
        <v>580</v>
      </c>
      <c r="H1952" s="536">
        <v>605</v>
      </c>
      <c r="I1952" s="536">
        <v>585</v>
      </c>
      <c r="J1952" s="536">
        <v>605</v>
      </c>
      <c r="K1952" s="536">
        <v>600</v>
      </c>
      <c r="L1952" s="536">
        <v>635</v>
      </c>
      <c r="M1952" s="536">
        <v>625</v>
      </c>
      <c r="N1952" s="536">
        <v>620</v>
      </c>
      <c r="O1952" s="536">
        <v>635</v>
      </c>
      <c r="P1952" s="536">
        <v>640</v>
      </c>
      <c r="Q1952" s="536">
        <v>625</v>
      </c>
      <c r="R1952" s="536">
        <v>595</v>
      </c>
      <c r="S1952" s="536">
        <v>600</v>
      </c>
      <c r="T1952" s="536">
        <v>605</v>
      </c>
    </row>
    <row r="1953" spans="1:20" hidden="1">
      <c r="A1953" s="440" t="s">
        <v>217</v>
      </c>
      <c r="B1953" s="376" t="s">
        <v>184</v>
      </c>
      <c r="C1953" s="376" t="s">
        <v>297</v>
      </c>
      <c r="D1953" s="536">
        <v>115</v>
      </c>
      <c r="E1953" s="536">
        <v>120</v>
      </c>
      <c r="F1953" s="536">
        <v>120</v>
      </c>
      <c r="G1953" s="536">
        <v>115</v>
      </c>
      <c r="H1953" s="536">
        <v>130</v>
      </c>
      <c r="I1953" s="536">
        <v>125</v>
      </c>
      <c r="J1953" s="536">
        <v>145</v>
      </c>
      <c r="K1953" s="536">
        <v>145</v>
      </c>
      <c r="L1953" s="536">
        <v>130</v>
      </c>
      <c r="M1953" s="536">
        <v>130</v>
      </c>
      <c r="N1953" s="536">
        <v>140</v>
      </c>
      <c r="O1953" s="536">
        <v>125</v>
      </c>
      <c r="P1953" s="536">
        <v>150</v>
      </c>
      <c r="Q1953" s="536">
        <v>145</v>
      </c>
      <c r="R1953" s="536">
        <v>165</v>
      </c>
      <c r="S1953" s="536">
        <v>155</v>
      </c>
      <c r="T1953" s="536">
        <v>155</v>
      </c>
    </row>
    <row r="1954" spans="1:20" hidden="1">
      <c r="A1954" s="440" t="s">
        <v>217</v>
      </c>
      <c r="B1954" s="376" t="s">
        <v>184</v>
      </c>
      <c r="C1954" s="376" t="s">
        <v>298</v>
      </c>
      <c r="D1954" s="536">
        <v>70</v>
      </c>
      <c r="E1954" s="536">
        <v>75</v>
      </c>
      <c r="F1954" s="536">
        <v>80</v>
      </c>
      <c r="G1954" s="536">
        <v>85</v>
      </c>
      <c r="H1954" s="536">
        <v>75</v>
      </c>
      <c r="I1954" s="536">
        <v>85</v>
      </c>
      <c r="J1954" s="536">
        <v>110</v>
      </c>
      <c r="K1954" s="536">
        <v>115</v>
      </c>
      <c r="L1954" s="536">
        <v>115</v>
      </c>
      <c r="M1954" s="536">
        <v>105</v>
      </c>
      <c r="N1954" s="536">
        <v>110</v>
      </c>
      <c r="O1954" s="536">
        <v>110</v>
      </c>
      <c r="P1954" s="536">
        <v>110</v>
      </c>
      <c r="Q1954" s="536">
        <v>100</v>
      </c>
      <c r="R1954" s="536">
        <v>105</v>
      </c>
      <c r="S1954" s="536">
        <v>115</v>
      </c>
      <c r="T1954" s="536">
        <v>105</v>
      </c>
    </row>
    <row r="1955" spans="1:20" hidden="1">
      <c r="A1955" s="440" t="s">
        <v>217</v>
      </c>
      <c r="B1955" s="376" t="s">
        <v>184</v>
      </c>
      <c r="C1955" s="376" t="s">
        <v>299</v>
      </c>
      <c r="D1955" s="536">
        <v>40</v>
      </c>
      <c r="E1955" s="536">
        <v>40</v>
      </c>
      <c r="F1955" s="536">
        <v>50</v>
      </c>
      <c r="G1955" s="536">
        <v>40</v>
      </c>
      <c r="H1955" s="536">
        <v>40</v>
      </c>
      <c r="I1955" s="536">
        <v>45</v>
      </c>
      <c r="J1955" s="536">
        <v>40</v>
      </c>
      <c r="K1955" s="536">
        <v>45</v>
      </c>
      <c r="L1955" s="536">
        <v>50</v>
      </c>
      <c r="M1955" s="536">
        <v>55</v>
      </c>
      <c r="N1955" s="536">
        <v>55</v>
      </c>
      <c r="O1955" s="536">
        <v>55</v>
      </c>
      <c r="P1955" s="536">
        <v>60</v>
      </c>
      <c r="Q1955" s="536">
        <v>55</v>
      </c>
      <c r="R1955" s="536">
        <v>55</v>
      </c>
      <c r="S1955" s="536">
        <v>55</v>
      </c>
      <c r="T1955" s="536">
        <v>55</v>
      </c>
    </row>
    <row r="1956" spans="1:20" hidden="1">
      <c r="A1956" s="440" t="s">
        <v>217</v>
      </c>
      <c r="B1956" s="376" t="s">
        <v>184</v>
      </c>
      <c r="C1956" s="376" t="s">
        <v>300</v>
      </c>
      <c r="D1956" s="536">
        <v>755</v>
      </c>
      <c r="E1956" s="536">
        <v>770</v>
      </c>
      <c r="F1956" s="536">
        <v>805</v>
      </c>
      <c r="G1956" s="536">
        <v>815</v>
      </c>
      <c r="H1956" s="536">
        <v>855</v>
      </c>
      <c r="I1956" s="536">
        <v>840</v>
      </c>
      <c r="J1956" s="536">
        <v>895</v>
      </c>
      <c r="K1956" s="536">
        <v>905</v>
      </c>
      <c r="L1956" s="536">
        <v>930</v>
      </c>
      <c r="M1956" s="536">
        <v>915</v>
      </c>
      <c r="N1956" s="536">
        <v>925</v>
      </c>
      <c r="O1956" s="536">
        <v>925</v>
      </c>
      <c r="P1956" s="536">
        <v>960</v>
      </c>
      <c r="Q1956" s="536">
        <v>925</v>
      </c>
      <c r="R1956" s="536">
        <v>920</v>
      </c>
      <c r="S1956" s="536">
        <v>925</v>
      </c>
      <c r="T1956" s="536">
        <v>920</v>
      </c>
    </row>
    <row r="1957" spans="1:20" hidden="1">
      <c r="A1957" s="440" t="s">
        <v>217</v>
      </c>
      <c r="B1957" s="376" t="s">
        <v>184</v>
      </c>
      <c r="C1957" s="376" t="s">
        <v>301</v>
      </c>
      <c r="D1957" s="536">
        <v>45</v>
      </c>
      <c r="E1957" s="536">
        <v>40</v>
      </c>
      <c r="F1957" s="536">
        <v>40</v>
      </c>
      <c r="G1957" s="536">
        <v>30</v>
      </c>
      <c r="H1957" s="536">
        <v>35</v>
      </c>
      <c r="I1957" s="536">
        <v>40</v>
      </c>
      <c r="J1957" s="536">
        <v>45</v>
      </c>
      <c r="K1957" s="536">
        <v>45</v>
      </c>
      <c r="L1957" s="536">
        <v>50</v>
      </c>
      <c r="M1957" s="536">
        <v>50</v>
      </c>
      <c r="N1957" s="536">
        <v>55</v>
      </c>
      <c r="O1957" s="536">
        <v>55</v>
      </c>
      <c r="P1957" s="536">
        <v>55</v>
      </c>
      <c r="Q1957" s="536">
        <v>45</v>
      </c>
      <c r="R1957" s="536">
        <v>50</v>
      </c>
      <c r="S1957" s="536">
        <v>45</v>
      </c>
      <c r="T1957" s="536">
        <v>50</v>
      </c>
    </row>
    <row r="1958" spans="1:20" hidden="1">
      <c r="A1958" s="440" t="s">
        <v>217</v>
      </c>
      <c r="B1958" s="376" t="s">
        <v>184</v>
      </c>
      <c r="C1958" s="376" t="s">
        <v>302</v>
      </c>
      <c r="D1958" s="536">
        <v>55</v>
      </c>
      <c r="E1958" s="536">
        <v>55</v>
      </c>
      <c r="F1958" s="536">
        <v>50</v>
      </c>
      <c r="G1958" s="536">
        <v>55</v>
      </c>
      <c r="H1958" s="536">
        <v>60</v>
      </c>
      <c r="I1958" s="536">
        <v>60</v>
      </c>
      <c r="J1958" s="536">
        <v>60</v>
      </c>
      <c r="K1958" s="536">
        <v>65</v>
      </c>
      <c r="L1958" s="536">
        <v>65</v>
      </c>
      <c r="M1958" s="536">
        <v>65</v>
      </c>
      <c r="N1958" s="536">
        <v>60</v>
      </c>
      <c r="O1958" s="536">
        <v>65</v>
      </c>
      <c r="P1958" s="536">
        <v>65</v>
      </c>
      <c r="Q1958" s="536">
        <v>65</v>
      </c>
      <c r="R1958" s="536">
        <v>65</v>
      </c>
      <c r="S1958" s="536">
        <v>65</v>
      </c>
      <c r="T1958" s="536">
        <v>70</v>
      </c>
    </row>
    <row r="1959" spans="1:20">
      <c r="A1959" s="537" t="s">
        <v>217</v>
      </c>
      <c r="B1959" s="538" t="s">
        <v>184</v>
      </c>
      <c r="C1959" s="538" t="s">
        <v>303</v>
      </c>
      <c r="D1959" s="539">
        <v>1585</v>
      </c>
      <c r="E1959" s="539">
        <v>1560</v>
      </c>
      <c r="F1959" s="539">
        <v>1565</v>
      </c>
      <c r="G1959" s="539">
        <v>1590</v>
      </c>
      <c r="H1959" s="539">
        <v>1650</v>
      </c>
      <c r="I1959" s="539">
        <v>1675</v>
      </c>
      <c r="J1959" s="539">
        <v>1775</v>
      </c>
      <c r="K1959" s="539">
        <v>1825</v>
      </c>
      <c r="L1959" s="539">
        <v>1900</v>
      </c>
      <c r="M1959" s="539">
        <v>1920</v>
      </c>
      <c r="N1959" s="539">
        <v>1900</v>
      </c>
      <c r="O1959" s="539">
        <v>1885</v>
      </c>
      <c r="P1959" s="539">
        <v>1905</v>
      </c>
      <c r="Q1959" s="539">
        <v>1820</v>
      </c>
      <c r="R1959" s="539">
        <v>1765</v>
      </c>
      <c r="S1959" s="539">
        <v>1735</v>
      </c>
      <c r="T1959" s="539">
        <v>1750</v>
      </c>
    </row>
    <row r="1960" spans="1:20" hidden="1">
      <c r="A1960" s="437" t="s">
        <v>218</v>
      </c>
      <c r="B1960" s="368" t="s">
        <v>10</v>
      </c>
      <c r="C1960" s="368" t="s">
        <v>295</v>
      </c>
      <c r="D1960" s="442">
        <v>25</v>
      </c>
      <c r="E1960" s="442">
        <v>25</v>
      </c>
      <c r="F1960" s="442">
        <v>25</v>
      </c>
      <c r="G1960" s="442">
        <v>25</v>
      </c>
      <c r="H1960" s="442">
        <v>20</v>
      </c>
      <c r="I1960" s="442">
        <v>25</v>
      </c>
      <c r="J1960" s="442">
        <v>25</v>
      </c>
      <c r="K1960" s="442">
        <v>25</v>
      </c>
      <c r="L1960" s="442">
        <v>25</v>
      </c>
      <c r="M1960" s="442">
        <v>25</v>
      </c>
      <c r="N1960" s="442">
        <v>30</v>
      </c>
      <c r="O1960" s="442">
        <v>30</v>
      </c>
      <c r="P1960" s="442">
        <v>25</v>
      </c>
      <c r="Q1960" s="442">
        <v>25</v>
      </c>
      <c r="R1960" s="442">
        <v>35</v>
      </c>
      <c r="S1960" s="442">
        <v>30</v>
      </c>
      <c r="T1960" s="442">
        <v>25</v>
      </c>
    </row>
    <row r="1961" spans="1:20" hidden="1">
      <c r="A1961" s="437" t="s">
        <v>218</v>
      </c>
      <c r="B1961" s="368" t="s">
        <v>10</v>
      </c>
      <c r="C1961" s="368" t="s">
        <v>296</v>
      </c>
      <c r="D1961" s="442">
        <v>20</v>
      </c>
      <c r="E1961" s="442">
        <v>15</v>
      </c>
      <c r="F1961" s="442">
        <v>15</v>
      </c>
      <c r="G1961" s="442">
        <v>15</v>
      </c>
      <c r="H1961" s="442">
        <v>15</v>
      </c>
      <c r="I1961" s="442">
        <v>15</v>
      </c>
      <c r="J1961" s="442">
        <v>10</v>
      </c>
      <c r="K1961" s="442">
        <v>10</v>
      </c>
      <c r="L1961" s="442">
        <v>20</v>
      </c>
      <c r="M1961" s="442">
        <v>15</v>
      </c>
      <c r="N1961" s="442">
        <v>15</v>
      </c>
      <c r="O1961" s="442">
        <v>15</v>
      </c>
      <c r="P1961" s="442">
        <v>15</v>
      </c>
      <c r="Q1961" s="442">
        <v>15</v>
      </c>
      <c r="R1961" s="442">
        <v>15</v>
      </c>
      <c r="S1961" s="442">
        <v>15</v>
      </c>
      <c r="T1961" s="442">
        <v>15</v>
      </c>
    </row>
    <row r="1962" spans="1:20" hidden="1">
      <c r="A1962" s="437" t="s">
        <v>218</v>
      </c>
      <c r="B1962" s="368" t="s">
        <v>10</v>
      </c>
      <c r="C1962" s="368" t="s">
        <v>297</v>
      </c>
      <c r="D1962" s="442">
        <v>5</v>
      </c>
      <c r="E1962" s="442">
        <v>5</v>
      </c>
      <c r="F1962" s="442">
        <v>5</v>
      </c>
      <c r="G1962" s="442">
        <v>5</v>
      </c>
      <c r="H1962" s="442">
        <v>5</v>
      </c>
      <c r="I1962" s="442">
        <v>0</v>
      </c>
      <c r="J1962" s="442">
        <v>0</v>
      </c>
      <c r="K1962" s="442">
        <v>5</v>
      </c>
      <c r="L1962" s="442">
        <v>0</v>
      </c>
      <c r="M1962" s="442">
        <v>0</v>
      </c>
      <c r="N1962" s="442">
        <v>5</v>
      </c>
      <c r="O1962" s="442">
        <v>5</v>
      </c>
      <c r="P1962" s="442">
        <v>5</v>
      </c>
      <c r="Q1962" s="442">
        <v>10</v>
      </c>
      <c r="R1962" s="442">
        <v>5</v>
      </c>
      <c r="S1962" s="442">
        <v>5</v>
      </c>
      <c r="T1962" s="442">
        <v>5</v>
      </c>
    </row>
    <row r="1963" spans="1:20" hidden="1">
      <c r="A1963" s="437" t="s">
        <v>218</v>
      </c>
      <c r="B1963" s="368" t="s">
        <v>10</v>
      </c>
      <c r="C1963" s="368" t="s">
        <v>298</v>
      </c>
      <c r="D1963" s="442">
        <v>5</v>
      </c>
      <c r="E1963" s="442">
        <v>0</v>
      </c>
      <c r="F1963" s="442">
        <v>0</v>
      </c>
      <c r="G1963" s="442">
        <v>0</v>
      </c>
      <c r="H1963" s="442">
        <v>5</v>
      </c>
      <c r="I1963" s="442">
        <v>0</v>
      </c>
      <c r="J1963" s="442">
        <v>5</v>
      </c>
      <c r="K1963" s="442">
        <v>5</v>
      </c>
      <c r="L1963" s="442">
        <v>0</v>
      </c>
      <c r="M1963" s="442">
        <v>5</v>
      </c>
      <c r="N1963" s="442">
        <v>0</v>
      </c>
      <c r="O1963" s="442">
        <v>0</v>
      </c>
      <c r="P1963" s="442">
        <v>0</v>
      </c>
      <c r="Q1963" s="442">
        <v>0</v>
      </c>
      <c r="R1963" s="442">
        <v>0</v>
      </c>
      <c r="S1963" s="442">
        <v>5</v>
      </c>
      <c r="T1963" s="442">
        <v>5</v>
      </c>
    </row>
    <row r="1964" spans="1:20" hidden="1">
      <c r="A1964" s="437" t="s">
        <v>218</v>
      </c>
      <c r="B1964" s="368" t="s">
        <v>10</v>
      </c>
      <c r="C1964" s="368" t="s">
        <v>299</v>
      </c>
      <c r="D1964" s="442">
        <v>0</v>
      </c>
      <c r="E1964" s="442">
        <v>0</v>
      </c>
      <c r="F1964" s="442">
        <v>0</v>
      </c>
      <c r="G1964" s="442">
        <v>0</v>
      </c>
      <c r="H1964" s="442">
        <v>0</v>
      </c>
      <c r="I1964" s="442">
        <v>0</v>
      </c>
      <c r="J1964" s="442">
        <v>0</v>
      </c>
      <c r="K1964" s="442">
        <v>0</v>
      </c>
      <c r="L1964" s="442">
        <v>0</v>
      </c>
      <c r="M1964" s="442">
        <v>0</v>
      </c>
      <c r="N1964" s="442">
        <v>0</v>
      </c>
      <c r="O1964" s="442">
        <v>0</v>
      </c>
      <c r="P1964" s="442">
        <v>0</v>
      </c>
      <c r="Q1964" s="442">
        <v>0</v>
      </c>
      <c r="R1964" s="442">
        <v>0</v>
      </c>
      <c r="S1964" s="442">
        <v>0</v>
      </c>
      <c r="T1964" s="442">
        <v>0</v>
      </c>
    </row>
    <row r="1965" spans="1:20" hidden="1">
      <c r="A1965" s="437" t="s">
        <v>218</v>
      </c>
      <c r="B1965" s="368" t="s">
        <v>10</v>
      </c>
      <c r="C1965" s="368" t="s">
        <v>300</v>
      </c>
      <c r="D1965" s="442">
        <v>25</v>
      </c>
      <c r="E1965" s="442">
        <v>25</v>
      </c>
      <c r="F1965" s="442">
        <v>20</v>
      </c>
      <c r="G1965" s="442">
        <v>20</v>
      </c>
      <c r="H1965" s="442">
        <v>25</v>
      </c>
      <c r="I1965" s="442">
        <v>20</v>
      </c>
      <c r="J1965" s="442">
        <v>20</v>
      </c>
      <c r="K1965" s="442">
        <v>20</v>
      </c>
      <c r="L1965" s="442">
        <v>25</v>
      </c>
      <c r="M1965" s="442">
        <v>25</v>
      </c>
      <c r="N1965" s="442">
        <v>20</v>
      </c>
      <c r="O1965" s="442">
        <v>25</v>
      </c>
      <c r="P1965" s="442">
        <v>25</v>
      </c>
      <c r="Q1965" s="442">
        <v>25</v>
      </c>
      <c r="R1965" s="442">
        <v>25</v>
      </c>
      <c r="S1965" s="442">
        <v>25</v>
      </c>
      <c r="T1965" s="442">
        <v>25</v>
      </c>
    </row>
    <row r="1966" spans="1:20" hidden="1">
      <c r="A1966" s="437" t="s">
        <v>218</v>
      </c>
      <c r="B1966" s="368" t="s">
        <v>10</v>
      </c>
      <c r="C1966" s="368" t="s">
        <v>301</v>
      </c>
      <c r="D1966" s="442">
        <v>5</v>
      </c>
      <c r="E1966" s="442">
        <v>0</v>
      </c>
      <c r="F1966" s="442">
        <v>0</v>
      </c>
      <c r="G1966" s="442">
        <v>0</v>
      </c>
      <c r="H1966" s="442">
        <v>0</v>
      </c>
      <c r="I1966" s="442">
        <v>5</v>
      </c>
      <c r="J1966" s="442">
        <v>5</v>
      </c>
      <c r="K1966" s="442">
        <v>5</v>
      </c>
      <c r="L1966" s="442">
        <v>5</v>
      </c>
      <c r="M1966" s="442">
        <v>5</v>
      </c>
      <c r="N1966" s="442">
        <v>0</v>
      </c>
      <c r="O1966" s="442">
        <v>0</v>
      </c>
      <c r="P1966" s="442">
        <v>0</v>
      </c>
      <c r="Q1966" s="442">
        <v>0</v>
      </c>
      <c r="R1966" s="442">
        <v>0</v>
      </c>
      <c r="S1966" s="442">
        <v>0</v>
      </c>
      <c r="T1966" s="442">
        <v>0</v>
      </c>
    </row>
    <row r="1967" spans="1:20" hidden="1">
      <c r="A1967" s="437" t="s">
        <v>218</v>
      </c>
      <c r="B1967" s="368" t="s">
        <v>10</v>
      </c>
      <c r="C1967" s="368" t="s">
        <v>302</v>
      </c>
      <c r="D1967" s="442">
        <v>5</v>
      </c>
      <c r="E1967" s="442">
        <v>0</v>
      </c>
      <c r="F1967" s="442">
        <v>0</v>
      </c>
      <c r="G1967" s="442">
        <v>0</v>
      </c>
      <c r="H1967" s="442">
        <v>0</v>
      </c>
      <c r="I1967" s="442">
        <v>0</v>
      </c>
      <c r="J1967" s="442">
        <v>0</v>
      </c>
      <c r="K1967" s="442">
        <v>0</v>
      </c>
      <c r="L1967" s="442">
        <v>0</v>
      </c>
      <c r="M1967" s="442">
        <v>0</v>
      </c>
      <c r="N1967" s="442">
        <v>0</v>
      </c>
      <c r="O1967" s="442">
        <v>0</v>
      </c>
      <c r="P1967" s="442">
        <v>0</v>
      </c>
      <c r="Q1967" s="442">
        <v>0</v>
      </c>
      <c r="R1967" s="442">
        <v>5</v>
      </c>
      <c r="S1967" s="442">
        <v>5</v>
      </c>
      <c r="T1967" s="442">
        <v>5</v>
      </c>
    </row>
    <row r="1968" spans="1:20">
      <c r="A1968" s="437" t="s">
        <v>218</v>
      </c>
      <c r="B1968" s="368" t="s">
        <v>10</v>
      </c>
      <c r="C1968" s="368" t="s">
        <v>303</v>
      </c>
      <c r="D1968" s="442">
        <v>60</v>
      </c>
      <c r="E1968" s="442">
        <v>50</v>
      </c>
      <c r="F1968" s="442">
        <v>50</v>
      </c>
      <c r="G1968" s="442">
        <v>50</v>
      </c>
      <c r="H1968" s="442">
        <v>50</v>
      </c>
      <c r="I1968" s="442">
        <v>50</v>
      </c>
      <c r="J1968" s="442">
        <v>45</v>
      </c>
      <c r="K1968" s="442">
        <v>50</v>
      </c>
      <c r="L1968" s="442">
        <v>55</v>
      </c>
      <c r="M1968" s="442">
        <v>55</v>
      </c>
      <c r="N1968" s="442">
        <v>55</v>
      </c>
      <c r="O1968" s="442">
        <v>55</v>
      </c>
      <c r="P1968" s="442">
        <v>55</v>
      </c>
      <c r="Q1968" s="442">
        <v>55</v>
      </c>
      <c r="R1968" s="442">
        <v>60</v>
      </c>
      <c r="S1968" s="442">
        <v>60</v>
      </c>
      <c r="T1968" s="442">
        <v>55</v>
      </c>
    </row>
    <row r="1969" spans="1:20" hidden="1">
      <c r="A1969" s="437" t="s">
        <v>218</v>
      </c>
      <c r="B1969" s="368" t="s">
        <v>11</v>
      </c>
      <c r="C1969" s="368" t="s">
        <v>295</v>
      </c>
      <c r="D1969" s="395">
        <v>85</v>
      </c>
      <c r="E1969" s="395">
        <v>80</v>
      </c>
      <c r="F1969" s="395">
        <v>90</v>
      </c>
      <c r="G1969" s="395">
        <v>85</v>
      </c>
      <c r="H1969" s="395">
        <v>90</v>
      </c>
      <c r="I1969" s="395">
        <v>100</v>
      </c>
      <c r="J1969" s="395">
        <v>105</v>
      </c>
      <c r="K1969" s="395">
        <v>120</v>
      </c>
      <c r="L1969" s="395">
        <v>120</v>
      </c>
      <c r="M1969" s="395">
        <v>130</v>
      </c>
      <c r="N1969" s="395">
        <v>125</v>
      </c>
      <c r="O1969" s="395">
        <v>105</v>
      </c>
      <c r="P1969" s="395">
        <v>120</v>
      </c>
      <c r="Q1969" s="395">
        <v>100</v>
      </c>
      <c r="R1969" s="395">
        <v>70</v>
      </c>
      <c r="S1969" s="395">
        <v>80</v>
      </c>
      <c r="T1969" s="395">
        <v>90</v>
      </c>
    </row>
    <row r="1970" spans="1:20" hidden="1">
      <c r="A1970" s="437" t="s">
        <v>218</v>
      </c>
      <c r="B1970" s="368" t="s">
        <v>11</v>
      </c>
      <c r="C1970" s="368" t="s">
        <v>296</v>
      </c>
      <c r="D1970" s="395">
        <v>50</v>
      </c>
      <c r="E1970" s="395">
        <v>40</v>
      </c>
      <c r="F1970" s="395">
        <v>60</v>
      </c>
      <c r="G1970" s="395">
        <v>65</v>
      </c>
      <c r="H1970" s="395">
        <v>65</v>
      </c>
      <c r="I1970" s="395">
        <v>65</v>
      </c>
      <c r="J1970" s="395">
        <v>70</v>
      </c>
      <c r="K1970" s="395">
        <v>65</v>
      </c>
      <c r="L1970" s="395">
        <v>65</v>
      </c>
      <c r="M1970" s="395">
        <v>70</v>
      </c>
      <c r="N1970" s="395">
        <v>75</v>
      </c>
      <c r="O1970" s="395">
        <v>70</v>
      </c>
      <c r="P1970" s="395">
        <v>85</v>
      </c>
      <c r="Q1970" s="395">
        <v>95</v>
      </c>
      <c r="R1970" s="395">
        <v>75</v>
      </c>
      <c r="S1970" s="395">
        <v>70</v>
      </c>
      <c r="T1970" s="395">
        <v>65</v>
      </c>
    </row>
    <row r="1971" spans="1:20" hidden="1">
      <c r="A1971" s="437" t="s">
        <v>218</v>
      </c>
      <c r="B1971" s="368" t="s">
        <v>11</v>
      </c>
      <c r="C1971" s="368" t="s">
        <v>297</v>
      </c>
      <c r="D1971" s="395">
        <v>15</v>
      </c>
      <c r="E1971" s="395">
        <v>20</v>
      </c>
      <c r="F1971" s="395">
        <v>15</v>
      </c>
      <c r="G1971" s="395">
        <v>15</v>
      </c>
      <c r="H1971" s="395">
        <v>15</v>
      </c>
      <c r="I1971" s="395">
        <v>15</v>
      </c>
      <c r="J1971" s="395">
        <v>20</v>
      </c>
      <c r="K1971" s="395">
        <v>15</v>
      </c>
      <c r="L1971" s="395">
        <v>20</v>
      </c>
      <c r="M1971" s="395">
        <v>20</v>
      </c>
      <c r="N1971" s="395">
        <v>15</v>
      </c>
      <c r="O1971" s="395">
        <v>20</v>
      </c>
      <c r="P1971" s="395">
        <v>20</v>
      </c>
      <c r="Q1971" s="395">
        <v>30</v>
      </c>
      <c r="R1971" s="395">
        <v>20</v>
      </c>
      <c r="S1971" s="395">
        <v>20</v>
      </c>
      <c r="T1971" s="395">
        <v>25</v>
      </c>
    </row>
    <row r="1972" spans="1:20" hidden="1">
      <c r="A1972" s="437" t="s">
        <v>218</v>
      </c>
      <c r="B1972" s="368" t="s">
        <v>11</v>
      </c>
      <c r="C1972" s="368" t="s">
        <v>298</v>
      </c>
      <c r="D1972" s="395">
        <v>10</v>
      </c>
      <c r="E1972" s="395">
        <v>10</v>
      </c>
      <c r="F1972" s="395">
        <v>10</v>
      </c>
      <c r="G1972" s="395">
        <v>10</v>
      </c>
      <c r="H1972" s="395">
        <v>10</v>
      </c>
      <c r="I1972" s="395">
        <v>5</v>
      </c>
      <c r="J1972" s="395">
        <v>10</v>
      </c>
      <c r="K1972" s="395">
        <v>15</v>
      </c>
      <c r="L1972" s="395">
        <v>10</v>
      </c>
      <c r="M1972" s="395">
        <v>10</v>
      </c>
      <c r="N1972" s="395">
        <v>10</v>
      </c>
      <c r="O1972" s="395">
        <v>10</v>
      </c>
      <c r="P1972" s="395">
        <v>10</v>
      </c>
      <c r="Q1972" s="395">
        <v>10</v>
      </c>
      <c r="R1972" s="395">
        <v>10</v>
      </c>
      <c r="S1972" s="395">
        <v>5</v>
      </c>
      <c r="T1972" s="395">
        <v>10</v>
      </c>
    </row>
    <row r="1973" spans="1:20" hidden="1">
      <c r="A1973" s="437" t="s">
        <v>218</v>
      </c>
      <c r="B1973" s="368" t="s">
        <v>11</v>
      </c>
      <c r="C1973" s="368" t="s">
        <v>299</v>
      </c>
      <c r="D1973" s="395">
        <v>10</v>
      </c>
      <c r="E1973" s="395">
        <v>10</v>
      </c>
      <c r="F1973" s="395">
        <v>10</v>
      </c>
      <c r="G1973" s="395">
        <v>5</v>
      </c>
      <c r="H1973" s="395">
        <v>5</v>
      </c>
      <c r="I1973" s="395">
        <v>5</v>
      </c>
      <c r="J1973" s="395">
        <v>5</v>
      </c>
      <c r="K1973" s="395">
        <v>5</v>
      </c>
      <c r="L1973" s="395">
        <v>5</v>
      </c>
      <c r="M1973" s="395">
        <v>5</v>
      </c>
      <c r="N1973" s="395">
        <v>5</v>
      </c>
      <c r="O1973" s="395">
        <v>5</v>
      </c>
      <c r="P1973" s="395">
        <v>5</v>
      </c>
      <c r="Q1973" s="395">
        <v>5</v>
      </c>
      <c r="R1973" s="395">
        <v>5</v>
      </c>
      <c r="S1973" s="395">
        <v>5</v>
      </c>
      <c r="T1973" s="395">
        <v>5</v>
      </c>
    </row>
    <row r="1974" spans="1:20" hidden="1">
      <c r="A1974" s="437" t="s">
        <v>218</v>
      </c>
      <c r="B1974" s="368" t="s">
        <v>11</v>
      </c>
      <c r="C1974" s="368" t="s">
        <v>300</v>
      </c>
      <c r="D1974" s="395">
        <v>85</v>
      </c>
      <c r="E1974" s="395">
        <v>80</v>
      </c>
      <c r="F1974" s="395">
        <v>95</v>
      </c>
      <c r="G1974" s="395">
        <v>95</v>
      </c>
      <c r="H1974" s="395">
        <v>95</v>
      </c>
      <c r="I1974" s="395">
        <v>95</v>
      </c>
      <c r="J1974" s="395">
        <v>100</v>
      </c>
      <c r="K1974" s="395">
        <v>100</v>
      </c>
      <c r="L1974" s="395">
        <v>100</v>
      </c>
      <c r="M1974" s="395">
        <v>105</v>
      </c>
      <c r="N1974" s="395">
        <v>105</v>
      </c>
      <c r="O1974" s="395">
        <v>105</v>
      </c>
      <c r="P1974" s="395">
        <v>120</v>
      </c>
      <c r="Q1974" s="395">
        <v>145</v>
      </c>
      <c r="R1974" s="395">
        <v>110</v>
      </c>
      <c r="S1974" s="395">
        <v>105</v>
      </c>
      <c r="T1974" s="395">
        <v>100</v>
      </c>
    </row>
    <row r="1975" spans="1:20" hidden="1">
      <c r="A1975" s="437" t="s">
        <v>218</v>
      </c>
      <c r="B1975" s="368" t="s">
        <v>11</v>
      </c>
      <c r="C1975" s="368" t="s">
        <v>301</v>
      </c>
      <c r="D1975" s="395">
        <v>5</v>
      </c>
      <c r="E1975" s="395">
        <v>5</v>
      </c>
      <c r="F1975" s="395">
        <v>5</v>
      </c>
      <c r="G1975" s="395">
        <v>5</v>
      </c>
      <c r="H1975" s="395">
        <v>5</v>
      </c>
      <c r="I1975" s="395">
        <v>5</v>
      </c>
      <c r="J1975" s="395">
        <v>5</v>
      </c>
      <c r="K1975" s="395">
        <v>5</v>
      </c>
      <c r="L1975" s="395">
        <v>5</v>
      </c>
      <c r="M1975" s="395">
        <v>5</v>
      </c>
      <c r="N1975" s="395">
        <v>0</v>
      </c>
      <c r="O1975" s="395">
        <v>5</v>
      </c>
      <c r="P1975" s="395">
        <v>0</v>
      </c>
      <c r="Q1975" s="395">
        <v>0</v>
      </c>
      <c r="R1975" s="395">
        <v>0</v>
      </c>
      <c r="S1975" s="395">
        <v>0</v>
      </c>
      <c r="T1975" s="395">
        <v>5</v>
      </c>
    </row>
    <row r="1976" spans="1:20" hidden="1">
      <c r="A1976" s="437" t="s">
        <v>218</v>
      </c>
      <c r="B1976" s="368" t="s">
        <v>11</v>
      </c>
      <c r="C1976" s="368" t="s">
        <v>302</v>
      </c>
      <c r="D1976" s="395">
        <v>15</v>
      </c>
      <c r="E1976" s="395">
        <v>15</v>
      </c>
      <c r="F1976" s="395">
        <v>15</v>
      </c>
      <c r="G1976" s="395">
        <v>15</v>
      </c>
      <c r="H1976" s="395">
        <v>15</v>
      </c>
      <c r="I1976" s="395">
        <v>15</v>
      </c>
      <c r="J1976" s="395">
        <v>15</v>
      </c>
      <c r="K1976" s="395">
        <v>15</v>
      </c>
      <c r="L1976" s="395">
        <v>15</v>
      </c>
      <c r="M1976" s="395">
        <v>15</v>
      </c>
      <c r="N1976" s="395">
        <v>15</v>
      </c>
      <c r="O1976" s="395">
        <v>15</v>
      </c>
      <c r="P1976" s="395">
        <v>15</v>
      </c>
      <c r="Q1976" s="395">
        <v>10</v>
      </c>
      <c r="R1976" s="395">
        <v>10</v>
      </c>
      <c r="S1976" s="395">
        <v>10</v>
      </c>
      <c r="T1976" s="395">
        <v>10</v>
      </c>
    </row>
    <row r="1977" spans="1:20">
      <c r="A1977" s="437" t="s">
        <v>218</v>
      </c>
      <c r="B1977" s="368" t="s">
        <v>11</v>
      </c>
      <c r="C1977" s="368" t="s">
        <v>303</v>
      </c>
      <c r="D1977" s="395">
        <v>185</v>
      </c>
      <c r="E1977" s="395">
        <v>185</v>
      </c>
      <c r="F1977" s="395">
        <v>200</v>
      </c>
      <c r="G1977" s="395">
        <v>200</v>
      </c>
      <c r="H1977" s="395">
        <v>205</v>
      </c>
      <c r="I1977" s="395">
        <v>210</v>
      </c>
      <c r="J1977" s="395">
        <v>225</v>
      </c>
      <c r="K1977" s="395">
        <v>240</v>
      </c>
      <c r="L1977" s="395">
        <v>245</v>
      </c>
      <c r="M1977" s="395">
        <v>255</v>
      </c>
      <c r="N1977" s="395">
        <v>245</v>
      </c>
      <c r="O1977" s="395">
        <v>230</v>
      </c>
      <c r="P1977" s="395">
        <v>255</v>
      </c>
      <c r="Q1977" s="395">
        <v>255</v>
      </c>
      <c r="R1977" s="395">
        <v>195</v>
      </c>
      <c r="S1977" s="395">
        <v>195</v>
      </c>
      <c r="T1977" s="395">
        <v>200</v>
      </c>
    </row>
    <row r="1978" spans="1:20" hidden="1">
      <c r="A1978" s="437" t="s">
        <v>218</v>
      </c>
      <c r="B1978" s="368" t="s">
        <v>12</v>
      </c>
      <c r="C1978" s="368" t="s">
        <v>295</v>
      </c>
      <c r="D1978" s="395">
        <v>0</v>
      </c>
      <c r="E1978" s="395">
        <v>0</v>
      </c>
      <c r="F1978" s="395">
        <v>0</v>
      </c>
      <c r="G1978" s="395">
        <v>0</v>
      </c>
      <c r="H1978" s="395">
        <v>0</v>
      </c>
      <c r="I1978" s="395">
        <v>0</v>
      </c>
      <c r="J1978" s="395">
        <v>0</v>
      </c>
      <c r="K1978" s="395">
        <v>0</v>
      </c>
      <c r="L1978" s="395">
        <v>0</v>
      </c>
      <c r="M1978" s="395">
        <v>0</v>
      </c>
      <c r="N1978" s="395">
        <v>0</v>
      </c>
      <c r="O1978" s="395">
        <v>0</v>
      </c>
      <c r="P1978" s="395">
        <v>0</v>
      </c>
      <c r="Q1978" s="395">
        <v>0</v>
      </c>
      <c r="R1978" s="395">
        <v>0</v>
      </c>
      <c r="S1978" s="395">
        <v>0</v>
      </c>
      <c r="T1978" s="395">
        <v>0</v>
      </c>
    </row>
    <row r="1979" spans="1:20" hidden="1">
      <c r="A1979" s="437" t="s">
        <v>218</v>
      </c>
      <c r="B1979" s="368" t="s">
        <v>12</v>
      </c>
      <c r="C1979" s="368" t="s">
        <v>296</v>
      </c>
      <c r="D1979" s="395">
        <v>0</v>
      </c>
      <c r="E1979" s="395">
        <v>0</v>
      </c>
      <c r="F1979" s="395">
        <v>5</v>
      </c>
      <c r="G1979" s="395">
        <v>5</v>
      </c>
      <c r="H1979" s="395">
        <v>0</v>
      </c>
      <c r="I1979" s="395">
        <v>0</v>
      </c>
      <c r="J1979" s="395">
        <v>0</v>
      </c>
      <c r="K1979" s="395">
        <v>0</v>
      </c>
      <c r="L1979" s="395">
        <v>0</v>
      </c>
      <c r="M1979" s="395">
        <v>0</v>
      </c>
      <c r="N1979" s="395">
        <v>0</v>
      </c>
      <c r="O1979" s="395">
        <v>0</v>
      </c>
      <c r="P1979" s="395">
        <v>0</v>
      </c>
      <c r="Q1979" s="395">
        <v>0</v>
      </c>
      <c r="R1979" s="395">
        <v>0</v>
      </c>
      <c r="S1979" s="395">
        <v>0</v>
      </c>
      <c r="T1979" s="395">
        <v>0</v>
      </c>
    </row>
    <row r="1980" spans="1:20" hidden="1">
      <c r="A1980" s="437" t="s">
        <v>218</v>
      </c>
      <c r="B1980" s="368" t="s">
        <v>12</v>
      </c>
      <c r="C1980" s="368" t="s">
        <v>297</v>
      </c>
      <c r="D1980" s="395">
        <v>0</v>
      </c>
      <c r="E1980" s="395">
        <v>0</v>
      </c>
      <c r="F1980" s="395">
        <v>0</v>
      </c>
      <c r="G1980" s="395">
        <v>0</v>
      </c>
      <c r="H1980" s="395">
        <v>0</v>
      </c>
      <c r="I1980" s="395">
        <v>0</v>
      </c>
      <c r="J1980" s="395">
        <v>0</v>
      </c>
      <c r="K1980" s="395">
        <v>0</v>
      </c>
      <c r="L1980" s="395">
        <v>0</v>
      </c>
      <c r="M1980" s="395">
        <v>0</v>
      </c>
      <c r="N1980" s="395">
        <v>0</v>
      </c>
      <c r="O1980" s="395">
        <v>0</v>
      </c>
      <c r="P1980" s="395">
        <v>0</v>
      </c>
      <c r="Q1980" s="395">
        <v>0</v>
      </c>
      <c r="R1980" s="395">
        <v>0</v>
      </c>
      <c r="S1980" s="395">
        <v>0</v>
      </c>
      <c r="T1980" s="395">
        <v>0</v>
      </c>
    </row>
    <row r="1981" spans="1:20" hidden="1">
      <c r="A1981" s="437" t="s">
        <v>218</v>
      </c>
      <c r="B1981" s="368" t="s">
        <v>12</v>
      </c>
      <c r="C1981" s="368" t="s">
        <v>298</v>
      </c>
      <c r="D1981" s="395">
        <v>0</v>
      </c>
      <c r="E1981" s="395">
        <v>0</v>
      </c>
      <c r="F1981" s="395">
        <v>0</v>
      </c>
      <c r="G1981" s="395">
        <v>0</v>
      </c>
      <c r="H1981" s="395">
        <v>0</v>
      </c>
      <c r="I1981" s="395">
        <v>0</v>
      </c>
      <c r="J1981" s="395">
        <v>0</v>
      </c>
      <c r="K1981" s="395">
        <v>0</v>
      </c>
      <c r="L1981" s="395">
        <v>0</v>
      </c>
      <c r="M1981" s="395">
        <v>0</v>
      </c>
      <c r="N1981" s="395">
        <v>0</v>
      </c>
      <c r="O1981" s="395">
        <v>0</v>
      </c>
      <c r="P1981" s="395">
        <v>0</v>
      </c>
      <c r="Q1981" s="395">
        <v>0</v>
      </c>
      <c r="R1981" s="395">
        <v>0</v>
      </c>
      <c r="S1981" s="395">
        <v>0</v>
      </c>
      <c r="T1981" s="395">
        <v>0</v>
      </c>
    </row>
    <row r="1982" spans="1:20" hidden="1">
      <c r="A1982" s="437" t="s">
        <v>218</v>
      </c>
      <c r="B1982" s="368" t="s">
        <v>12</v>
      </c>
      <c r="C1982" s="368" t="s">
        <v>299</v>
      </c>
      <c r="D1982" s="395">
        <v>0</v>
      </c>
      <c r="E1982" s="395">
        <v>0</v>
      </c>
      <c r="F1982" s="395">
        <v>0</v>
      </c>
      <c r="G1982" s="395">
        <v>0</v>
      </c>
      <c r="H1982" s="395">
        <v>0</v>
      </c>
      <c r="I1982" s="395">
        <v>0</v>
      </c>
      <c r="J1982" s="395">
        <v>0</v>
      </c>
      <c r="K1982" s="395">
        <v>0</v>
      </c>
      <c r="L1982" s="395">
        <v>0</v>
      </c>
      <c r="M1982" s="395">
        <v>0</v>
      </c>
      <c r="N1982" s="395">
        <v>0</v>
      </c>
      <c r="O1982" s="395">
        <v>0</v>
      </c>
      <c r="P1982" s="395">
        <v>0</v>
      </c>
      <c r="Q1982" s="395">
        <v>0</v>
      </c>
      <c r="R1982" s="395">
        <v>0</v>
      </c>
      <c r="S1982" s="395">
        <v>0</v>
      </c>
      <c r="T1982" s="395">
        <v>0</v>
      </c>
    </row>
    <row r="1983" spans="1:20" hidden="1">
      <c r="A1983" s="437" t="s">
        <v>218</v>
      </c>
      <c r="B1983" s="368" t="s">
        <v>12</v>
      </c>
      <c r="C1983" s="368" t="s">
        <v>300</v>
      </c>
      <c r="D1983" s="395">
        <v>5</v>
      </c>
      <c r="E1983" s="395">
        <v>5</v>
      </c>
      <c r="F1983" s="395">
        <v>5</v>
      </c>
      <c r="G1983" s="395">
        <v>5</v>
      </c>
      <c r="H1983" s="395">
        <v>5</v>
      </c>
      <c r="I1983" s="395">
        <v>5</v>
      </c>
      <c r="J1983" s="395">
        <v>0</v>
      </c>
      <c r="K1983" s="395">
        <v>0</v>
      </c>
      <c r="L1983" s="395">
        <v>0</v>
      </c>
      <c r="M1983" s="395">
        <v>0</v>
      </c>
      <c r="N1983" s="395">
        <v>0</v>
      </c>
      <c r="O1983" s="395">
        <v>0</v>
      </c>
      <c r="P1983" s="395">
        <v>0</v>
      </c>
      <c r="Q1983" s="395">
        <v>0</v>
      </c>
      <c r="R1983" s="395">
        <v>0</v>
      </c>
      <c r="S1983" s="395">
        <v>0</v>
      </c>
      <c r="T1983" s="395">
        <v>5</v>
      </c>
    </row>
    <row r="1984" spans="1:20" hidden="1">
      <c r="A1984" s="437" t="s">
        <v>218</v>
      </c>
      <c r="B1984" s="368" t="s">
        <v>12</v>
      </c>
      <c r="C1984" s="368" t="s">
        <v>301</v>
      </c>
      <c r="D1984" s="395">
        <v>0</v>
      </c>
      <c r="E1984" s="395">
        <v>0</v>
      </c>
      <c r="F1984" s="395">
        <v>0</v>
      </c>
      <c r="G1984" s="395">
        <v>0</v>
      </c>
      <c r="H1984" s="395">
        <v>0</v>
      </c>
      <c r="I1984" s="395">
        <v>0</v>
      </c>
      <c r="J1984" s="395">
        <v>0</v>
      </c>
      <c r="K1984" s="395">
        <v>0</v>
      </c>
      <c r="L1984" s="395">
        <v>0</v>
      </c>
      <c r="M1984" s="395">
        <v>0</v>
      </c>
      <c r="N1984" s="395">
        <v>0</v>
      </c>
      <c r="O1984" s="395">
        <v>0</v>
      </c>
      <c r="P1984" s="395">
        <v>0</v>
      </c>
      <c r="Q1984" s="395">
        <v>0</v>
      </c>
      <c r="R1984" s="395">
        <v>0</v>
      </c>
      <c r="S1984" s="395">
        <v>0</v>
      </c>
      <c r="T1984" s="395">
        <v>0</v>
      </c>
    </row>
    <row r="1985" spans="1:20" hidden="1">
      <c r="A1985" s="437" t="s">
        <v>218</v>
      </c>
      <c r="B1985" s="368" t="s">
        <v>12</v>
      </c>
      <c r="C1985" s="368" t="s">
        <v>302</v>
      </c>
      <c r="D1985" s="395">
        <v>0</v>
      </c>
      <c r="E1985" s="395">
        <v>0</v>
      </c>
      <c r="F1985" s="395">
        <v>0</v>
      </c>
      <c r="G1985" s="395">
        <v>0</v>
      </c>
      <c r="H1985" s="395">
        <v>0</v>
      </c>
      <c r="I1985" s="395">
        <v>0</v>
      </c>
      <c r="J1985" s="395">
        <v>0</v>
      </c>
      <c r="K1985" s="395">
        <v>0</v>
      </c>
      <c r="L1985" s="395">
        <v>0</v>
      </c>
      <c r="M1985" s="395">
        <v>0</v>
      </c>
      <c r="N1985" s="395">
        <v>0</v>
      </c>
      <c r="O1985" s="395">
        <v>0</v>
      </c>
      <c r="P1985" s="395">
        <v>0</v>
      </c>
      <c r="Q1985" s="395">
        <v>0</v>
      </c>
      <c r="R1985" s="395">
        <v>0</v>
      </c>
      <c r="S1985" s="395">
        <v>0</v>
      </c>
      <c r="T1985" s="395">
        <v>0</v>
      </c>
    </row>
    <row r="1986" spans="1:20">
      <c r="A1986" s="437" t="s">
        <v>218</v>
      </c>
      <c r="B1986" s="368" t="s">
        <v>12</v>
      </c>
      <c r="C1986" s="368" t="s">
        <v>303</v>
      </c>
      <c r="D1986" s="395">
        <v>5</v>
      </c>
      <c r="E1986" s="395">
        <v>5</v>
      </c>
      <c r="F1986" s="395">
        <v>5</v>
      </c>
      <c r="G1986" s="395">
        <v>5</v>
      </c>
      <c r="H1986" s="395">
        <v>5</v>
      </c>
      <c r="I1986" s="395">
        <v>5</v>
      </c>
      <c r="J1986" s="395">
        <v>5</v>
      </c>
      <c r="K1986" s="395">
        <v>5</v>
      </c>
      <c r="L1986" s="395">
        <v>5</v>
      </c>
      <c r="M1986" s="395">
        <v>5</v>
      </c>
      <c r="N1986" s="395">
        <v>0</v>
      </c>
      <c r="O1986" s="395">
        <v>5</v>
      </c>
      <c r="P1986" s="395">
        <v>0</v>
      </c>
      <c r="Q1986" s="395">
        <v>0</v>
      </c>
      <c r="R1986" s="395">
        <v>5</v>
      </c>
      <c r="S1986" s="395">
        <v>5</v>
      </c>
      <c r="T1986" s="395">
        <v>5</v>
      </c>
    </row>
    <row r="1987" spans="1:20" hidden="1">
      <c r="A1987" s="437" t="s">
        <v>218</v>
      </c>
      <c r="B1987" s="368" t="s">
        <v>91</v>
      </c>
      <c r="C1987" s="368" t="s">
        <v>295</v>
      </c>
      <c r="D1987" s="395">
        <v>5</v>
      </c>
      <c r="E1987" s="395">
        <v>5</v>
      </c>
      <c r="F1987" s="395">
        <v>10</v>
      </c>
      <c r="G1987" s="395">
        <v>5</v>
      </c>
      <c r="H1987" s="395">
        <v>10</v>
      </c>
      <c r="I1987" s="395">
        <v>10</v>
      </c>
      <c r="J1987" s="395">
        <v>15</v>
      </c>
      <c r="K1987" s="395">
        <v>15</v>
      </c>
      <c r="L1987" s="395">
        <v>15</v>
      </c>
      <c r="M1987" s="395">
        <v>20</v>
      </c>
      <c r="N1987" s="395">
        <v>20</v>
      </c>
      <c r="O1987" s="395">
        <v>15</v>
      </c>
      <c r="P1987" s="395">
        <v>25</v>
      </c>
      <c r="Q1987" s="395">
        <v>30</v>
      </c>
      <c r="R1987" s="395">
        <v>20</v>
      </c>
      <c r="S1987" s="395">
        <v>10</v>
      </c>
      <c r="T1987" s="395">
        <v>15</v>
      </c>
    </row>
    <row r="1988" spans="1:20" hidden="1">
      <c r="A1988" s="437" t="s">
        <v>218</v>
      </c>
      <c r="B1988" s="368" t="s">
        <v>91</v>
      </c>
      <c r="C1988" s="368" t="s">
        <v>296</v>
      </c>
      <c r="D1988" s="395">
        <v>0</v>
      </c>
      <c r="E1988" s="395">
        <v>5</v>
      </c>
      <c r="F1988" s="395">
        <v>0</v>
      </c>
      <c r="G1988" s="395">
        <v>5</v>
      </c>
      <c r="H1988" s="395">
        <v>0</v>
      </c>
      <c r="I1988" s="395">
        <v>5</v>
      </c>
      <c r="J1988" s="395">
        <v>5</v>
      </c>
      <c r="K1988" s="395">
        <v>5</v>
      </c>
      <c r="L1988" s="395">
        <v>5</v>
      </c>
      <c r="M1988" s="395">
        <v>5</v>
      </c>
      <c r="N1988" s="395">
        <v>5</v>
      </c>
      <c r="O1988" s="395">
        <v>5</v>
      </c>
      <c r="P1988" s="395">
        <v>5</v>
      </c>
      <c r="Q1988" s="395">
        <v>5</v>
      </c>
      <c r="R1988" s="395">
        <v>5</v>
      </c>
      <c r="S1988" s="395">
        <v>5</v>
      </c>
      <c r="T1988" s="395">
        <v>0</v>
      </c>
    </row>
    <row r="1989" spans="1:20" hidden="1">
      <c r="A1989" s="437" t="s">
        <v>218</v>
      </c>
      <c r="B1989" s="368" t="s">
        <v>91</v>
      </c>
      <c r="C1989" s="368" t="s">
        <v>297</v>
      </c>
      <c r="D1989" s="395">
        <v>0</v>
      </c>
      <c r="E1989" s="395">
        <v>0</v>
      </c>
      <c r="F1989" s="395">
        <v>0</v>
      </c>
      <c r="G1989" s="395">
        <v>0</v>
      </c>
      <c r="H1989" s="395">
        <v>0</v>
      </c>
      <c r="I1989" s="395">
        <v>0</v>
      </c>
      <c r="J1989" s="395">
        <v>0</v>
      </c>
      <c r="K1989" s="395">
        <v>0</v>
      </c>
      <c r="L1989" s="395">
        <v>0</v>
      </c>
      <c r="M1989" s="395">
        <v>0</v>
      </c>
      <c r="N1989" s="395">
        <v>0</v>
      </c>
      <c r="O1989" s="395">
        <v>5</v>
      </c>
      <c r="P1989" s="395">
        <v>0</v>
      </c>
      <c r="Q1989" s="395">
        <v>0</v>
      </c>
      <c r="R1989" s="395">
        <v>0</v>
      </c>
      <c r="S1989" s="395">
        <v>0</v>
      </c>
      <c r="T1989" s="395">
        <v>0</v>
      </c>
    </row>
    <row r="1990" spans="1:20" hidden="1">
      <c r="A1990" s="437" t="s">
        <v>218</v>
      </c>
      <c r="B1990" s="368" t="s">
        <v>91</v>
      </c>
      <c r="C1990" s="368" t="s">
        <v>298</v>
      </c>
      <c r="D1990" s="395">
        <v>0</v>
      </c>
      <c r="E1990" s="395">
        <v>0</v>
      </c>
      <c r="F1990" s="395">
        <v>0</v>
      </c>
      <c r="G1990" s="395">
        <v>0</v>
      </c>
      <c r="H1990" s="395">
        <v>0</v>
      </c>
      <c r="I1990" s="395">
        <v>0</v>
      </c>
      <c r="J1990" s="395">
        <v>0</v>
      </c>
      <c r="K1990" s="395">
        <v>0</v>
      </c>
      <c r="L1990" s="395">
        <v>0</v>
      </c>
      <c r="M1990" s="395">
        <v>0</v>
      </c>
      <c r="N1990" s="395">
        <v>0</v>
      </c>
      <c r="O1990" s="395">
        <v>0</v>
      </c>
      <c r="P1990" s="395">
        <v>0</v>
      </c>
      <c r="Q1990" s="395">
        <v>0</v>
      </c>
      <c r="R1990" s="395">
        <v>5</v>
      </c>
      <c r="S1990" s="395">
        <v>0</v>
      </c>
      <c r="T1990" s="395">
        <v>0</v>
      </c>
    </row>
    <row r="1991" spans="1:20" hidden="1">
      <c r="A1991" s="437" t="s">
        <v>218</v>
      </c>
      <c r="B1991" s="368" t="s">
        <v>91</v>
      </c>
      <c r="C1991" s="368" t="s">
        <v>299</v>
      </c>
      <c r="D1991" s="395">
        <v>0</v>
      </c>
      <c r="E1991" s="395">
        <v>0</v>
      </c>
      <c r="F1991" s="395">
        <v>0</v>
      </c>
      <c r="G1991" s="395">
        <v>0</v>
      </c>
      <c r="H1991" s="395">
        <v>0</v>
      </c>
      <c r="I1991" s="395">
        <v>0</v>
      </c>
      <c r="J1991" s="395">
        <v>0</v>
      </c>
      <c r="K1991" s="395">
        <v>0</v>
      </c>
      <c r="L1991" s="395">
        <v>0</v>
      </c>
      <c r="M1991" s="395">
        <v>0</v>
      </c>
      <c r="N1991" s="395">
        <v>0</v>
      </c>
      <c r="O1991" s="395">
        <v>0</v>
      </c>
      <c r="P1991" s="395">
        <v>0</v>
      </c>
      <c r="Q1991" s="395">
        <v>0</v>
      </c>
      <c r="R1991" s="395">
        <v>0</v>
      </c>
      <c r="S1991" s="395">
        <v>0</v>
      </c>
      <c r="T1991" s="395">
        <v>0</v>
      </c>
    </row>
    <row r="1992" spans="1:20" hidden="1">
      <c r="A1992" s="437" t="s">
        <v>218</v>
      </c>
      <c r="B1992" s="368" t="s">
        <v>91</v>
      </c>
      <c r="C1992" s="368" t="s">
        <v>300</v>
      </c>
      <c r="D1992" s="395">
        <v>0</v>
      </c>
      <c r="E1992" s="395">
        <v>5</v>
      </c>
      <c r="F1992" s="395">
        <v>0</v>
      </c>
      <c r="G1992" s="395">
        <v>5</v>
      </c>
      <c r="H1992" s="395">
        <v>5</v>
      </c>
      <c r="I1992" s="395">
        <v>5</v>
      </c>
      <c r="J1992" s="395">
        <v>5</v>
      </c>
      <c r="K1992" s="395">
        <v>5</v>
      </c>
      <c r="L1992" s="395">
        <v>5</v>
      </c>
      <c r="M1992" s="395">
        <v>10</v>
      </c>
      <c r="N1992" s="395">
        <v>10</v>
      </c>
      <c r="O1992" s="395">
        <v>10</v>
      </c>
      <c r="P1992" s="395">
        <v>5</v>
      </c>
      <c r="Q1992" s="395">
        <v>5</v>
      </c>
      <c r="R1992" s="395">
        <v>5</v>
      </c>
      <c r="S1992" s="395">
        <v>5</v>
      </c>
      <c r="T1992" s="395">
        <v>5</v>
      </c>
    </row>
    <row r="1993" spans="1:20" hidden="1">
      <c r="A1993" s="437" t="s">
        <v>218</v>
      </c>
      <c r="B1993" s="368" t="s">
        <v>91</v>
      </c>
      <c r="C1993" s="368" t="s">
        <v>301</v>
      </c>
      <c r="D1993" s="395">
        <v>0</v>
      </c>
      <c r="E1993" s="395">
        <v>0</v>
      </c>
      <c r="F1993" s="395">
        <v>0</v>
      </c>
      <c r="G1993" s="395">
        <v>0</v>
      </c>
      <c r="H1993" s="395">
        <v>0</v>
      </c>
      <c r="I1993" s="395">
        <v>0</v>
      </c>
      <c r="J1993" s="395">
        <v>0</v>
      </c>
      <c r="K1993" s="395">
        <v>0</v>
      </c>
      <c r="L1993" s="395">
        <v>0</v>
      </c>
      <c r="M1993" s="395">
        <v>0</v>
      </c>
      <c r="N1993" s="395">
        <v>0</v>
      </c>
      <c r="O1993" s="395">
        <v>0</v>
      </c>
      <c r="P1993" s="395">
        <v>0</v>
      </c>
      <c r="Q1993" s="395">
        <v>0</v>
      </c>
      <c r="R1993" s="395">
        <v>0</v>
      </c>
      <c r="S1993" s="395">
        <v>0</v>
      </c>
      <c r="T1993" s="395">
        <v>0</v>
      </c>
    </row>
    <row r="1994" spans="1:20" hidden="1">
      <c r="A1994" s="437" t="s">
        <v>218</v>
      </c>
      <c r="B1994" s="368" t="s">
        <v>91</v>
      </c>
      <c r="C1994" s="368" t="s">
        <v>302</v>
      </c>
      <c r="D1994" s="395">
        <v>0</v>
      </c>
      <c r="E1994" s="395">
        <v>0</v>
      </c>
      <c r="F1994" s="395">
        <v>0</v>
      </c>
      <c r="G1994" s="395">
        <v>0</v>
      </c>
      <c r="H1994" s="395">
        <v>0</v>
      </c>
      <c r="I1994" s="395">
        <v>0</v>
      </c>
      <c r="J1994" s="395">
        <v>0</v>
      </c>
      <c r="K1994" s="395">
        <v>0</v>
      </c>
      <c r="L1994" s="395">
        <v>0</v>
      </c>
      <c r="M1994" s="395">
        <v>5</v>
      </c>
      <c r="N1994" s="395">
        <v>5</v>
      </c>
      <c r="O1994" s="395">
        <v>0</v>
      </c>
      <c r="P1994" s="395">
        <v>0</v>
      </c>
      <c r="Q1994" s="395">
        <v>0</v>
      </c>
      <c r="R1994" s="395">
        <v>0</v>
      </c>
      <c r="S1994" s="395">
        <v>0</v>
      </c>
      <c r="T1994" s="395">
        <v>0</v>
      </c>
    </row>
    <row r="1995" spans="1:20">
      <c r="A1995" s="437" t="s">
        <v>218</v>
      </c>
      <c r="B1995" s="368" t="s">
        <v>91</v>
      </c>
      <c r="C1995" s="368" t="s">
        <v>303</v>
      </c>
      <c r="D1995" s="395">
        <v>10</v>
      </c>
      <c r="E1995" s="395">
        <v>10</v>
      </c>
      <c r="F1995" s="395">
        <v>15</v>
      </c>
      <c r="G1995" s="395">
        <v>10</v>
      </c>
      <c r="H1995" s="395">
        <v>15</v>
      </c>
      <c r="I1995" s="395">
        <v>20</v>
      </c>
      <c r="J1995" s="395">
        <v>25</v>
      </c>
      <c r="K1995" s="395">
        <v>25</v>
      </c>
      <c r="L1995" s="395">
        <v>25</v>
      </c>
      <c r="M1995" s="395">
        <v>30</v>
      </c>
      <c r="N1995" s="395">
        <v>30</v>
      </c>
      <c r="O1995" s="395">
        <v>25</v>
      </c>
      <c r="P1995" s="395">
        <v>30</v>
      </c>
      <c r="Q1995" s="395">
        <v>35</v>
      </c>
      <c r="R1995" s="395">
        <v>30</v>
      </c>
      <c r="S1995" s="395">
        <v>20</v>
      </c>
      <c r="T1995" s="395">
        <v>20</v>
      </c>
    </row>
    <row r="1996" spans="1:20" hidden="1">
      <c r="A1996" s="437" t="s">
        <v>218</v>
      </c>
      <c r="B1996" s="368" t="s">
        <v>59</v>
      </c>
      <c r="C1996" s="368" t="s">
        <v>295</v>
      </c>
      <c r="D1996" s="395">
        <v>25</v>
      </c>
      <c r="E1996" s="395">
        <v>25</v>
      </c>
      <c r="F1996" s="395">
        <v>15</v>
      </c>
      <c r="G1996" s="395">
        <v>20</v>
      </c>
      <c r="H1996" s="395">
        <v>20</v>
      </c>
      <c r="I1996" s="395">
        <v>15</v>
      </c>
      <c r="J1996" s="395">
        <v>15</v>
      </c>
      <c r="K1996" s="395">
        <v>15</v>
      </c>
      <c r="L1996" s="395">
        <v>15</v>
      </c>
      <c r="M1996" s="395">
        <v>15</v>
      </c>
      <c r="N1996" s="395">
        <v>15</v>
      </c>
      <c r="O1996" s="395">
        <v>10</v>
      </c>
      <c r="P1996" s="395">
        <v>20</v>
      </c>
      <c r="Q1996" s="395">
        <v>20</v>
      </c>
      <c r="R1996" s="395">
        <v>25</v>
      </c>
      <c r="S1996" s="395">
        <v>25</v>
      </c>
      <c r="T1996" s="395">
        <v>25</v>
      </c>
    </row>
    <row r="1997" spans="1:20" hidden="1">
      <c r="A1997" s="437" t="s">
        <v>218</v>
      </c>
      <c r="B1997" s="368" t="s">
        <v>59</v>
      </c>
      <c r="C1997" s="368" t="s">
        <v>296</v>
      </c>
      <c r="D1997" s="395">
        <v>70</v>
      </c>
      <c r="E1997" s="395">
        <v>80</v>
      </c>
      <c r="F1997" s="395">
        <v>80</v>
      </c>
      <c r="G1997" s="395">
        <v>85</v>
      </c>
      <c r="H1997" s="395">
        <v>95</v>
      </c>
      <c r="I1997" s="395">
        <v>90</v>
      </c>
      <c r="J1997" s="395">
        <v>90</v>
      </c>
      <c r="K1997" s="395">
        <v>85</v>
      </c>
      <c r="L1997" s="395">
        <v>85</v>
      </c>
      <c r="M1997" s="395">
        <v>75</v>
      </c>
      <c r="N1997" s="395">
        <v>80</v>
      </c>
      <c r="O1997" s="395">
        <v>80</v>
      </c>
      <c r="P1997" s="395">
        <v>85</v>
      </c>
      <c r="Q1997" s="395">
        <v>90</v>
      </c>
      <c r="R1997" s="395">
        <v>95</v>
      </c>
      <c r="S1997" s="395">
        <v>95</v>
      </c>
      <c r="T1997" s="395">
        <v>85</v>
      </c>
    </row>
    <row r="1998" spans="1:20" hidden="1">
      <c r="A1998" s="437" t="s">
        <v>218</v>
      </c>
      <c r="B1998" s="368" t="s">
        <v>59</v>
      </c>
      <c r="C1998" s="368" t="s">
        <v>297</v>
      </c>
      <c r="D1998" s="395">
        <v>35</v>
      </c>
      <c r="E1998" s="395">
        <v>30</v>
      </c>
      <c r="F1998" s="395">
        <v>25</v>
      </c>
      <c r="G1998" s="395">
        <v>25</v>
      </c>
      <c r="H1998" s="395">
        <v>30</v>
      </c>
      <c r="I1998" s="395">
        <v>35</v>
      </c>
      <c r="J1998" s="395">
        <v>40</v>
      </c>
      <c r="K1998" s="395">
        <v>45</v>
      </c>
      <c r="L1998" s="395">
        <v>45</v>
      </c>
      <c r="M1998" s="395">
        <v>45</v>
      </c>
      <c r="N1998" s="395">
        <v>40</v>
      </c>
      <c r="O1998" s="395">
        <v>45</v>
      </c>
      <c r="P1998" s="395">
        <v>40</v>
      </c>
      <c r="Q1998" s="395">
        <v>45</v>
      </c>
      <c r="R1998" s="395">
        <v>45</v>
      </c>
      <c r="S1998" s="395">
        <v>55</v>
      </c>
      <c r="T1998" s="395">
        <v>55</v>
      </c>
    </row>
    <row r="1999" spans="1:20" hidden="1">
      <c r="A1999" s="437" t="s">
        <v>218</v>
      </c>
      <c r="B1999" s="368" t="s">
        <v>59</v>
      </c>
      <c r="C1999" s="368" t="s">
        <v>298</v>
      </c>
      <c r="D1999" s="395">
        <v>15</v>
      </c>
      <c r="E1999" s="395">
        <v>15</v>
      </c>
      <c r="F1999" s="395">
        <v>15</v>
      </c>
      <c r="G1999" s="395">
        <v>15</v>
      </c>
      <c r="H1999" s="395">
        <v>15</v>
      </c>
      <c r="I1999" s="395">
        <v>15</v>
      </c>
      <c r="J1999" s="395">
        <v>25</v>
      </c>
      <c r="K1999" s="395">
        <v>25</v>
      </c>
      <c r="L1999" s="395">
        <v>20</v>
      </c>
      <c r="M1999" s="395">
        <v>20</v>
      </c>
      <c r="N1999" s="395">
        <v>20</v>
      </c>
      <c r="O1999" s="395">
        <v>20</v>
      </c>
      <c r="P1999" s="395">
        <v>20</v>
      </c>
      <c r="Q1999" s="395">
        <v>20</v>
      </c>
      <c r="R1999" s="395">
        <v>25</v>
      </c>
      <c r="S1999" s="395">
        <v>15</v>
      </c>
      <c r="T1999" s="395">
        <v>25</v>
      </c>
    </row>
    <row r="2000" spans="1:20" hidden="1">
      <c r="A2000" s="437" t="s">
        <v>218</v>
      </c>
      <c r="B2000" s="368" t="s">
        <v>59</v>
      </c>
      <c r="C2000" s="368" t="s">
        <v>299</v>
      </c>
      <c r="D2000" s="395">
        <v>15</v>
      </c>
      <c r="E2000" s="395">
        <v>15</v>
      </c>
      <c r="F2000" s="395">
        <v>10</v>
      </c>
      <c r="G2000" s="395">
        <v>10</v>
      </c>
      <c r="H2000" s="395">
        <v>10</v>
      </c>
      <c r="I2000" s="395">
        <v>15</v>
      </c>
      <c r="J2000" s="395">
        <v>10</v>
      </c>
      <c r="K2000" s="395">
        <v>10</v>
      </c>
      <c r="L2000" s="395">
        <v>15</v>
      </c>
      <c r="M2000" s="395">
        <v>15</v>
      </c>
      <c r="N2000" s="395">
        <v>15</v>
      </c>
      <c r="O2000" s="395">
        <v>15</v>
      </c>
      <c r="P2000" s="395">
        <v>15</v>
      </c>
      <c r="Q2000" s="395">
        <v>10</v>
      </c>
      <c r="R2000" s="395">
        <v>10</v>
      </c>
      <c r="S2000" s="395">
        <v>10</v>
      </c>
      <c r="T2000" s="395">
        <v>10</v>
      </c>
    </row>
    <row r="2001" spans="1:20" hidden="1">
      <c r="A2001" s="437" t="s">
        <v>218</v>
      </c>
      <c r="B2001" s="368" t="s">
        <v>59</v>
      </c>
      <c r="C2001" s="368" t="s">
        <v>300</v>
      </c>
      <c r="D2001" s="395">
        <v>135</v>
      </c>
      <c r="E2001" s="395">
        <v>140</v>
      </c>
      <c r="F2001" s="395">
        <v>135</v>
      </c>
      <c r="G2001" s="395">
        <v>135</v>
      </c>
      <c r="H2001" s="395">
        <v>150</v>
      </c>
      <c r="I2001" s="395">
        <v>155</v>
      </c>
      <c r="J2001" s="395">
        <v>170</v>
      </c>
      <c r="K2001" s="395">
        <v>160</v>
      </c>
      <c r="L2001" s="395">
        <v>160</v>
      </c>
      <c r="M2001" s="395">
        <v>160</v>
      </c>
      <c r="N2001" s="395">
        <v>160</v>
      </c>
      <c r="O2001" s="395">
        <v>160</v>
      </c>
      <c r="P2001" s="395">
        <v>160</v>
      </c>
      <c r="Q2001" s="395">
        <v>165</v>
      </c>
      <c r="R2001" s="395">
        <v>175</v>
      </c>
      <c r="S2001" s="395">
        <v>180</v>
      </c>
      <c r="T2001" s="395">
        <v>175</v>
      </c>
    </row>
    <row r="2002" spans="1:20" hidden="1">
      <c r="A2002" s="437" t="s">
        <v>218</v>
      </c>
      <c r="B2002" s="368" t="s">
        <v>59</v>
      </c>
      <c r="C2002" s="368" t="s">
        <v>301</v>
      </c>
      <c r="D2002" s="395">
        <v>10</v>
      </c>
      <c r="E2002" s="395">
        <v>10</v>
      </c>
      <c r="F2002" s="395">
        <v>10</v>
      </c>
      <c r="G2002" s="395">
        <v>10</v>
      </c>
      <c r="H2002" s="395">
        <v>10</v>
      </c>
      <c r="I2002" s="395">
        <v>10</v>
      </c>
      <c r="J2002" s="395">
        <v>10</v>
      </c>
      <c r="K2002" s="395">
        <v>10</v>
      </c>
      <c r="L2002" s="395">
        <v>10</v>
      </c>
      <c r="M2002" s="395">
        <v>10</v>
      </c>
      <c r="N2002" s="395">
        <v>15</v>
      </c>
      <c r="O2002" s="395">
        <v>15</v>
      </c>
      <c r="P2002" s="395">
        <v>15</v>
      </c>
      <c r="Q2002" s="395">
        <v>15</v>
      </c>
      <c r="R2002" s="395">
        <v>10</v>
      </c>
      <c r="S2002" s="395">
        <v>10</v>
      </c>
      <c r="T2002" s="395">
        <v>5</v>
      </c>
    </row>
    <row r="2003" spans="1:20" hidden="1">
      <c r="A2003" s="437" t="s">
        <v>218</v>
      </c>
      <c r="B2003" s="368" t="s">
        <v>59</v>
      </c>
      <c r="C2003" s="368" t="s">
        <v>302</v>
      </c>
      <c r="D2003" s="395">
        <v>15</v>
      </c>
      <c r="E2003" s="395">
        <v>15</v>
      </c>
      <c r="F2003" s="395">
        <v>10</v>
      </c>
      <c r="G2003" s="395">
        <v>10</v>
      </c>
      <c r="H2003" s="395">
        <v>10</v>
      </c>
      <c r="I2003" s="395">
        <v>15</v>
      </c>
      <c r="J2003" s="395">
        <v>15</v>
      </c>
      <c r="K2003" s="395">
        <v>15</v>
      </c>
      <c r="L2003" s="395">
        <v>15</v>
      </c>
      <c r="M2003" s="395">
        <v>15</v>
      </c>
      <c r="N2003" s="395">
        <v>15</v>
      </c>
      <c r="O2003" s="395">
        <v>15</v>
      </c>
      <c r="P2003" s="395">
        <v>15</v>
      </c>
      <c r="Q2003" s="395">
        <v>15</v>
      </c>
      <c r="R2003" s="395">
        <v>15</v>
      </c>
      <c r="S2003" s="395">
        <v>15</v>
      </c>
      <c r="T2003" s="395">
        <v>15</v>
      </c>
    </row>
    <row r="2004" spans="1:20">
      <c r="A2004" s="437" t="s">
        <v>218</v>
      </c>
      <c r="B2004" s="368" t="s">
        <v>59</v>
      </c>
      <c r="C2004" s="368" t="s">
        <v>303</v>
      </c>
      <c r="D2004" s="395">
        <v>185</v>
      </c>
      <c r="E2004" s="395">
        <v>190</v>
      </c>
      <c r="F2004" s="395">
        <v>175</v>
      </c>
      <c r="G2004" s="395">
        <v>175</v>
      </c>
      <c r="H2004" s="395">
        <v>185</v>
      </c>
      <c r="I2004" s="395">
        <v>190</v>
      </c>
      <c r="J2004" s="395">
        <v>210</v>
      </c>
      <c r="K2004" s="395">
        <v>205</v>
      </c>
      <c r="L2004" s="395">
        <v>200</v>
      </c>
      <c r="M2004" s="395">
        <v>195</v>
      </c>
      <c r="N2004" s="395">
        <v>205</v>
      </c>
      <c r="O2004" s="395">
        <v>200</v>
      </c>
      <c r="P2004" s="395">
        <v>210</v>
      </c>
      <c r="Q2004" s="395">
        <v>215</v>
      </c>
      <c r="R2004" s="395">
        <v>225</v>
      </c>
      <c r="S2004" s="395">
        <v>230</v>
      </c>
      <c r="T2004" s="395">
        <v>220</v>
      </c>
    </row>
    <row r="2005" spans="1:20" hidden="1">
      <c r="A2005" s="437" t="s">
        <v>218</v>
      </c>
      <c r="B2005" s="368" t="s">
        <v>90</v>
      </c>
      <c r="C2005" s="368" t="s">
        <v>295</v>
      </c>
      <c r="D2005" s="395">
        <v>45</v>
      </c>
      <c r="E2005" s="395">
        <v>50</v>
      </c>
      <c r="F2005" s="395">
        <v>55</v>
      </c>
      <c r="G2005" s="395">
        <v>60</v>
      </c>
      <c r="H2005" s="395">
        <v>60</v>
      </c>
      <c r="I2005" s="395">
        <v>70</v>
      </c>
      <c r="J2005" s="395">
        <v>90</v>
      </c>
      <c r="K2005" s="395">
        <v>90</v>
      </c>
      <c r="L2005" s="395">
        <v>100</v>
      </c>
      <c r="M2005" s="395">
        <v>115</v>
      </c>
      <c r="N2005" s="395">
        <v>100</v>
      </c>
      <c r="O2005" s="395">
        <v>95</v>
      </c>
      <c r="P2005" s="395">
        <v>80</v>
      </c>
      <c r="Q2005" s="395">
        <v>70</v>
      </c>
      <c r="R2005" s="395">
        <v>70</v>
      </c>
      <c r="S2005" s="395">
        <v>60</v>
      </c>
      <c r="T2005" s="395">
        <v>65</v>
      </c>
    </row>
    <row r="2006" spans="1:20" hidden="1">
      <c r="A2006" s="437" t="s">
        <v>218</v>
      </c>
      <c r="B2006" s="368" t="s">
        <v>90</v>
      </c>
      <c r="C2006" s="368" t="s">
        <v>296</v>
      </c>
      <c r="D2006" s="395">
        <v>20</v>
      </c>
      <c r="E2006" s="395">
        <v>20</v>
      </c>
      <c r="F2006" s="395">
        <v>20</v>
      </c>
      <c r="G2006" s="395">
        <v>25</v>
      </c>
      <c r="H2006" s="395">
        <v>25</v>
      </c>
      <c r="I2006" s="395">
        <v>20</v>
      </c>
      <c r="J2006" s="395">
        <v>25</v>
      </c>
      <c r="K2006" s="395">
        <v>20</v>
      </c>
      <c r="L2006" s="395">
        <v>25</v>
      </c>
      <c r="M2006" s="395">
        <v>25</v>
      </c>
      <c r="N2006" s="395">
        <v>30</v>
      </c>
      <c r="O2006" s="395">
        <v>35</v>
      </c>
      <c r="P2006" s="395">
        <v>40</v>
      </c>
      <c r="Q2006" s="395">
        <v>35</v>
      </c>
      <c r="R2006" s="395">
        <v>40</v>
      </c>
      <c r="S2006" s="395">
        <v>40</v>
      </c>
      <c r="T2006" s="395">
        <v>40</v>
      </c>
    </row>
    <row r="2007" spans="1:20" hidden="1">
      <c r="A2007" s="437" t="s">
        <v>218</v>
      </c>
      <c r="B2007" s="368" t="s">
        <v>90</v>
      </c>
      <c r="C2007" s="368" t="s">
        <v>297</v>
      </c>
      <c r="D2007" s="395">
        <v>5</v>
      </c>
      <c r="E2007" s="395">
        <v>10</v>
      </c>
      <c r="F2007" s="395">
        <v>10</v>
      </c>
      <c r="G2007" s="395">
        <v>5</v>
      </c>
      <c r="H2007" s="395">
        <v>5</v>
      </c>
      <c r="I2007" s="395">
        <v>5</v>
      </c>
      <c r="J2007" s="395">
        <v>5</v>
      </c>
      <c r="K2007" s="395">
        <v>5</v>
      </c>
      <c r="L2007" s="395">
        <v>5</v>
      </c>
      <c r="M2007" s="395">
        <v>5</v>
      </c>
      <c r="N2007" s="395">
        <v>5</v>
      </c>
      <c r="O2007" s="395">
        <v>10</v>
      </c>
      <c r="P2007" s="395">
        <v>10</v>
      </c>
      <c r="Q2007" s="395">
        <v>10</v>
      </c>
      <c r="R2007" s="395">
        <v>10</v>
      </c>
      <c r="S2007" s="395">
        <v>5</v>
      </c>
      <c r="T2007" s="395">
        <v>10</v>
      </c>
    </row>
    <row r="2008" spans="1:20" hidden="1">
      <c r="A2008" s="437" t="s">
        <v>218</v>
      </c>
      <c r="B2008" s="368" t="s">
        <v>90</v>
      </c>
      <c r="C2008" s="368" t="s">
        <v>298</v>
      </c>
      <c r="D2008" s="395">
        <v>5</v>
      </c>
      <c r="E2008" s="395">
        <v>0</v>
      </c>
      <c r="F2008" s="395">
        <v>0</v>
      </c>
      <c r="G2008" s="395">
        <v>0</v>
      </c>
      <c r="H2008" s="395">
        <v>5</v>
      </c>
      <c r="I2008" s="395">
        <v>0</v>
      </c>
      <c r="J2008" s="395">
        <v>5</v>
      </c>
      <c r="K2008" s="395">
        <v>5</v>
      </c>
      <c r="L2008" s="395">
        <v>5</v>
      </c>
      <c r="M2008" s="395">
        <v>5</v>
      </c>
      <c r="N2008" s="395">
        <v>0</v>
      </c>
      <c r="O2008" s="395">
        <v>5</v>
      </c>
      <c r="P2008" s="395">
        <v>0</v>
      </c>
      <c r="Q2008" s="395">
        <v>5</v>
      </c>
      <c r="R2008" s="395">
        <v>5</v>
      </c>
      <c r="S2008" s="395">
        <v>5</v>
      </c>
      <c r="T2008" s="395">
        <v>5</v>
      </c>
    </row>
    <row r="2009" spans="1:20" hidden="1">
      <c r="A2009" s="437" t="s">
        <v>218</v>
      </c>
      <c r="B2009" s="368" t="s">
        <v>90</v>
      </c>
      <c r="C2009" s="368" t="s">
        <v>299</v>
      </c>
      <c r="D2009" s="395">
        <v>0</v>
      </c>
      <c r="E2009" s="395">
        <v>0</v>
      </c>
      <c r="F2009" s="395">
        <v>0</v>
      </c>
      <c r="G2009" s="395">
        <v>0</v>
      </c>
      <c r="H2009" s="395">
        <v>0</v>
      </c>
      <c r="I2009" s="395">
        <v>5</v>
      </c>
      <c r="J2009" s="395">
        <v>5</v>
      </c>
      <c r="K2009" s="395">
        <v>0</v>
      </c>
      <c r="L2009" s="395">
        <v>0</v>
      </c>
      <c r="M2009" s="395">
        <v>0</v>
      </c>
      <c r="N2009" s="395">
        <v>0</v>
      </c>
      <c r="O2009" s="395">
        <v>0</v>
      </c>
      <c r="P2009" s="395">
        <v>0</v>
      </c>
      <c r="Q2009" s="395">
        <v>0</v>
      </c>
      <c r="R2009" s="395">
        <v>0</v>
      </c>
      <c r="S2009" s="395">
        <v>0</v>
      </c>
      <c r="T2009" s="395">
        <v>0</v>
      </c>
    </row>
    <row r="2010" spans="1:20" hidden="1">
      <c r="A2010" s="437" t="s">
        <v>218</v>
      </c>
      <c r="B2010" s="368" t="s">
        <v>90</v>
      </c>
      <c r="C2010" s="368" t="s">
        <v>300</v>
      </c>
      <c r="D2010" s="395">
        <v>30</v>
      </c>
      <c r="E2010" s="395">
        <v>30</v>
      </c>
      <c r="F2010" s="395">
        <v>30</v>
      </c>
      <c r="G2010" s="395">
        <v>30</v>
      </c>
      <c r="H2010" s="395">
        <v>35</v>
      </c>
      <c r="I2010" s="395">
        <v>35</v>
      </c>
      <c r="J2010" s="395">
        <v>35</v>
      </c>
      <c r="K2010" s="395">
        <v>30</v>
      </c>
      <c r="L2010" s="395">
        <v>35</v>
      </c>
      <c r="M2010" s="395">
        <v>35</v>
      </c>
      <c r="N2010" s="395">
        <v>40</v>
      </c>
      <c r="O2010" s="395">
        <v>50</v>
      </c>
      <c r="P2010" s="395">
        <v>50</v>
      </c>
      <c r="Q2010" s="395">
        <v>50</v>
      </c>
      <c r="R2010" s="395">
        <v>55</v>
      </c>
      <c r="S2010" s="395">
        <v>50</v>
      </c>
      <c r="T2010" s="395">
        <v>55</v>
      </c>
    </row>
    <row r="2011" spans="1:20" hidden="1">
      <c r="A2011" s="437" t="s">
        <v>218</v>
      </c>
      <c r="B2011" s="368" t="s">
        <v>90</v>
      </c>
      <c r="C2011" s="368" t="s">
        <v>301</v>
      </c>
      <c r="D2011" s="395">
        <v>0</v>
      </c>
      <c r="E2011" s="395">
        <v>0</v>
      </c>
      <c r="F2011" s="395">
        <v>0</v>
      </c>
      <c r="G2011" s="395">
        <v>0</v>
      </c>
      <c r="H2011" s="395">
        <v>0</v>
      </c>
      <c r="I2011" s="395">
        <v>0</v>
      </c>
      <c r="J2011" s="395">
        <v>0</v>
      </c>
      <c r="K2011" s="395">
        <v>0</v>
      </c>
      <c r="L2011" s="395">
        <v>0</v>
      </c>
      <c r="M2011" s="395">
        <v>0</v>
      </c>
      <c r="N2011" s="395">
        <v>0</v>
      </c>
      <c r="O2011" s="395">
        <v>0</v>
      </c>
      <c r="P2011" s="395">
        <v>0</v>
      </c>
      <c r="Q2011" s="395">
        <v>0</v>
      </c>
      <c r="R2011" s="395">
        <v>0</v>
      </c>
      <c r="S2011" s="395">
        <v>0</v>
      </c>
      <c r="T2011" s="395">
        <v>0</v>
      </c>
    </row>
    <row r="2012" spans="1:20" hidden="1">
      <c r="A2012" s="437" t="s">
        <v>218</v>
      </c>
      <c r="B2012" s="368" t="s">
        <v>90</v>
      </c>
      <c r="C2012" s="368" t="s">
        <v>302</v>
      </c>
      <c r="D2012" s="395">
        <v>5</v>
      </c>
      <c r="E2012" s="395">
        <v>5</v>
      </c>
      <c r="F2012" s="395">
        <v>5</v>
      </c>
      <c r="G2012" s="395">
        <v>5</v>
      </c>
      <c r="H2012" s="395">
        <v>5</v>
      </c>
      <c r="I2012" s="395">
        <v>0</v>
      </c>
      <c r="J2012" s="395">
        <v>0</v>
      </c>
      <c r="K2012" s="395">
        <v>0</v>
      </c>
      <c r="L2012" s="395">
        <v>5</v>
      </c>
      <c r="M2012" s="395">
        <v>5</v>
      </c>
      <c r="N2012" s="395">
        <v>5</v>
      </c>
      <c r="O2012" s="395">
        <v>5</v>
      </c>
      <c r="P2012" s="395">
        <v>5</v>
      </c>
      <c r="Q2012" s="395">
        <v>5</v>
      </c>
      <c r="R2012" s="395">
        <v>5</v>
      </c>
      <c r="S2012" s="395">
        <v>5</v>
      </c>
      <c r="T2012" s="395">
        <v>5</v>
      </c>
    </row>
    <row r="2013" spans="1:20">
      <c r="A2013" s="437" t="s">
        <v>218</v>
      </c>
      <c r="B2013" s="368" t="s">
        <v>90</v>
      </c>
      <c r="C2013" s="368" t="s">
        <v>303</v>
      </c>
      <c r="D2013" s="395">
        <v>85</v>
      </c>
      <c r="E2013" s="395">
        <v>85</v>
      </c>
      <c r="F2013" s="395">
        <v>85</v>
      </c>
      <c r="G2013" s="395">
        <v>95</v>
      </c>
      <c r="H2013" s="395">
        <v>105</v>
      </c>
      <c r="I2013" s="395">
        <v>105</v>
      </c>
      <c r="J2013" s="395">
        <v>125</v>
      </c>
      <c r="K2013" s="395">
        <v>125</v>
      </c>
      <c r="L2013" s="395">
        <v>135</v>
      </c>
      <c r="M2013" s="395">
        <v>150</v>
      </c>
      <c r="N2013" s="395">
        <v>145</v>
      </c>
      <c r="O2013" s="395">
        <v>150</v>
      </c>
      <c r="P2013" s="395">
        <v>140</v>
      </c>
      <c r="Q2013" s="395">
        <v>125</v>
      </c>
      <c r="R2013" s="395">
        <v>125</v>
      </c>
      <c r="S2013" s="395">
        <v>115</v>
      </c>
      <c r="T2013" s="395">
        <v>120</v>
      </c>
    </row>
    <row r="2014" spans="1:20" hidden="1">
      <c r="A2014" s="440" t="s">
        <v>218</v>
      </c>
      <c r="B2014" s="376" t="s">
        <v>184</v>
      </c>
      <c r="C2014" s="376" t="s">
        <v>295</v>
      </c>
      <c r="D2014" s="536">
        <v>190</v>
      </c>
      <c r="E2014" s="536">
        <v>185</v>
      </c>
      <c r="F2014" s="536">
        <v>190</v>
      </c>
      <c r="G2014" s="536">
        <v>195</v>
      </c>
      <c r="H2014" s="536">
        <v>200</v>
      </c>
      <c r="I2014" s="536">
        <v>215</v>
      </c>
      <c r="J2014" s="536">
        <v>250</v>
      </c>
      <c r="K2014" s="536">
        <v>270</v>
      </c>
      <c r="L2014" s="536">
        <v>275</v>
      </c>
      <c r="M2014" s="536">
        <v>305</v>
      </c>
      <c r="N2014" s="536">
        <v>290</v>
      </c>
      <c r="O2014" s="536">
        <v>260</v>
      </c>
      <c r="P2014" s="536">
        <v>270</v>
      </c>
      <c r="Q2014" s="536">
        <v>245</v>
      </c>
      <c r="R2014" s="536">
        <v>215</v>
      </c>
      <c r="S2014" s="536">
        <v>210</v>
      </c>
      <c r="T2014" s="536">
        <v>215</v>
      </c>
    </row>
    <row r="2015" spans="1:20" hidden="1">
      <c r="A2015" s="440" t="s">
        <v>218</v>
      </c>
      <c r="B2015" s="376" t="s">
        <v>184</v>
      </c>
      <c r="C2015" s="376" t="s">
        <v>296</v>
      </c>
      <c r="D2015" s="536">
        <v>160</v>
      </c>
      <c r="E2015" s="536">
        <v>165</v>
      </c>
      <c r="F2015" s="536">
        <v>180</v>
      </c>
      <c r="G2015" s="536">
        <v>195</v>
      </c>
      <c r="H2015" s="536">
        <v>200</v>
      </c>
      <c r="I2015" s="536">
        <v>195</v>
      </c>
      <c r="J2015" s="536">
        <v>195</v>
      </c>
      <c r="K2015" s="536">
        <v>185</v>
      </c>
      <c r="L2015" s="536">
        <v>200</v>
      </c>
      <c r="M2015" s="536">
        <v>195</v>
      </c>
      <c r="N2015" s="536">
        <v>210</v>
      </c>
      <c r="O2015" s="536">
        <v>210</v>
      </c>
      <c r="P2015" s="536">
        <v>225</v>
      </c>
      <c r="Q2015" s="536">
        <v>240</v>
      </c>
      <c r="R2015" s="536">
        <v>235</v>
      </c>
      <c r="S2015" s="536">
        <v>225</v>
      </c>
      <c r="T2015" s="536">
        <v>205</v>
      </c>
    </row>
    <row r="2016" spans="1:20" hidden="1">
      <c r="A2016" s="440" t="s">
        <v>218</v>
      </c>
      <c r="B2016" s="376" t="s">
        <v>184</v>
      </c>
      <c r="C2016" s="376" t="s">
        <v>297</v>
      </c>
      <c r="D2016" s="536">
        <v>60</v>
      </c>
      <c r="E2016" s="536">
        <v>65</v>
      </c>
      <c r="F2016" s="536">
        <v>60</v>
      </c>
      <c r="G2016" s="536">
        <v>45</v>
      </c>
      <c r="H2016" s="536">
        <v>55</v>
      </c>
      <c r="I2016" s="536">
        <v>65</v>
      </c>
      <c r="J2016" s="536">
        <v>70</v>
      </c>
      <c r="K2016" s="536">
        <v>70</v>
      </c>
      <c r="L2016" s="536">
        <v>70</v>
      </c>
      <c r="M2016" s="536">
        <v>70</v>
      </c>
      <c r="N2016" s="536">
        <v>70</v>
      </c>
      <c r="O2016" s="536">
        <v>80</v>
      </c>
      <c r="P2016" s="536">
        <v>80</v>
      </c>
      <c r="Q2016" s="536">
        <v>90</v>
      </c>
      <c r="R2016" s="536">
        <v>80</v>
      </c>
      <c r="S2016" s="536">
        <v>90</v>
      </c>
      <c r="T2016" s="536">
        <v>95</v>
      </c>
    </row>
    <row r="2017" spans="1:20" hidden="1">
      <c r="A2017" s="440" t="s">
        <v>218</v>
      </c>
      <c r="B2017" s="376" t="s">
        <v>184</v>
      </c>
      <c r="C2017" s="376" t="s">
        <v>298</v>
      </c>
      <c r="D2017" s="536">
        <v>35</v>
      </c>
      <c r="E2017" s="536">
        <v>30</v>
      </c>
      <c r="F2017" s="536">
        <v>25</v>
      </c>
      <c r="G2017" s="536">
        <v>30</v>
      </c>
      <c r="H2017" s="536">
        <v>30</v>
      </c>
      <c r="I2017" s="536">
        <v>25</v>
      </c>
      <c r="J2017" s="536">
        <v>40</v>
      </c>
      <c r="K2017" s="536">
        <v>45</v>
      </c>
      <c r="L2017" s="536">
        <v>35</v>
      </c>
      <c r="M2017" s="536">
        <v>35</v>
      </c>
      <c r="N2017" s="536">
        <v>30</v>
      </c>
      <c r="O2017" s="536">
        <v>30</v>
      </c>
      <c r="P2017" s="536">
        <v>35</v>
      </c>
      <c r="Q2017" s="536">
        <v>35</v>
      </c>
      <c r="R2017" s="536">
        <v>40</v>
      </c>
      <c r="S2017" s="536">
        <v>35</v>
      </c>
      <c r="T2017" s="536">
        <v>45</v>
      </c>
    </row>
    <row r="2018" spans="1:20" hidden="1">
      <c r="A2018" s="440" t="s">
        <v>218</v>
      </c>
      <c r="B2018" s="376" t="s">
        <v>184</v>
      </c>
      <c r="C2018" s="376" t="s">
        <v>299</v>
      </c>
      <c r="D2018" s="536">
        <v>20</v>
      </c>
      <c r="E2018" s="536">
        <v>25</v>
      </c>
      <c r="F2018" s="536">
        <v>20</v>
      </c>
      <c r="G2018" s="536">
        <v>20</v>
      </c>
      <c r="H2018" s="536">
        <v>20</v>
      </c>
      <c r="I2018" s="536">
        <v>30</v>
      </c>
      <c r="J2018" s="536">
        <v>20</v>
      </c>
      <c r="K2018" s="536">
        <v>20</v>
      </c>
      <c r="L2018" s="536">
        <v>20</v>
      </c>
      <c r="M2018" s="536">
        <v>25</v>
      </c>
      <c r="N2018" s="536">
        <v>25</v>
      </c>
      <c r="O2018" s="536">
        <v>25</v>
      </c>
      <c r="P2018" s="536">
        <v>25</v>
      </c>
      <c r="Q2018" s="536">
        <v>20</v>
      </c>
      <c r="R2018" s="536">
        <v>20</v>
      </c>
      <c r="S2018" s="536">
        <v>20</v>
      </c>
      <c r="T2018" s="536">
        <v>15</v>
      </c>
    </row>
    <row r="2019" spans="1:20" hidden="1">
      <c r="A2019" s="440" t="s">
        <v>218</v>
      </c>
      <c r="B2019" s="376" t="s">
        <v>184</v>
      </c>
      <c r="C2019" s="376" t="s">
        <v>300</v>
      </c>
      <c r="D2019" s="536">
        <v>280</v>
      </c>
      <c r="E2019" s="536">
        <v>280</v>
      </c>
      <c r="F2019" s="536">
        <v>290</v>
      </c>
      <c r="G2019" s="536">
        <v>290</v>
      </c>
      <c r="H2019" s="536">
        <v>305</v>
      </c>
      <c r="I2019" s="536">
        <v>310</v>
      </c>
      <c r="J2019" s="536">
        <v>330</v>
      </c>
      <c r="K2019" s="536">
        <v>315</v>
      </c>
      <c r="L2019" s="536">
        <v>330</v>
      </c>
      <c r="M2019" s="536">
        <v>330</v>
      </c>
      <c r="N2019" s="536">
        <v>335</v>
      </c>
      <c r="O2019" s="536">
        <v>350</v>
      </c>
      <c r="P2019" s="536">
        <v>365</v>
      </c>
      <c r="Q2019" s="536">
        <v>385</v>
      </c>
      <c r="R2019" s="536">
        <v>375</v>
      </c>
      <c r="S2019" s="536">
        <v>365</v>
      </c>
      <c r="T2019" s="536">
        <v>360</v>
      </c>
    </row>
    <row r="2020" spans="1:20" hidden="1">
      <c r="A2020" s="440" t="s">
        <v>218</v>
      </c>
      <c r="B2020" s="376" t="s">
        <v>184</v>
      </c>
      <c r="C2020" s="376" t="s">
        <v>301</v>
      </c>
      <c r="D2020" s="536">
        <v>20</v>
      </c>
      <c r="E2020" s="536">
        <v>20</v>
      </c>
      <c r="F2020" s="536">
        <v>20</v>
      </c>
      <c r="G2020" s="536">
        <v>20</v>
      </c>
      <c r="H2020" s="536">
        <v>20</v>
      </c>
      <c r="I2020" s="536">
        <v>20</v>
      </c>
      <c r="J2020" s="536">
        <v>20</v>
      </c>
      <c r="K2020" s="536">
        <v>20</v>
      </c>
      <c r="L2020" s="536">
        <v>20</v>
      </c>
      <c r="M2020" s="536">
        <v>20</v>
      </c>
      <c r="N2020" s="536">
        <v>20</v>
      </c>
      <c r="O2020" s="536">
        <v>20</v>
      </c>
      <c r="P2020" s="536">
        <v>20</v>
      </c>
      <c r="Q2020" s="536">
        <v>20</v>
      </c>
      <c r="R2020" s="536">
        <v>15</v>
      </c>
      <c r="S2020" s="536">
        <v>10</v>
      </c>
      <c r="T2020" s="536">
        <v>10</v>
      </c>
    </row>
    <row r="2021" spans="1:20" hidden="1">
      <c r="A2021" s="440" t="s">
        <v>218</v>
      </c>
      <c r="B2021" s="376" t="s">
        <v>184</v>
      </c>
      <c r="C2021" s="376" t="s">
        <v>302</v>
      </c>
      <c r="D2021" s="536">
        <v>35</v>
      </c>
      <c r="E2021" s="536">
        <v>35</v>
      </c>
      <c r="F2021" s="536">
        <v>35</v>
      </c>
      <c r="G2021" s="536">
        <v>35</v>
      </c>
      <c r="H2021" s="536">
        <v>35</v>
      </c>
      <c r="I2021" s="536">
        <v>30</v>
      </c>
      <c r="J2021" s="536">
        <v>30</v>
      </c>
      <c r="K2021" s="536">
        <v>35</v>
      </c>
      <c r="L2021" s="536">
        <v>40</v>
      </c>
      <c r="M2021" s="536">
        <v>35</v>
      </c>
      <c r="N2021" s="536">
        <v>35</v>
      </c>
      <c r="O2021" s="536">
        <v>40</v>
      </c>
      <c r="P2021" s="536">
        <v>40</v>
      </c>
      <c r="Q2021" s="536">
        <v>35</v>
      </c>
      <c r="R2021" s="536">
        <v>35</v>
      </c>
      <c r="S2021" s="536">
        <v>35</v>
      </c>
      <c r="T2021" s="536">
        <v>35</v>
      </c>
    </row>
    <row r="2022" spans="1:20">
      <c r="A2022" s="537" t="s">
        <v>218</v>
      </c>
      <c r="B2022" s="538" t="s">
        <v>184</v>
      </c>
      <c r="C2022" s="538" t="s">
        <v>303</v>
      </c>
      <c r="D2022" s="540">
        <v>525</v>
      </c>
      <c r="E2022" s="540">
        <v>520</v>
      </c>
      <c r="F2022" s="540">
        <v>530</v>
      </c>
      <c r="G2022" s="540">
        <v>540</v>
      </c>
      <c r="H2022" s="540">
        <v>560</v>
      </c>
      <c r="I2022" s="540">
        <v>580</v>
      </c>
      <c r="J2022" s="540">
        <v>630</v>
      </c>
      <c r="K2022" s="540">
        <v>640</v>
      </c>
      <c r="L2022" s="540">
        <v>660</v>
      </c>
      <c r="M2022" s="540">
        <v>685</v>
      </c>
      <c r="N2022" s="540">
        <v>680</v>
      </c>
      <c r="O2022" s="540">
        <v>665</v>
      </c>
      <c r="P2022" s="540">
        <v>690</v>
      </c>
      <c r="Q2022" s="540">
        <v>685</v>
      </c>
      <c r="R2022" s="540">
        <v>640</v>
      </c>
      <c r="S2022" s="540">
        <v>620</v>
      </c>
      <c r="T2022" s="540">
        <v>620</v>
      </c>
    </row>
    <row r="2023" spans="1:20" hidden="1">
      <c r="A2023" s="437" t="s">
        <v>219</v>
      </c>
      <c r="B2023" s="368" t="s">
        <v>10</v>
      </c>
      <c r="C2023" s="368" t="s">
        <v>295</v>
      </c>
      <c r="D2023" s="442">
        <v>70</v>
      </c>
      <c r="E2023" s="442">
        <v>80</v>
      </c>
      <c r="F2023" s="442">
        <v>80</v>
      </c>
      <c r="G2023" s="442">
        <v>75</v>
      </c>
      <c r="H2023" s="442">
        <v>65</v>
      </c>
      <c r="I2023" s="442">
        <v>75</v>
      </c>
      <c r="J2023" s="442">
        <v>70</v>
      </c>
      <c r="K2023" s="442">
        <v>70</v>
      </c>
      <c r="L2023" s="442">
        <v>75</v>
      </c>
      <c r="M2023" s="442">
        <v>75</v>
      </c>
      <c r="N2023" s="442">
        <v>85</v>
      </c>
      <c r="O2023" s="442">
        <v>80</v>
      </c>
      <c r="P2023" s="442">
        <v>70</v>
      </c>
      <c r="Q2023" s="442">
        <v>65</v>
      </c>
      <c r="R2023" s="442">
        <v>75</v>
      </c>
      <c r="S2023" s="442">
        <v>75</v>
      </c>
      <c r="T2023" s="442">
        <v>75</v>
      </c>
    </row>
    <row r="2024" spans="1:20" hidden="1">
      <c r="A2024" s="437" t="s">
        <v>219</v>
      </c>
      <c r="B2024" s="368" t="s">
        <v>10</v>
      </c>
      <c r="C2024" s="368" t="s">
        <v>296</v>
      </c>
      <c r="D2024" s="442">
        <v>60</v>
      </c>
      <c r="E2024" s="442">
        <v>55</v>
      </c>
      <c r="F2024" s="442">
        <v>60</v>
      </c>
      <c r="G2024" s="442">
        <v>55</v>
      </c>
      <c r="H2024" s="442">
        <v>55</v>
      </c>
      <c r="I2024" s="442">
        <v>50</v>
      </c>
      <c r="J2024" s="442">
        <v>50</v>
      </c>
      <c r="K2024" s="442">
        <v>50</v>
      </c>
      <c r="L2024" s="442">
        <v>50</v>
      </c>
      <c r="M2024" s="442">
        <v>50</v>
      </c>
      <c r="N2024" s="442">
        <v>45</v>
      </c>
      <c r="O2024" s="442">
        <v>50</v>
      </c>
      <c r="P2024" s="442">
        <v>50</v>
      </c>
      <c r="Q2024" s="442">
        <v>60</v>
      </c>
      <c r="R2024" s="442">
        <v>55</v>
      </c>
      <c r="S2024" s="442">
        <v>55</v>
      </c>
      <c r="T2024" s="442">
        <v>60</v>
      </c>
    </row>
    <row r="2025" spans="1:20" hidden="1">
      <c r="A2025" s="437" t="s">
        <v>219</v>
      </c>
      <c r="B2025" s="368" t="s">
        <v>10</v>
      </c>
      <c r="C2025" s="368" t="s">
        <v>297</v>
      </c>
      <c r="D2025" s="442">
        <v>10</v>
      </c>
      <c r="E2025" s="442">
        <v>10</v>
      </c>
      <c r="F2025" s="442">
        <v>15</v>
      </c>
      <c r="G2025" s="442">
        <v>10</v>
      </c>
      <c r="H2025" s="442">
        <v>10</v>
      </c>
      <c r="I2025" s="442">
        <v>10</v>
      </c>
      <c r="J2025" s="442">
        <v>15</v>
      </c>
      <c r="K2025" s="442">
        <v>15</v>
      </c>
      <c r="L2025" s="442">
        <v>15</v>
      </c>
      <c r="M2025" s="442">
        <v>15</v>
      </c>
      <c r="N2025" s="442">
        <v>15</v>
      </c>
      <c r="O2025" s="442">
        <v>15</v>
      </c>
      <c r="P2025" s="442">
        <v>15</v>
      </c>
      <c r="Q2025" s="442">
        <v>10</v>
      </c>
      <c r="R2025" s="442">
        <v>10</v>
      </c>
      <c r="S2025" s="442">
        <v>15</v>
      </c>
      <c r="T2025" s="442">
        <v>10</v>
      </c>
    </row>
    <row r="2026" spans="1:20" hidden="1">
      <c r="A2026" s="437" t="s">
        <v>219</v>
      </c>
      <c r="B2026" s="368" t="s">
        <v>10</v>
      </c>
      <c r="C2026" s="368" t="s">
        <v>298</v>
      </c>
      <c r="D2026" s="442">
        <v>5</v>
      </c>
      <c r="E2026" s="442">
        <v>5</v>
      </c>
      <c r="F2026" s="442">
        <v>5</v>
      </c>
      <c r="G2026" s="442">
        <v>5</v>
      </c>
      <c r="H2026" s="442">
        <v>5</v>
      </c>
      <c r="I2026" s="442">
        <v>5</v>
      </c>
      <c r="J2026" s="442">
        <v>5</v>
      </c>
      <c r="K2026" s="442">
        <v>5</v>
      </c>
      <c r="L2026" s="442">
        <v>5</v>
      </c>
      <c r="M2026" s="442">
        <v>5</v>
      </c>
      <c r="N2026" s="442">
        <v>5</v>
      </c>
      <c r="O2026" s="442">
        <v>5</v>
      </c>
      <c r="P2026" s="442">
        <v>5</v>
      </c>
      <c r="Q2026" s="442">
        <v>5</v>
      </c>
      <c r="R2026" s="442">
        <v>5</v>
      </c>
      <c r="S2026" s="442">
        <v>5</v>
      </c>
      <c r="T2026" s="442">
        <v>5</v>
      </c>
    </row>
    <row r="2027" spans="1:20" hidden="1">
      <c r="A2027" s="437" t="s">
        <v>219</v>
      </c>
      <c r="B2027" s="368" t="s">
        <v>10</v>
      </c>
      <c r="C2027" s="368" t="s">
        <v>299</v>
      </c>
      <c r="D2027" s="442">
        <v>0</v>
      </c>
      <c r="E2027" s="442">
        <v>5</v>
      </c>
      <c r="F2027" s="442">
        <v>0</v>
      </c>
      <c r="G2027" s="442">
        <v>0</v>
      </c>
      <c r="H2027" s="442">
        <v>0</v>
      </c>
      <c r="I2027" s="442">
        <v>0</v>
      </c>
      <c r="J2027" s="442">
        <v>0</v>
      </c>
      <c r="K2027" s="442">
        <v>0</v>
      </c>
      <c r="L2027" s="442">
        <v>0</v>
      </c>
      <c r="M2027" s="442">
        <v>0</v>
      </c>
      <c r="N2027" s="442">
        <v>5</v>
      </c>
      <c r="O2027" s="442">
        <v>5</v>
      </c>
      <c r="P2027" s="442">
        <v>0</v>
      </c>
      <c r="Q2027" s="442">
        <v>0</v>
      </c>
      <c r="R2027" s="442">
        <v>0</v>
      </c>
      <c r="S2027" s="442">
        <v>0</v>
      </c>
      <c r="T2027" s="442">
        <v>5</v>
      </c>
    </row>
    <row r="2028" spans="1:20" hidden="1">
      <c r="A2028" s="437" t="s">
        <v>219</v>
      </c>
      <c r="B2028" s="368" t="s">
        <v>10</v>
      </c>
      <c r="C2028" s="368" t="s">
        <v>300</v>
      </c>
      <c r="D2028" s="442">
        <v>75</v>
      </c>
      <c r="E2028" s="442">
        <v>70</v>
      </c>
      <c r="F2028" s="442">
        <v>80</v>
      </c>
      <c r="G2028" s="442">
        <v>70</v>
      </c>
      <c r="H2028" s="442">
        <v>75</v>
      </c>
      <c r="I2028" s="442">
        <v>65</v>
      </c>
      <c r="J2028" s="442">
        <v>70</v>
      </c>
      <c r="K2028" s="442">
        <v>75</v>
      </c>
      <c r="L2028" s="442">
        <v>70</v>
      </c>
      <c r="M2028" s="442">
        <v>75</v>
      </c>
      <c r="N2028" s="442">
        <v>70</v>
      </c>
      <c r="O2028" s="442">
        <v>70</v>
      </c>
      <c r="P2028" s="442">
        <v>70</v>
      </c>
      <c r="Q2028" s="442">
        <v>75</v>
      </c>
      <c r="R2028" s="442">
        <v>70</v>
      </c>
      <c r="S2028" s="442">
        <v>70</v>
      </c>
      <c r="T2028" s="442">
        <v>80</v>
      </c>
    </row>
    <row r="2029" spans="1:20" hidden="1">
      <c r="A2029" s="437" t="s">
        <v>219</v>
      </c>
      <c r="B2029" s="368" t="s">
        <v>10</v>
      </c>
      <c r="C2029" s="368" t="s">
        <v>301</v>
      </c>
      <c r="D2029" s="442">
        <v>5</v>
      </c>
      <c r="E2029" s="442">
        <v>5</v>
      </c>
      <c r="F2029" s="442">
        <v>5</v>
      </c>
      <c r="G2029" s="442">
        <v>5</v>
      </c>
      <c r="H2029" s="442">
        <v>10</v>
      </c>
      <c r="I2029" s="442">
        <v>5</v>
      </c>
      <c r="J2029" s="442">
        <v>5</v>
      </c>
      <c r="K2029" s="442">
        <v>5</v>
      </c>
      <c r="L2029" s="442">
        <v>5</v>
      </c>
      <c r="M2029" s="442">
        <v>5</v>
      </c>
      <c r="N2029" s="442">
        <v>5</v>
      </c>
      <c r="O2029" s="442">
        <v>5</v>
      </c>
      <c r="P2029" s="442">
        <v>5</v>
      </c>
      <c r="Q2029" s="442">
        <v>10</v>
      </c>
      <c r="R2029" s="442">
        <v>5</v>
      </c>
      <c r="S2029" s="442">
        <v>5</v>
      </c>
      <c r="T2029" s="442">
        <v>5</v>
      </c>
    </row>
    <row r="2030" spans="1:20" hidden="1">
      <c r="A2030" s="437" t="s">
        <v>219</v>
      </c>
      <c r="B2030" s="368" t="s">
        <v>10</v>
      </c>
      <c r="C2030" s="368" t="s">
        <v>302</v>
      </c>
      <c r="D2030" s="442">
        <v>5</v>
      </c>
      <c r="E2030" s="442">
        <v>10</v>
      </c>
      <c r="F2030" s="442">
        <v>5</v>
      </c>
      <c r="G2030" s="442">
        <v>5</v>
      </c>
      <c r="H2030" s="442">
        <v>5</v>
      </c>
      <c r="I2030" s="442">
        <v>5</v>
      </c>
      <c r="J2030" s="442">
        <v>10</v>
      </c>
      <c r="K2030" s="442">
        <v>5</v>
      </c>
      <c r="L2030" s="442">
        <v>5</v>
      </c>
      <c r="M2030" s="442">
        <v>10</v>
      </c>
      <c r="N2030" s="442">
        <v>10</v>
      </c>
      <c r="O2030" s="442">
        <v>5</v>
      </c>
      <c r="P2030" s="442">
        <v>5</v>
      </c>
      <c r="Q2030" s="442">
        <v>5</v>
      </c>
      <c r="R2030" s="442">
        <v>10</v>
      </c>
      <c r="S2030" s="442">
        <v>10</v>
      </c>
      <c r="T2030" s="442">
        <v>5</v>
      </c>
    </row>
    <row r="2031" spans="1:20">
      <c r="A2031" s="437" t="s">
        <v>219</v>
      </c>
      <c r="B2031" s="368" t="s">
        <v>10</v>
      </c>
      <c r="C2031" s="368" t="s">
        <v>303</v>
      </c>
      <c r="D2031" s="442">
        <v>160</v>
      </c>
      <c r="E2031" s="442">
        <v>165</v>
      </c>
      <c r="F2031" s="442">
        <v>170</v>
      </c>
      <c r="G2031" s="442">
        <v>160</v>
      </c>
      <c r="H2031" s="442">
        <v>150</v>
      </c>
      <c r="I2031" s="442">
        <v>155</v>
      </c>
      <c r="J2031" s="442">
        <v>155</v>
      </c>
      <c r="K2031" s="442">
        <v>155</v>
      </c>
      <c r="L2031" s="442">
        <v>160</v>
      </c>
      <c r="M2031" s="442">
        <v>165</v>
      </c>
      <c r="N2031" s="442">
        <v>170</v>
      </c>
      <c r="O2031" s="442">
        <v>160</v>
      </c>
      <c r="P2031" s="442">
        <v>155</v>
      </c>
      <c r="Q2031" s="442">
        <v>155</v>
      </c>
      <c r="R2031" s="442">
        <v>160</v>
      </c>
      <c r="S2031" s="442">
        <v>160</v>
      </c>
      <c r="T2031" s="442">
        <v>165</v>
      </c>
    </row>
    <row r="2032" spans="1:20" hidden="1">
      <c r="A2032" s="437" t="s">
        <v>219</v>
      </c>
      <c r="B2032" s="368" t="s">
        <v>11</v>
      </c>
      <c r="C2032" s="368" t="s">
        <v>295</v>
      </c>
      <c r="D2032" s="395">
        <v>260</v>
      </c>
      <c r="E2032" s="395">
        <v>240</v>
      </c>
      <c r="F2032" s="395">
        <v>245</v>
      </c>
      <c r="G2032" s="395">
        <v>260</v>
      </c>
      <c r="H2032" s="395">
        <v>275</v>
      </c>
      <c r="I2032" s="395">
        <v>315</v>
      </c>
      <c r="J2032" s="395">
        <v>350</v>
      </c>
      <c r="K2032" s="395">
        <v>400</v>
      </c>
      <c r="L2032" s="395">
        <v>460</v>
      </c>
      <c r="M2032" s="395">
        <v>505</v>
      </c>
      <c r="N2032" s="395">
        <v>475</v>
      </c>
      <c r="O2032" s="395">
        <v>475</v>
      </c>
      <c r="P2032" s="395">
        <v>450</v>
      </c>
      <c r="Q2032" s="395">
        <v>405</v>
      </c>
      <c r="R2032" s="395">
        <v>325</v>
      </c>
      <c r="S2032" s="395">
        <v>300</v>
      </c>
      <c r="T2032" s="395">
        <v>320</v>
      </c>
    </row>
    <row r="2033" spans="1:20" hidden="1">
      <c r="A2033" s="437" t="s">
        <v>219</v>
      </c>
      <c r="B2033" s="368" t="s">
        <v>11</v>
      </c>
      <c r="C2033" s="368" t="s">
        <v>296</v>
      </c>
      <c r="D2033" s="395">
        <v>180</v>
      </c>
      <c r="E2033" s="395">
        <v>165</v>
      </c>
      <c r="F2033" s="395">
        <v>175</v>
      </c>
      <c r="G2033" s="395">
        <v>175</v>
      </c>
      <c r="H2033" s="395">
        <v>195</v>
      </c>
      <c r="I2033" s="395">
        <v>185</v>
      </c>
      <c r="J2033" s="395">
        <v>200</v>
      </c>
      <c r="K2033" s="395">
        <v>220</v>
      </c>
      <c r="L2033" s="395">
        <v>225</v>
      </c>
      <c r="M2033" s="395">
        <v>215</v>
      </c>
      <c r="N2033" s="395">
        <v>235</v>
      </c>
      <c r="O2033" s="395">
        <v>265</v>
      </c>
      <c r="P2033" s="395">
        <v>260</v>
      </c>
      <c r="Q2033" s="395">
        <v>230</v>
      </c>
      <c r="R2033" s="395">
        <v>220</v>
      </c>
      <c r="S2033" s="395">
        <v>210</v>
      </c>
      <c r="T2033" s="395">
        <v>215</v>
      </c>
    </row>
    <row r="2034" spans="1:20" hidden="1">
      <c r="A2034" s="437" t="s">
        <v>219</v>
      </c>
      <c r="B2034" s="368" t="s">
        <v>11</v>
      </c>
      <c r="C2034" s="368" t="s">
        <v>297</v>
      </c>
      <c r="D2034" s="395">
        <v>25</v>
      </c>
      <c r="E2034" s="395">
        <v>30</v>
      </c>
      <c r="F2034" s="395">
        <v>30</v>
      </c>
      <c r="G2034" s="395">
        <v>30</v>
      </c>
      <c r="H2034" s="395">
        <v>35</v>
      </c>
      <c r="I2034" s="395">
        <v>30</v>
      </c>
      <c r="J2034" s="395">
        <v>40</v>
      </c>
      <c r="K2034" s="395">
        <v>40</v>
      </c>
      <c r="L2034" s="395">
        <v>30</v>
      </c>
      <c r="M2034" s="395">
        <v>30</v>
      </c>
      <c r="N2034" s="395">
        <v>30</v>
      </c>
      <c r="O2034" s="395">
        <v>35</v>
      </c>
      <c r="P2034" s="395">
        <v>30</v>
      </c>
      <c r="Q2034" s="395">
        <v>30</v>
      </c>
      <c r="R2034" s="395">
        <v>25</v>
      </c>
      <c r="S2034" s="395">
        <v>25</v>
      </c>
      <c r="T2034" s="395">
        <v>30</v>
      </c>
    </row>
    <row r="2035" spans="1:20" hidden="1">
      <c r="A2035" s="437" t="s">
        <v>219</v>
      </c>
      <c r="B2035" s="368" t="s">
        <v>11</v>
      </c>
      <c r="C2035" s="368" t="s">
        <v>298</v>
      </c>
      <c r="D2035" s="395">
        <v>15</v>
      </c>
      <c r="E2035" s="395">
        <v>15</v>
      </c>
      <c r="F2035" s="395">
        <v>20</v>
      </c>
      <c r="G2035" s="395">
        <v>20</v>
      </c>
      <c r="H2035" s="395">
        <v>20</v>
      </c>
      <c r="I2035" s="395">
        <v>20</v>
      </c>
      <c r="J2035" s="395">
        <v>25</v>
      </c>
      <c r="K2035" s="395">
        <v>30</v>
      </c>
      <c r="L2035" s="395">
        <v>25</v>
      </c>
      <c r="M2035" s="395">
        <v>25</v>
      </c>
      <c r="N2035" s="395">
        <v>20</v>
      </c>
      <c r="O2035" s="395">
        <v>20</v>
      </c>
      <c r="P2035" s="395">
        <v>25</v>
      </c>
      <c r="Q2035" s="395">
        <v>25</v>
      </c>
      <c r="R2035" s="395">
        <v>30</v>
      </c>
      <c r="S2035" s="395">
        <v>30</v>
      </c>
      <c r="T2035" s="395">
        <v>25</v>
      </c>
    </row>
    <row r="2036" spans="1:20" hidden="1">
      <c r="A2036" s="437" t="s">
        <v>219</v>
      </c>
      <c r="B2036" s="368" t="s">
        <v>11</v>
      </c>
      <c r="C2036" s="368" t="s">
        <v>299</v>
      </c>
      <c r="D2036" s="395">
        <v>15</v>
      </c>
      <c r="E2036" s="395">
        <v>20</v>
      </c>
      <c r="F2036" s="395">
        <v>20</v>
      </c>
      <c r="G2036" s="395">
        <v>20</v>
      </c>
      <c r="H2036" s="395">
        <v>15</v>
      </c>
      <c r="I2036" s="395">
        <v>15</v>
      </c>
      <c r="J2036" s="395">
        <v>15</v>
      </c>
      <c r="K2036" s="395">
        <v>10</v>
      </c>
      <c r="L2036" s="395">
        <v>10</v>
      </c>
      <c r="M2036" s="395">
        <v>10</v>
      </c>
      <c r="N2036" s="395">
        <v>15</v>
      </c>
      <c r="O2036" s="395">
        <v>15</v>
      </c>
      <c r="P2036" s="395">
        <v>15</v>
      </c>
      <c r="Q2036" s="395">
        <v>15</v>
      </c>
      <c r="R2036" s="395">
        <v>15</v>
      </c>
      <c r="S2036" s="395">
        <v>15</v>
      </c>
      <c r="T2036" s="395">
        <v>15</v>
      </c>
    </row>
    <row r="2037" spans="1:20" hidden="1">
      <c r="A2037" s="437" t="s">
        <v>219</v>
      </c>
      <c r="B2037" s="368" t="s">
        <v>11</v>
      </c>
      <c r="C2037" s="368" t="s">
        <v>300</v>
      </c>
      <c r="D2037" s="395">
        <v>235</v>
      </c>
      <c r="E2037" s="395">
        <v>230</v>
      </c>
      <c r="F2037" s="395">
        <v>250</v>
      </c>
      <c r="G2037" s="395">
        <v>250</v>
      </c>
      <c r="H2037" s="395">
        <v>270</v>
      </c>
      <c r="I2037" s="395">
        <v>250</v>
      </c>
      <c r="J2037" s="395">
        <v>275</v>
      </c>
      <c r="K2037" s="395">
        <v>295</v>
      </c>
      <c r="L2037" s="395">
        <v>295</v>
      </c>
      <c r="M2037" s="395">
        <v>280</v>
      </c>
      <c r="N2037" s="395">
        <v>295</v>
      </c>
      <c r="O2037" s="395">
        <v>340</v>
      </c>
      <c r="P2037" s="395">
        <v>330</v>
      </c>
      <c r="Q2037" s="395">
        <v>300</v>
      </c>
      <c r="R2037" s="395">
        <v>290</v>
      </c>
      <c r="S2037" s="395">
        <v>280</v>
      </c>
      <c r="T2037" s="395">
        <v>280</v>
      </c>
    </row>
    <row r="2038" spans="1:20" hidden="1">
      <c r="A2038" s="437" t="s">
        <v>219</v>
      </c>
      <c r="B2038" s="368" t="s">
        <v>11</v>
      </c>
      <c r="C2038" s="368" t="s">
        <v>301</v>
      </c>
      <c r="D2038" s="395">
        <v>10</v>
      </c>
      <c r="E2038" s="395">
        <v>10</v>
      </c>
      <c r="F2038" s="395">
        <v>5</v>
      </c>
      <c r="G2038" s="395">
        <v>5</v>
      </c>
      <c r="H2038" s="395">
        <v>5</v>
      </c>
      <c r="I2038" s="395">
        <v>5</v>
      </c>
      <c r="J2038" s="395">
        <v>10</v>
      </c>
      <c r="K2038" s="395">
        <v>5</v>
      </c>
      <c r="L2038" s="395">
        <v>5</v>
      </c>
      <c r="M2038" s="395">
        <v>10</v>
      </c>
      <c r="N2038" s="395">
        <v>10</v>
      </c>
      <c r="O2038" s="395">
        <v>10</v>
      </c>
      <c r="P2038" s="395">
        <v>10</v>
      </c>
      <c r="Q2038" s="395">
        <v>10</v>
      </c>
      <c r="R2038" s="395">
        <v>10</v>
      </c>
      <c r="S2038" s="395">
        <v>10</v>
      </c>
      <c r="T2038" s="395">
        <v>10</v>
      </c>
    </row>
    <row r="2039" spans="1:20" hidden="1">
      <c r="A2039" s="437" t="s">
        <v>219</v>
      </c>
      <c r="B2039" s="368" t="s">
        <v>11</v>
      </c>
      <c r="C2039" s="368" t="s">
        <v>302</v>
      </c>
      <c r="D2039" s="395">
        <v>20</v>
      </c>
      <c r="E2039" s="395">
        <v>25</v>
      </c>
      <c r="F2039" s="395">
        <v>20</v>
      </c>
      <c r="G2039" s="395">
        <v>20</v>
      </c>
      <c r="H2039" s="395">
        <v>20</v>
      </c>
      <c r="I2039" s="395">
        <v>20</v>
      </c>
      <c r="J2039" s="395">
        <v>20</v>
      </c>
      <c r="K2039" s="395">
        <v>25</v>
      </c>
      <c r="L2039" s="395">
        <v>30</v>
      </c>
      <c r="M2039" s="395">
        <v>25</v>
      </c>
      <c r="N2039" s="395">
        <v>30</v>
      </c>
      <c r="O2039" s="395">
        <v>25</v>
      </c>
      <c r="P2039" s="395">
        <v>25</v>
      </c>
      <c r="Q2039" s="395">
        <v>20</v>
      </c>
      <c r="R2039" s="395">
        <v>20</v>
      </c>
      <c r="S2039" s="395">
        <v>20</v>
      </c>
      <c r="T2039" s="395">
        <v>20</v>
      </c>
    </row>
    <row r="2040" spans="1:20">
      <c r="A2040" s="437" t="s">
        <v>219</v>
      </c>
      <c r="B2040" s="368" t="s">
        <v>11</v>
      </c>
      <c r="C2040" s="368" t="s">
        <v>303</v>
      </c>
      <c r="D2040" s="395">
        <v>530</v>
      </c>
      <c r="E2040" s="395">
        <v>505</v>
      </c>
      <c r="F2040" s="395">
        <v>515</v>
      </c>
      <c r="G2040" s="395">
        <v>535</v>
      </c>
      <c r="H2040" s="395">
        <v>565</v>
      </c>
      <c r="I2040" s="395">
        <v>595</v>
      </c>
      <c r="J2040" s="395">
        <v>660</v>
      </c>
      <c r="K2040" s="395">
        <v>725</v>
      </c>
      <c r="L2040" s="395">
        <v>790</v>
      </c>
      <c r="M2040" s="395">
        <v>820</v>
      </c>
      <c r="N2040" s="395">
        <v>810</v>
      </c>
      <c r="O2040" s="395">
        <v>850</v>
      </c>
      <c r="P2040" s="395">
        <v>815</v>
      </c>
      <c r="Q2040" s="395">
        <v>740</v>
      </c>
      <c r="R2040" s="395">
        <v>650</v>
      </c>
      <c r="S2040" s="395">
        <v>610</v>
      </c>
      <c r="T2040" s="395">
        <v>630</v>
      </c>
    </row>
    <row r="2041" spans="1:20" hidden="1">
      <c r="A2041" s="437" t="s">
        <v>219</v>
      </c>
      <c r="B2041" s="368" t="s">
        <v>12</v>
      </c>
      <c r="C2041" s="368" t="s">
        <v>295</v>
      </c>
      <c r="D2041" s="395">
        <v>0</v>
      </c>
      <c r="E2041" s="395">
        <v>0</v>
      </c>
      <c r="F2041" s="395">
        <v>0</v>
      </c>
      <c r="G2041" s="395">
        <v>0</v>
      </c>
      <c r="H2041" s="395">
        <v>0</v>
      </c>
      <c r="I2041" s="395">
        <v>0</v>
      </c>
      <c r="J2041" s="395">
        <v>5</v>
      </c>
      <c r="K2041" s="395">
        <v>0</v>
      </c>
      <c r="L2041" s="395">
        <v>0</v>
      </c>
      <c r="M2041" s="395">
        <v>5</v>
      </c>
      <c r="N2041" s="395">
        <v>5</v>
      </c>
      <c r="O2041" s="395">
        <v>0</v>
      </c>
      <c r="P2041" s="395">
        <v>0</v>
      </c>
      <c r="Q2041" s="395">
        <v>0</v>
      </c>
      <c r="R2041" s="395">
        <v>0</v>
      </c>
      <c r="S2041" s="395">
        <v>0</v>
      </c>
      <c r="T2041" s="395">
        <v>0</v>
      </c>
    </row>
    <row r="2042" spans="1:20" hidden="1">
      <c r="A2042" s="437" t="s">
        <v>219</v>
      </c>
      <c r="B2042" s="368" t="s">
        <v>12</v>
      </c>
      <c r="C2042" s="368" t="s">
        <v>296</v>
      </c>
      <c r="D2042" s="395">
        <v>5</v>
      </c>
      <c r="E2042" s="395">
        <v>5</v>
      </c>
      <c r="F2042" s="395">
        <v>5</v>
      </c>
      <c r="G2042" s="395">
        <v>5</v>
      </c>
      <c r="H2042" s="395">
        <v>5</v>
      </c>
      <c r="I2042" s="395">
        <v>5</v>
      </c>
      <c r="J2042" s="395">
        <v>5</v>
      </c>
      <c r="K2042" s="395">
        <v>5</v>
      </c>
      <c r="L2042" s="395">
        <v>5</v>
      </c>
      <c r="M2042" s="395">
        <v>10</v>
      </c>
      <c r="N2042" s="395">
        <v>10</v>
      </c>
      <c r="O2042" s="395">
        <v>10</v>
      </c>
      <c r="P2042" s="395">
        <v>10</v>
      </c>
      <c r="Q2042" s="395">
        <v>10</v>
      </c>
      <c r="R2042" s="395">
        <v>10</v>
      </c>
      <c r="S2042" s="395">
        <v>10</v>
      </c>
      <c r="T2042" s="395">
        <v>5</v>
      </c>
    </row>
    <row r="2043" spans="1:20" hidden="1">
      <c r="A2043" s="437" t="s">
        <v>219</v>
      </c>
      <c r="B2043" s="368" t="s">
        <v>12</v>
      </c>
      <c r="C2043" s="368" t="s">
        <v>297</v>
      </c>
      <c r="D2043" s="395">
        <v>0</v>
      </c>
      <c r="E2043" s="395">
        <v>0</v>
      </c>
      <c r="F2043" s="395">
        <v>5</v>
      </c>
      <c r="G2043" s="395">
        <v>5</v>
      </c>
      <c r="H2043" s="395">
        <v>5</v>
      </c>
      <c r="I2043" s="395">
        <v>5</v>
      </c>
      <c r="J2043" s="395">
        <v>5</v>
      </c>
      <c r="K2043" s="395">
        <v>5</v>
      </c>
      <c r="L2043" s="395">
        <v>0</v>
      </c>
      <c r="M2043" s="395">
        <v>5</v>
      </c>
      <c r="N2043" s="395">
        <v>5</v>
      </c>
      <c r="O2043" s="395">
        <v>5</v>
      </c>
      <c r="P2043" s="395">
        <v>5</v>
      </c>
      <c r="Q2043" s="395">
        <v>5</v>
      </c>
      <c r="R2043" s="395">
        <v>5</v>
      </c>
      <c r="S2043" s="395">
        <v>0</v>
      </c>
      <c r="T2043" s="395">
        <v>5</v>
      </c>
    </row>
    <row r="2044" spans="1:20" hidden="1">
      <c r="A2044" s="437" t="s">
        <v>219</v>
      </c>
      <c r="B2044" s="368" t="s">
        <v>12</v>
      </c>
      <c r="C2044" s="368" t="s">
        <v>298</v>
      </c>
      <c r="D2044" s="395">
        <v>0</v>
      </c>
      <c r="E2044" s="395">
        <v>0</v>
      </c>
      <c r="F2044" s="395">
        <v>0</v>
      </c>
      <c r="G2044" s="395">
        <v>0</v>
      </c>
      <c r="H2044" s="395">
        <v>0</v>
      </c>
      <c r="I2044" s="395">
        <v>0</v>
      </c>
      <c r="J2044" s="395">
        <v>0</v>
      </c>
      <c r="K2044" s="395">
        <v>0</v>
      </c>
      <c r="L2044" s="395">
        <v>0</v>
      </c>
      <c r="M2044" s="395">
        <v>0</v>
      </c>
      <c r="N2044" s="395">
        <v>0</v>
      </c>
      <c r="O2044" s="395">
        <v>0</v>
      </c>
      <c r="P2044" s="395">
        <v>0</v>
      </c>
      <c r="Q2044" s="395">
        <v>0</v>
      </c>
      <c r="R2044" s="395">
        <v>0</v>
      </c>
      <c r="S2044" s="395">
        <v>0</v>
      </c>
      <c r="T2044" s="395">
        <v>0</v>
      </c>
    </row>
    <row r="2045" spans="1:20" hidden="1">
      <c r="A2045" s="437" t="s">
        <v>219</v>
      </c>
      <c r="B2045" s="368" t="s">
        <v>12</v>
      </c>
      <c r="C2045" s="368" t="s">
        <v>299</v>
      </c>
      <c r="D2045" s="395">
        <v>5</v>
      </c>
      <c r="E2045" s="395">
        <v>0</v>
      </c>
      <c r="F2045" s="395">
        <v>0</v>
      </c>
      <c r="G2045" s="395">
        <v>5</v>
      </c>
      <c r="H2045" s="395">
        <v>0</v>
      </c>
      <c r="I2045" s="395">
        <v>0</v>
      </c>
      <c r="J2045" s="395">
        <v>0</v>
      </c>
      <c r="K2045" s="395">
        <v>0</v>
      </c>
      <c r="L2045" s="395">
        <v>0</v>
      </c>
      <c r="M2045" s="395">
        <v>0</v>
      </c>
      <c r="N2045" s="395">
        <v>0</v>
      </c>
      <c r="O2045" s="395">
        <v>0</v>
      </c>
      <c r="P2045" s="395">
        <v>0</v>
      </c>
      <c r="Q2045" s="395">
        <v>0</v>
      </c>
      <c r="R2045" s="395">
        <v>0</v>
      </c>
      <c r="S2045" s="395">
        <v>0</v>
      </c>
      <c r="T2045" s="395">
        <v>0</v>
      </c>
    </row>
    <row r="2046" spans="1:20" hidden="1">
      <c r="A2046" s="437" t="s">
        <v>219</v>
      </c>
      <c r="B2046" s="368" t="s">
        <v>12</v>
      </c>
      <c r="C2046" s="368" t="s">
        <v>300</v>
      </c>
      <c r="D2046" s="395">
        <v>15</v>
      </c>
      <c r="E2046" s="395">
        <v>10</v>
      </c>
      <c r="F2046" s="395">
        <v>10</v>
      </c>
      <c r="G2046" s="395">
        <v>10</v>
      </c>
      <c r="H2046" s="395">
        <v>10</v>
      </c>
      <c r="I2046" s="395">
        <v>10</v>
      </c>
      <c r="J2046" s="395">
        <v>10</v>
      </c>
      <c r="K2046" s="395">
        <v>10</v>
      </c>
      <c r="L2046" s="395">
        <v>10</v>
      </c>
      <c r="M2046" s="395">
        <v>15</v>
      </c>
      <c r="N2046" s="395">
        <v>15</v>
      </c>
      <c r="O2046" s="395">
        <v>15</v>
      </c>
      <c r="P2046" s="395">
        <v>15</v>
      </c>
      <c r="Q2046" s="395">
        <v>15</v>
      </c>
      <c r="R2046" s="395">
        <v>15</v>
      </c>
      <c r="S2046" s="395">
        <v>10</v>
      </c>
      <c r="T2046" s="395">
        <v>10</v>
      </c>
    </row>
    <row r="2047" spans="1:20" hidden="1">
      <c r="A2047" s="437" t="s">
        <v>219</v>
      </c>
      <c r="B2047" s="368" t="s">
        <v>12</v>
      </c>
      <c r="C2047" s="368" t="s">
        <v>301</v>
      </c>
      <c r="D2047" s="395">
        <v>0</v>
      </c>
      <c r="E2047" s="395">
        <v>0</v>
      </c>
      <c r="F2047" s="395">
        <v>0</v>
      </c>
      <c r="G2047" s="395">
        <v>5</v>
      </c>
      <c r="H2047" s="395">
        <v>5</v>
      </c>
      <c r="I2047" s="395">
        <v>5</v>
      </c>
      <c r="J2047" s="395">
        <v>5</v>
      </c>
      <c r="K2047" s="395">
        <v>5</v>
      </c>
      <c r="L2047" s="395">
        <v>5</v>
      </c>
      <c r="M2047" s="395">
        <v>5</v>
      </c>
      <c r="N2047" s="395">
        <v>5</v>
      </c>
      <c r="O2047" s="395">
        <v>5</v>
      </c>
      <c r="P2047" s="395">
        <v>5</v>
      </c>
      <c r="Q2047" s="395">
        <v>5</v>
      </c>
      <c r="R2047" s="395">
        <v>5</v>
      </c>
      <c r="S2047" s="395">
        <v>5</v>
      </c>
      <c r="T2047" s="395">
        <v>5</v>
      </c>
    </row>
    <row r="2048" spans="1:20" hidden="1">
      <c r="A2048" s="437" t="s">
        <v>219</v>
      </c>
      <c r="B2048" s="368" t="s">
        <v>12</v>
      </c>
      <c r="C2048" s="368" t="s">
        <v>302</v>
      </c>
      <c r="D2048" s="395">
        <v>5</v>
      </c>
      <c r="E2048" s="395">
        <v>5</v>
      </c>
      <c r="F2048" s="395">
        <v>5</v>
      </c>
      <c r="G2048" s="395">
        <v>5</v>
      </c>
      <c r="H2048" s="395">
        <v>0</v>
      </c>
      <c r="I2048" s="395">
        <v>0</v>
      </c>
      <c r="J2048" s="395">
        <v>0</v>
      </c>
      <c r="K2048" s="395">
        <v>0</v>
      </c>
      <c r="L2048" s="395">
        <v>5</v>
      </c>
      <c r="M2048" s="395">
        <v>5</v>
      </c>
      <c r="N2048" s="395">
        <v>0</v>
      </c>
      <c r="O2048" s="395">
        <v>5</v>
      </c>
      <c r="P2048" s="395">
        <v>5</v>
      </c>
      <c r="Q2048" s="395">
        <v>5</v>
      </c>
      <c r="R2048" s="395">
        <v>5</v>
      </c>
      <c r="S2048" s="395">
        <v>5</v>
      </c>
      <c r="T2048" s="395">
        <v>5</v>
      </c>
    </row>
    <row r="2049" spans="1:20">
      <c r="A2049" s="437" t="s">
        <v>219</v>
      </c>
      <c r="B2049" s="368" t="s">
        <v>12</v>
      </c>
      <c r="C2049" s="368" t="s">
        <v>303</v>
      </c>
      <c r="D2049" s="395">
        <v>20</v>
      </c>
      <c r="E2049" s="395">
        <v>15</v>
      </c>
      <c r="F2049" s="395">
        <v>15</v>
      </c>
      <c r="G2049" s="395">
        <v>20</v>
      </c>
      <c r="H2049" s="395">
        <v>20</v>
      </c>
      <c r="I2049" s="395">
        <v>20</v>
      </c>
      <c r="J2049" s="395">
        <v>20</v>
      </c>
      <c r="K2049" s="395">
        <v>20</v>
      </c>
      <c r="L2049" s="395">
        <v>25</v>
      </c>
      <c r="M2049" s="395">
        <v>30</v>
      </c>
      <c r="N2049" s="395">
        <v>30</v>
      </c>
      <c r="O2049" s="395">
        <v>25</v>
      </c>
      <c r="P2049" s="395">
        <v>25</v>
      </c>
      <c r="Q2049" s="395">
        <v>25</v>
      </c>
      <c r="R2049" s="395">
        <v>30</v>
      </c>
      <c r="S2049" s="395">
        <v>20</v>
      </c>
      <c r="T2049" s="395">
        <v>25</v>
      </c>
    </row>
    <row r="2050" spans="1:20" hidden="1">
      <c r="A2050" s="437" t="s">
        <v>219</v>
      </c>
      <c r="B2050" s="368" t="s">
        <v>91</v>
      </c>
      <c r="C2050" s="368" t="s">
        <v>295</v>
      </c>
      <c r="D2050" s="395">
        <v>10</v>
      </c>
      <c r="E2050" s="395">
        <v>10</v>
      </c>
      <c r="F2050" s="395">
        <v>15</v>
      </c>
      <c r="G2050" s="395">
        <v>15</v>
      </c>
      <c r="H2050" s="395">
        <v>25</v>
      </c>
      <c r="I2050" s="395">
        <v>20</v>
      </c>
      <c r="J2050" s="395">
        <v>25</v>
      </c>
      <c r="K2050" s="395">
        <v>25</v>
      </c>
      <c r="L2050" s="395">
        <v>25</v>
      </c>
      <c r="M2050" s="395">
        <v>25</v>
      </c>
      <c r="N2050" s="395">
        <v>20</v>
      </c>
      <c r="O2050" s="395">
        <v>20</v>
      </c>
      <c r="P2050" s="395">
        <v>25</v>
      </c>
      <c r="Q2050" s="395">
        <v>25</v>
      </c>
      <c r="R2050" s="395">
        <v>20</v>
      </c>
      <c r="S2050" s="395">
        <v>30</v>
      </c>
      <c r="T2050" s="395">
        <v>45</v>
      </c>
    </row>
    <row r="2051" spans="1:20" hidden="1">
      <c r="A2051" s="437" t="s">
        <v>219</v>
      </c>
      <c r="B2051" s="368" t="s">
        <v>91</v>
      </c>
      <c r="C2051" s="368" t="s">
        <v>296</v>
      </c>
      <c r="D2051" s="395">
        <v>5</v>
      </c>
      <c r="E2051" s="395">
        <v>5</v>
      </c>
      <c r="F2051" s="395">
        <v>5</v>
      </c>
      <c r="G2051" s="395">
        <v>10</v>
      </c>
      <c r="H2051" s="395">
        <v>5</v>
      </c>
      <c r="I2051" s="395">
        <v>10</v>
      </c>
      <c r="J2051" s="395">
        <v>15</v>
      </c>
      <c r="K2051" s="395">
        <v>15</v>
      </c>
      <c r="L2051" s="395">
        <v>15</v>
      </c>
      <c r="M2051" s="395">
        <v>15</v>
      </c>
      <c r="N2051" s="395">
        <v>15</v>
      </c>
      <c r="O2051" s="395">
        <v>20</v>
      </c>
      <c r="P2051" s="395">
        <v>20</v>
      </c>
      <c r="Q2051" s="395">
        <v>15</v>
      </c>
      <c r="R2051" s="395">
        <v>15</v>
      </c>
      <c r="S2051" s="395">
        <v>15</v>
      </c>
      <c r="T2051" s="395">
        <v>15</v>
      </c>
    </row>
    <row r="2052" spans="1:20" hidden="1">
      <c r="A2052" s="437" t="s">
        <v>219</v>
      </c>
      <c r="B2052" s="368" t="s">
        <v>91</v>
      </c>
      <c r="C2052" s="368" t="s">
        <v>297</v>
      </c>
      <c r="D2052" s="395">
        <v>0</v>
      </c>
      <c r="E2052" s="395">
        <v>5</v>
      </c>
      <c r="F2052" s="395">
        <v>5</v>
      </c>
      <c r="G2052" s="395">
        <v>5</v>
      </c>
      <c r="H2052" s="395">
        <v>5</v>
      </c>
      <c r="I2052" s="395">
        <v>5</v>
      </c>
      <c r="J2052" s="395">
        <v>0</v>
      </c>
      <c r="K2052" s="395">
        <v>0</v>
      </c>
      <c r="L2052" s="395">
        <v>0</v>
      </c>
      <c r="M2052" s="395">
        <v>0</v>
      </c>
      <c r="N2052" s="395">
        <v>0</v>
      </c>
      <c r="O2052" s="395">
        <v>0</v>
      </c>
      <c r="P2052" s="395">
        <v>0</v>
      </c>
      <c r="Q2052" s="395">
        <v>0</v>
      </c>
      <c r="R2052" s="395">
        <v>0</v>
      </c>
      <c r="S2052" s="395">
        <v>0</v>
      </c>
      <c r="T2052" s="395">
        <v>0</v>
      </c>
    </row>
    <row r="2053" spans="1:20" hidden="1">
      <c r="A2053" s="437" t="s">
        <v>219</v>
      </c>
      <c r="B2053" s="368" t="s">
        <v>91</v>
      </c>
      <c r="C2053" s="368" t="s">
        <v>298</v>
      </c>
      <c r="D2053" s="395">
        <v>0</v>
      </c>
      <c r="E2053" s="395">
        <v>0</v>
      </c>
      <c r="F2053" s="395">
        <v>0</v>
      </c>
      <c r="G2053" s="395">
        <v>0</v>
      </c>
      <c r="H2053" s="395">
        <v>0</v>
      </c>
      <c r="I2053" s="395">
        <v>0</v>
      </c>
      <c r="J2053" s="395">
        <v>5</v>
      </c>
      <c r="K2053" s="395">
        <v>0</v>
      </c>
      <c r="L2053" s="395">
        <v>0</v>
      </c>
      <c r="M2053" s="395">
        <v>5</v>
      </c>
      <c r="N2053" s="395">
        <v>0</v>
      </c>
      <c r="O2053" s="395">
        <v>0</v>
      </c>
      <c r="P2053" s="395">
        <v>0</v>
      </c>
      <c r="Q2053" s="395">
        <v>0</v>
      </c>
      <c r="R2053" s="395">
        <v>0</v>
      </c>
      <c r="S2053" s="395">
        <v>0</v>
      </c>
      <c r="T2053" s="395">
        <v>0</v>
      </c>
    </row>
    <row r="2054" spans="1:20" hidden="1">
      <c r="A2054" s="437" t="s">
        <v>219</v>
      </c>
      <c r="B2054" s="368" t="s">
        <v>91</v>
      </c>
      <c r="C2054" s="368" t="s">
        <v>299</v>
      </c>
      <c r="D2054" s="395">
        <v>0</v>
      </c>
      <c r="E2054" s="395">
        <v>0</v>
      </c>
      <c r="F2054" s="395">
        <v>0</v>
      </c>
      <c r="G2054" s="395">
        <v>0</v>
      </c>
      <c r="H2054" s="395">
        <v>0</v>
      </c>
      <c r="I2054" s="395">
        <v>0</v>
      </c>
      <c r="J2054" s="395">
        <v>5</v>
      </c>
      <c r="K2054" s="395">
        <v>5</v>
      </c>
      <c r="L2054" s="395">
        <v>5</v>
      </c>
      <c r="M2054" s="395">
        <v>5</v>
      </c>
      <c r="N2054" s="395">
        <v>5</v>
      </c>
      <c r="O2054" s="395">
        <v>5</v>
      </c>
      <c r="P2054" s="395">
        <v>0</v>
      </c>
      <c r="Q2054" s="395">
        <v>5</v>
      </c>
      <c r="R2054" s="395">
        <v>0</v>
      </c>
      <c r="S2054" s="395">
        <v>0</v>
      </c>
      <c r="T2054" s="395">
        <v>0</v>
      </c>
    </row>
    <row r="2055" spans="1:20" hidden="1">
      <c r="A2055" s="437" t="s">
        <v>219</v>
      </c>
      <c r="B2055" s="368" t="s">
        <v>91</v>
      </c>
      <c r="C2055" s="368" t="s">
        <v>300</v>
      </c>
      <c r="D2055" s="395">
        <v>5</v>
      </c>
      <c r="E2055" s="395">
        <v>10</v>
      </c>
      <c r="F2055" s="395">
        <v>15</v>
      </c>
      <c r="G2055" s="395">
        <v>15</v>
      </c>
      <c r="H2055" s="395">
        <v>10</v>
      </c>
      <c r="I2055" s="395">
        <v>15</v>
      </c>
      <c r="J2055" s="395">
        <v>20</v>
      </c>
      <c r="K2055" s="395">
        <v>20</v>
      </c>
      <c r="L2055" s="395">
        <v>25</v>
      </c>
      <c r="M2055" s="395">
        <v>25</v>
      </c>
      <c r="N2055" s="395">
        <v>25</v>
      </c>
      <c r="O2055" s="395">
        <v>30</v>
      </c>
      <c r="P2055" s="395">
        <v>25</v>
      </c>
      <c r="Q2055" s="395">
        <v>25</v>
      </c>
      <c r="R2055" s="395">
        <v>20</v>
      </c>
      <c r="S2055" s="395">
        <v>20</v>
      </c>
      <c r="T2055" s="395">
        <v>20</v>
      </c>
    </row>
    <row r="2056" spans="1:20" hidden="1">
      <c r="A2056" s="437" t="s">
        <v>219</v>
      </c>
      <c r="B2056" s="368" t="s">
        <v>91</v>
      </c>
      <c r="C2056" s="368" t="s">
        <v>301</v>
      </c>
      <c r="D2056" s="395">
        <v>0</v>
      </c>
      <c r="E2056" s="395">
        <v>5</v>
      </c>
      <c r="F2056" s="395">
        <v>0</v>
      </c>
      <c r="G2056" s="395">
        <v>5</v>
      </c>
      <c r="H2056" s="395">
        <v>0</v>
      </c>
      <c r="I2056" s="395">
        <v>0</v>
      </c>
      <c r="J2056" s="395">
        <v>5</v>
      </c>
      <c r="K2056" s="395">
        <v>5</v>
      </c>
      <c r="L2056" s="395">
        <v>5</v>
      </c>
      <c r="M2056" s="395">
        <v>5</v>
      </c>
      <c r="N2056" s="395">
        <v>5</v>
      </c>
      <c r="O2056" s="395">
        <v>5</v>
      </c>
      <c r="P2056" s="395">
        <v>5</v>
      </c>
      <c r="Q2056" s="395">
        <v>5</v>
      </c>
      <c r="R2056" s="395">
        <v>5</v>
      </c>
      <c r="S2056" s="395">
        <v>5</v>
      </c>
      <c r="T2056" s="395">
        <v>5</v>
      </c>
    </row>
    <row r="2057" spans="1:20" hidden="1">
      <c r="A2057" s="437" t="s">
        <v>219</v>
      </c>
      <c r="B2057" s="368" t="s">
        <v>91</v>
      </c>
      <c r="C2057" s="368" t="s">
        <v>302</v>
      </c>
      <c r="D2057" s="395">
        <v>5</v>
      </c>
      <c r="E2057" s="395">
        <v>5</v>
      </c>
      <c r="F2057" s="395">
        <v>0</v>
      </c>
      <c r="G2057" s="395">
        <v>5</v>
      </c>
      <c r="H2057" s="395">
        <v>5</v>
      </c>
      <c r="I2057" s="395">
        <v>5</v>
      </c>
      <c r="J2057" s="395">
        <v>5</v>
      </c>
      <c r="K2057" s="395">
        <v>5</v>
      </c>
      <c r="L2057" s="395">
        <v>5</v>
      </c>
      <c r="M2057" s="395">
        <v>5</v>
      </c>
      <c r="N2057" s="395">
        <v>5</v>
      </c>
      <c r="O2057" s="395">
        <v>5</v>
      </c>
      <c r="P2057" s="395">
        <v>5</v>
      </c>
      <c r="Q2057" s="395">
        <v>5</v>
      </c>
      <c r="R2057" s="395">
        <v>0</v>
      </c>
      <c r="S2057" s="395">
        <v>5</v>
      </c>
      <c r="T2057" s="395">
        <v>5</v>
      </c>
    </row>
    <row r="2058" spans="1:20">
      <c r="A2058" s="437" t="s">
        <v>219</v>
      </c>
      <c r="B2058" s="368" t="s">
        <v>91</v>
      </c>
      <c r="C2058" s="368" t="s">
        <v>303</v>
      </c>
      <c r="D2058" s="395">
        <v>25</v>
      </c>
      <c r="E2058" s="395">
        <v>30</v>
      </c>
      <c r="F2058" s="395">
        <v>35</v>
      </c>
      <c r="G2058" s="395">
        <v>40</v>
      </c>
      <c r="H2058" s="395">
        <v>40</v>
      </c>
      <c r="I2058" s="395">
        <v>45</v>
      </c>
      <c r="J2058" s="395">
        <v>50</v>
      </c>
      <c r="K2058" s="395">
        <v>55</v>
      </c>
      <c r="L2058" s="395">
        <v>60</v>
      </c>
      <c r="M2058" s="395">
        <v>55</v>
      </c>
      <c r="N2058" s="395">
        <v>55</v>
      </c>
      <c r="O2058" s="395">
        <v>55</v>
      </c>
      <c r="P2058" s="395">
        <v>65</v>
      </c>
      <c r="Q2058" s="395">
        <v>60</v>
      </c>
      <c r="R2058" s="395">
        <v>50</v>
      </c>
      <c r="S2058" s="395">
        <v>60</v>
      </c>
      <c r="T2058" s="395">
        <v>75</v>
      </c>
    </row>
    <row r="2059" spans="1:20" hidden="1">
      <c r="A2059" s="437" t="s">
        <v>219</v>
      </c>
      <c r="B2059" s="368" t="s">
        <v>59</v>
      </c>
      <c r="C2059" s="368" t="s">
        <v>295</v>
      </c>
      <c r="D2059" s="395">
        <v>20</v>
      </c>
      <c r="E2059" s="395">
        <v>25</v>
      </c>
      <c r="F2059" s="395">
        <v>30</v>
      </c>
      <c r="G2059" s="395">
        <v>40</v>
      </c>
      <c r="H2059" s="395">
        <v>30</v>
      </c>
      <c r="I2059" s="395">
        <v>30</v>
      </c>
      <c r="J2059" s="395">
        <v>35</v>
      </c>
      <c r="K2059" s="395">
        <v>30</v>
      </c>
      <c r="L2059" s="395">
        <v>30</v>
      </c>
      <c r="M2059" s="395">
        <v>35</v>
      </c>
      <c r="N2059" s="395">
        <v>35</v>
      </c>
      <c r="O2059" s="395">
        <v>40</v>
      </c>
      <c r="P2059" s="395">
        <v>45</v>
      </c>
      <c r="Q2059" s="395">
        <v>40</v>
      </c>
      <c r="R2059" s="395">
        <v>40</v>
      </c>
      <c r="S2059" s="395">
        <v>40</v>
      </c>
      <c r="T2059" s="395">
        <v>50</v>
      </c>
    </row>
    <row r="2060" spans="1:20" hidden="1">
      <c r="A2060" s="437" t="s">
        <v>219</v>
      </c>
      <c r="B2060" s="368" t="s">
        <v>59</v>
      </c>
      <c r="C2060" s="368" t="s">
        <v>296</v>
      </c>
      <c r="D2060" s="395">
        <v>180</v>
      </c>
      <c r="E2060" s="395">
        <v>155</v>
      </c>
      <c r="F2060" s="395">
        <v>165</v>
      </c>
      <c r="G2060" s="395">
        <v>140</v>
      </c>
      <c r="H2060" s="395">
        <v>155</v>
      </c>
      <c r="I2060" s="395">
        <v>150</v>
      </c>
      <c r="J2060" s="395">
        <v>150</v>
      </c>
      <c r="K2060" s="395">
        <v>145</v>
      </c>
      <c r="L2060" s="395">
        <v>160</v>
      </c>
      <c r="M2060" s="395">
        <v>145</v>
      </c>
      <c r="N2060" s="395">
        <v>135</v>
      </c>
      <c r="O2060" s="395">
        <v>145</v>
      </c>
      <c r="P2060" s="395">
        <v>135</v>
      </c>
      <c r="Q2060" s="395">
        <v>155</v>
      </c>
      <c r="R2060" s="395">
        <v>155</v>
      </c>
      <c r="S2060" s="395">
        <v>160</v>
      </c>
      <c r="T2060" s="395">
        <v>145</v>
      </c>
    </row>
    <row r="2061" spans="1:20" hidden="1">
      <c r="A2061" s="437" t="s">
        <v>219</v>
      </c>
      <c r="B2061" s="368" t="s">
        <v>59</v>
      </c>
      <c r="C2061" s="368" t="s">
        <v>297</v>
      </c>
      <c r="D2061" s="395">
        <v>50</v>
      </c>
      <c r="E2061" s="395">
        <v>50</v>
      </c>
      <c r="F2061" s="395">
        <v>60</v>
      </c>
      <c r="G2061" s="395">
        <v>75</v>
      </c>
      <c r="H2061" s="395">
        <v>65</v>
      </c>
      <c r="I2061" s="395">
        <v>65</v>
      </c>
      <c r="J2061" s="395">
        <v>80</v>
      </c>
      <c r="K2061" s="395">
        <v>85</v>
      </c>
      <c r="L2061" s="395">
        <v>75</v>
      </c>
      <c r="M2061" s="395">
        <v>80</v>
      </c>
      <c r="N2061" s="395">
        <v>80</v>
      </c>
      <c r="O2061" s="395">
        <v>80</v>
      </c>
      <c r="P2061" s="395">
        <v>85</v>
      </c>
      <c r="Q2061" s="395">
        <v>70</v>
      </c>
      <c r="R2061" s="395">
        <v>80</v>
      </c>
      <c r="S2061" s="395">
        <v>65</v>
      </c>
      <c r="T2061" s="395">
        <v>80</v>
      </c>
    </row>
    <row r="2062" spans="1:20" hidden="1">
      <c r="A2062" s="437" t="s">
        <v>219</v>
      </c>
      <c r="B2062" s="368" t="s">
        <v>59</v>
      </c>
      <c r="C2062" s="368" t="s">
        <v>298</v>
      </c>
      <c r="D2062" s="395">
        <v>20</v>
      </c>
      <c r="E2062" s="395">
        <v>25</v>
      </c>
      <c r="F2062" s="395">
        <v>20</v>
      </c>
      <c r="G2062" s="395">
        <v>25</v>
      </c>
      <c r="H2062" s="395">
        <v>30</v>
      </c>
      <c r="I2062" s="395">
        <v>35</v>
      </c>
      <c r="J2062" s="395">
        <v>35</v>
      </c>
      <c r="K2062" s="395">
        <v>25</v>
      </c>
      <c r="L2062" s="395">
        <v>25</v>
      </c>
      <c r="M2062" s="395">
        <v>20</v>
      </c>
      <c r="N2062" s="395">
        <v>25</v>
      </c>
      <c r="O2062" s="395">
        <v>30</v>
      </c>
      <c r="P2062" s="395">
        <v>35</v>
      </c>
      <c r="Q2062" s="395">
        <v>35</v>
      </c>
      <c r="R2062" s="395">
        <v>35</v>
      </c>
      <c r="S2062" s="395">
        <v>45</v>
      </c>
      <c r="T2062" s="395">
        <v>40</v>
      </c>
    </row>
    <row r="2063" spans="1:20" hidden="1">
      <c r="A2063" s="437" t="s">
        <v>219</v>
      </c>
      <c r="B2063" s="368" t="s">
        <v>59</v>
      </c>
      <c r="C2063" s="368" t="s">
        <v>299</v>
      </c>
      <c r="D2063" s="395">
        <v>20</v>
      </c>
      <c r="E2063" s="395">
        <v>20</v>
      </c>
      <c r="F2063" s="395">
        <v>15</v>
      </c>
      <c r="G2063" s="395">
        <v>15</v>
      </c>
      <c r="H2063" s="395">
        <v>10</v>
      </c>
      <c r="I2063" s="395">
        <v>10</v>
      </c>
      <c r="J2063" s="395">
        <v>15</v>
      </c>
      <c r="K2063" s="395">
        <v>15</v>
      </c>
      <c r="L2063" s="395">
        <v>15</v>
      </c>
      <c r="M2063" s="395">
        <v>15</v>
      </c>
      <c r="N2063" s="395">
        <v>15</v>
      </c>
      <c r="O2063" s="395">
        <v>10</v>
      </c>
      <c r="P2063" s="395">
        <v>10</v>
      </c>
      <c r="Q2063" s="395">
        <v>15</v>
      </c>
      <c r="R2063" s="395">
        <v>15</v>
      </c>
      <c r="S2063" s="395">
        <v>10</v>
      </c>
      <c r="T2063" s="395">
        <v>10</v>
      </c>
    </row>
    <row r="2064" spans="1:20" hidden="1">
      <c r="A2064" s="437" t="s">
        <v>219</v>
      </c>
      <c r="B2064" s="368" t="s">
        <v>59</v>
      </c>
      <c r="C2064" s="368" t="s">
        <v>300</v>
      </c>
      <c r="D2064" s="395">
        <v>270</v>
      </c>
      <c r="E2064" s="395">
        <v>250</v>
      </c>
      <c r="F2064" s="395">
        <v>260</v>
      </c>
      <c r="G2064" s="395">
        <v>250</v>
      </c>
      <c r="H2064" s="395">
        <v>255</v>
      </c>
      <c r="I2064" s="395">
        <v>260</v>
      </c>
      <c r="J2064" s="395">
        <v>280</v>
      </c>
      <c r="K2064" s="395">
        <v>270</v>
      </c>
      <c r="L2064" s="395">
        <v>275</v>
      </c>
      <c r="M2064" s="395">
        <v>265</v>
      </c>
      <c r="N2064" s="395">
        <v>255</v>
      </c>
      <c r="O2064" s="395">
        <v>265</v>
      </c>
      <c r="P2064" s="395">
        <v>265</v>
      </c>
      <c r="Q2064" s="395">
        <v>280</v>
      </c>
      <c r="R2064" s="395">
        <v>280</v>
      </c>
      <c r="S2064" s="395">
        <v>280</v>
      </c>
      <c r="T2064" s="395">
        <v>270</v>
      </c>
    </row>
    <row r="2065" spans="1:20" hidden="1">
      <c r="A2065" s="437" t="s">
        <v>219</v>
      </c>
      <c r="B2065" s="368" t="s">
        <v>59</v>
      </c>
      <c r="C2065" s="368" t="s">
        <v>301</v>
      </c>
      <c r="D2065" s="395">
        <v>5</v>
      </c>
      <c r="E2065" s="395">
        <v>5</v>
      </c>
      <c r="F2065" s="395">
        <v>5</v>
      </c>
      <c r="G2065" s="395">
        <v>5</v>
      </c>
      <c r="H2065" s="395">
        <v>5</v>
      </c>
      <c r="I2065" s="395">
        <v>5</v>
      </c>
      <c r="J2065" s="395">
        <v>5</v>
      </c>
      <c r="K2065" s="395">
        <v>5</v>
      </c>
      <c r="L2065" s="395">
        <v>5</v>
      </c>
      <c r="M2065" s="395">
        <v>5</v>
      </c>
      <c r="N2065" s="395">
        <v>10</v>
      </c>
      <c r="O2065" s="395">
        <v>15</v>
      </c>
      <c r="P2065" s="395">
        <v>10</v>
      </c>
      <c r="Q2065" s="395">
        <v>10</v>
      </c>
      <c r="R2065" s="395">
        <v>10</v>
      </c>
      <c r="S2065" s="395">
        <v>10</v>
      </c>
      <c r="T2065" s="395">
        <v>10</v>
      </c>
    </row>
    <row r="2066" spans="1:20" hidden="1">
      <c r="A2066" s="437" t="s">
        <v>219</v>
      </c>
      <c r="B2066" s="368" t="s">
        <v>59</v>
      </c>
      <c r="C2066" s="368" t="s">
        <v>302</v>
      </c>
      <c r="D2066" s="395">
        <v>20</v>
      </c>
      <c r="E2066" s="395">
        <v>20</v>
      </c>
      <c r="F2066" s="395">
        <v>25</v>
      </c>
      <c r="G2066" s="395">
        <v>20</v>
      </c>
      <c r="H2066" s="395">
        <v>20</v>
      </c>
      <c r="I2066" s="395">
        <v>20</v>
      </c>
      <c r="J2066" s="395">
        <v>20</v>
      </c>
      <c r="K2066" s="395">
        <v>25</v>
      </c>
      <c r="L2066" s="395">
        <v>30</v>
      </c>
      <c r="M2066" s="395">
        <v>25</v>
      </c>
      <c r="N2066" s="395">
        <v>25</v>
      </c>
      <c r="O2066" s="395">
        <v>25</v>
      </c>
      <c r="P2066" s="395">
        <v>25</v>
      </c>
      <c r="Q2066" s="395">
        <v>25</v>
      </c>
      <c r="R2066" s="395">
        <v>25</v>
      </c>
      <c r="S2066" s="395">
        <v>25</v>
      </c>
      <c r="T2066" s="395">
        <v>25</v>
      </c>
    </row>
    <row r="2067" spans="1:20">
      <c r="A2067" s="437" t="s">
        <v>219</v>
      </c>
      <c r="B2067" s="368" t="s">
        <v>59</v>
      </c>
      <c r="C2067" s="368" t="s">
        <v>303</v>
      </c>
      <c r="D2067" s="395">
        <v>315</v>
      </c>
      <c r="E2067" s="395">
        <v>300</v>
      </c>
      <c r="F2067" s="395">
        <v>320</v>
      </c>
      <c r="G2067" s="395">
        <v>320</v>
      </c>
      <c r="H2067" s="395">
        <v>310</v>
      </c>
      <c r="I2067" s="395">
        <v>310</v>
      </c>
      <c r="J2067" s="395">
        <v>335</v>
      </c>
      <c r="K2067" s="395">
        <v>330</v>
      </c>
      <c r="L2067" s="395">
        <v>340</v>
      </c>
      <c r="M2067" s="395">
        <v>330</v>
      </c>
      <c r="N2067" s="395">
        <v>330</v>
      </c>
      <c r="O2067" s="395">
        <v>345</v>
      </c>
      <c r="P2067" s="395">
        <v>345</v>
      </c>
      <c r="Q2067" s="395">
        <v>350</v>
      </c>
      <c r="R2067" s="395">
        <v>360</v>
      </c>
      <c r="S2067" s="395">
        <v>355</v>
      </c>
      <c r="T2067" s="395">
        <v>355</v>
      </c>
    </row>
    <row r="2068" spans="1:20" hidden="1">
      <c r="A2068" s="437" t="s">
        <v>219</v>
      </c>
      <c r="B2068" s="368" t="s">
        <v>90</v>
      </c>
      <c r="C2068" s="368" t="s">
        <v>295</v>
      </c>
      <c r="D2068" s="395">
        <v>170</v>
      </c>
      <c r="E2068" s="395">
        <v>180</v>
      </c>
      <c r="F2068" s="395">
        <v>180</v>
      </c>
      <c r="G2068" s="395">
        <v>205</v>
      </c>
      <c r="H2068" s="395">
        <v>210</v>
      </c>
      <c r="I2068" s="395">
        <v>245</v>
      </c>
      <c r="J2068" s="395">
        <v>250</v>
      </c>
      <c r="K2068" s="395">
        <v>275</v>
      </c>
      <c r="L2068" s="395">
        <v>310</v>
      </c>
      <c r="M2068" s="395">
        <v>330</v>
      </c>
      <c r="N2068" s="395">
        <v>315</v>
      </c>
      <c r="O2068" s="395">
        <v>335</v>
      </c>
      <c r="P2068" s="395">
        <v>315</v>
      </c>
      <c r="Q2068" s="395">
        <v>300</v>
      </c>
      <c r="R2068" s="395">
        <v>205</v>
      </c>
      <c r="S2068" s="395">
        <v>190</v>
      </c>
      <c r="T2068" s="395">
        <v>210</v>
      </c>
    </row>
    <row r="2069" spans="1:20" hidden="1">
      <c r="A2069" s="437" t="s">
        <v>219</v>
      </c>
      <c r="B2069" s="368" t="s">
        <v>90</v>
      </c>
      <c r="C2069" s="368" t="s">
        <v>296</v>
      </c>
      <c r="D2069" s="395">
        <v>75</v>
      </c>
      <c r="E2069" s="395">
        <v>75</v>
      </c>
      <c r="F2069" s="395">
        <v>70</v>
      </c>
      <c r="G2069" s="395">
        <v>80</v>
      </c>
      <c r="H2069" s="395">
        <v>105</v>
      </c>
      <c r="I2069" s="395">
        <v>110</v>
      </c>
      <c r="J2069" s="395">
        <v>145</v>
      </c>
      <c r="K2069" s="395">
        <v>165</v>
      </c>
      <c r="L2069" s="395">
        <v>170</v>
      </c>
      <c r="M2069" s="395">
        <v>175</v>
      </c>
      <c r="N2069" s="395">
        <v>175</v>
      </c>
      <c r="O2069" s="395">
        <v>185</v>
      </c>
      <c r="P2069" s="395">
        <v>180</v>
      </c>
      <c r="Q2069" s="395">
        <v>125</v>
      </c>
      <c r="R2069" s="395">
        <v>115</v>
      </c>
      <c r="S2069" s="395">
        <v>120</v>
      </c>
      <c r="T2069" s="395">
        <v>100</v>
      </c>
    </row>
    <row r="2070" spans="1:20" hidden="1">
      <c r="A2070" s="437" t="s">
        <v>219</v>
      </c>
      <c r="B2070" s="368" t="s">
        <v>90</v>
      </c>
      <c r="C2070" s="368" t="s">
        <v>297</v>
      </c>
      <c r="D2070" s="395">
        <v>10</v>
      </c>
      <c r="E2070" s="395">
        <v>15</v>
      </c>
      <c r="F2070" s="395">
        <v>10</v>
      </c>
      <c r="G2070" s="395">
        <v>10</v>
      </c>
      <c r="H2070" s="395">
        <v>10</v>
      </c>
      <c r="I2070" s="395">
        <v>10</v>
      </c>
      <c r="J2070" s="395">
        <v>15</v>
      </c>
      <c r="K2070" s="395">
        <v>15</v>
      </c>
      <c r="L2070" s="395">
        <v>20</v>
      </c>
      <c r="M2070" s="395">
        <v>15</v>
      </c>
      <c r="N2070" s="395">
        <v>20</v>
      </c>
      <c r="O2070" s="395">
        <v>20</v>
      </c>
      <c r="P2070" s="395">
        <v>25</v>
      </c>
      <c r="Q2070" s="395">
        <v>20</v>
      </c>
      <c r="R2070" s="395">
        <v>20</v>
      </c>
      <c r="S2070" s="395">
        <v>15</v>
      </c>
      <c r="T2070" s="395">
        <v>20</v>
      </c>
    </row>
    <row r="2071" spans="1:20" hidden="1">
      <c r="A2071" s="437" t="s">
        <v>219</v>
      </c>
      <c r="B2071" s="368" t="s">
        <v>90</v>
      </c>
      <c r="C2071" s="368" t="s">
        <v>298</v>
      </c>
      <c r="D2071" s="395">
        <v>5</v>
      </c>
      <c r="E2071" s="395">
        <v>5</v>
      </c>
      <c r="F2071" s="395">
        <v>10</v>
      </c>
      <c r="G2071" s="395">
        <v>10</v>
      </c>
      <c r="H2071" s="395">
        <v>10</v>
      </c>
      <c r="I2071" s="395">
        <v>10</v>
      </c>
      <c r="J2071" s="395">
        <v>10</v>
      </c>
      <c r="K2071" s="395">
        <v>10</v>
      </c>
      <c r="L2071" s="395">
        <v>10</v>
      </c>
      <c r="M2071" s="395">
        <v>10</v>
      </c>
      <c r="N2071" s="395">
        <v>10</v>
      </c>
      <c r="O2071" s="395">
        <v>15</v>
      </c>
      <c r="P2071" s="395">
        <v>10</v>
      </c>
      <c r="Q2071" s="395">
        <v>10</v>
      </c>
      <c r="R2071" s="395">
        <v>10</v>
      </c>
      <c r="S2071" s="395">
        <v>10</v>
      </c>
      <c r="T2071" s="395">
        <v>10</v>
      </c>
    </row>
    <row r="2072" spans="1:20" hidden="1">
      <c r="A2072" s="437" t="s">
        <v>219</v>
      </c>
      <c r="B2072" s="368" t="s">
        <v>90</v>
      </c>
      <c r="C2072" s="368" t="s">
        <v>299</v>
      </c>
      <c r="D2072" s="395">
        <v>10</v>
      </c>
      <c r="E2072" s="395">
        <v>5</v>
      </c>
      <c r="F2072" s="395">
        <v>5</v>
      </c>
      <c r="G2072" s="395">
        <v>5</v>
      </c>
      <c r="H2072" s="395">
        <v>5</v>
      </c>
      <c r="I2072" s="395">
        <v>5</v>
      </c>
      <c r="J2072" s="395">
        <v>5</v>
      </c>
      <c r="K2072" s="395">
        <v>10</v>
      </c>
      <c r="L2072" s="395">
        <v>5</v>
      </c>
      <c r="M2072" s="395">
        <v>5</v>
      </c>
      <c r="N2072" s="395">
        <v>5</v>
      </c>
      <c r="O2072" s="395">
        <v>5</v>
      </c>
      <c r="P2072" s="395">
        <v>5</v>
      </c>
      <c r="Q2072" s="395">
        <v>5</v>
      </c>
      <c r="R2072" s="395">
        <v>5</v>
      </c>
      <c r="S2072" s="395">
        <v>5</v>
      </c>
      <c r="T2072" s="395">
        <v>5</v>
      </c>
    </row>
    <row r="2073" spans="1:20" hidden="1">
      <c r="A2073" s="437" t="s">
        <v>219</v>
      </c>
      <c r="B2073" s="368" t="s">
        <v>90</v>
      </c>
      <c r="C2073" s="368" t="s">
        <v>300</v>
      </c>
      <c r="D2073" s="395">
        <v>100</v>
      </c>
      <c r="E2073" s="395">
        <v>95</v>
      </c>
      <c r="F2073" s="395">
        <v>95</v>
      </c>
      <c r="G2073" s="395">
        <v>110</v>
      </c>
      <c r="H2073" s="395">
        <v>130</v>
      </c>
      <c r="I2073" s="395">
        <v>135</v>
      </c>
      <c r="J2073" s="395">
        <v>175</v>
      </c>
      <c r="K2073" s="395">
        <v>200</v>
      </c>
      <c r="L2073" s="395">
        <v>205</v>
      </c>
      <c r="M2073" s="395">
        <v>205</v>
      </c>
      <c r="N2073" s="395">
        <v>215</v>
      </c>
      <c r="O2073" s="395">
        <v>225</v>
      </c>
      <c r="P2073" s="395">
        <v>220</v>
      </c>
      <c r="Q2073" s="395">
        <v>160</v>
      </c>
      <c r="R2073" s="395">
        <v>145</v>
      </c>
      <c r="S2073" s="395">
        <v>150</v>
      </c>
      <c r="T2073" s="395">
        <v>135</v>
      </c>
    </row>
    <row r="2074" spans="1:20" hidden="1">
      <c r="A2074" s="437" t="s">
        <v>219</v>
      </c>
      <c r="B2074" s="368" t="s">
        <v>90</v>
      </c>
      <c r="C2074" s="368" t="s">
        <v>301</v>
      </c>
      <c r="D2074" s="395">
        <v>5</v>
      </c>
      <c r="E2074" s="395">
        <v>5</v>
      </c>
      <c r="F2074" s="395">
        <v>10</v>
      </c>
      <c r="G2074" s="395">
        <v>10</v>
      </c>
      <c r="H2074" s="395">
        <v>10</v>
      </c>
      <c r="I2074" s="395">
        <v>10</v>
      </c>
      <c r="J2074" s="395">
        <v>10</v>
      </c>
      <c r="K2074" s="395">
        <v>10</v>
      </c>
      <c r="L2074" s="395">
        <v>5</v>
      </c>
      <c r="M2074" s="395">
        <v>10</v>
      </c>
      <c r="N2074" s="395">
        <v>10</v>
      </c>
      <c r="O2074" s="395">
        <v>10</v>
      </c>
      <c r="P2074" s="395">
        <v>10</v>
      </c>
      <c r="Q2074" s="395">
        <v>10</v>
      </c>
      <c r="R2074" s="395">
        <v>10</v>
      </c>
      <c r="S2074" s="395">
        <v>10</v>
      </c>
      <c r="T2074" s="395">
        <v>10</v>
      </c>
    </row>
    <row r="2075" spans="1:20" hidden="1">
      <c r="A2075" s="437" t="s">
        <v>219</v>
      </c>
      <c r="B2075" s="368" t="s">
        <v>90</v>
      </c>
      <c r="C2075" s="368" t="s">
        <v>302</v>
      </c>
      <c r="D2075" s="395">
        <v>15</v>
      </c>
      <c r="E2075" s="395">
        <v>15</v>
      </c>
      <c r="F2075" s="395">
        <v>15</v>
      </c>
      <c r="G2075" s="395">
        <v>10</v>
      </c>
      <c r="H2075" s="395">
        <v>10</v>
      </c>
      <c r="I2075" s="395">
        <v>10</v>
      </c>
      <c r="J2075" s="395">
        <v>10</v>
      </c>
      <c r="K2075" s="395">
        <v>5</v>
      </c>
      <c r="L2075" s="395">
        <v>5</v>
      </c>
      <c r="M2075" s="395">
        <v>5</v>
      </c>
      <c r="N2075" s="395">
        <v>5</v>
      </c>
      <c r="O2075" s="395">
        <v>5</v>
      </c>
      <c r="P2075" s="395">
        <v>5</v>
      </c>
      <c r="Q2075" s="395">
        <v>10</v>
      </c>
      <c r="R2075" s="395">
        <v>10</v>
      </c>
      <c r="S2075" s="395">
        <v>5</v>
      </c>
      <c r="T2075" s="395">
        <v>5</v>
      </c>
    </row>
    <row r="2076" spans="1:20">
      <c r="A2076" s="437" t="s">
        <v>219</v>
      </c>
      <c r="B2076" s="368" t="s">
        <v>90</v>
      </c>
      <c r="C2076" s="368" t="s">
        <v>303</v>
      </c>
      <c r="D2076" s="395">
        <v>290</v>
      </c>
      <c r="E2076" s="395">
        <v>300</v>
      </c>
      <c r="F2076" s="395">
        <v>300</v>
      </c>
      <c r="G2076" s="395">
        <v>340</v>
      </c>
      <c r="H2076" s="395">
        <v>365</v>
      </c>
      <c r="I2076" s="395">
        <v>400</v>
      </c>
      <c r="J2076" s="395">
        <v>445</v>
      </c>
      <c r="K2076" s="395">
        <v>490</v>
      </c>
      <c r="L2076" s="395">
        <v>530</v>
      </c>
      <c r="M2076" s="395">
        <v>550</v>
      </c>
      <c r="N2076" s="395">
        <v>545</v>
      </c>
      <c r="O2076" s="395">
        <v>575</v>
      </c>
      <c r="P2076" s="395">
        <v>555</v>
      </c>
      <c r="Q2076" s="395">
        <v>480</v>
      </c>
      <c r="R2076" s="395">
        <v>370</v>
      </c>
      <c r="S2076" s="395">
        <v>355</v>
      </c>
      <c r="T2076" s="395">
        <v>360</v>
      </c>
    </row>
    <row r="2077" spans="1:20" hidden="1">
      <c r="A2077" s="440" t="s">
        <v>219</v>
      </c>
      <c r="B2077" s="376" t="s">
        <v>184</v>
      </c>
      <c r="C2077" s="376" t="s">
        <v>295</v>
      </c>
      <c r="D2077" s="536">
        <v>530</v>
      </c>
      <c r="E2077" s="536">
        <v>540</v>
      </c>
      <c r="F2077" s="536">
        <v>550</v>
      </c>
      <c r="G2077" s="536">
        <v>595</v>
      </c>
      <c r="H2077" s="536">
        <v>600</v>
      </c>
      <c r="I2077" s="536">
        <v>690</v>
      </c>
      <c r="J2077" s="536">
        <v>735</v>
      </c>
      <c r="K2077" s="536">
        <v>800</v>
      </c>
      <c r="L2077" s="536">
        <v>905</v>
      </c>
      <c r="M2077" s="536">
        <v>975</v>
      </c>
      <c r="N2077" s="536">
        <v>940</v>
      </c>
      <c r="O2077" s="536">
        <v>950</v>
      </c>
      <c r="P2077" s="536">
        <v>910</v>
      </c>
      <c r="Q2077" s="536">
        <v>835</v>
      </c>
      <c r="R2077" s="536">
        <v>670</v>
      </c>
      <c r="S2077" s="536">
        <v>635</v>
      </c>
      <c r="T2077" s="536">
        <v>700</v>
      </c>
    </row>
    <row r="2078" spans="1:20" hidden="1">
      <c r="A2078" s="440" t="s">
        <v>219</v>
      </c>
      <c r="B2078" s="376" t="s">
        <v>184</v>
      </c>
      <c r="C2078" s="376" t="s">
        <v>296</v>
      </c>
      <c r="D2078" s="536">
        <v>505</v>
      </c>
      <c r="E2078" s="536">
        <v>460</v>
      </c>
      <c r="F2078" s="536">
        <v>480</v>
      </c>
      <c r="G2078" s="536">
        <v>465</v>
      </c>
      <c r="H2078" s="536">
        <v>520</v>
      </c>
      <c r="I2078" s="536">
        <v>510</v>
      </c>
      <c r="J2078" s="536">
        <v>565</v>
      </c>
      <c r="K2078" s="536">
        <v>600</v>
      </c>
      <c r="L2078" s="536">
        <v>625</v>
      </c>
      <c r="M2078" s="536">
        <v>610</v>
      </c>
      <c r="N2078" s="536">
        <v>625</v>
      </c>
      <c r="O2078" s="536">
        <v>675</v>
      </c>
      <c r="P2078" s="536">
        <v>660</v>
      </c>
      <c r="Q2078" s="536">
        <v>595</v>
      </c>
      <c r="R2078" s="536">
        <v>570</v>
      </c>
      <c r="S2078" s="536">
        <v>565</v>
      </c>
      <c r="T2078" s="536">
        <v>540</v>
      </c>
    </row>
    <row r="2079" spans="1:20" hidden="1">
      <c r="A2079" s="440" t="s">
        <v>219</v>
      </c>
      <c r="B2079" s="376" t="s">
        <v>184</v>
      </c>
      <c r="C2079" s="376" t="s">
        <v>297</v>
      </c>
      <c r="D2079" s="536">
        <v>100</v>
      </c>
      <c r="E2079" s="536">
        <v>105</v>
      </c>
      <c r="F2079" s="536">
        <v>120</v>
      </c>
      <c r="G2079" s="536">
        <v>130</v>
      </c>
      <c r="H2079" s="536">
        <v>130</v>
      </c>
      <c r="I2079" s="536">
        <v>130</v>
      </c>
      <c r="J2079" s="536">
        <v>155</v>
      </c>
      <c r="K2079" s="536">
        <v>160</v>
      </c>
      <c r="L2079" s="536">
        <v>140</v>
      </c>
      <c r="M2079" s="536">
        <v>145</v>
      </c>
      <c r="N2079" s="536">
        <v>145</v>
      </c>
      <c r="O2079" s="536">
        <v>155</v>
      </c>
      <c r="P2079" s="536">
        <v>160</v>
      </c>
      <c r="Q2079" s="536">
        <v>135</v>
      </c>
      <c r="R2079" s="536">
        <v>135</v>
      </c>
      <c r="S2079" s="536">
        <v>120</v>
      </c>
      <c r="T2079" s="536">
        <v>140</v>
      </c>
    </row>
    <row r="2080" spans="1:20" hidden="1">
      <c r="A2080" s="440" t="s">
        <v>219</v>
      </c>
      <c r="B2080" s="376" t="s">
        <v>184</v>
      </c>
      <c r="C2080" s="376" t="s">
        <v>298</v>
      </c>
      <c r="D2080" s="536">
        <v>50</v>
      </c>
      <c r="E2080" s="536">
        <v>55</v>
      </c>
      <c r="F2080" s="536">
        <v>60</v>
      </c>
      <c r="G2080" s="536">
        <v>65</v>
      </c>
      <c r="H2080" s="536">
        <v>65</v>
      </c>
      <c r="I2080" s="536">
        <v>70</v>
      </c>
      <c r="J2080" s="536">
        <v>75</v>
      </c>
      <c r="K2080" s="536">
        <v>70</v>
      </c>
      <c r="L2080" s="536">
        <v>70</v>
      </c>
      <c r="M2080" s="536">
        <v>65</v>
      </c>
      <c r="N2080" s="536">
        <v>65</v>
      </c>
      <c r="O2080" s="536">
        <v>70</v>
      </c>
      <c r="P2080" s="536">
        <v>70</v>
      </c>
      <c r="Q2080" s="536">
        <v>80</v>
      </c>
      <c r="R2080" s="536">
        <v>80</v>
      </c>
      <c r="S2080" s="536">
        <v>90</v>
      </c>
      <c r="T2080" s="536">
        <v>80</v>
      </c>
    </row>
    <row r="2081" spans="1:20" hidden="1">
      <c r="A2081" s="440" t="s">
        <v>219</v>
      </c>
      <c r="B2081" s="376" t="s">
        <v>184</v>
      </c>
      <c r="C2081" s="376" t="s">
        <v>299</v>
      </c>
      <c r="D2081" s="536">
        <v>50</v>
      </c>
      <c r="E2081" s="536">
        <v>50</v>
      </c>
      <c r="F2081" s="536">
        <v>45</v>
      </c>
      <c r="G2081" s="536">
        <v>45</v>
      </c>
      <c r="H2081" s="536">
        <v>40</v>
      </c>
      <c r="I2081" s="536">
        <v>35</v>
      </c>
      <c r="J2081" s="536">
        <v>40</v>
      </c>
      <c r="K2081" s="536">
        <v>35</v>
      </c>
      <c r="L2081" s="536">
        <v>45</v>
      </c>
      <c r="M2081" s="536">
        <v>45</v>
      </c>
      <c r="N2081" s="536">
        <v>45</v>
      </c>
      <c r="O2081" s="536">
        <v>40</v>
      </c>
      <c r="P2081" s="536">
        <v>35</v>
      </c>
      <c r="Q2081" s="536">
        <v>40</v>
      </c>
      <c r="R2081" s="536">
        <v>40</v>
      </c>
      <c r="S2081" s="536">
        <v>35</v>
      </c>
      <c r="T2081" s="536">
        <v>35</v>
      </c>
    </row>
    <row r="2082" spans="1:20" hidden="1">
      <c r="A2082" s="440" t="s">
        <v>219</v>
      </c>
      <c r="B2082" s="376" t="s">
        <v>184</v>
      </c>
      <c r="C2082" s="376" t="s">
        <v>300</v>
      </c>
      <c r="D2082" s="536">
        <v>700</v>
      </c>
      <c r="E2082" s="536">
        <v>670</v>
      </c>
      <c r="F2082" s="536">
        <v>705</v>
      </c>
      <c r="G2082" s="536">
        <v>710</v>
      </c>
      <c r="H2082" s="536">
        <v>755</v>
      </c>
      <c r="I2082" s="536">
        <v>740</v>
      </c>
      <c r="J2082" s="536">
        <v>835</v>
      </c>
      <c r="K2082" s="536">
        <v>865</v>
      </c>
      <c r="L2082" s="536">
        <v>880</v>
      </c>
      <c r="M2082" s="536">
        <v>860</v>
      </c>
      <c r="N2082" s="536">
        <v>880</v>
      </c>
      <c r="O2082" s="536">
        <v>940</v>
      </c>
      <c r="P2082" s="536">
        <v>930</v>
      </c>
      <c r="Q2082" s="536">
        <v>850</v>
      </c>
      <c r="R2082" s="536">
        <v>825</v>
      </c>
      <c r="S2082" s="536">
        <v>815</v>
      </c>
      <c r="T2082" s="536">
        <v>795</v>
      </c>
    </row>
    <row r="2083" spans="1:20" hidden="1">
      <c r="A2083" s="440" t="s">
        <v>219</v>
      </c>
      <c r="B2083" s="376" t="s">
        <v>184</v>
      </c>
      <c r="C2083" s="376" t="s">
        <v>301</v>
      </c>
      <c r="D2083" s="536">
        <v>30</v>
      </c>
      <c r="E2083" s="536">
        <v>35</v>
      </c>
      <c r="F2083" s="536">
        <v>30</v>
      </c>
      <c r="G2083" s="536">
        <v>35</v>
      </c>
      <c r="H2083" s="536">
        <v>35</v>
      </c>
      <c r="I2083" s="536">
        <v>35</v>
      </c>
      <c r="J2083" s="536">
        <v>35</v>
      </c>
      <c r="K2083" s="536">
        <v>40</v>
      </c>
      <c r="L2083" s="536">
        <v>40</v>
      </c>
      <c r="M2083" s="536">
        <v>40</v>
      </c>
      <c r="N2083" s="536">
        <v>45</v>
      </c>
      <c r="O2083" s="536">
        <v>50</v>
      </c>
      <c r="P2083" s="536">
        <v>55</v>
      </c>
      <c r="Q2083" s="536">
        <v>50</v>
      </c>
      <c r="R2083" s="536">
        <v>50</v>
      </c>
      <c r="S2083" s="536">
        <v>45</v>
      </c>
      <c r="T2083" s="536">
        <v>50</v>
      </c>
    </row>
    <row r="2084" spans="1:20" hidden="1">
      <c r="A2084" s="440" t="s">
        <v>219</v>
      </c>
      <c r="B2084" s="376" t="s">
        <v>184</v>
      </c>
      <c r="C2084" s="376" t="s">
        <v>302</v>
      </c>
      <c r="D2084" s="536">
        <v>75</v>
      </c>
      <c r="E2084" s="536">
        <v>75</v>
      </c>
      <c r="F2084" s="536">
        <v>70</v>
      </c>
      <c r="G2084" s="536">
        <v>70</v>
      </c>
      <c r="H2084" s="536">
        <v>65</v>
      </c>
      <c r="I2084" s="536">
        <v>65</v>
      </c>
      <c r="J2084" s="536">
        <v>65</v>
      </c>
      <c r="K2084" s="536">
        <v>70</v>
      </c>
      <c r="L2084" s="536">
        <v>75</v>
      </c>
      <c r="M2084" s="536">
        <v>75</v>
      </c>
      <c r="N2084" s="536">
        <v>75</v>
      </c>
      <c r="O2084" s="536">
        <v>70</v>
      </c>
      <c r="P2084" s="536">
        <v>70</v>
      </c>
      <c r="Q2084" s="536">
        <v>70</v>
      </c>
      <c r="R2084" s="536">
        <v>70</v>
      </c>
      <c r="S2084" s="536">
        <v>70</v>
      </c>
      <c r="T2084" s="536">
        <v>70</v>
      </c>
    </row>
    <row r="2085" spans="1:20">
      <c r="A2085" s="537" t="s">
        <v>219</v>
      </c>
      <c r="B2085" s="538" t="s">
        <v>184</v>
      </c>
      <c r="C2085" s="538" t="s">
        <v>303</v>
      </c>
      <c r="D2085" s="539">
        <v>1335</v>
      </c>
      <c r="E2085" s="539">
        <v>1320</v>
      </c>
      <c r="F2085" s="539">
        <v>1355</v>
      </c>
      <c r="G2085" s="539">
        <v>1410</v>
      </c>
      <c r="H2085" s="539">
        <v>1455</v>
      </c>
      <c r="I2085" s="539">
        <v>1530</v>
      </c>
      <c r="J2085" s="539">
        <v>1670</v>
      </c>
      <c r="K2085" s="539">
        <v>1775</v>
      </c>
      <c r="L2085" s="539">
        <v>1900</v>
      </c>
      <c r="M2085" s="539">
        <v>1950</v>
      </c>
      <c r="N2085" s="539">
        <v>1940</v>
      </c>
      <c r="O2085" s="539">
        <v>2015</v>
      </c>
      <c r="P2085" s="539">
        <v>1965</v>
      </c>
      <c r="Q2085" s="539">
        <v>1805</v>
      </c>
      <c r="R2085" s="539">
        <v>1615</v>
      </c>
      <c r="S2085" s="539">
        <v>1565</v>
      </c>
      <c r="T2085" s="539">
        <v>1615</v>
      </c>
    </row>
    <row r="2086" spans="1:20">
      <c r="A2086" s="541"/>
      <c r="B2086" s="542"/>
      <c r="C2086" s="543"/>
      <c r="D2086" s="544"/>
      <c r="E2086" s="544"/>
      <c r="F2086" s="544"/>
      <c r="G2086" s="544"/>
      <c r="H2086" s="544"/>
      <c r="I2086" s="544"/>
      <c r="J2086" s="544"/>
      <c r="K2086" s="544"/>
      <c r="L2086" s="544"/>
      <c r="M2086" s="544"/>
      <c r="N2086" s="544"/>
      <c r="O2086" s="544"/>
      <c r="P2086" s="544"/>
      <c r="Q2086" s="544"/>
      <c r="R2086" s="544"/>
      <c r="S2086" s="544"/>
    </row>
    <row r="2087" spans="1:20">
      <c r="A2087" s="545" t="s">
        <v>187</v>
      </c>
      <c r="B2087" s="393"/>
      <c r="C2087" s="392"/>
      <c r="D2087" s="392"/>
      <c r="E2087" s="392"/>
      <c r="F2087" s="392"/>
      <c r="G2087" s="392"/>
      <c r="H2087" s="525"/>
      <c r="I2087" s="525"/>
      <c r="J2087" s="525"/>
      <c r="K2087" s="368"/>
      <c r="L2087" s="368"/>
      <c r="M2087" s="368"/>
      <c r="N2087" s="368"/>
      <c r="O2087" s="368"/>
      <c r="P2087" s="368"/>
      <c r="Q2087" s="368"/>
      <c r="R2087" s="368"/>
      <c r="S2087" s="368"/>
    </row>
    <row r="2088" spans="1:20">
      <c r="A2088" s="546"/>
      <c r="B2088" s="393"/>
      <c r="C2088" s="392"/>
      <c r="D2088" s="392"/>
      <c r="E2088" s="392"/>
      <c r="F2088" s="392"/>
      <c r="G2088" s="392"/>
      <c r="H2088" s="525"/>
      <c r="I2088" s="525"/>
      <c r="J2088" s="525"/>
      <c r="K2088" s="368"/>
      <c r="L2088" s="368"/>
      <c r="M2088" s="368"/>
      <c r="N2088" s="368"/>
      <c r="O2088" s="368"/>
      <c r="P2088" s="368"/>
      <c r="Q2088" s="368"/>
      <c r="R2088" s="368"/>
      <c r="S2088" s="368"/>
    </row>
    <row r="2089" spans="1:20" s="265" customFormat="1" ht="14.25">
      <c r="A2089" s="393" t="s">
        <v>13</v>
      </c>
      <c r="B2089" s="547"/>
      <c r="C2089" s="547"/>
      <c r="D2089" s="547"/>
      <c r="E2089" s="547"/>
      <c r="F2089" s="547"/>
      <c r="G2089" s="547"/>
      <c r="H2089" s="548"/>
      <c r="I2089" s="548"/>
      <c r="J2089" s="548"/>
      <c r="K2089" s="548"/>
      <c r="L2089" s="548"/>
      <c r="M2089" s="548"/>
      <c r="N2089" s="548"/>
      <c r="O2089" s="548"/>
      <c r="P2089" s="548"/>
      <c r="Q2089" s="548"/>
      <c r="R2089" s="548"/>
      <c r="S2089" s="548"/>
    </row>
    <row r="2090" spans="1:20" s="265" customFormat="1" ht="14.25">
      <c r="A2090" s="392" t="s">
        <v>345</v>
      </c>
      <c r="B2090" s="547"/>
      <c r="C2090" s="547"/>
      <c r="D2090" s="547"/>
      <c r="E2090" s="547"/>
      <c r="F2090" s="547"/>
      <c r="G2090" s="547"/>
      <c r="H2090" s="548"/>
      <c r="I2090" s="548"/>
      <c r="J2090" s="548"/>
      <c r="K2090" s="548"/>
      <c r="L2090" s="548"/>
      <c r="M2090" s="548"/>
      <c r="N2090" s="548"/>
      <c r="O2090" s="548"/>
      <c r="P2090" s="548"/>
      <c r="Q2090" s="548"/>
      <c r="R2090" s="548"/>
      <c r="S2090" s="548"/>
    </row>
    <row r="2091" spans="1:20" s="265" customFormat="1" ht="14.25">
      <c r="A2091" s="392" t="s">
        <v>40</v>
      </c>
      <c r="B2091" s="547"/>
      <c r="C2091" s="547"/>
      <c r="D2091" s="547"/>
      <c r="E2091" s="547"/>
      <c r="F2091" s="547"/>
      <c r="G2091" s="547"/>
      <c r="H2091" s="548"/>
      <c r="I2091" s="548"/>
      <c r="J2091" s="548"/>
      <c r="K2091" s="548"/>
      <c r="L2091" s="548"/>
      <c r="M2091" s="548"/>
      <c r="N2091" s="548"/>
      <c r="O2091" s="548"/>
      <c r="P2091" s="548"/>
      <c r="Q2091" s="548"/>
      <c r="R2091" s="548"/>
      <c r="S2091" s="548"/>
    </row>
    <row r="2092" spans="1:20" s="265" customFormat="1" ht="14.25">
      <c r="A2092" s="392" t="s">
        <v>191</v>
      </c>
      <c r="B2092" s="547"/>
      <c r="C2092" s="547"/>
      <c r="D2092" s="547"/>
      <c r="E2092" s="547"/>
      <c r="F2092" s="547"/>
      <c r="G2092" s="547"/>
      <c r="H2092" s="548"/>
      <c r="I2092" s="548"/>
      <c r="J2092" s="548"/>
      <c r="K2092" s="548"/>
      <c r="L2092" s="548"/>
      <c r="M2092" s="548"/>
      <c r="N2092" s="548"/>
      <c r="O2092" s="548"/>
      <c r="P2092" s="548"/>
      <c r="Q2092" s="548"/>
      <c r="R2092" s="548"/>
      <c r="S2092" s="548"/>
    </row>
    <row r="2093" spans="1:20" s="265" customFormat="1" ht="14.25">
      <c r="A2093" s="19" t="s">
        <v>22</v>
      </c>
      <c r="B2093" s="547"/>
      <c r="C2093" s="547"/>
      <c r="D2093" s="547"/>
      <c r="E2093" s="547"/>
      <c r="F2093" s="547"/>
      <c r="G2093" s="547"/>
      <c r="H2093" s="548"/>
      <c r="I2093" s="548"/>
      <c r="J2093" s="548"/>
      <c r="K2093" s="548"/>
      <c r="L2093" s="548"/>
      <c r="M2093" s="548"/>
      <c r="N2093" s="548"/>
      <c r="O2093" s="548"/>
      <c r="P2093" s="548"/>
      <c r="Q2093" s="548"/>
      <c r="R2093" s="548"/>
      <c r="S2093" s="548"/>
    </row>
    <row r="2094" spans="1:20">
      <c r="A2094" s="392"/>
      <c r="B2094" s="393"/>
      <c r="C2094" s="392"/>
      <c r="D2094" s="392"/>
      <c r="E2094" s="392"/>
      <c r="F2094" s="392"/>
      <c r="G2094" s="392"/>
      <c r="H2094" s="525"/>
      <c r="I2094" s="525"/>
      <c r="J2094" s="525"/>
      <c r="K2094" s="368"/>
      <c r="L2094" s="368"/>
      <c r="M2094" s="368"/>
      <c r="N2094" s="368"/>
      <c r="O2094" s="368"/>
      <c r="P2094" s="368"/>
      <c r="Q2094" s="368"/>
      <c r="R2094" s="368"/>
      <c r="S2094" s="368"/>
    </row>
  </sheetData>
  <autoFilter ref="A6:S2085" xr:uid="{00000000-0001-0000-0200-000000000000}">
    <filterColumn colId="2">
      <filters>
        <filter val="Total"/>
      </filters>
    </filterColumn>
  </autoFilter>
  <hyperlinks>
    <hyperlink ref="A1" location="Index!A1" display="Index!A1" xr:uid="{03D48DC3-3CB3-415E-A401-4054D102B262}"/>
    <hyperlink ref="A2093" r:id="rId1" display="http://www.gov.scot/Topics/Statistics/Browse/Business/Corporate/Methodology" xr:uid="{879A0A0F-F1C7-4E74-B0F7-09263A332FD3}"/>
  </hyperlinks>
  <pageMargins left="0.74803149606299213" right="0.74803149606299213" top="0.98425196850393704" bottom="0.98425196850393704" header="0.51181102362204722" footer="0.51181102362204722"/>
  <pageSetup paperSize="9" scale="53" orientation="landscape"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3865C-375F-45CE-B3A2-65A63C78D574}">
  <sheetPr codeName="Sheet15">
    <tabColor rgb="FF00B050"/>
  </sheetPr>
  <dimension ref="A1:S274"/>
  <sheetViews>
    <sheetView topLeftCell="A8" workbookViewId="0">
      <selection activeCell="R16" sqref="R16:R240"/>
    </sheetView>
  </sheetViews>
  <sheetFormatPr defaultRowHeight="12.75"/>
  <cols>
    <col min="1" max="1" width="32.140625" style="219" customWidth="1"/>
    <col min="2" max="2" width="55.42578125" style="219" customWidth="1"/>
    <col min="3" max="9" width="10.7109375" style="219" customWidth="1"/>
    <col min="10" max="10" width="3.85546875" style="219" customWidth="1"/>
    <col min="11" max="16" width="13.7109375" style="219" customWidth="1"/>
    <col min="17" max="19" width="13.85546875" style="219" customWidth="1"/>
    <col min="20" max="233" width="8.7109375" style="219"/>
    <col min="234" max="234" width="32.140625" style="219" customWidth="1"/>
    <col min="235" max="235" width="69.5703125" style="219" customWidth="1"/>
    <col min="236" max="242" width="10.7109375" style="219" customWidth="1"/>
    <col min="243" max="243" width="3.85546875" style="219" customWidth="1"/>
    <col min="244" max="244" width="13.85546875" style="219" customWidth="1"/>
    <col min="245" max="245" width="12" style="219" customWidth="1"/>
    <col min="246" max="246" width="4.42578125" style="219" customWidth="1"/>
    <col min="247" max="489" width="8.7109375" style="219"/>
    <col min="490" max="490" width="32.140625" style="219" customWidth="1"/>
    <col min="491" max="491" width="69.5703125" style="219" customWidth="1"/>
    <col min="492" max="498" width="10.7109375" style="219" customWidth="1"/>
    <col min="499" max="499" width="3.85546875" style="219" customWidth="1"/>
    <col min="500" max="500" width="13.85546875" style="219" customWidth="1"/>
    <col min="501" max="501" width="12" style="219" customWidth="1"/>
    <col min="502" max="502" width="4.42578125" style="219" customWidth="1"/>
    <col min="503" max="745" width="8.7109375" style="219"/>
    <col min="746" max="746" width="32.140625" style="219" customWidth="1"/>
    <col min="747" max="747" width="69.5703125" style="219" customWidth="1"/>
    <col min="748" max="754" width="10.7109375" style="219" customWidth="1"/>
    <col min="755" max="755" width="3.85546875" style="219" customWidth="1"/>
    <col min="756" max="756" width="13.85546875" style="219" customWidth="1"/>
    <col min="757" max="757" width="12" style="219" customWidth="1"/>
    <col min="758" max="758" width="4.42578125" style="219" customWidth="1"/>
    <col min="759" max="1001" width="8.7109375" style="219"/>
    <col min="1002" max="1002" width="32.140625" style="219" customWidth="1"/>
    <col min="1003" max="1003" width="69.5703125" style="219" customWidth="1"/>
    <col min="1004" max="1010" width="10.7109375" style="219" customWidth="1"/>
    <col min="1011" max="1011" width="3.85546875" style="219" customWidth="1"/>
    <col min="1012" max="1012" width="13.85546875" style="219" customWidth="1"/>
    <col min="1013" max="1013" width="12" style="219" customWidth="1"/>
    <col min="1014" max="1014" width="4.42578125" style="219" customWidth="1"/>
    <col min="1015" max="1257" width="8.7109375" style="219"/>
    <col min="1258" max="1258" width="32.140625" style="219" customWidth="1"/>
    <col min="1259" max="1259" width="69.5703125" style="219" customWidth="1"/>
    <col min="1260" max="1266" width="10.7109375" style="219" customWidth="1"/>
    <col min="1267" max="1267" width="3.85546875" style="219" customWidth="1"/>
    <col min="1268" max="1268" width="13.85546875" style="219" customWidth="1"/>
    <col min="1269" max="1269" width="12" style="219" customWidth="1"/>
    <col min="1270" max="1270" width="4.42578125" style="219" customWidth="1"/>
    <col min="1271" max="1513" width="8.7109375" style="219"/>
    <col min="1514" max="1514" width="32.140625" style="219" customWidth="1"/>
    <col min="1515" max="1515" width="69.5703125" style="219" customWidth="1"/>
    <col min="1516" max="1522" width="10.7109375" style="219" customWidth="1"/>
    <col min="1523" max="1523" width="3.85546875" style="219" customWidth="1"/>
    <col min="1524" max="1524" width="13.85546875" style="219" customWidth="1"/>
    <col min="1525" max="1525" width="12" style="219" customWidth="1"/>
    <col min="1526" max="1526" width="4.42578125" style="219" customWidth="1"/>
    <col min="1527" max="1769" width="8.7109375" style="219"/>
    <col min="1770" max="1770" width="32.140625" style="219" customWidth="1"/>
    <col min="1771" max="1771" width="69.5703125" style="219" customWidth="1"/>
    <col min="1772" max="1778" width="10.7109375" style="219" customWidth="1"/>
    <col min="1779" max="1779" width="3.85546875" style="219" customWidth="1"/>
    <col min="1780" max="1780" width="13.85546875" style="219" customWidth="1"/>
    <col min="1781" max="1781" width="12" style="219" customWidth="1"/>
    <col min="1782" max="1782" width="4.42578125" style="219" customWidth="1"/>
    <col min="1783" max="2025" width="8.7109375" style="219"/>
    <col min="2026" max="2026" width="32.140625" style="219" customWidth="1"/>
    <col min="2027" max="2027" width="69.5703125" style="219" customWidth="1"/>
    <col min="2028" max="2034" width="10.7109375" style="219" customWidth="1"/>
    <col min="2035" max="2035" width="3.85546875" style="219" customWidth="1"/>
    <col min="2036" max="2036" width="13.85546875" style="219" customWidth="1"/>
    <col min="2037" max="2037" width="12" style="219" customWidth="1"/>
    <col min="2038" max="2038" width="4.42578125" style="219" customWidth="1"/>
    <col min="2039" max="2281" width="8.7109375" style="219"/>
    <col min="2282" max="2282" width="32.140625" style="219" customWidth="1"/>
    <col min="2283" max="2283" width="69.5703125" style="219" customWidth="1"/>
    <col min="2284" max="2290" width="10.7109375" style="219" customWidth="1"/>
    <col min="2291" max="2291" width="3.85546875" style="219" customWidth="1"/>
    <col min="2292" max="2292" width="13.85546875" style="219" customWidth="1"/>
    <col min="2293" max="2293" width="12" style="219" customWidth="1"/>
    <col min="2294" max="2294" width="4.42578125" style="219" customWidth="1"/>
    <col min="2295" max="2537" width="8.7109375" style="219"/>
    <col min="2538" max="2538" width="32.140625" style="219" customWidth="1"/>
    <col min="2539" max="2539" width="69.5703125" style="219" customWidth="1"/>
    <col min="2540" max="2546" width="10.7109375" style="219" customWidth="1"/>
    <col min="2547" max="2547" width="3.85546875" style="219" customWidth="1"/>
    <col min="2548" max="2548" width="13.85546875" style="219" customWidth="1"/>
    <col min="2549" max="2549" width="12" style="219" customWidth="1"/>
    <col min="2550" max="2550" width="4.42578125" style="219" customWidth="1"/>
    <col min="2551" max="2793" width="8.7109375" style="219"/>
    <col min="2794" max="2794" width="32.140625" style="219" customWidth="1"/>
    <col min="2795" max="2795" width="69.5703125" style="219" customWidth="1"/>
    <col min="2796" max="2802" width="10.7109375" style="219" customWidth="1"/>
    <col min="2803" max="2803" width="3.85546875" style="219" customWidth="1"/>
    <col min="2804" max="2804" width="13.85546875" style="219" customWidth="1"/>
    <col min="2805" max="2805" width="12" style="219" customWidth="1"/>
    <col min="2806" max="2806" width="4.42578125" style="219" customWidth="1"/>
    <col min="2807" max="3049" width="8.7109375" style="219"/>
    <col min="3050" max="3050" width="32.140625" style="219" customWidth="1"/>
    <col min="3051" max="3051" width="69.5703125" style="219" customWidth="1"/>
    <col min="3052" max="3058" width="10.7109375" style="219" customWidth="1"/>
    <col min="3059" max="3059" width="3.85546875" style="219" customWidth="1"/>
    <col min="3060" max="3060" width="13.85546875" style="219" customWidth="1"/>
    <col min="3061" max="3061" width="12" style="219" customWidth="1"/>
    <col min="3062" max="3062" width="4.42578125" style="219" customWidth="1"/>
    <col min="3063" max="3305" width="8.7109375" style="219"/>
    <col min="3306" max="3306" width="32.140625" style="219" customWidth="1"/>
    <col min="3307" max="3307" width="69.5703125" style="219" customWidth="1"/>
    <col min="3308" max="3314" width="10.7109375" style="219" customWidth="1"/>
    <col min="3315" max="3315" width="3.85546875" style="219" customWidth="1"/>
    <col min="3316" max="3316" width="13.85546875" style="219" customWidth="1"/>
    <col min="3317" max="3317" width="12" style="219" customWidth="1"/>
    <col min="3318" max="3318" width="4.42578125" style="219" customWidth="1"/>
    <col min="3319" max="3561" width="8.7109375" style="219"/>
    <col min="3562" max="3562" width="32.140625" style="219" customWidth="1"/>
    <col min="3563" max="3563" width="69.5703125" style="219" customWidth="1"/>
    <col min="3564" max="3570" width="10.7109375" style="219" customWidth="1"/>
    <col min="3571" max="3571" width="3.85546875" style="219" customWidth="1"/>
    <col min="3572" max="3572" width="13.85546875" style="219" customWidth="1"/>
    <col min="3573" max="3573" width="12" style="219" customWidth="1"/>
    <col min="3574" max="3574" width="4.42578125" style="219" customWidth="1"/>
    <col min="3575" max="3817" width="8.7109375" style="219"/>
    <col min="3818" max="3818" width="32.140625" style="219" customWidth="1"/>
    <col min="3819" max="3819" width="69.5703125" style="219" customWidth="1"/>
    <col min="3820" max="3826" width="10.7109375" style="219" customWidth="1"/>
    <col min="3827" max="3827" width="3.85546875" style="219" customWidth="1"/>
    <col min="3828" max="3828" width="13.85546875" style="219" customWidth="1"/>
    <col min="3829" max="3829" width="12" style="219" customWidth="1"/>
    <col min="3830" max="3830" width="4.42578125" style="219" customWidth="1"/>
    <col min="3831" max="4073" width="8.7109375" style="219"/>
    <col min="4074" max="4074" width="32.140625" style="219" customWidth="1"/>
    <col min="4075" max="4075" width="69.5703125" style="219" customWidth="1"/>
    <col min="4076" max="4082" width="10.7109375" style="219" customWidth="1"/>
    <col min="4083" max="4083" width="3.85546875" style="219" customWidth="1"/>
    <col min="4084" max="4084" width="13.85546875" style="219" customWidth="1"/>
    <col min="4085" max="4085" width="12" style="219" customWidth="1"/>
    <col min="4086" max="4086" width="4.42578125" style="219" customWidth="1"/>
    <col min="4087" max="4329" width="8.7109375" style="219"/>
    <col min="4330" max="4330" width="32.140625" style="219" customWidth="1"/>
    <col min="4331" max="4331" width="69.5703125" style="219" customWidth="1"/>
    <col min="4332" max="4338" width="10.7109375" style="219" customWidth="1"/>
    <col min="4339" max="4339" width="3.85546875" style="219" customWidth="1"/>
    <col min="4340" max="4340" width="13.85546875" style="219" customWidth="1"/>
    <col min="4341" max="4341" width="12" style="219" customWidth="1"/>
    <col min="4342" max="4342" width="4.42578125" style="219" customWidth="1"/>
    <col min="4343" max="4585" width="8.7109375" style="219"/>
    <col min="4586" max="4586" width="32.140625" style="219" customWidth="1"/>
    <col min="4587" max="4587" width="69.5703125" style="219" customWidth="1"/>
    <col min="4588" max="4594" width="10.7109375" style="219" customWidth="1"/>
    <col min="4595" max="4595" width="3.85546875" style="219" customWidth="1"/>
    <col min="4596" max="4596" width="13.85546875" style="219" customWidth="1"/>
    <col min="4597" max="4597" width="12" style="219" customWidth="1"/>
    <col min="4598" max="4598" width="4.42578125" style="219" customWidth="1"/>
    <col min="4599" max="4841" width="8.7109375" style="219"/>
    <col min="4842" max="4842" width="32.140625" style="219" customWidth="1"/>
    <col min="4843" max="4843" width="69.5703125" style="219" customWidth="1"/>
    <col min="4844" max="4850" width="10.7109375" style="219" customWidth="1"/>
    <col min="4851" max="4851" width="3.85546875" style="219" customWidth="1"/>
    <col min="4852" max="4852" width="13.85546875" style="219" customWidth="1"/>
    <col min="4853" max="4853" width="12" style="219" customWidth="1"/>
    <col min="4854" max="4854" width="4.42578125" style="219" customWidth="1"/>
    <col min="4855" max="5097" width="8.7109375" style="219"/>
    <col min="5098" max="5098" width="32.140625" style="219" customWidth="1"/>
    <col min="5099" max="5099" width="69.5703125" style="219" customWidth="1"/>
    <col min="5100" max="5106" width="10.7109375" style="219" customWidth="1"/>
    <col min="5107" max="5107" width="3.85546875" style="219" customWidth="1"/>
    <col min="5108" max="5108" width="13.85546875" style="219" customWidth="1"/>
    <col min="5109" max="5109" width="12" style="219" customWidth="1"/>
    <col min="5110" max="5110" width="4.42578125" style="219" customWidth="1"/>
    <col min="5111" max="5353" width="8.7109375" style="219"/>
    <col min="5354" max="5354" width="32.140625" style="219" customWidth="1"/>
    <col min="5355" max="5355" width="69.5703125" style="219" customWidth="1"/>
    <col min="5356" max="5362" width="10.7109375" style="219" customWidth="1"/>
    <col min="5363" max="5363" width="3.85546875" style="219" customWidth="1"/>
    <col min="5364" max="5364" width="13.85546875" style="219" customWidth="1"/>
    <col min="5365" max="5365" width="12" style="219" customWidth="1"/>
    <col min="5366" max="5366" width="4.42578125" style="219" customWidth="1"/>
    <col min="5367" max="5609" width="8.7109375" style="219"/>
    <col min="5610" max="5610" width="32.140625" style="219" customWidth="1"/>
    <col min="5611" max="5611" width="69.5703125" style="219" customWidth="1"/>
    <col min="5612" max="5618" width="10.7109375" style="219" customWidth="1"/>
    <col min="5619" max="5619" width="3.85546875" style="219" customWidth="1"/>
    <col min="5620" max="5620" width="13.85546875" style="219" customWidth="1"/>
    <col min="5621" max="5621" width="12" style="219" customWidth="1"/>
    <col min="5622" max="5622" width="4.42578125" style="219" customWidth="1"/>
    <col min="5623" max="5865" width="8.7109375" style="219"/>
    <col min="5866" max="5866" width="32.140625" style="219" customWidth="1"/>
    <col min="5867" max="5867" width="69.5703125" style="219" customWidth="1"/>
    <col min="5868" max="5874" width="10.7109375" style="219" customWidth="1"/>
    <col min="5875" max="5875" width="3.85546875" style="219" customWidth="1"/>
    <col min="5876" max="5876" width="13.85546875" style="219" customWidth="1"/>
    <col min="5877" max="5877" width="12" style="219" customWidth="1"/>
    <col min="5878" max="5878" width="4.42578125" style="219" customWidth="1"/>
    <col min="5879" max="6121" width="8.7109375" style="219"/>
    <col min="6122" max="6122" width="32.140625" style="219" customWidth="1"/>
    <col min="6123" max="6123" width="69.5703125" style="219" customWidth="1"/>
    <col min="6124" max="6130" width="10.7109375" style="219" customWidth="1"/>
    <col min="6131" max="6131" width="3.85546875" style="219" customWidth="1"/>
    <col min="6132" max="6132" width="13.85546875" style="219" customWidth="1"/>
    <col min="6133" max="6133" width="12" style="219" customWidth="1"/>
    <col min="6134" max="6134" width="4.42578125" style="219" customWidth="1"/>
    <col min="6135" max="6377" width="8.7109375" style="219"/>
    <col min="6378" max="6378" width="32.140625" style="219" customWidth="1"/>
    <col min="6379" max="6379" width="69.5703125" style="219" customWidth="1"/>
    <col min="6380" max="6386" width="10.7109375" style="219" customWidth="1"/>
    <col min="6387" max="6387" width="3.85546875" style="219" customWidth="1"/>
    <col min="6388" max="6388" width="13.85546875" style="219" customWidth="1"/>
    <col min="6389" max="6389" width="12" style="219" customWidth="1"/>
    <col min="6390" max="6390" width="4.42578125" style="219" customWidth="1"/>
    <col min="6391" max="6633" width="8.7109375" style="219"/>
    <col min="6634" max="6634" width="32.140625" style="219" customWidth="1"/>
    <col min="6635" max="6635" width="69.5703125" style="219" customWidth="1"/>
    <col min="6636" max="6642" width="10.7109375" style="219" customWidth="1"/>
    <col min="6643" max="6643" width="3.85546875" style="219" customWidth="1"/>
    <col min="6644" max="6644" width="13.85546875" style="219" customWidth="1"/>
    <col min="6645" max="6645" width="12" style="219" customWidth="1"/>
    <col min="6646" max="6646" width="4.42578125" style="219" customWidth="1"/>
    <col min="6647" max="6889" width="8.7109375" style="219"/>
    <col min="6890" max="6890" width="32.140625" style="219" customWidth="1"/>
    <col min="6891" max="6891" width="69.5703125" style="219" customWidth="1"/>
    <col min="6892" max="6898" width="10.7109375" style="219" customWidth="1"/>
    <col min="6899" max="6899" width="3.85546875" style="219" customWidth="1"/>
    <col min="6900" max="6900" width="13.85546875" style="219" customWidth="1"/>
    <col min="6901" max="6901" width="12" style="219" customWidth="1"/>
    <col min="6902" max="6902" width="4.42578125" style="219" customWidth="1"/>
    <col min="6903" max="7145" width="8.7109375" style="219"/>
    <col min="7146" max="7146" width="32.140625" style="219" customWidth="1"/>
    <col min="7147" max="7147" width="69.5703125" style="219" customWidth="1"/>
    <col min="7148" max="7154" width="10.7109375" style="219" customWidth="1"/>
    <col min="7155" max="7155" width="3.85546875" style="219" customWidth="1"/>
    <col min="7156" max="7156" width="13.85546875" style="219" customWidth="1"/>
    <col min="7157" max="7157" width="12" style="219" customWidth="1"/>
    <col min="7158" max="7158" width="4.42578125" style="219" customWidth="1"/>
    <col min="7159" max="7401" width="8.7109375" style="219"/>
    <col min="7402" max="7402" width="32.140625" style="219" customWidth="1"/>
    <col min="7403" max="7403" width="69.5703125" style="219" customWidth="1"/>
    <col min="7404" max="7410" width="10.7109375" style="219" customWidth="1"/>
    <col min="7411" max="7411" width="3.85546875" style="219" customWidth="1"/>
    <col min="7412" max="7412" width="13.85546875" style="219" customWidth="1"/>
    <col min="7413" max="7413" width="12" style="219" customWidth="1"/>
    <col min="7414" max="7414" width="4.42578125" style="219" customWidth="1"/>
    <col min="7415" max="7657" width="8.7109375" style="219"/>
    <col min="7658" max="7658" width="32.140625" style="219" customWidth="1"/>
    <col min="7659" max="7659" width="69.5703125" style="219" customWidth="1"/>
    <col min="7660" max="7666" width="10.7109375" style="219" customWidth="1"/>
    <col min="7667" max="7667" width="3.85546875" style="219" customWidth="1"/>
    <col min="7668" max="7668" width="13.85546875" style="219" customWidth="1"/>
    <col min="7669" max="7669" width="12" style="219" customWidth="1"/>
    <col min="7670" max="7670" width="4.42578125" style="219" customWidth="1"/>
    <col min="7671" max="7913" width="8.7109375" style="219"/>
    <col min="7914" max="7914" width="32.140625" style="219" customWidth="1"/>
    <col min="7915" max="7915" width="69.5703125" style="219" customWidth="1"/>
    <col min="7916" max="7922" width="10.7109375" style="219" customWidth="1"/>
    <col min="7923" max="7923" width="3.85546875" style="219" customWidth="1"/>
    <col min="7924" max="7924" width="13.85546875" style="219" customWidth="1"/>
    <col min="7925" max="7925" width="12" style="219" customWidth="1"/>
    <col min="7926" max="7926" width="4.42578125" style="219" customWidth="1"/>
    <col min="7927" max="8169" width="8.7109375" style="219"/>
    <col min="8170" max="8170" width="32.140625" style="219" customWidth="1"/>
    <col min="8171" max="8171" width="69.5703125" style="219" customWidth="1"/>
    <col min="8172" max="8178" width="10.7109375" style="219" customWidth="1"/>
    <col min="8179" max="8179" width="3.85546875" style="219" customWidth="1"/>
    <col min="8180" max="8180" width="13.85546875" style="219" customWidth="1"/>
    <col min="8181" max="8181" width="12" style="219" customWidth="1"/>
    <col min="8182" max="8182" width="4.42578125" style="219" customWidth="1"/>
    <col min="8183" max="8425" width="8.7109375" style="219"/>
    <col min="8426" max="8426" width="32.140625" style="219" customWidth="1"/>
    <col min="8427" max="8427" width="69.5703125" style="219" customWidth="1"/>
    <col min="8428" max="8434" width="10.7109375" style="219" customWidth="1"/>
    <col min="8435" max="8435" width="3.85546875" style="219" customWidth="1"/>
    <col min="8436" max="8436" width="13.85546875" style="219" customWidth="1"/>
    <col min="8437" max="8437" width="12" style="219" customWidth="1"/>
    <col min="8438" max="8438" width="4.42578125" style="219" customWidth="1"/>
    <col min="8439" max="8681" width="8.7109375" style="219"/>
    <col min="8682" max="8682" width="32.140625" style="219" customWidth="1"/>
    <col min="8683" max="8683" width="69.5703125" style="219" customWidth="1"/>
    <col min="8684" max="8690" width="10.7109375" style="219" customWidth="1"/>
    <col min="8691" max="8691" width="3.85546875" style="219" customWidth="1"/>
    <col min="8692" max="8692" width="13.85546875" style="219" customWidth="1"/>
    <col min="8693" max="8693" width="12" style="219" customWidth="1"/>
    <col min="8694" max="8694" width="4.42578125" style="219" customWidth="1"/>
    <col min="8695" max="8937" width="8.7109375" style="219"/>
    <col min="8938" max="8938" width="32.140625" style="219" customWidth="1"/>
    <col min="8939" max="8939" width="69.5703125" style="219" customWidth="1"/>
    <col min="8940" max="8946" width="10.7109375" style="219" customWidth="1"/>
    <col min="8947" max="8947" width="3.85546875" style="219" customWidth="1"/>
    <col min="8948" max="8948" width="13.85546875" style="219" customWidth="1"/>
    <col min="8949" max="8949" width="12" style="219" customWidth="1"/>
    <col min="8950" max="8950" width="4.42578125" style="219" customWidth="1"/>
    <col min="8951" max="9193" width="8.7109375" style="219"/>
    <col min="9194" max="9194" width="32.140625" style="219" customWidth="1"/>
    <col min="9195" max="9195" width="69.5703125" style="219" customWidth="1"/>
    <col min="9196" max="9202" width="10.7109375" style="219" customWidth="1"/>
    <col min="9203" max="9203" width="3.85546875" style="219" customWidth="1"/>
    <col min="9204" max="9204" width="13.85546875" style="219" customWidth="1"/>
    <col min="9205" max="9205" width="12" style="219" customWidth="1"/>
    <col min="9206" max="9206" width="4.42578125" style="219" customWidth="1"/>
    <col min="9207" max="9449" width="8.7109375" style="219"/>
    <col min="9450" max="9450" width="32.140625" style="219" customWidth="1"/>
    <col min="9451" max="9451" width="69.5703125" style="219" customWidth="1"/>
    <col min="9452" max="9458" width="10.7109375" style="219" customWidth="1"/>
    <col min="9459" max="9459" width="3.85546875" style="219" customWidth="1"/>
    <col min="9460" max="9460" width="13.85546875" style="219" customWidth="1"/>
    <col min="9461" max="9461" width="12" style="219" customWidth="1"/>
    <col min="9462" max="9462" width="4.42578125" style="219" customWidth="1"/>
    <col min="9463" max="9705" width="8.7109375" style="219"/>
    <col min="9706" max="9706" width="32.140625" style="219" customWidth="1"/>
    <col min="9707" max="9707" width="69.5703125" style="219" customWidth="1"/>
    <col min="9708" max="9714" width="10.7109375" style="219" customWidth="1"/>
    <col min="9715" max="9715" width="3.85546875" style="219" customWidth="1"/>
    <col min="9716" max="9716" width="13.85546875" style="219" customWidth="1"/>
    <col min="9717" max="9717" width="12" style="219" customWidth="1"/>
    <col min="9718" max="9718" width="4.42578125" style="219" customWidth="1"/>
    <col min="9719" max="9961" width="8.7109375" style="219"/>
    <col min="9962" max="9962" width="32.140625" style="219" customWidth="1"/>
    <col min="9963" max="9963" width="69.5703125" style="219" customWidth="1"/>
    <col min="9964" max="9970" width="10.7109375" style="219" customWidth="1"/>
    <col min="9971" max="9971" width="3.85546875" style="219" customWidth="1"/>
    <col min="9972" max="9972" width="13.85546875" style="219" customWidth="1"/>
    <col min="9973" max="9973" width="12" style="219" customWidth="1"/>
    <col min="9974" max="9974" width="4.42578125" style="219" customWidth="1"/>
    <col min="9975" max="10217" width="8.7109375" style="219"/>
    <col min="10218" max="10218" width="32.140625" style="219" customWidth="1"/>
    <col min="10219" max="10219" width="69.5703125" style="219" customWidth="1"/>
    <col min="10220" max="10226" width="10.7109375" style="219" customWidth="1"/>
    <col min="10227" max="10227" width="3.85546875" style="219" customWidth="1"/>
    <col min="10228" max="10228" width="13.85546875" style="219" customWidth="1"/>
    <col min="10229" max="10229" width="12" style="219" customWidth="1"/>
    <col min="10230" max="10230" width="4.42578125" style="219" customWidth="1"/>
    <col min="10231" max="10473" width="8.7109375" style="219"/>
    <col min="10474" max="10474" width="32.140625" style="219" customWidth="1"/>
    <col min="10475" max="10475" width="69.5703125" style="219" customWidth="1"/>
    <col min="10476" max="10482" width="10.7109375" style="219" customWidth="1"/>
    <col min="10483" max="10483" width="3.85546875" style="219" customWidth="1"/>
    <col min="10484" max="10484" width="13.85546875" style="219" customWidth="1"/>
    <col min="10485" max="10485" width="12" style="219" customWidth="1"/>
    <col min="10486" max="10486" width="4.42578125" style="219" customWidth="1"/>
    <col min="10487" max="10729" width="8.7109375" style="219"/>
    <col min="10730" max="10730" width="32.140625" style="219" customWidth="1"/>
    <col min="10731" max="10731" width="69.5703125" style="219" customWidth="1"/>
    <col min="10732" max="10738" width="10.7109375" style="219" customWidth="1"/>
    <col min="10739" max="10739" width="3.85546875" style="219" customWidth="1"/>
    <col min="10740" max="10740" width="13.85546875" style="219" customWidth="1"/>
    <col min="10741" max="10741" width="12" style="219" customWidth="1"/>
    <col min="10742" max="10742" width="4.42578125" style="219" customWidth="1"/>
    <col min="10743" max="10985" width="8.7109375" style="219"/>
    <col min="10986" max="10986" width="32.140625" style="219" customWidth="1"/>
    <col min="10987" max="10987" width="69.5703125" style="219" customWidth="1"/>
    <col min="10988" max="10994" width="10.7109375" style="219" customWidth="1"/>
    <col min="10995" max="10995" width="3.85546875" style="219" customWidth="1"/>
    <col min="10996" max="10996" width="13.85546875" style="219" customWidth="1"/>
    <col min="10997" max="10997" width="12" style="219" customWidth="1"/>
    <col min="10998" max="10998" width="4.42578125" style="219" customWidth="1"/>
    <col min="10999" max="11241" width="8.7109375" style="219"/>
    <col min="11242" max="11242" width="32.140625" style="219" customWidth="1"/>
    <col min="11243" max="11243" width="69.5703125" style="219" customWidth="1"/>
    <col min="11244" max="11250" width="10.7109375" style="219" customWidth="1"/>
    <col min="11251" max="11251" width="3.85546875" style="219" customWidth="1"/>
    <col min="11252" max="11252" width="13.85546875" style="219" customWidth="1"/>
    <col min="11253" max="11253" width="12" style="219" customWidth="1"/>
    <col min="11254" max="11254" width="4.42578125" style="219" customWidth="1"/>
    <col min="11255" max="11497" width="8.7109375" style="219"/>
    <col min="11498" max="11498" width="32.140625" style="219" customWidth="1"/>
    <col min="11499" max="11499" width="69.5703125" style="219" customWidth="1"/>
    <col min="11500" max="11506" width="10.7109375" style="219" customWidth="1"/>
    <col min="11507" max="11507" width="3.85546875" style="219" customWidth="1"/>
    <col min="11508" max="11508" width="13.85546875" style="219" customWidth="1"/>
    <col min="11509" max="11509" width="12" style="219" customWidth="1"/>
    <col min="11510" max="11510" width="4.42578125" style="219" customWidth="1"/>
    <col min="11511" max="11753" width="8.7109375" style="219"/>
    <col min="11754" max="11754" width="32.140625" style="219" customWidth="1"/>
    <col min="11755" max="11755" width="69.5703125" style="219" customWidth="1"/>
    <col min="11756" max="11762" width="10.7109375" style="219" customWidth="1"/>
    <col min="11763" max="11763" width="3.85546875" style="219" customWidth="1"/>
    <col min="11764" max="11764" width="13.85546875" style="219" customWidth="1"/>
    <col min="11765" max="11765" width="12" style="219" customWidth="1"/>
    <col min="11766" max="11766" width="4.42578125" style="219" customWidth="1"/>
    <col min="11767" max="12009" width="8.7109375" style="219"/>
    <col min="12010" max="12010" width="32.140625" style="219" customWidth="1"/>
    <col min="12011" max="12011" width="69.5703125" style="219" customWidth="1"/>
    <col min="12012" max="12018" width="10.7109375" style="219" customWidth="1"/>
    <col min="12019" max="12019" width="3.85546875" style="219" customWidth="1"/>
    <col min="12020" max="12020" width="13.85546875" style="219" customWidth="1"/>
    <col min="12021" max="12021" width="12" style="219" customWidth="1"/>
    <col min="12022" max="12022" width="4.42578125" style="219" customWidth="1"/>
    <col min="12023" max="12265" width="8.7109375" style="219"/>
    <col min="12266" max="12266" width="32.140625" style="219" customWidth="1"/>
    <col min="12267" max="12267" width="69.5703125" style="219" customWidth="1"/>
    <col min="12268" max="12274" width="10.7109375" style="219" customWidth="1"/>
    <col min="12275" max="12275" width="3.85546875" style="219" customWidth="1"/>
    <col min="12276" max="12276" width="13.85546875" style="219" customWidth="1"/>
    <col min="12277" max="12277" width="12" style="219" customWidth="1"/>
    <col min="12278" max="12278" width="4.42578125" style="219" customWidth="1"/>
    <col min="12279" max="12521" width="8.7109375" style="219"/>
    <col min="12522" max="12522" width="32.140625" style="219" customWidth="1"/>
    <col min="12523" max="12523" width="69.5703125" style="219" customWidth="1"/>
    <col min="12524" max="12530" width="10.7109375" style="219" customWidth="1"/>
    <col min="12531" max="12531" width="3.85546875" style="219" customWidth="1"/>
    <col min="12532" max="12532" width="13.85546875" style="219" customWidth="1"/>
    <col min="12533" max="12533" width="12" style="219" customWidth="1"/>
    <col min="12534" max="12534" width="4.42578125" style="219" customWidth="1"/>
    <col min="12535" max="12777" width="8.7109375" style="219"/>
    <col min="12778" max="12778" width="32.140625" style="219" customWidth="1"/>
    <col min="12779" max="12779" width="69.5703125" style="219" customWidth="1"/>
    <col min="12780" max="12786" width="10.7109375" style="219" customWidth="1"/>
    <col min="12787" max="12787" width="3.85546875" style="219" customWidth="1"/>
    <col min="12788" max="12788" width="13.85546875" style="219" customWidth="1"/>
    <col min="12789" max="12789" width="12" style="219" customWidth="1"/>
    <col min="12790" max="12790" width="4.42578125" style="219" customWidth="1"/>
    <col min="12791" max="13033" width="8.7109375" style="219"/>
    <col min="13034" max="13034" width="32.140625" style="219" customWidth="1"/>
    <col min="13035" max="13035" width="69.5703125" style="219" customWidth="1"/>
    <col min="13036" max="13042" width="10.7109375" style="219" customWidth="1"/>
    <col min="13043" max="13043" width="3.85546875" style="219" customWidth="1"/>
    <col min="13044" max="13044" width="13.85546875" style="219" customWidth="1"/>
    <col min="13045" max="13045" width="12" style="219" customWidth="1"/>
    <col min="13046" max="13046" width="4.42578125" style="219" customWidth="1"/>
    <col min="13047" max="13289" width="8.7109375" style="219"/>
    <col min="13290" max="13290" width="32.140625" style="219" customWidth="1"/>
    <col min="13291" max="13291" width="69.5703125" style="219" customWidth="1"/>
    <col min="13292" max="13298" width="10.7109375" style="219" customWidth="1"/>
    <col min="13299" max="13299" width="3.85546875" style="219" customWidth="1"/>
    <col min="13300" max="13300" width="13.85546875" style="219" customWidth="1"/>
    <col min="13301" max="13301" width="12" style="219" customWidth="1"/>
    <col min="13302" max="13302" width="4.42578125" style="219" customWidth="1"/>
    <col min="13303" max="13545" width="8.7109375" style="219"/>
    <col min="13546" max="13546" width="32.140625" style="219" customWidth="1"/>
    <col min="13547" max="13547" width="69.5703125" style="219" customWidth="1"/>
    <col min="13548" max="13554" width="10.7109375" style="219" customWidth="1"/>
    <col min="13555" max="13555" width="3.85546875" style="219" customWidth="1"/>
    <col min="13556" max="13556" width="13.85546875" style="219" customWidth="1"/>
    <col min="13557" max="13557" width="12" style="219" customWidth="1"/>
    <col min="13558" max="13558" width="4.42578125" style="219" customWidth="1"/>
    <col min="13559" max="13801" width="8.7109375" style="219"/>
    <col min="13802" max="13802" width="32.140625" style="219" customWidth="1"/>
    <col min="13803" max="13803" width="69.5703125" style="219" customWidth="1"/>
    <col min="13804" max="13810" width="10.7109375" style="219" customWidth="1"/>
    <col min="13811" max="13811" width="3.85546875" style="219" customWidth="1"/>
    <col min="13812" max="13812" width="13.85546875" style="219" customWidth="1"/>
    <col min="13813" max="13813" width="12" style="219" customWidth="1"/>
    <col min="13814" max="13814" width="4.42578125" style="219" customWidth="1"/>
    <col min="13815" max="14057" width="8.7109375" style="219"/>
    <col min="14058" max="14058" width="32.140625" style="219" customWidth="1"/>
    <col min="14059" max="14059" width="69.5703125" style="219" customWidth="1"/>
    <col min="14060" max="14066" width="10.7109375" style="219" customWidth="1"/>
    <col min="14067" max="14067" width="3.85546875" style="219" customWidth="1"/>
    <col min="14068" max="14068" width="13.85546875" style="219" customWidth="1"/>
    <col min="14069" max="14069" width="12" style="219" customWidth="1"/>
    <col min="14070" max="14070" width="4.42578125" style="219" customWidth="1"/>
    <col min="14071" max="14313" width="8.7109375" style="219"/>
    <col min="14314" max="14314" width="32.140625" style="219" customWidth="1"/>
    <col min="14315" max="14315" width="69.5703125" style="219" customWidth="1"/>
    <col min="14316" max="14322" width="10.7109375" style="219" customWidth="1"/>
    <col min="14323" max="14323" width="3.85546875" style="219" customWidth="1"/>
    <col min="14324" max="14324" width="13.85546875" style="219" customWidth="1"/>
    <col min="14325" max="14325" width="12" style="219" customWidth="1"/>
    <col min="14326" max="14326" width="4.42578125" style="219" customWidth="1"/>
    <col min="14327" max="14569" width="8.7109375" style="219"/>
    <col min="14570" max="14570" width="32.140625" style="219" customWidth="1"/>
    <col min="14571" max="14571" width="69.5703125" style="219" customWidth="1"/>
    <col min="14572" max="14578" width="10.7109375" style="219" customWidth="1"/>
    <col min="14579" max="14579" width="3.85546875" style="219" customWidth="1"/>
    <col min="14580" max="14580" width="13.85546875" style="219" customWidth="1"/>
    <col min="14581" max="14581" width="12" style="219" customWidth="1"/>
    <col min="14582" max="14582" width="4.42578125" style="219" customWidth="1"/>
    <col min="14583" max="14825" width="8.7109375" style="219"/>
    <col min="14826" max="14826" width="32.140625" style="219" customWidth="1"/>
    <col min="14827" max="14827" width="69.5703125" style="219" customWidth="1"/>
    <col min="14828" max="14834" width="10.7109375" style="219" customWidth="1"/>
    <col min="14835" max="14835" width="3.85546875" style="219" customWidth="1"/>
    <col min="14836" max="14836" width="13.85546875" style="219" customWidth="1"/>
    <col min="14837" max="14837" width="12" style="219" customWidth="1"/>
    <col min="14838" max="14838" width="4.42578125" style="219" customWidth="1"/>
    <col min="14839" max="15081" width="8.7109375" style="219"/>
    <col min="15082" max="15082" width="32.140625" style="219" customWidth="1"/>
    <col min="15083" max="15083" width="69.5703125" style="219" customWidth="1"/>
    <col min="15084" max="15090" width="10.7109375" style="219" customWidth="1"/>
    <col min="15091" max="15091" width="3.85546875" style="219" customWidth="1"/>
    <col min="15092" max="15092" width="13.85546875" style="219" customWidth="1"/>
    <col min="15093" max="15093" width="12" style="219" customWidth="1"/>
    <col min="15094" max="15094" width="4.42578125" style="219" customWidth="1"/>
    <col min="15095" max="15337" width="8.7109375" style="219"/>
    <col min="15338" max="15338" width="32.140625" style="219" customWidth="1"/>
    <col min="15339" max="15339" width="69.5703125" style="219" customWidth="1"/>
    <col min="15340" max="15346" width="10.7109375" style="219" customWidth="1"/>
    <col min="15347" max="15347" width="3.85546875" style="219" customWidth="1"/>
    <col min="15348" max="15348" width="13.85546875" style="219" customWidth="1"/>
    <col min="15349" max="15349" width="12" style="219" customWidth="1"/>
    <col min="15350" max="15350" width="4.42578125" style="219" customWidth="1"/>
    <col min="15351" max="15593" width="8.7109375" style="219"/>
    <col min="15594" max="15594" width="32.140625" style="219" customWidth="1"/>
    <col min="15595" max="15595" width="69.5703125" style="219" customWidth="1"/>
    <col min="15596" max="15602" width="10.7109375" style="219" customWidth="1"/>
    <col min="15603" max="15603" width="3.85546875" style="219" customWidth="1"/>
    <col min="15604" max="15604" width="13.85546875" style="219" customWidth="1"/>
    <col min="15605" max="15605" width="12" style="219" customWidth="1"/>
    <col min="15606" max="15606" width="4.42578125" style="219" customWidth="1"/>
    <col min="15607" max="15849" width="8.7109375" style="219"/>
    <col min="15850" max="15850" width="32.140625" style="219" customWidth="1"/>
    <col min="15851" max="15851" width="69.5703125" style="219" customWidth="1"/>
    <col min="15852" max="15858" width="10.7109375" style="219" customWidth="1"/>
    <col min="15859" max="15859" width="3.85546875" style="219" customWidth="1"/>
    <col min="15860" max="15860" width="13.85546875" style="219" customWidth="1"/>
    <col min="15861" max="15861" width="12" style="219" customWidth="1"/>
    <col min="15862" max="15862" width="4.42578125" style="219" customWidth="1"/>
    <col min="15863" max="16105" width="8.7109375" style="219"/>
    <col min="16106" max="16106" width="32.140625" style="219" customWidth="1"/>
    <col min="16107" max="16107" width="69.5703125" style="219" customWidth="1"/>
    <col min="16108" max="16114" width="10.7109375" style="219" customWidth="1"/>
    <col min="16115" max="16115" width="3.85546875" style="219" customWidth="1"/>
    <col min="16116" max="16116" width="13.85546875" style="219" customWidth="1"/>
    <col min="16117" max="16117" width="12" style="219" customWidth="1"/>
    <col min="16118" max="16118" width="4.42578125" style="219" customWidth="1"/>
    <col min="16119" max="16384" width="8.7109375" style="219"/>
  </cols>
  <sheetData>
    <row r="1" spans="1:19">
      <c r="A1" s="476" t="s">
        <v>9</v>
      </c>
      <c r="B1" s="90"/>
      <c r="C1" s="90"/>
      <c r="D1" s="477"/>
      <c r="E1" s="477"/>
      <c r="F1" s="477"/>
      <c r="G1" s="477"/>
    </row>
    <row r="2" spans="1:19">
      <c r="A2" s="477"/>
      <c r="B2" s="90"/>
      <c r="C2" s="90"/>
      <c r="D2" s="477"/>
      <c r="E2" s="477"/>
      <c r="F2" s="477"/>
      <c r="G2" s="477"/>
    </row>
    <row r="3" spans="1:19">
      <c r="A3" s="578" t="s">
        <v>430</v>
      </c>
      <c r="B3" s="578"/>
      <c r="C3" s="578"/>
      <c r="D3" s="578"/>
      <c r="E3" s="477"/>
      <c r="F3" s="477"/>
      <c r="G3" s="477"/>
    </row>
    <row r="4" spans="1:19" ht="13.5" thickBot="1">
      <c r="A4" s="578"/>
      <c r="B4" s="578"/>
      <c r="C4" s="578"/>
      <c r="D4" s="578"/>
      <c r="E4" s="477"/>
      <c r="F4" s="477"/>
      <c r="G4" s="477"/>
      <c r="Q4" s="478"/>
      <c r="R4" s="478"/>
    </row>
    <row r="5" spans="1:19">
      <c r="A5" s="90"/>
      <c r="B5" s="90"/>
      <c r="C5" s="90"/>
      <c r="D5" s="477"/>
      <c r="E5" s="477"/>
      <c r="F5" s="479"/>
      <c r="G5" s="480"/>
      <c r="J5" s="480"/>
      <c r="N5" s="480"/>
      <c r="Q5" s="481" t="s">
        <v>249</v>
      </c>
      <c r="R5" s="482">
        <v>45627</v>
      </c>
    </row>
    <row r="6" spans="1:19" ht="15.75" thickBot="1">
      <c r="A6" s="90"/>
      <c r="B6" s="90"/>
      <c r="C6" s="90"/>
      <c r="D6" s="477"/>
      <c r="E6" s="477"/>
      <c r="F6" s="479"/>
      <c r="G6" s="483"/>
      <c r="J6" s="483"/>
      <c r="N6" s="483"/>
      <c r="Q6" s="484" t="s">
        <v>248</v>
      </c>
      <c r="R6" s="197">
        <v>45962</v>
      </c>
      <c r="S6" s="485"/>
    </row>
    <row r="7" spans="1:19" ht="12.75" customHeight="1">
      <c r="A7" s="90"/>
      <c r="B7" s="90"/>
      <c r="C7" s="90"/>
      <c r="D7" s="477"/>
      <c r="E7" s="477"/>
      <c r="F7" s="479"/>
      <c r="G7" s="483"/>
      <c r="H7" s="479"/>
      <c r="I7" s="483"/>
      <c r="J7" s="483"/>
      <c r="K7" s="479"/>
      <c r="L7" s="483"/>
      <c r="M7" s="483"/>
      <c r="N7" s="483"/>
    </row>
    <row r="8" spans="1:19" ht="30.75" customHeight="1">
      <c r="A8" s="90"/>
      <c r="B8" s="90"/>
      <c r="C8" s="579" t="s">
        <v>273</v>
      </c>
      <c r="D8" s="580"/>
      <c r="E8" s="580"/>
      <c r="F8" s="580"/>
      <c r="G8" s="580"/>
      <c r="H8" s="580"/>
      <c r="I8" s="585"/>
      <c r="J8" s="486"/>
      <c r="K8" s="579" t="s">
        <v>274</v>
      </c>
      <c r="L8" s="580"/>
      <c r="M8" s="580"/>
      <c r="N8" s="580"/>
      <c r="O8" s="580"/>
      <c r="P8" s="487"/>
      <c r="Q8" s="487"/>
      <c r="R8" s="488"/>
    </row>
    <row r="9" spans="1:19">
      <c r="A9" s="489" t="s">
        <v>291</v>
      </c>
      <c r="B9" s="489" t="s">
        <v>312</v>
      </c>
      <c r="C9" s="490">
        <v>2009</v>
      </c>
      <c r="D9" s="490">
        <v>2010</v>
      </c>
      <c r="E9" s="491">
        <v>2011</v>
      </c>
      <c r="F9" s="491">
        <v>2012</v>
      </c>
      <c r="G9" s="491">
        <v>2013</v>
      </c>
      <c r="H9" s="491">
        <v>2014</v>
      </c>
      <c r="I9" s="491">
        <v>2015</v>
      </c>
      <c r="J9" s="492"/>
      <c r="K9" s="493">
        <v>2015</v>
      </c>
      <c r="L9" s="493">
        <v>2016</v>
      </c>
      <c r="M9" s="493">
        <v>2017</v>
      </c>
      <c r="N9" s="493">
        <v>2018</v>
      </c>
      <c r="O9" s="493">
        <v>2019</v>
      </c>
      <c r="P9" s="493">
        <v>2020</v>
      </c>
      <c r="Q9" s="489">
        <v>2021</v>
      </c>
      <c r="R9" s="397">
        <v>2022</v>
      </c>
      <c r="S9" s="397">
        <v>2023</v>
      </c>
    </row>
    <row r="10" spans="1:19" s="220" customFormat="1">
      <c r="A10" s="489" t="s">
        <v>184</v>
      </c>
      <c r="B10" s="269" t="s">
        <v>311</v>
      </c>
      <c r="C10" s="494">
        <v>2523100</v>
      </c>
      <c r="D10" s="495">
        <v>2435300</v>
      </c>
      <c r="E10" s="495">
        <v>2472600</v>
      </c>
      <c r="F10" s="495">
        <v>2428400</v>
      </c>
      <c r="G10" s="495">
        <v>2461100</v>
      </c>
      <c r="H10" s="495">
        <v>2540200</v>
      </c>
      <c r="I10" s="495">
        <v>2543000</v>
      </c>
      <c r="J10" s="496"/>
      <c r="K10" s="495">
        <v>2564000</v>
      </c>
      <c r="L10" s="495">
        <v>2586000</v>
      </c>
      <c r="M10" s="495">
        <v>2572000</v>
      </c>
      <c r="N10" s="495">
        <v>2612000</v>
      </c>
      <c r="O10" s="495">
        <v>2600000</v>
      </c>
      <c r="P10" s="497">
        <v>2546000</v>
      </c>
      <c r="Q10" s="497">
        <v>2618000</v>
      </c>
      <c r="R10" s="549">
        <v>2620000</v>
      </c>
      <c r="S10" s="549">
        <v>2656000</v>
      </c>
    </row>
    <row r="11" spans="1:19">
      <c r="A11" s="90"/>
      <c r="B11" s="90"/>
      <c r="C11" s="498"/>
      <c r="D11" s="456"/>
      <c r="E11" s="456"/>
      <c r="F11" s="456"/>
      <c r="G11" s="456"/>
      <c r="H11" s="456"/>
      <c r="I11" s="456"/>
      <c r="J11" s="499"/>
      <c r="K11" s="456"/>
      <c r="L11" s="456"/>
      <c r="M11" s="456"/>
      <c r="N11" s="456"/>
      <c r="O11" s="456"/>
      <c r="P11" s="456"/>
      <c r="Q11" s="456"/>
      <c r="R11" s="392"/>
      <c r="S11" s="392"/>
    </row>
    <row r="12" spans="1:19" ht="14.25">
      <c r="A12" s="500" t="s">
        <v>184</v>
      </c>
      <c r="B12" s="501" t="s">
        <v>226</v>
      </c>
      <c r="C12" s="502">
        <v>114700</v>
      </c>
      <c r="D12" s="503">
        <v>117500</v>
      </c>
      <c r="E12" s="503">
        <v>117600</v>
      </c>
      <c r="F12" s="503">
        <v>117900</v>
      </c>
      <c r="G12" s="503">
        <v>116100</v>
      </c>
      <c r="H12" s="503">
        <v>119100</v>
      </c>
      <c r="I12" s="503">
        <v>114000</v>
      </c>
      <c r="J12" s="504"/>
      <c r="K12" s="503">
        <v>115000</v>
      </c>
      <c r="L12" s="503">
        <v>112000</v>
      </c>
      <c r="M12" s="503">
        <v>118000</v>
      </c>
      <c r="N12" s="503">
        <v>122000</v>
      </c>
      <c r="O12" s="503">
        <v>122000</v>
      </c>
      <c r="P12" s="457">
        <v>119000</v>
      </c>
      <c r="Q12" s="505">
        <v>129000</v>
      </c>
      <c r="R12" s="550">
        <v>118000</v>
      </c>
      <c r="S12" s="551">
        <v>123000</v>
      </c>
    </row>
    <row r="13" spans="1:19">
      <c r="A13" s="506" t="s">
        <v>184</v>
      </c>
      <c r="B13" s="507" t="s">
        <v>11</v>
      </c>
      <c r="C13" s="508">
        <v>231800</v>
      </c>
      <c r="D13" s="509">
        <v>206900</v>
      </c>
      <c r="E13" s="509">
        <v>211000</v>
      </c>
      <c r="F13" s="509">
        <v>215400</v>
      </c>
      <c r="G13" s="509">
        <v>214700</v>
      </c>
      <c r="H13" s="509">
        <v>225800</v>
      </c>
      <c r="I13" s="509">
        <v>219000</v>
      </c>
      <c r="J13" s="510"/>
      <c r="K13" s="509">
        <v>222000</v>
      </c>
      <c r="L13" s="509">
        <v>228000</v>
      </c>
      <c r="M13" s="509">
        <v>228000</v>
      </c>
      <c r="N13" s="509">
        <v>247000</v>
      </c>
      <c r="O13" s="509">
        <v>235000</v>
      </c>
      <c r="P13" s="458">
        <v>226000</v>
      </c>
      <c r="Q13" s="511">
        <v>220000</v>
      </c>
      <c r="R13" s="405">
        <v>238000</v>
      </c>
      <c r="S13" s="552">
        <v>226000</v>
      </c>
    </row>
    <row r="14" spans="1:19" ht="14.25">
      <c r="A14" s="506" t="s">
        <v>184</v>
      </c>
      <c r="B14" s="507" t="s">
        <v>324</v>
      </c>
      <c r="C14" s="508">
        <v>13900</v>
      </c>
      <c r="D14" s="509">
        <v>14600</v>
      </c>
      <c r="E14" s="509">
        <v>17300</v>
      </c>
      <c r="F14" s="509">
        <v>16300</v>
      </c>
      <c r="G14" s="509">
        <v>16000</v>
      </c>
      <c r="H14" s="509">
        <v>16900</v>
      </c>
      <c r="I14" s="509">
        <v>17000</v>
      </c>
      <c r="J14" s="510"/>
      <c r="K14" s="509">
        <v>17000</v>
      </c>
      <c r="L14" s="509">
        <v>16000</v>
      </c>
      <c r="M14" s="509">
        <v>17000</v>
      </c>
      <c r="N14" s="509">
        <v>19000</v>
      </c>
      <c r="O14" s="509">
        <v>18000</v>
      </c>
      <c r="P14" s="458">
        <v>20000</v>
      </c>
      <c r="Q14" s="511">
        <v>18000</v>
      </c>
      <c r="R14" s="405">
        <v>23000</v>
      </c>
      <c r="S14" s="552">
        <v>22000</v>
      </c>
    </row>
    <row r="15" spans="1:19">
      <c r="A15" s="506" t="s">
        <v>184</v>
      </c>
      <c r="B15" s="507" t="s">
        <v>91</v>
      </c>
      <c r="C15" s="508">
        <v>61400</v>
      </c>
      <c r="D15" s="509">
        <v>65300</v>
      </c>
      <c r="E15" s="509">
        <v>65200</v>
      </c>
      <c r="F15" s="509">
        <v>63400</v>
      </c>
      <c r="G15" s="509">
        <v>66000</v>
      </c>
      <c r="H15" s="509">
        <v>72000</v>
      </c>
      <c r="I15" s="509">
        <v>73000</v>
      </c>
      <c r="J15" s="510"/>
      <c r="K15" s="509">
        <v>73000</v>
      </c>
      <c r="L15" s="509">
        <v>69000</v>
      </c>
      <c r="M15" s="509">
        <v>69000</v>
      </c>
      <c r="N15" s="509">
        <v>67000</v>
      </c>
      <c r="O15" s="509">
        <v>69000</v>
      </c>
      <c r="P15" s="458">
        <v>69000</v>
      </c>
      <c r="Q15" s="511">
        <v>65000</v>
      </c>
      <c r="R15" s="405">
        <v>67000</v>
      </c>
      <c r="S15" s="552">
        <v>66000</v>
      </c>
    </row>
    <row r="16" spans="1:19">
      <c r="A16" s="506" t="s">
        <v>184</v>
      </c>
      <c r="B16" s="507" t="s">
        <v>59</v>
      </c>
      <c r="C16" s="508">
        <v>190700</v>
      </c>
      <c r="D16" s="509">
        <v>183400</v>
      </c>
      <c r="E16" s="509">
        <v>185100</v>
      </c>
      <c r="F16" s="509">
        <v>181500</v>
      </c>
      <c r="G16" s="509">
        <v>211200</v>
      </c>
      <c r="H16" s="509">
        <v>196000</v>
      </c>
      <c r="I16" s="509">
        <v>217000</v>
      </c>
      <c r="J16" s="510"/>
      <c r="K16" s="509">
        <v>222000</v>
      </c>
      <c r="L16" s="509">
        <v>207000</v>
      </c>
      <c r="M16" s="509">
        <v>206000</v>
      </c>
      <c r="N16" s="509">
        <v>218000</v>
      </c>
      <c r="O16" s="509">
        <v>229000</v>
      </c>
      <c r="P16" s="458">
        <v>189000</v>
      </c>
      <c r="Q16" s="511">
        <v>209000</v>
      </c>
      <c r="R16" s="405">
        <v>229000</v>
      </c>
      <c r="S16" s="552">
        <v>245000</v>
      </c>
    </row>
    <row r="17" spans="1:19">
      <c r="A17" s="506" t="s">
        <v>184</v>
      </c>
      <c r="B17" s="507" t="s">
        <v>90</v>
      </c>
      <c r="C17" s="508">
        <v>76000</v>
      </c>
      <c r="D17" s="509">
        <v>71900</v>
      </c>
      <c r="E17" s="509">
        <v>64100</v>
      </c>
      <c r="F17" s="509">
        <v>65200</v>
      </c>
      <c r="G17" s="509">
        <v>68600</v>
      </c>
      <c r="H17" s="509">
        <v>71800</v>
      </c>
      <c r="I17" s="509">
        <v>73000</v>
      </c>
      <c r="J17" s="510"/>
      <c r="K17" s="509">
        <v>73000</v>
      </c>
      <c r="L17" s="509">
        <v>84000</v>
      </c>
      <c r="M17" s="509">
        <v>77000</v>
      </c>
      <c r="N17" s="509">
        <v>87000</v>
      </c>
      <c r="O17" s="509">
        <v>90000</v>
      </c>
      <c r="P17" s="458">
        <v>87000</v>
      </c>
      <c r="Q17" s="511">
        <v>79000</v>
      </c>
      <c r="R17" s="405">
        <v>88000</v>
      </c>
      <c r="S17" s="552">
        <v>90000</v>
      </c>
    </row>
    <row r="18" spans="1:19">
      <c r="A18" s="512" t="s">
        <v>184</v>
      </c>
      <c r="B18" s="489" t="s">
        <v>184</v>
      </c>
      <c r="C18" s="513">
        <v>688600</v>
      </c>
      <c r="D18" s="494">
        <v>659700</v>
      </c>
      <c r="E18" s="494">
        <v>660100</v>
      </c>
      <c r="F18" s="494">
        <v>659700</v>
      </c>
      <c r="G18" s="494">
        <v>692600</v>
      </c>
      <c r="H18" s="494">
        <v>701600</v>
      </c>
      <c r="I18" s="494">
        <v>713000</v>
      </c>
      <c r="J18" s="514"/>
      <c r="K18" s="494">
        <v>722000</v>
      </c>
      <c r="L18" s="494">
        <v>716000</v>
      </c>
      <c r="M18" s="494">
        <v>715000</v>
      </c>
      <c r="N18" s="494">
        <v>760000</v>
      </c>
      <c r="O18" s="494">
        <v>763000</v>
      </c>
      <c r="P18" s="459">
        <f>SUM(P12:P17)</f>
        <v>710000</v>
      </c>
      <c r="Q18" s="459">
        <f>SUM(Q12:Q17)</f>
        <v>720000</v>
      </c>
      <c r="R18" s="553">
        <v>763000</v>
      </c>
      <c r="S18" s="553">
        <v>772000</v>
      </c>
    </row>
    <row r="19" spans="1:19" ht="14.25">
      <c r="A19" s="500" t="s">
        <v>193</v>
      </c>
      <c r="B19" s="501" t="s">
        <v>226</v>
      </c>
      <c r="C19" s="460">
        <v>1500</v>
      </c>
      <c r="D19" s="460">
        <v>1500</v>
      </c>
      <c r="E19" s="460">
        <v>1500</v>
      </c>
      <c r="F19" s="460">
        <v>1500</v>
      </c>
      <c r="G19" s="460">
        <v>1300</v>
      </c>
      <c r="H19" s="460">
        <v>1400</v>
      </c>
      <c r="I19" s="460">
        <v>1255</v>
      </c>
      <c r="J19" s="515"/>
      <c r="K19" s="460">
        <v>1255</v>
      </c>
      <c r="L19" s="460">
        <v>1250</v>
      </c>
      <c r="M19" s="460">
        <v>1250</v>
      </c>
      <c r="N19" s="460">
        <v>1250</v>
      </c>
      <c r="O19" s="460">
        <v>1250</v>
      </c>
      <c r="P19" s="460">
        <v>1500</v>
      </c>
      <c r="Q19" s="460">
        <v>1500</v>
      </c>
      <c r="R19" s="550">
        <v>1250</v>
      </c>
      <c r="S19" s="550">
        <v>1250</v>
      </c>
    </row>
    <row r="20" spans="1:19">
      <c r="A20" s="506" t="s">
        <v>193</v>
      </c>
      <c r="B20" s="516" t="s">
        <v>11</v>
      </c>
      <c r="C20" s="461">
        <v>22300</v>
      </c>
      <c r="D20" s="461">
        <v>19300</v>
      </c>
      <c r="E20" s="461">
        <v>18600</v>
      </c>
      <c r="F20" s="461">
        <v>18000</v>
      </c>
      <c r="G20" s="461">
        <v>18700</v>
      </c>
      <c r="H20" s="461">
        <v>19300</v>
      </c>
      <c r="I20" s="461">
        <v>18000</v>
      </c>
      <c r="J20" s="517"/>
      <c r="K20" s="461">
        <v>18000</v>
      </c>
      <c r="L20" s="461">
        <v>16000</v>
      </c>
      <c r="M20" s="461">
        <v>16000</v>
      </c>
      <c r="N20" s="461">
        <v>18000</v>
      </c>
      <c r="O20" s="461">
        <v>17000</v>
      </c>
      <c r="P20" s="461">
        <v>15000</v>
      </c>
      <c r="Q20" s="461">
        <v>14000</v>
      </c>
      <c r="R20" s="405">
        <v>14000</v>
      </c>
      <c r="S20" s="405">
        <v>14000</v>
      </c>
    </row>
    <row r="21" spans="1:19">
      <c r="A21" s="506" t="s">
        <v>193</v>
      </c>
      <c r="B21" s="516" t="s">
        <v>12</v>
      </c>
      <c r="C21" s="461">
        <v>700</v>
      </c>
      <c r="D21" s="461">
        <v>500</v>
      </c>
      <c r="E21" s="461">
        <v>700</v>
      </c>
      <c r="F21" s="461">
        <v>700</v>
      </c>
      <c r="G21" s="461">
        <v>600</v>
      </c>
      <c r="H21" s="461">
        <v>700</v>
      </c>
      <c r="I21" s="461">
        <v>700</v>
      </c>
      <c r="J21" s="517"/>
      <c r="K21" s="461">
        <v>700</v>
      </c>
      <c r="L21" s="461">
        <v>600</v>
      </c>
      <c r="M21" s="461">
        <v>900</v>
      </c>
      <c r="N21" s="461">
        <v>700</v>
      </c>
      <c r="O21" s="461">
        <v>600</v>
      </c>
      <c r="P21" s="461">
        <v>800</v>
      </c>
      <c r="Q21" s="461">
        <v>600</v>
      </c>
      <c r="R21" s="406">
        <v>900</v>
      </c>
      <c r="S21" s="406">
        <v>900</v>
      </c>
    </row>
    <row r="22" spans="1:19">
      <c r="A22" s="506" t="s">
        <v>193</v>
      </c>
      <c r="B22" s="516" t="s">
        <v>91</v>
      </c>
      <c r="C22" s="461">
        <v>25100</v>
      </c>
      <c r="D22" s="461">
        <v>26400</v>
      </c>
      <c r="E22" s="461">
        <v>27000</v>
      </c>
      <c r="F22" s="461">
        <v>29100</v>
      </c>
      <c r="G22" s="461">
        <v>28700</v>
      </c>
      <c r="H22" s="461">
        <v>33200</v>
      </c>
      <c r="I22" s="461">
        <v>31000</v>
      </c>
      <c r="J22" s="517"/>
      <c r="K22" s="461">
        <v>31000</v>
      </c>
      <c r="L22" s="461">
        <v>26000</v>
      </c>
      <c r="M22" s="461">
        <v>27000</v>
      </c>
      <c r="N22" s="461">
        <v>26000</v>
      </c>
      <c r="O22" s="461">
        <v>26000</v>
      </c>
      <c r="P22" s="461">
        <v>24000</v>
      </c>
      <c r="Q22" s="461">
        <v>24000</v>
      </c>
      <c r="R22" s="405">
        <v>25000</v>
      </c>
      <c r="S22" s="405">
        <v>24000</v>
      </c>
    </row>
    <row r="23" spans="1:19">
      <c r="A23" s="506" t="s">
        <v>193</v>
      </c>
      <c r="B23" s="516" t="s">
        <v>59</v>
      </c>
      <c r="C23" s="461">
        <v>10100</v>
      </c>
      <c r="D23" s="461">
        <v>10300</v>
      </c>
      <c r="E23" s="461">
        <v>10100</v>
      </c>
      <c r="F23" s="461">
        <v>10300</v>
      </c>
      <c r="G23" s="461">
        <v>11000</v>
      </c>
      <c r="H23" s="461">
        <v>10300</v>
      </c>
      <c r="I23" s="461">
        <v>11000</v>
      </c>
      <c r="J23" s="517"/>
      <c r="K23" s="461">
        <v>11000</v>
      </c>
      <c r="L23" s="461">
        <v>10000</v>
      </c>
      <c r="M23" s="461">
        <v>10000</v>
      </c>
      <c r="N23" s="461">
        <v>11000</v>
      </c>
      <c r="O23" s="461">
        <v>12000</v>
      </c>
      <c r="P23" s="461">
        <v>10000</v>
      </c>
      <c r="Q23" s="461">
        <v>10000</v>
      </c>
      <c r="R23" s="405">
        <v>10000</v>
      </c>
      <c r="S23" s="405">
        <v>11000</v>
      </c>
    </row>
    <row r="24" spans="1:19">
      <c r="A24" s="506" t="s">
        <v>193</v>
      </c>
      <c r="B24" s="493" t="s">
        <v>90</v>
      </c>
      <c r="C24" s="462">
        <v>4700</v>
      </c>
      <c r="D24" s="462">
        <v>5000</v>
      </c>
      <c r="E24" s="462">
        <v>4000</v>
      </c>
      <c r="F24" s="462">
        <v>4100</v>
      </c>
      <c r="G24" s="462">
        <v>4500</v>
      </c>
      <c r="H24" s="462">
        <v>4600</v>
      </c>
      <c r="I24" s="462">
        <v>4530</v>
      </c>
      <c r="J24" s="518"/>
      <c r="K24" s="462">
        <v>4530</v>
      </c>
      <c r="L24" s="462">
        <v>4550</v>
      </c>
      <c r="M24" s="462">
        <v>4040</v>
      </c>
      <c r="N24" s="462">
        <v>4030</v>
      </c>
      <c r="O24" s="462">
        <v>4040</v>
      </c>
      <c r="P24" s="462">
        <v>3530</v>
      </c>
      <c r="Q24" s="462">
        <v>3530</v>
      </c>
      <c r="R24" s="554">
        <v>4020</v>
      </c>
      <c r="S24" s="554">
        <v>4020</v>
      </c>
    </row>
    <row r="25" spans="1:19">
      <c r="A25" s="512" t="s">
        <v>193</v>
      </c>
      <c r="B25" s="493" t="s">
        <v>184</v>
      </c>
      <c r="C25" s="463">
        <v>64500</v>
      </c>
      <c r="D25" s="463">
        <v>62900</v>
      </c>
      <c r="E25" s="463">
        <v>61800</v>
      </c>
      <c r="F25" s="463">
        <v>63700</v>
      </c>
      <c r="G25" s="463">
        <v>64800</v>
      </c>
      <c r="H25" s="463">
        <v>69500</v>
      </c>
      <c r="I25" s="463">
        <v>66485</v>
      </c>
      <c r="J25" s="519"/>
      <c r="K25" s="463">
        <v>66485</v>
      </c>
      <c r="L25" s="463">
        <v>58400</v>
      </c>
      <c r="M25" s="463">
        <v>59190</v>
      </c>
      <c r="N25" s="463">
        <v>60980</v>
      </c>
      <c r="O25" s="463">
        <v>60890</v>
      </c>
      <c r="P25" s="463">
        <v>54830</v>
      </c>
      <c r="Q25" s="463">
        <v>53630</v>
      </c>
      <c r="R25" s="555">
        <v>55170</v>
      </c>
      <c r="S25" s="555">
        <v>55170</v>
      </c>
    </row>
    <row r="26" spans="1:19" ht="14.25">
      <c r="A26" s="506" t="s">
        <v>194</v>
      </c>
      <c r="B26" s="501" t="s">
        <v>226</v>
      </c>
      <c r="C26" s="460">
        <v>14000</v>
      </c>
      <c r="D26" s="460">
        <v>15300</v>
      </c>
      <c r="E26" s="460">
        <v>14600</v>
      </c>
      <c r="F26" s="460">
        <v>15000</v>
      </c>
      <c r="G26" s="460">
        <v>14600</v>
      </c>
      <c r="H26" s="460">
        <v>15200</v>
      </c>
      <c r="I26" s="460">
        <v>14470</v>
      </c>
      <c r="J26" s="515"/>
      <c r="K26" s="460">
        <v>14470</v>
      </c>
      <c r="L26" s="460">
        <v>15000</v>
      </c>
      <c r="M26" s="460">
        <v>14000</v>
      </c>
      <c r="N26" s="460">
        <v>16000</v>
      </c>
      <c r="O26" s="460">
        <v>16000</v>
      </c>
      <c r="P26" s="460">
        <v>15000</v>
      </c>
      <c r="Q26" s="460">
        <v>17000</v>
      </c>
      <c r="R26" s="550">
        <v>15000</v>
      </c>
      <c r="S26" s="550">
        <v>17000</v>
      </c>
    </row>
    <row r="27" spans="1:19">
      <c r="A27" s="506" t="s">
        <v>194</v>
      </c>
      <c r="B27" s="516" t="s">
        <v>11</v>
      </c>
      <c r="C27" s="461">
        <v>6200</v>
      </c>
      <c r="D27" s="461">
        <v>5900</v>
      </c>
      <c r="E27" s="461">
        <v>6700</v>
      </c>
      <c r="F27" s="461">
        <v>6900</v>
      </c>
      <c r="G27" s="461">
        <v>7500</v>
      </c>
      <c r="H27" s="461">
        <v>8000</v>
      </c>
      <c r="I27" s="461">
        <v>8000</v>
      </c>
      <c r="J27" s="517"/>
      <c r="K27" s="461">
        <v>8000</v>
      </c>
      <c r="L27" s="461">
        <v>8000</v>
      </c>
      <c r="M27" s="461">
        <v>8000</v>
      </c>
      <c r="N27" s="461">
        <v>8000</v>
      </c>
      <c r="O27" s="461">
        <v>8000</v>
      </c>
      <c r="P27" s="461">
        <v>7000</v>
      </c>
      <c r="Q27" s="461">
        <v>7000</v>
      </c>
      <c r="R27" s="405">
        <v>7000</v>
      </c>
      <c r="S27" s="405">
        <v>6000</v>
      </c>
    </row>
    <row r="28" spans="1:19">
      <c r="A28" s="506" t="s">
        <v>194</v>
      </c>
      <c r="B28" s="516" t="s">
        <v>12</v>
      </c>
      <c r="C28" s="461">
        <v>100</v>
      </c>
      <c r="D28" s="461">
        <v>200</v>
      </c>
      <c r="E28" s="461">
        <v>200</v>
      </c>
      <c r="F28" s="461">
        <v>300</v>
      </c>
      <c r="G28" s="461">
        <v>200</v>
      </c>
      <c r="H28" s="461">
        <v>300</v>
      </c>
      <c r="I28" s="461">
        <v>200</v>
      </c>
      <c r="J28" s="517"/>
      <c r="K28" s="461">
        <v>200</v>
      </c>
      <c r="L28" s="461">
        <v>125</v>
      </c>
      <c r="M28" s="461">
        <v>175</v>
      </c>
      <c r="N28" s="461">
        <v>200</v>
      </c>
      <c r="O28" s="461">
        <v>175</v>
      </c>
      <c r="P28" s="461">
        <v>200</v>
      </c>
      <c r="Q28" s="461">
        <v>500</v>
      </c>
      <c r="R28" s="406">
        <v>600</v>
      </c>
      <c r="S28" s="406">
        <v>500</v>
      </c>
    </row>
    <row r="29" spans="1:19">
      <c r="A29" s="506" t="s">
        <v>194</v>
      </c>
      <c r="B29" s="516" t="s">
        <v>91</v>
      </c>
      <c r="C29" s="461">
        <v>6800</v>
      </c>
      <c r="D29" s="461">
        <v>7400</v>
      </c>
      <c r="E29" s="461">
        <v>7600</v>
      </c>
      <c r="F29" s="461">
        <v>6800</v>
      </c>
      <c r="G29" s="461">
        <v>8500</v>
      </c>
      <c r="H29" s="461">
        <v>8700</v>
      </c>
      <c r="I29" s="461">
        <v>10000</v>
      </c>
      <c r="J29" s="517"/>
      <c r="K29" s="461">
        <v>10000</v>
      </c>
      <c r="L29" s="461">
        <v>9000</v>
      </c>
      <c r="M29" s="461">
        <v>9000</v>
      </c>
      <c r="N29" s="461">
        <v>9000</v>
      </c>
      <c r="O29" s="461">
        <v>10000</v>
      </c>
      <c r="P29" s="461">
        <v>10000</v>
      </c>
      <c r="Q29" s="461">
        <v>7000</v>
      </c>
      <c r="R29" s="405">
        <v>7000</v>
      </c>
      <c r="S29" s="405">
        <v>7000</v>
      </c>
    </row>
    <row r="30" spans="1:19">
      <c r="A30" s="506" t="s">
        <v>194</v>
      </c>
      <c r="B30" s="516" t="s">
        <v>59</v>
      </c>
      <c r="C30" s="461">
        <v>6700</v>
      </c>
      <c r="D30" s="461">
        <v>6600</v>
      </c>
      <c r="E30" s="461">
        <v>7200</v>
      </c>
      <c r="F30" s="461">
        <v>7000</v>
      </c>
      <c r="G30" s="461">
        <v>8400</v>
      </c>
      <c r="H30" s="461">
        <v>7700</v>
      </c>
      <c r="I30" s="461">
        <v>8000</v>
      </c>
      <c r="J30" s="517"/>
      <c r="K30" s="461">
        <v>9000</v>
      </c>
      <c r="L30" s="461">
        <v>8000</v>
      </c>
      <c r="M30" s="461">
        <v>8000</v>
      </c>
      <c r="N30" s="461">
        <v>8000</v>
      </c>
      <c r="O30" s="461">
        <v>9000</v>
      </c>
      <c r="P30" s="461">
        <v>7000</v>
      </c>
      <c r="Q30" s="461">
        <v>8000</v>
      </c>
      <c r="R30" s="405">
        <v>8000</v>
      </c>
      <c r="S30" s="405">
        <v>8000</v>
      </c>
    </row>
    <row r="31" spans="1:19">
      <c r="A31" s="506" t="s">
        <v>194</v>
      </c>
      <c r="B31" s="493" t="s">
        <v>90</v>
      </c>
      <c r="C31" s="462">
        <v>1700</v>
      </c>
      <c r="D31" s="462">
        <v>1700</v>
      </c>
      <c r="E31" s="462">
        <v>1500</v>
      </c>
      <c r="F31" s="462">
        <v>1400</v>
      </c>
      <c r="G31" s="462">
        <v>1700</v>
      </c>
      <c r="H31" s="462">
        <v>1700</v>
      </c>
      <c r="I31" s="462">
        <v>1820</v>
      </c>
      <c r="J31" s="518"/>
      <c r="K31" s="462">
        <v>1815</v>
      </c>
      <c r="L31" s="462">
        <v>2095</v>
      </c>
      <c r="M31" s="462">
        <v>1845</v>
      </c>
      <c r="N31" s="462">
        <v>2080</v>
      </c>
      <c r="O31" s="462">
        <v>2080</v>
      </c>
      <c r="P31" s="462">
        <v>2070</v>
      </c>
      <c r="Q31" s="462">
        <v>2075</v>
      </c>
      <c r="R31" s="554">
        <v>2300</v>
      </c>
      <c r="S31" s="554">
        <v>2050</v>
      </c>
    </row>
    <row r="32" spans="1:19">
      <c r="A32" s="512" t="s">
        <v>194</v>
      </c>
      <c r="B32" s="493" t="s">
        <v>184</v>
      </c>
      <c r="C32" s="463">
        <v>35700</v>
      </c>
      <c r="D32" s="463">
        <v>37100</v>
      </c>
      <c r="E32" s="463">
        <v>37800</v>
      </c>
      <c r="F32" s="463">
        <v>37300</v>
      </c>
      <c r="G32" s="463">
        <v>40900</v>
      </c>
      <c r="H32" s="463">
        <v>41700</v>
      </c>
      <c r="I32" s="463">
        <v>42490</v>
      </c>
      <c r="J32" s="519"/>
      <c r="K32" s="463">
        <v>43485</v>
      </c>
      <c r="L32" s="463">
        <v>42220</v>
      </c>
      <c r="M32" s="463">
        <v>41020</v>
      </c>
      <c r="N32" s="463">
        <v>43280</v>
      </c>
      <c r="O32" s="463">
        <v>45255</v>
      </c>
      <c r="P32" s="463">
        <v>41270</v>
      </c>
      <c r="Q32" s="463">
        <v>41575</v>
      </c>
      <c r="R32" s="555">
        <v>39900</v>
      </c>
      <c r="S32" s="555">
        <v>40550</v>
      </c>
    </row>
    <row r="33" spans="1:19" ht="14.25">
      <c r="A33" s="506" t="s">
        <v>195</v>
      </c>
      <c r="B33" s="501" t="s">
        <v>226</v>
      </c>
      <c r="C33" s="460">
        <v>4400</v>
      </c>
      <c r="D33" s="460">
        <v>4200</v>
      </c>
      <c r="E33" s="460">
        <v>4500</v>
      </c>
      <c r="F33" s="460">
        <v>4500</v>
      </c>
      <c r="G33" s="460">
        <v>4700</v>
      </c>
      <c r="H33" s="460">
        <v>4600</v>
      </c>
      <c r="I33" s="460">
        <v>4495</v>
      </c>
      <c r="J33" s="515"/>
      <c r="K33" s="460">
        <v>4595</v>
      </c>
      <c r="L33" s="460">
        <v>4500</v>
      </c>
      <c r="M33" s="460">
        <v>4500</v>
      </c>
      <c r="N33" s="460">
        <v>5000</v>
      </c>
      <c r="O33" s="460">
        <v>5000</v>
      </c>
      <c r="P33" s="460">
        <v>5000</v>
      </c>
      <c r="Q33" s="460">
        <v>5000</v>
      </c>
      <c r="R33" s="550">
        <v>5000</v>
      </c>
      <c r="S33" s="550">
        <v>5000</v>
      </c>
    </row>
    <row r="34" spans="1:19">
      <c r="A34" s="506" t="s">
        <v>195</v>
      </c>
      <c r="B34" s="516" t="s">
        <v>11</v>
      </c>
      <c r="C34" s="461">
        <v>1900</v>
      </c>
      <c r="D34" s="461">
        <v>1900</v>
      </c>
      <c r="E34" s="461">
        <v>1900</v>
      </c>
      <c r="F34" s="461">
        <v>1500</v>
      </c>
      <c r="G34" s="461">
        <v>1500</v>
      </c>
      <c r="H34" s="461">
        <v>1600</v>
      </c>
      <c r="I34" s="461">
        <v>1500</v>
      </c>
      <c r="J34" s="517"/>
      <c r="K34" s="461">
        <v>1750</v>
      </c>
      <c r="L34" s="461">
        <v>1750</v>
      </c>
      <c r="M34" s="461">
        <v>1750</v>
      </c>
      <c r="N34" s="461">
        <v>2000</v>
      </c>
      <c r="O34" s="461">
        <v>1500</v>
      </c>
      <c r="P34" s="461">
        <v>1500</v>
      </c>
      <c r="Q34" s="461">
        <v>1500</v>
      </c>
      <c r="R34" s="405">
        <v>1500</v>
      </c>
      <c r="S34" s="405">
        <v>1750</v>
      </c>
    </row>
    <row r="35" spans="1:19">
      <c r="A35" s="506" t="s">
        <v>195</v>
      </c>
      <c r="B35" s="516" t="s">
        <v>12</v>
      </c>
      <c r="C35" s="461" t="s">
        <v>188</v>
      </c>
      <c r="D35" s="461" t="s">
        <v>188</v>
      </c>
      <c r="E35" s="461" t="s">
        <v>188</v>
      </c>
      <c r="F35" s="461" t="s">
        <v>188</v>
      </c>
      <c r="G35" s="461" t="s">
        <v>188</v>
      </c>
      <c r="H35" s="461" t="s">
        <v>188</v>
      </c>
      <c r="I35" s="461">
        <v>400</v>
      </c>
      <c r="J35" s="517"/>
      <c r="K35" s="461">
        <v>400</v>
      </c>
      <c r="L35" s="461">
        <v>400</v>
      </c>
      <c r="M35" s="461">
        <v>500</v>
      </c>
      <c r="N35" s="461">
        <v>400</v>
      </c>
      <c r="O35" s="461">
        <v>400</v>
      </c>
      <c r="P35" s="461">
        <v>400</v>
      </c>
      <c r="Q35" s="461">
        <v>400</v>
      </c>
      <c r="R35" s="406">
        <v>400</v>
      </c>
      <c r="S35" s="406">
        <v>400</v>
      </c>
    </row>
    <row r="36" spans="1:19">
      <c r="A36" s="506" t="s">
        <v>195</v>
      </c>
      <c r="B36" s="516" t="s">
        <v>91</v>
      </c>
      <c r="C36" s="461" t="s">
        <v>188</v>
      </c>
      <c r="D36" s="461" t="s">
        <v>188</v>
      </c>
      <c r="E36" s="461" t="s">
        <v>188</v>
      </c>
      <c r="F36" s="461" t="s">
        <v>188</v>
      </c>
      <c r="G36" s="461" t="s">
        <v>188</v>
      </c>
      <c r="H36" s="461" t="s">
        <v>188</v>
      </c>
      <c r="I36" s="461">
        <v>700</v>
      </c>
      <c r="J36" s="517"/>
      <c r="K36" s="461">
        <v>700</v>
      </c>
      <c r="L36" s="461">
        <v>700</v>
      </c>
      <c r="M36" s="461">
        <v>700</v>
      </c>
      <c r="N36" s="461">
        <v>700</v>
      </c>
      <c r="O36" s="461">
        <v>700</v>
      </c>
      <c r="P36" s="461">
        <v>500</v>
      </c>
      <c r="Q36" s="461">
        <v>400</v>
      </c>
      <c r="R36" s="406">
        <v>600</v>
      </c>
      <c r="S36" s="406">
        <v>450</v>
      </c>
    </row>
    <row r="37" spans="1:19">
      <c r="A37" s="506" t="s">
        <v>195</v>
      </c>
      <c r="B37" s="516" t="s">
        <v>59</v>
      </c>
      <c r="C37" s="461">
        <v>3100</v>
      </c>
      <c r="D37" s="461">
        <v>3100</v>
      </c>
      <c r="E37" s="461">
        <v>3000</v>
      </c>
      <c r="F37" s="461">
        <v>2900</v>
      </c>
      <c r="G37" s="461">
        <v>3300</v>
      </c>
      <c r="H37" s="461">
        <v>3100</v>
      </c>
      <c r="I37" s="461">
        <v>3500</v>
      </c>
      <c r="J37" s="517"/>
      <c r="K37" s="461">
        <v>3500</v>
      </c>
      <c r="L37" s="461">
        <v>3000</v>
      </c>
      <c r="M37" s="461">
        <v>3000</v>
      </c>
      <c r="N37" s="461">
        <v>3000</v>
      </c>
      <c r="O37" s="461">
        <v>3500</v>
      </c>
      <c r="P37" s="461">
        <v>3000</v>
      </c>
      <c r="Q37" s="461">
        <v>3000</v>
      </c>
      <c r="R37" s="405">
        <v>4000</v>
      </c>
      <c r="S37" s="405">
        <v>4000</v>
      </c>
    </row>
    <row r="38" spans="1:19">
      <c r="A38" s="506" t="s">
        <v>195</v>
      </c>
      <c r="B38" s="493" t="s">
        <v>90</v>
      </c>
      <c r="C38" s="462">
        <v>900</v>
      </c>
      <c r="D38" s="462">
        <v>800</v>
      </c>
      <c r="E38" s="462">
        <v>800</v>
      </c>
      <c r="F38" s="462">
        <v>800</v>
      </c>
      <c r="G38" s="462">
        <v>900</v>
      </c>
      <c r="H38" s="462">
        <v>700</v>
      </c>
      <c r="I38" s="462">
        <v>685</v>
      </c>
      <c r="J38" s="518"/>
      <c r="K38" s="462">
        <v>685</v>
      </c>
      <c r="L38" s="462">
        <v>805</v>
      </c>
      <c r="M38" s="462">
        <v>775</v>
      </c>
      <c r="N38" s="462">
        <v>630</v>
      </c>
      <c r="O38" s="462">
        <v>680</v>
      </c>
      <c r="P38" s="462">
        <v>660</v>
      </c>
      <c r="Q38" s="462">
        <v>535</v>
      </c>
      <c r="R38" s="556">
        <v>610</v>
      </c>
      <c r="S38" s="556">
        <v>555</v>
      </c>
    </row>
    <row r="39" spans="1:19">
      <c r="A39" s="512" t="s">
        <v>195</v>
      </c>
      <c r="B39" s="493" t="s">
        <v>184</v>
      </c>
      <c r="C39" s="463">
        <v>11000</v>
      </c>
      <c r="D39" s="463">
        <v>10700</v>
      </c>
      <c r="E39" s="463">
        <v>11100</v>
      </c>
      <c r="F39" s="463">
        <v>10600</v>
      </c>
      <c r="G39" s="463">
        <v>11200</v>
      </c>
      <c r="H39" s="463">
        <v>11000</v>
      </c>
      <c r="I39" s="463">
        <v>11280</v>
      </c>
      <c r="J39" s="519"/>
      <c r="K39" s="463">
        <v>11630</v>
      </c>
      <c r="L39" s="463">
        <v>11155</v>
      </c>
      <c r="M39" s="463">
        <v>11225</v>
      </c>
      <c r="N39" s="463">
        <v>11730</v>
      </c>
      <c r="O39" s="463">
        <v>11780</v>
      </c>
      <c r="P39" s="463">
        <v>11060</v>
      </c>
      <c r="Q39" s="463">
        <v>10835</v>
      </c>
      <c r="R39" s="555">
        <v>12110</v>
      </c>
      <c r="S39" s="555">
        <v>12155</v>
      </c>
    </row>
    <row r="40" spans="1:19" ht="14.25">
      <c r="A40" s="506" t="s">
        <v>304</v>
      </c>
      <c r="B40" s="501" t="s">
        <v>226</v>
      </c>
      <c r="C40" s="460">
        <v>3800</v>
      </c>
      <c r="D40" s="460">
        <v>3900</v>
      </c>
      <c r="E40" s="460">
        <v>3800</v>
      </c>
      <c r="F40" s="460">
        <v>3900</v>
      </c>
      <c r="G40" s="460">
        <v>3800</v>
      </c>
      <c r="H40" s="460">
        <v>4000</v>
      </c>
      <c r="I40" s="460">
        <v>4030</v>
      </c>
      <c r="J40" s="515"/>
      <c r="K40" s="460">
        <v>4030</v>
      </c>
      <c r="L40" s="460">
        <v>4000</v>
      </c>
      <c r="M40" s="460">
        <v>4000</v>
      </c>
      <c r="N40" s="460">
        <v>4500</v>
      </c>
      <c r="O40" s="460">
        <v>4500</v>
      </c>
      <c r="P40" s="460">
        <v>4500</v>
      </c>
      <c r="Q40" s="460">
        <v>5000</v>
      </c>
      <c r="R40" s="550">
        <v>4500</v>
      </c>
      <c r="S40" s="550">
        <v>4500</v>
      </c>
    </row>
    <row r="41" spans="1:19">
      <c r="A41" s="506" t="s">
        <v>304</v>
      </c>
      <c r="B41" s="516" t="s">
        <v>11</v>
      </c>
      <c r="C41" s="461">
        <v>1400</v>
      </c>
      <c r="D41" s="461">
        <v>1400</v>
      </c>
      <c r="E41" s="461">
        <v>1500</v>
      </c>
      <c r="F41" s="461">
        <v>1400</v>
      </c>
      <c r="G41" s="461">
        <v>1500</v>
      </c>
      <c r="H41" s="461">
        <v>1600</v>
      </c>
      <c r="I41" s="461">
        <v>1500</v>
      </c>
      <c r="J41" s="517"/>
      <c r="K41" s="461">
        <v>1500</v>
      </c>
      <c r="L41" s="461">
        <v>1750</v>
      </c>
      <c r="M41" s="461">
        <v>1750</v>
      </c>
      <c r="N41" s="461">
        <v>1750</v>
      </c>
      <c r="O41" s="461">
        <v>1750</v>
      </c>
      <c r="P41" s="461">
        <v>1500</v>
      </c>
      <c r="Q41" s="461">
        <v>1750</v>
      </c>
      <c r="R41" s="405">
        <v>2250</v>
      </c>
      <c r="S41" s="405">
        <v>1500</v>
      </c>
    </row>
    <row r="42" spans="1:19">
      <c r="A42" s="506" t="s">
        <v>304</v>
      </c>
      <c r="B42" s="516" t="s">
        <v>12</v>
      </c>
      <c r="C42" s="461">
        <v>100</v>
      </c>
      <c r="D42" s="461">
        <v>100</v>
      </c>
      <c r="E42" s="461">
        <v>300</v>
      </c>
      <c r="F42" s="461">
        <v>200</v>
      </c>
      <c r="G42" s="461">
        <v>100</v>
      </c>
      <c r="H42" s="461">
        <v>100</v>
      </c>
      <c r="I42" s="461">
        <v>75</v>
      </c>
      <c r="J42" s="517"/>
      <c r="K42" s="461">
        <v>75</v>
      </c>
      <c r="L42" s="461">
        <v>75</v>
      </c>
      <c r="M42" s="461">
        <v>125</v>
      </c>
      <c r="N42" s="461">
        <v>100</v>
      </c>
      <c r="O42" s="461">
        <v>75</v>
      </c>
      <c r="P42" s="461">
        <v>125</v>
      </c>
      <c r="Q42" s="461">
        <v>75</v>
      </c>
      <c r="R42" s="406">
        <v>150</v>
      </c>
      <c r="S42" s="406">
        <v>100</v>
      </c>
    </row>
    <row r="43" spans="1:19">
      <c r="A43" s="506" t="s">
        <v>304</v>
      </c>
      <c r="B43" s="516" t="s">
        <v>91</v>
      </c>
      <c r="C43" s="461">
        <v>400</v>
      </c>
      <c r="D43" s="461">
        <v>500</v>
      </c>
      <c r="E43" s="461">
        <v>400</v>
      </c>
      <c r="F43" s="461">
        <v>500</v>
      </c>
      <c r="G43" s="461">
        <v>500</v>
      </c>
      <c r="H43" s="461">
        <v>600</v>
      </c>
      <c r="I43" s="461">
        <v>500</v>
      </c>
      <c r="J43" s="517"/>
      <c r="K43" s="461">
        <v>500</v>
      </c>
      <c r="L43" s="461">
        <v>600</v>
      </c>
      <c r="M43" s="461">
        <v>600</v>
      </c>
      <c r="N43" s="461">
        <v>600</v>
      </c>
      <c r="O43" s="461">
        <v>700</v>
      </c>
      <c r="P43" s="461">
        <v>800</v>
      </c>
      <c r="Q43" s="461">
        <v>800</v>
      </c>
      <c r="R43" s="406">
        <v>700</v>
      </c>
      <c r="S43" s="406">
        <v>700</v>
      </c>
    </row>
    <row r="44" spans="1:19">
      <c r="A44" s="506" t="s">
        <v>304</v>
      </c>
      <c r="B44" s="516" t="s">
        <v>59</v>
      </c>
      <c r="C44" s="461">
        <v>5300</v>
      </c>
      <c r="D44" s="461">
        <v>4900</v>
      </c>
      <c r="E44" s="461">
        <v>5600</v>
      </c>
      <c r="F44" s="461">
        <v>5800</v>
      </c>
      <c r="G44" s="461">
        <v>6900</v>
      </c>
      <c r="H44" s="461">
        <v>5900</v>
      </c>
      <c r="I44" s="461">
        <v>6000</v>
      </c>
      <c r="J44" s="517"/>
      <c r="K44" s="461">
        <v>7000</v>
      </c>
      <c r="L44" s="461">
        <v>6000</v>
      </c>
      <c r="M44" s="461">
        <v>6000</v>
      </c>
      <c r="N44" s="461">
        <v>6000</v>
      </c>
      <c r="O44" s="461">
        <v>7000</v>
      </c>
      <c r="P44" s="461">
        <v>5000</v>
      </c>
      <c r="Q44" s="461">
        <v>5000</v>
      </c>
      <c r="R44" s="405">
        <v>6000</v>
      </c>
      <c r="S44" s="405">
        <v>6000</v>
      </c>
    </row>
    <row r="45" spans="1:19">
      <c r="A45" s="506" t="s">
        <v>304</v>
      </c>
      <c r="B45" s="493" t="s">
        <v>90</v>
      </c>
      <c r="C45" s="462">
        <v>600</v>
      </c>
      <c r="D45" s="462">
        <v>600</v>
      </c>
      <c r="E45" s="462">
        <v>500</v>
      </c>
      <c r="F45" s="462">
        <v>500</v>
      </c>
      <c r="G45" s="462">
        <v>500</v>
      </c>
      <c r="H45" s="462">
        <v>500</v>
      </c>
      <c r="I45" s="462">
        <v>475</v>
      </c>
      <c r="J45" s="518"/>
      <c r="K45" s="462">
        <v>525</v>
      </c>
      <c r="L45" s="462">
        <v>640</v>
      </c>
      <c r="M45" s="462">
        <v>535</v>
      </c>
      <c r="N45" s="462">
        <v>540</v>
      </c>
      <c r="O45" s="462">
        <v>550</v>
      </c>
      <c r="P45" s="462">
        <v>480</v>
      </c>
      <c r="Q45" s="462">
        <v>430</v>
      </c>
      <c r="R45" s="556">
        <v>620</v>
      </c>
      <c r="S45" s="556">
        <v>620</v>
      </c>
    </row>
    <row r="46" spans="1:19">
      <c r="A46" s="512" t="s">
        <v>304</v>
      </c>
      <c r="B46" s="493" t="s">
        <v>184</v>
      </c>
      <c r="C46" s="463">
        <v>11700</v>
      </c>
      <c r="D46" s="463">
        <v>11500</v>
      </c>
      <c r="E46" s="463">
        <v>12000</v>
      </c>
      <c r="F46" s="463">
        <v>12200</v>
      </c>
      <c r="G46" s="463">
        <v>13300</v>
      </c>
      <c r="H46" s="463">
        <v>12700</v>
      </c>
      <c r="I46" s="463">
        <v>12580</v>
      </c>
      <c r="J46" s="519"/>
      <c r="K46" s="463">
        <v>13630</v>
      </c>
      <c r="L46" s="463">
        <v>13065</v>
      </c>
      <c r="M46" s="463">
        <v>13010</v>
      </c>
      <c r="N46" s="463">
        <v>13490</v>
      </c>
      <c r="O46" s="463">
        <v>14575</v>
      </c>
      <c r="P46" s="463">
        <v>12405</v>
      </c>
      <c r="Q46" s="463">
        <v>13055</v>
      </c>
      <c r="R46" s="555">
        <v>14220</v>
      </c>
      <c r="S46" s="555">
        <v>13420</v>
      </c>
    </row>
    <row r="47" spans="1:19" ht="14.25">
      <c r="A47" s="506" t="s">
        <v>250</v>
      </c>
      <c r="B47" s="501" t="s">
        <v>226</v>
      </c>
      <c r="C47" s="460">
        <v>2300</v>
      </c>
      <c r="D47" s="460">
        <v>2100</v>
      </c>
      <c r="E47" s="460">
        <v>2000</v>
      </c>
      <c r="F47" s="460">
        <v>1900</v>
      </c>
      <c r="G47" s="460">
        <v>2000</v>
      </c>
      <c r="H47" s="460">
        <v>2400</v>
      </c>
      <c r="I47" s="460">
        <v>2205</v>
      </c>
      <c r="J47" s="515"/>
      <c r="K47" s="460">
        <v>2205</v>
      </c>
      <c r="L47" s="460">
        <v>2250</v>
      </c>
      <c r="M47" s="460">
        <v>2250</v>
      </c>
      <c r="N47" s="460">
        <v>2250</v>
      </c>
      <c r="O47" s="460">
        <v>2250</v>
      </c>
      <c r="P47" s="460">
        <v>2250</v>
      </c>
      <c r="Q47" s="460">
        <v>2250</v>
      </c>
      <c r="R47" s="550">
        <v>2250</v>
      </c>
      <c r="S47" s="550">
        <v>3500</v>
      </c>
    </row>
    <row r="48" spans="1:19">
      <c r="A48" s="506" t="s">
        <v>250</v>
      </c>
      <c r="B48" s="516" t="s">
        <v>11</v>
      </c>
      <c r="C48" s="461">
        <v>60900</v>
      </c>
      <c r="D48" s="461">
        <v>56100</v>
      </c>
      <c r="E48" s="461">
        <v>56100</v>
      </c>
      <c r="F48" s="461">
        <v>58900</v>
      </c>
      <c r="G48" s="461">
        <v>58100</v>
      </c>
      <c r="H48" s="461">
        <v>60500</v>
      </c>
      <c r="I48" s="461">
        <v>58000</v>
      </c>
      <c r="J48" s="517"/>
      <c r="K48" s="461">
        <v>58000</v>
      </c>
      <c r="L48" s="461">
        <v>58000</v>
      </c>
      <c r="M48" s="461">
        <v>58000</v>
      </c>
      <c r="N48" s="461">
        <v>64000</v>
      </c>
      <c r="O48" s="461">
        <v>60000</v>
      </c>
      <c r="P48" s="461">
        <v>60000</v>
      </c>
      <c r="Q48" s="461">
        <v>59000</v>
      </c>
      <c r="R48" s="405">
        <v>68000</v>
      </c>
      <c r="S48" s="405">
        <v>69000</v>
      </c>
    </row>
    <row r="49" spans="1:19">
      <c r="A49" s="506" t="s">
        <v>250</v>
      </c>
      <c r="B49" s="516" t="s">
        <v>12</v>
      </c>
      <c r="C49" s="461">
        <v>1700</v>
      </c>
      <c r="D49" s="461">
        <v>1700</v>
      </c>
      <c r="E49" s="461">
        <v>1900</v>
      </c>
      <c r="F49" s="461">
        <v>2000</v>
      </c>
      <c r="G49" s="461">
        <v>1900</v>
      </c>
      <c r="H49" s="461">
        <v>1900</v>
      </c>
      <c r="I49" s="461">
        <v>2250</v>
      </c>
      <c r="J49" s="517"/>
      <c r="K49" s="461">
        <v>2250</v>
      </c>
      <c r="L49" s="461">
        <v>2000</v>
      </c>
      <c r="M49" s="461">
        <v>2250</v>
      </c>
      <c r="N49" s="461">
        <v>2500</v>
      </c>
      <c r="O49" s="461">
        <v>2250</v>
      </c>
      <c r="P49" s="461">
        <v>2500</v>
      </c>
      <c r="Q49" s="461">
        <v>2000</v>
      </c>
      <c r="R49" s="405">
        <v>3000</v>
      </c>
      <c r="S49" s="405">
        <v>3000</v>
      </c>
    </row>
    <row r="50" spans="1:19">
      <c r="A50" s="506" t="s">
        <v>250</v>
      </c>
      <c r="B50" s="516" t="s">
        <v>91</v>
      </c>
      <c r="C50" s="461">
        <v>3500</v>
      </c>
      <c r="D50" s="461">
        <v>4200</v>
      </c>
      <c r="E50" s="461">
        <v>3400</v>
      </c>
      <c r="F50" s="461">
        <v>3300</v>
      </c>
      <c r="G50" s="461">
        <v>3300</v>
      </c>
      <c r="H50" s="461">
        <v>3400</v>
      </c>
      <c r="I50" s="461">
        <v>4000</v>
      </c>
      <c r="J50" s="517"/>
      <c r="K50" s="461">
        <v>4000</v>
      </c>
      <c r="L50" s="461">
        <v>4000</v>
      </c>
      <c r="M50" s="461">
        <v>4000</v>
      </c>
      <c r="N50" s="461">
        <v>4000</v>
      </c>
      <c r="O50" s="461">
        <v>4500</v>
      </c>
      <c r="P50" s="461">
        <v>4500</v>
      </c>
      <c r="Q50" s="461">
        <v>5000</v>
      </c>
      <c r="R50" s="405">
        <v>4500</v>
      </c>
      <c r="S50" s="405">
        <v>4500</v>
      </c>
    </row>
    <row r="51" spans="1:19">
      <c r="A51" s="506" t="s">
        <v>250</v>
      </c>
      <c r="B51" s="516" t="s">
        <v>59</v>
      </c>
      <c r="C51" s="461">
        <v>27900</v>
      </c>
      <c r="D51" s="461">
        <v>28500</v>
      </c>
      <c r="E51" s="461">
        <v>29500</v>
      </c>
      <c r="F51" s="461">
        <v>28600</v>
      </c>
      <c r="G51" s="461">
        <v>32500</v>
      </c>
      <c r="H51" s="461">
        <v>31000</v>
      </c>
      <c r="I51" s="461">
        <v>35000</v>
      </c>
      <c r="J51" s="517"/>
      <c r="K51" s="461">
        <v>35000</v>
      </c>
      <c r="L51" s="461">
        <v>33000</v>
      </c>
      <c r="M51" s="461">
        <v>34000</v>
      </c>
      <c r="N51" s="461">
        <v>36000</v>
      </c>
      <c r="O51" s="461">
        <v>37000</v>
      </c>
      <c r="P51" s="461">
        <v>31000</v>
      </c>
      <c r="Q51" s="461">
        <v>33000</v>
      </c>
      <c r="R51" s="405">
        <v>37000</v>
      </c>
      <c r="S51" s="405">
        <v>41000</v>
      </c>
    </row>
    <row r="52" spans="1:19">
      <c r="A52" s="506" t="s">
        <v>250</v>
      </c>
      <c r="B52" s="493" t="s">
        <v>90</v>
      </c>
      <c r="C52" s="462">
        <v>13900</v>
      </c>
      <c r="D52" s="462">
        <v>13000</v>
      </c>
      <c r="E52" s="462">
        <v>11100</v>
      </c>
      <c r="F52" s="462">
        <v>12200</v>
      </c>
      <c r="G52" s="462">
        <v>13100</v>
      </c>
      <c r="H52" s="462">
        <v>13900</v>
      </c>
      <c r="I52" s="462">
        <v>15070</v>
      </c>
      <c r="J52" s="518"/>
      <c r="K52" s="462">
        <v>15070</v>
      </c>
      <c r="L52" s="462">
        <v>16075</v>
      </c>
      <c r="M52" s="462">
        <v>16065</v>
      </c>
      <c r="N52" s="462">
        <v>18075</v>
      </c>
      <c r="O52" s="462">
        <v>19075</v>
      </c>
      <c r="P52" s="462">
        <v>19075</v>
      </c>
      <c r="Q52" s="462">
        <v>17095</v>
      </c>
      <c r="R52" s="554">
        <v>21065</v>
      </c>
      <c r="S52" s="554">
        <v>23065</v>
      </c>
    </row>
    <row r="53" spans="1:19">
      <c r="A53" s="512" t="s">
        <v>250</v>
      </c>
      <c r="B53" s="493" t="s">
        <v>184</v>
      </c>
      <c r="C53" s="463">
        <v>110200</v>
      </c>
      <c r="D53" s="463">
        <v>105600</v>
      </c>
      <c r="E53" s="463">
        <v>104100</v>
      </c>
      <c r="F53" s="463">
        <v>106900</v>
      </c>
      <c r="G53" s="463">
        <v>111000</v>
      </c>
      <c r="H53" s="463">
        <v>113300</v>
      </c>
      <c r="I53" s="463">
        <v>116525</v>
      </c>
      <c r="J53" s="519"/>
      <c r="K53" s="463">
        <v>116525</v>
      </c>
      <c r="L53" s="463">
        <v>115325</v>
      </c>
      <c r="M53" s="463">
        <v>116565</v>
      </c>
      <c r="N53" s="463">
        <v>126825</v>
      </c>
      <c r="O53" s="463">
        <v>125075</v>
      </c>
      <c r="P53" s="463">
        <v>119325</v>
      </c>
      <c r="Q53" s="463">
        <v>118345</v>
      </c>
      <c r="R53" s="555">
        <v>135815</v>
      </c>
      <c r="S53" s="555">
        <v>144065</v>
      </c>
    </row>
    <row r="54" spans="1:19" ht="14.25">
      <c r="A54" s="506" t="s">
        <v>196</v>
      </c>
      <c r="B54" s="501" t="s">
        <v>226</v>
      </c>
      <c r="C54" s="460">
        <v>700</v>
      </c>
      <c r="D54" s="460">
        <v>800</v>
      </c>
      <c r="E54" s="460">
        <v>1000</v>
      </c>
      <c r="F54" s="460">
        <v>800</v>
      </c>
      <c r="G54" s="460">
        <v>800</v>
      </c>
      <c r="H54" s="460">
        <v>700</v>
      </c>
      <c r="I54" s="460">
        <v>700</v>
      </c>
      <c r="J54" s="515"/>
      <c r="K54" s="460">
        <v>700</v>
      </c>
      <c r="L54" s="460">
        <v>700</v>
      </c>
      <c r="M54" s="460">
        <v>700</v>
      </c>
      <c r="N54" s="460">
        <v>800</v>
      </c>
      <c r="O54" s="460">
        <v>700</v>
      </c>
      <c r="P54" s="460">
        <v>700</v>
      </c>
      <c r="Q54" s="460">
        <v>800</v>
      </c>
      <c r="R54" s="557">
        <v>700</v>
      </c>
      <c r="S54" s="557">
        <v>500</v>
      </c>
    </row>
    <row r="55" spans="1:19">
      <c r="A55" s="506" t="s">
        <v>196</v>
      </c>
      <c r="B55" s="516" t="s">
        <v>11</v>
      </c>
      <c r="C55" s="461">
        <v>600</v>
      </c>
      <c r="D55" s="461">
        <v>600</v>
      </c>
      <c r="E55" s="461">
        <v>600</v>
      </c>
      <c r="F55" s="461">
        <v>600</v>
      </c>
      <c r="G55" s="461">
        <v>600</v>
      </c>
      <c r="H55" s="461">
        <v>700</v>
      </c>
      <c r="I55" s="461">
        <v>600</v>
      </c>
      <c r="J55" s="517"/>
      <c r="K55" s="461">
        <v>600</v>
      </c>
      <c r="L55" s="461">
        <v>700</v>
      </c>
      <c r="M55" s="461">
        <v>600</v>
      </c>
      <c r="N55" s="461">
        <v>700</v>
      </c>
      <c r="O55" s="461">
        <v>500</v>
      </c>
      <c r="P55" s="461">
        <v>450</v>
      </c>
      <c r="Q55" s="461">
        <v>400</v>
      </c>
      <c r="R55" s="406">
        <v>450</v>
      </c>
      <c r="S55" s="406">
        <v>500</v>
      </c>
    </row>
    <row r="56" spans="1:19">
      <c r="A56" s="506" t="s">
        <v>196</v>
      </c>
      <c r="B56" s="516" t="s">
        <v>12</v>
      </c>
      <c r="C56" s="461" t="s">
        <v>188</v>
      </c>
      <c r="D56" s="461" t="s">
        <v>188</v>
      </c>
      <c r="E56" s="461" t="s">
        <v>188</v>
      </c>
      <c r="F56" s="461" t="s">
        <v>188</v>
      </c>
      <c r="G56" s="461" t="s">
        <v>188</v>
      </c>
      <c r="H56" s="461" t="s">
        <v>188</v>
      </c>
      <c r="I56" s="461">
        <v>200</v>
      </c>
      <c r="J56" s="517"/>
      <c r="K56" s="461">
        <v>200</v>
      </c>
      <c r="L56" s="461">
        <v>200</v>
      </c>
      <c r="M56" s="461">
        <v>250</v>
      </c>
      <c r="N56" s="461">
        <v>300</v>
      </c>
      <c r="O56" s="461">
        <v>300</v>
      </c>
      <c r="P56" s="461">
        <v>400</v>
      </c>
      <c r="Q56" s="461">
        <v>350</v>
      </c>
      <c r="R56" s="406">
        <v>450</v>
      </c>
      <c r="S56" s="406">
        <v>450</v>
      </c>
    </row>
    <row r="57" spans="1:19">
      <c r="A57" s="506" t="s">
        <v>196</v>
      </c>
      <c r="B57" s="516" t="s">
        <v>91</v>
      </c>
      <c r="C57" s="461" t="s">
        <v>188</v>
      </c>
      <c r="D57" s="461" t="s">
        <v>188</v>
      </c>
      <c r="E57" s="461" t="s">
        <v>188</v>
      </c>
      <c r="F57" s="461" t="s">
        <v>188</v>
      </c>
      <c r="G57" s="461" t="s">
        <v>188</v>
      </c>
      <c r="H57" s="461" t="s">
        <v>188</v>
      </c>
      <c r="I57" s="461">
        <v>50</v>
      </c>
      <c r="J57" s="517"/>
      <c r="K57" s="461">
        <v>50</v>
      </c>
      <c r="L57" s="461">
        <v>75</v>
      </c>
      <c r="M57" s="461">
        <v>50</v>
      </c>
      <c r="N57" s="461">
        <v>50</v>
      </c>
      <c r="O57" s="461">
        <v>50</v>
      </c>
      <c r="P57" s="461">
        <v>50</v>
      </c>
      <c r="Q57" s="461">
        <v>50</v>
      </c>
      <c r="R57" s="406">
        <v>75</v>
      </c>
      <c r="S57" s="406">
        <v>50</v>
      </c>
    </row>
    <row r="58" spans="1:19">
      <c r="A58" s="506" t="s">
        <v>196</v>
      </c>
      <c r="B58" s="516" t="s">
        <v>59</v>
      </c>
      <c r="C58" s="461">
        <v>800</v>
      </c>
      <c r="D58" s="461">
        <v>900</v>
      </c>
      <c r="E58" s="461">
        <v>900</v>
      </c>
      <c r="F58" s="461">
        <v>1000</v>
      </c>
      <c r="G58" s="461">
        <v>1200</v>
      </c>
      <c r="H58" s="461">
        <v>1200</v>
      </c>
      <c r="I58" s="461">
        <v>1000</v>
      </c>
      <c r="J58" s="517"/>
      <c r="K58" s="461">
        <v>1000</v>
      </c>
      <c r="L58" s="461">
        <v>1000</v>
      </c>
      <c r="M58" s="461">
        <v>1000</v>
      </c>
      <c r="N58" s="461">
        <v>1000</v>
      </c>
      <c r="O58" s="461">
        <v>1000</v>
      </c>
      <c r="P58" s="461">
        <v>900</v>
      </c>
      <c r="Q58" s="461">
        <v>900</v>
      </c>
      <c r="R58" s="405">
        <v>1000</v>
      </c>
      <c r="S58" s="405">
        <v>1000</v>
      </c>
    </row>
    <row r="59" spans="1:19">
      <c r="A59" s="506" t="s">
        <v>196</v>
      </c>
      <c r="B59" s="493" t="s">
        <v>90</v>
      </c>
      <c r="C59" s="462">
        <v>400</v>
      </c>
      <c r="D59" s="462">
        <v>300</v>
      </c>
      <c r="E59" s="462">
        <v>300</v>
      </c>
      <c r="F59" s="462">
        <v>300</v>
      </c>
      <c r="G59" s="462">
        <v>300</v>
      </c>
      <c r="H59" s="462">
        <v>200</v>
      </c>
      <c r="I59" s="462">
        <v>260</v>
      </c>
      <c r="J59" s="518"/>
      <c r="K59" s="462">
        <v>260</v>
      </c>
      <c r="L59" s="462">
        <v>310</v>
      </c>
      <c r="M59" s="462">
        <v>305</v>
      </c>
      <c r="N59" s="462">
        <v>285</v>
      </c>
      <c r="O59" s="462">
        <v>305</v>
      </c>
      <c r="P59" s="462">
        <v>300</v>
      </c>
      <c r="Q59" s="462">
        <v>280</v>
      </c>
      <c r="R59" s="556">
        <v>290</v>
      </c>
      <c r="S59" s="556">
        <v>270</v>
      </c>
    </row>
    <row r="60" spans="1:19">
      <c r="A60" s="512" t="s">
        <v>196</v>
      </c>
      <c r="B60" s="493" t="s">
        <v>184</v>
      </c>
      <c r="C60" s="463">
        <v>2700</v>
      </c>
      <c r="D60" s="463">
        <v>2800</v>
      </c>
      <c r="E60" s="463">
        <v>3000</v>
      </c>
      <c r="F60" s="463">
        <v>2800</v>
      </c>
      <c r="G60" s="463">
        <v>3200</v>
      </c>
      <c r="H60" s="463">
        <v>3100</v>
      </c>
      <c r="I60" s="463">
        <v>2810</v>
      </c>
      <c r="J60" s="519"/>
      <c r="K60" s="463">
        <v>2810</v>
      </c>
      <c r="L60" s="463">
        <v>2985</v>
      </c>
      <c r="M60" s="463">
        <v>2905</v>
      </c>
      <c r="N60" s="463">
        <v>3135</v>
      </c>
      <c r="O60" s="463">
        <v>2855</v>
      </c>
      <c r="P60" s="463">
        <v>2800</v>
      </c>
      <c r="Q60" s="463">
        <v>2780</v>
      </c>
      <c r="R60" s="555">
        <v>2965</v>
      </c>
      <c r="S60" s="555">
        <v>2770</v>
      </c>
    </row>
    <row r="61" spans="1:19" ht="14.25">
      <c r="A61" s="506" t="s">
        <v>305</v>
      </c>
      <c r="B61" s="501" t="s">
        <v>226</v>
      </c>
      <c r="C61" s="460">
        <v>9400</v>
      </c>
      <c r="D61" s="460">
        <v>9600</v>
      </c>
      <c r="E61" s="460">
        <v>9600</v>
      </c>
      <c r="F61" s="460">
        <v>9600</v>
      </c>
      <c r="G61" s="460">
        <v>9300</v>
      </c>
      <c r="H61" s="460">
        <v>9700</v>
      </c>
      <c r="I61" s="460">
        <v>9075</v>
      </c>
      <c r="J61" s="515"/>
      <c r="K61" s="460">
        <v>9075</v>
      </c>
      <c r="L61" s="460">
        <v>9000</v>
      </c>
      <c r="M61" s="460">
        <v>9000</v>
      </c>
      <c r="N61" s="460">
        <v>9000</v>
      </c>
      <c r="O61" s="460">
        <v>9000</v>
      </c>
      <c r="P61" s="460">
        <v>9000</v>
      </c>
      <c r="Q61" s="460">
        <v>10000</v>
      </c>
      <c r="R61" s="550">
        <v>9000</v>
      </c>
      <c r="S61" s="550">
        <v>9000</v>
      </c>
    </row>
    <row r="62" spans="1:19">
      <c r="A62" s="506" t="s">
        <v>305</v>
      </c>
      <c r="B62" s="516" t="s">
        <v>11</v>
      </c>
      <c r="C62" s="461">
        <v>2600</v>
      </c>
      <c r="D62" s="461">
        <v>2400</v>
      </c>
      <c r="E62" s="461">
        <v>2200</v>
      </c>
      <c r="F62" s="461">
        <v>2100</v>
      </c>
      <c r="G62" s="461">
        <v>2200</v>
      </c>
      <c r="H62" s="461">
        <v>2200</v>
      </c>
      <c r="I62" s="461">
        <v>2500</v>
      </c>
      <c r="J62" s="517"/>
      <c r="K62" s="461">
        <v>2500</v>
      </c>
      <c r="L62" s="461">
        <v>3000</v>
      </c>
      <c r="M62" s="461">
        <v>3500</v>
      </c>
      <c r="N62" s="461">
        <v>4500</v>
      </c>
      <c r="O62" s="461">
        <v>3000</v>
      </c>
      <c r="P62" s="461">
        <v>3000</v>
      </c>
      <c r="Q62" s="461">
        <v>2500</v>
      </c>
      <c r="R62" s="405">
        <v>2500</v>
      </c>
      <c r="S62" s="405">
        <v>2500</v>
      </c>
    </row>
    <row r="63" spans="1:19">
      <c r="A63" s="506" t="s">
        <v>305</v>
      </c>
      <c r="B63" s="516" t="s">
        <v>12</v>
      </c>
      <c r="C63" s="461">
        <v>100</v>
      </c>
      <c r="D63" s="461">
        <v>100</v>
      </c>
      <c r="E63" s="461">
        <v>100</v>
      </c>
      <c r="F63" s="461">
        <v>100</v>
      </c>
      <c r="G63" s="461">
        <v>100</v>
      </c>
      <c r="H63" s="461">
        <v>100</v>
      </c>
      <c r="I63" s="461">
        <v>100</v>
      </c>
      <c r="J63" s="517"/>
      <c r="K63" s="461">
        <v>100</v>
      </c>
      <c r="L63" s="461">
        <v>125</v>
      </c>
      <c r="M63" s="461">
        <v>175</v>
      </c>
      <c r="N63" s="461">
        <v>150</v>
      </c>
      <c r="O63" s="461">
        <v>125</v>
      </c>
      <c r="P63" s="461">
        <v>100</v>
      </c>
      <c r="Q63" s="461">
        <v>150</v>
      </c>
      <c r="R63" s="406">
        <v>125</v>
      </c>
      <c r="S63" s="406">
        <v>100</v>
      </c>
    </row>
    <row r="64" spans="1:19">
      <c r="A64" s="506" t="s">
        <v>305</v>
      </c>
      <c r="B64" s="516" t="s">
        <v>91</v>
      </c>
      <c r="C64" s="461">
        <v>900</v>
      </c>
      <c r="D64" s="461">
        <v>700</v>
      </c>
      <c r="E64" s="461">
        <v>800</v>
      </c>
      <c r="F64" s="461">
        <v>900</v>
      </c>
      <c r="G64" s="461">
        <v>800</v>
      </c>
      <c r="H64" s="461">
        <v>700</v>
      </c>
      <c r="I64" s="461">
        <v>600</v>
      </c>
      <c r="J64" s="517"/>
      <c r="K64" s="461">
        <v>600</v>
      </c>
      <c r="L64" s="461">
        <v>700</v>
      </c>
      <c r="M64" s="461">
        <v>800</v>
      </c>
      <c r="N64" s="461">
        <v>600</v>
      </c>
      <c r="O64" s="461">
        <v>600</v>
      </c>
      <c r="P64" s="461">
        <v>700</v>
      </c>
      <c r="Q64" s="461">
        <v>600</v>
      </c>
      <c r="R64" s="406">
        <v>700</v>
      </c>
      <c r="S64" s="406">
        <v>700</v>
      </c>
    </row>
    <row r="65" spans="1:19">
      <c r="A65" s="506" t="s">
        <v>305</v>
      </c>
      <c r="B65" s="516" t="s">
        <v>59</v>
      </c>
      <c r="C65" s="461">
        <v>5700</v>
      </c>
      <c r="D65" s="461">
        <v>5300</v>
      </c>
      <c r="E65" s="461">
        <v>5500</v>
      </c>
      <c r="F65" s="461">
        <v>5400</v>
      </c>
      <c r="G65" s="461">
        <v>6300</v>
      </c>
      <c r="H65" s="461">
        <v>5600</v>
      </c>
      <c r="I65" s="461">
        <v>6000</v>
      </c>
      <c r="J65" s="517"/>
      <c r="K65" s="461">
        <v>7000</v>
      </c>
      <c r="L65" s="461">
        <v>6000</v>
      </c>
      <c r="M65" s="461">
        <v>6000</v>
      </c>
      <c r="N65" s="461">
        <v>6000</v>
      </c>
      <c r="O65" s="461">
        <v>7000</v>
      </c>
      <c r="P65" s="461">
        <v>5000</v>
      </c>
      <c r="Q65" s="461">
        <v>6000</v>
      </c>
      <c r="R65" s="405">
        <v>7000</v>
      </c>
      <c r="S65" s="405">
        <v>7000</v>
      </c>
    </row>
    <row r="66" spans="1:19">
      <c r="A66" s="506" t="s">
        <v>305</v>
      </c>
      <c r="B66" s="493" t="s">
        <v>90</v>
      </c>
      <c r="C66" s="462">
        <v>1000</v>
      </c>
      <c r="D66" s="462">
        <v>1000</v>
      </c>
      <c r="E66" s="462">
        <v>800</v>
      </c>
      <c r="F66" s="462">
        <v>900</v>
      </c>
      <c r="G66" s="462">
        <v>1000</v>
      </c>
      <c r="H66" s="462">
        <v>1000</v>
      </c>
      <c r="I66" s="462">
        <v>840</v>
      </c>
      <c r="J66" s="518"/>
      <c r="K66" s="462">
        <v>840</v>
      </c>
      <c r="L66" s="462">
        <v>1085</v>
      </c>
      <c r="M66" s="462">
        <v>965</v>
      </c>
      <c r="N66" s="462">
        <v>965</v>
      </c>
      <c r="O66" s="462">
        <v>985</v>
      </c>
      <c r="P66" s="462">
        <v>1000</v>
      </c>
      <c r="Q66" s="462">
        <v>930</v>
      </c>
      <c r="R66" s="554">
        <v>1000</v>
      </c>
      <c r="S66" s="554">
        <v>1085</v>
      </c>
    </row>
    <row r="67" spans="1:19">
      <c r="A67" s="512" t="s">
        <v>305</v>
      </c>
      <c r="B67" s="493" t="s">
        <v>184</v>
      </c>
      <c r="C67" s="463">
        <v>19600</v>
      </c>
      <c r="D67" s="463">
        <v>19100</v>
      </c>
      <c r="E67" s="463">
        <v>19000</v>
      </c>
      <c r="F67" s="463">
        <v>18900</v>
      </c>
      <c r="G67" s="463">
        <v>19700</v>
      </c>
      <c r="H67" s="463">
        <v>19200</v>
      </c>
      <c r="I67" s="463">
        <v>19115</v>
      </c>
      <c r="J67" s="519"/>
      <c r="K67" s="463">
        <v>20115</v>
      </c>
      <c r="L67" s="463">
        <v>19910</v>
      </c>
      <c r="M67" s="463">
        <v>20440</v>
      </c>
      <c r="N67" s="463">
        <v>21215</v>
      </c>
      <c r="O67" s="463">
        <v>20710</v>
      </c>
      <c r="P67" s="463">
        <v>18800</v>
      </c>
      <c r="Q67" s="463">
        <v>20180</v>
      </c>
      <c r="R67" s="555">
        <v>20325</v>
      </c>
      <c r="S67" s="555">
        <v>20385</v>
      </c>
    </row>
    <row r="68" spans="1:19" ht="14.25">
      <c r="A68" s="506" t="s">
        <v>197</v>
      </c>
      <c r="B68" s="501" t="s">
        <v>226</v>
      </c>
      <c r="C68" s="460">
        <v>200</v>
      </c>
      <c r="D68" s="460">
        <v>200</v>
      </c>
      <c r="E68" s="460">
        <v>200</v>
      </c>
      <c r="F68" s="460">
        <v>200</v>
      </c>
      <c r="G68" s="460">
        <v>200</v>
      </c>
      <c r="H68" s="460">
        <v>300</v>
      </c>
      <c r="I68" s="460">
        <v>250</v>
      </c>
      <c r="J68" s="515"/>
      <c r="K68" s="460">
        <v>250</v>
      </c>
      <c r="L68" s="460">
        <v>250</v>
      </c>
      <c r="M68" s="460">
        <v>250</v>
      </c>
      <c r="N68" s="460">
        <v>250</v>
      </c>
      <c r="O68" s="460">
        <v>250</v>
      </c>
      <c r="P68" s="460">
        <v>300</v>
      </c>
      <c r="Q68" s="460">
        <v>350</v>
      </c>
      <c r="R68" s="557">
        <v>250</v>
      </c>
      <c r="S68" s="557">
        <v>300</v>
      </c>
    </row>
    <row r="69" spans="1:19">
      <c r="A69" s="506" t="s">
        <v>197</v>
      </c>
      <c r="B69" s="516" t="s">
        <v>11</v>
      </c>
      <c r="C69" s="461">
        <v>4800</v>
      </c>
      <c r="D69" s="461">
        <v>3400</v>
      </c>
      <c r="E69" s="461">
        <v>3100</v>
      </c>
      <c r="F69" s="461">
        <v>3300</v>
      </c>
      <c r="G69" s="461">
        <v>3300</v>
      </c>
      <c r="H69" s="461">
        <v>3500</v>
      </c>
      <c r="I69" s="461">
        <v>3500</v>
      </c>
      <c r="J69" s="517"/>
      <c r="K69" s="461">
        <v>3500</v>
      </c>
      <c r="L69" s="461">
        <v>3500</v>
      </c>
      <c r="M69" s="461">
        <v>3500</v>
      </c>
      <c r="N69" s="461">
        <v>3500</v>
      </c>
      <c r="O69" s="461">
        <v>3500</v>
      </c>
      <c r="P69" s="461">
        <v>3500</v>
      </c>
      <c r="Q69" s="461">
        <v>3500</v>
      </c>
      <c r="R69" s="405">
        <v>3500</v>
      </c>
      <c r="S69" s="405">
        <v>3500</v>
      </c>
    </row>
    <row r="70" spans="1:19">
      <c r="A70" s="506" t="s">
        <v>197</v>
      </c>
      <c r="B70" s="516" t="s">
        <v>12</v>
      </c>
      <c r="C70" s="461">
        <v>700</v>
      </c>
      <c r="D70" s="461">
        <v>400</v>
      </c>
      <c r="E70" s="461">
        <v>900</v>
      </c>
      <c r="F70" s="461">
        <v>800</v>
      </c>
      <c r="G70" s="461">
        <v>700</v>
      </c>
      <c r="H70" s="461">
        <v>900</v>
      </c>
      <c r="I70" s="461">
        <v>800</v>
      </c>
      <c r="J70" s="517"/>
      <c r="K70" s="461">
        <v>800</v>
      </c>
      <c r="L70" s="461">
        <v>700</v>
      </c>
      <c r="M70" s="461">
        <v>900</v>
      </c>
      <c r="N70" s="461">
        <v>1250</v>
      </c>
      <c r="O70" s="461">
        <v>900</v>
      </c>
      <c r="P70" s="461">
        <v>900</v>
      </c>
      <c r="Q70" s="461">
        <v>900</v>
      </c>
      <c r="R70" s="405">
        <v>1000</v>
      </c>
      <c r="S70" s="406">
        <v>900</v>
      </c>
    </row>
    <row r="71" spans="1:19">
      <c r="A71" s="506" t="s">
        <v>197</v>
      </c>
      <c r="B71" s="516" t="s">
        <v>91</v>
      </c>
      <c r="C71" s="461">
        <v>300</v>
      </c>
      <c r="D71" s="461">
        <v>300</v>
      </c>
      <c r="E71" s="461">
        <v>400</v>
      </c>
      <c r="F71" s="461">
        <v>400</v>
      </c>
      <c r="G71" s="461">
        <v>400</v>
      </c>
      <c r="H71" s="461">
        <v>400</v>
      </c>
      <c r="I71" s="461">
        <v>500</v>
      </c>
      <c r="J71" s="517"/>
      <c r="K71" s="461">
        <v>500</v>
      </c>
      <c r="L71" s="461">
        <v>500</v>
      </c>
      <c r="M71" s="461">
        <v>500</v>
      </c>
      <c r="N71" s="461">
        <v>500</v>
      </c>
      <c r="O71" s="461">
        <v>450</v>
      </c>
      <c r="P71" s="461">
        <v>450</v>
      </c>
      <c r="Q71" s="461">
        <v>400</v>
      </c>
      <c r="R71" s="406">
        <v>450</v>
      </c>
      <c r="S71" s="406">
        <v>500</v>
      </c>
    </row>
    <row r="72" spans="1:19">
      <c r="A72" s="506" t="s">
        <v>197</v>
      </c>
      <c r="B72" s="516" t="s">
        <v>59</v>
      </c>
      <c r="C72" s="461">
        <v>5100</v>
      </c>
      <c r="D72" s="461">
        <v>5100</v>
      </c>
      <c r="E72" s="461">
        <v>4600</v>
      </c>
      <c r="F72" s="461">
        <v>4400</v>
      </c>
      <c r="G72" s="461">
        <v>5600</v>
      </c>
      <c r="H72" s="461">
        <v>5000</v>
      </c>
      <c r="I72" s="461">
        <v>6000</v>
      </c>
      <c r="J72" s="517"/>
      <c r="K72" s="461">
        <v>6000</v>
      </c>
      <c r="L72" s="461">
        <v>5000</v>
      </c>
      <c r="M72" s="461">
        <v>5000</v>
      </c>
      <c r="N72" s="461">
        <v>6000</v>
      </c>
      <c r="O72" s="461">
        <v>6000</v>
      </c>
      <c r="P72" s="461">
        <v>5000</v>
      </c>
      <c r="Q72" s="461">
        <v>6000</v>
      </c>
      <c r="R72" s="405">
        <v>6000</v>
      </c>
      <c r="S72" s="405">
        <v>6000</v>
      </c>
    </row>
    <row r="73" spans="1:19">
      <c r="A73" s="506" t="s">
        <v>197</v>
      </c>
      <c r="B73" s="493" t="s">
        <v>90</v>
      </c>
      <c r="C73" s="462">
        <v>3800</v>
      </c>
      <c r="D73" s="462">
        <v>3300</v>
      </c>
      <c r="E73" s="462">
        <v>2700</v>
      </c>
      <c r="F73" s="462">
        <v>2900</v>
      </c>
      <c r="G73" s="462">
        <v>2800</v>
      </c>
      <c r="H73" s="462">
        <v>2900</v>
      </c>
      <c r="I73" s="462">
        <v>3090</v>
      </c>
      <c r="J73" s="518"/>
      <c r="K73" s="462">
        <v>3080</v>
      </c>
      <c r="L73" s="462">
        <v>2655</v>
      </c>
      <c r="M73" s="462">
        <v>2545</v>
      </c>
      <c r="N73" s="462">
        <v>3030</v>
      </c>
      <c r="O73" s="462">
        <v>3045</v>
      </c>
      <c r="P73" s="462">
        <v>3530</v>
      </c>
      <c r="Q73" s="462">
        <v>3035</v>
      </c>
      <c r="R73" s="554">
        <v>3535</v>
      </c>
      <c r="S73" s="554">
        <v>3530</v>
      </c>
    </row>
    <row r="74" spans="1:19">
      <c r="A74" s="512" t="s">
        <v>197</v>
      </c>
      <c r="B74" s="493" t="s">
        <v>184</v>
      </c>
      <c r="C74" s="463">
        <v>15000</v>
      </c>
      <c r="D74" s="463">
        <v>12700</v>
      </c>
      <c r="E74" s="463">
        <v>11900</v>
      </c>
      <c r="F74" s="463">
        <v>12100</v>
      </c>
      <c r="G74" s="463">
        <v>13200</v>
      </c>
      <c r="H74" s="463">
        <v>12900</v>
      </c>
      <c r="I74" s="463">
        <v>14140</v>
      </c>
      <c r="J74" s="519"/>
      <c r="K74" s="463">
        <v>14130</v>
      </c>
      <c r="L74" s="463">
        <v>12605</v>
      </c>
      <c r="M74" s="463">
        <v>12695</v>
      </c>
      <c r="N74" s="463">
        <v>14530</v>
      </c>
      <c r="O74" s="463">
        <v>14145</v>
      </c>
      <c r="P74" s="463">
        <v>13680</v>
      </c>
      <c r="Q74" s="463">
        <v>14185</v>
      </c>
      <c r="R74" s="555">
        <v>14735</v>
      </c>
      <c r="S74" s="555">
        <v>14730</v>
      </c>
    </row>
    <row r="75" spans="1:19" ht="14.25">
      <c r="A75" s="506" t="s">
        <v>198</v>
      </c>
      <c r="B75" s="501" t="s">
        <v>226</v>
      </c>
      <c r="C75" s="460">
        <v>2300</v>
      </c>
      <c r="D75" s="460">
        <v>2400</v>
      </c>
      <c r="E75" s="460">
        <v>2400</v>
      </c>
      <c r="F75" s="460">
        <v>2400</v>
      </c>
      <c r="G75" s="460">
        <v>2300</v>
      </c>
      <c r="H75" s="460">
        <v>2300</v>
      </c>
      <c r="I75" s="460">
        <v>2135</v>
      </c>
      <c r="J75" s="515"/>
      <c r="K75" s="460">
        <v>2135</v>
      </c>
      <c r="L75" s="460">
        <v>2250</v>
      </c>
      <c r="M75" s="460">
        <v>2250</v>
      </c>
      <c r="N75" s="460">
        <v>2500</v>
      </c>
      <c r="O75" s="460">
        <v>2250</v>
      </c>
      <c r="P75" s="460">
        <v>2250</v>
      </c>
      <c r="Q75" s="460">
        <v>2500</v>
      </c>
      <c r="R75" s="550">
        <v>2250</v>
      </c>
      <c r="S75" s="550">
        <v>2250</v>
      </c>
    </row>
    <row r="76" spans="1:19">
      <c r="A76" s="506" t="s">
        <v>198</v>
      </c>
      <c r="B76" s="516" t="s">
        <v>11</v>
      </c>
      <c r="C76" s="461">
        <v>2900</v>
      </c>
      <c r="D76" s="461">
        <v>2600</v>
      </c>
      <c r="E76" s="461">
        <v>2700</v>
      </c>
      <c r="F76" s="461">
        <v>2800</v>
      </c>
      <c r="G76" s="461">
        <v>2500</v>
      </c>
      <c r="H76" s="461">
        <v>3100</v>
      </c>
      <c r="I76" s="461">
        <v>3000</v>
      </c>
      <c r="J76" s="517"/>
      <c r="K76" s="461">
        <v>3000</v>
      </c>
      <c r="L76" s="461">
        <v>3500</v>
      </c>
      <c r="M76" s="461">
        <v>3500</v>
      </c>
      <c r="N76" s="461">
        <v>3500</v>
      </c>
      <c r="O76" s="461">
        <v>3500</v>
      </c>
      <c r="P76" s="461">
        <v>3000</v>
      </c>
      <c r="Q76" s="461">
        <v>2500</v>
      </c>
      <c r="R76" s="405">
        <v>2500</v>
      </c>
      <c r="S76" s="405">
        <v>2500</v>
      </c>
    </row>
    <row r="77" spans="1:19">
      <c r="A77" s="506" t="s">
        <v>198</v>
      </c>
      <c r="B77" s="516" t="s">
        <v>12</v>
      </c>
      <c r="C77" s="461" t="s">
        <v>188</v>
      </c>
      <c r="D77" s="461" t="s">
        <v>188</v>
      </c>
      <c r="E77" s="461" t="s">
        <v>188</v>
      </c>
      <c r="F77" s="461" t="s">
        <v>188</v>
      </c>
      <c r="G77" s="461" t="s">
        <v>188</v>
      </c>
      <c r="H77" s="461" t="s">
        <v>188</v>
      </c>
      <c r="I77" s="461">
        <v>35</v>
      </c>
      <c r="J77" s="517"/>
      <c r="K77" s="461">
        <v>45</v>
      </c>
      <c r="L77" s="461">
        <v>35</v>
      </c>
      <c r="M77" s="461">
        <v>35</v>
      </c>
      <c r="N77" s="461">
        <v>30</v>
      </c>
      <c r="O77" s="461">
        <v>35</v>
      </c>
      <c r="P77" s="461">
        <v>20</v>
      </c>
      <c r="Q77" s="461">
        <v>15</v>
      </c>
      <c r="R77" s="406">
        <v>40</v>
      </c>
      <c r="S77" s="406">
        <v>50</v>
      </c>
    </row>
    <row r="78" spans="1:19">
      <c r="A78" s="506" t="s">
        <v>198</v>
      </c>
      <c r="B78" s="516" t="s">
        <v>91</v>
      </c>
      <c r="C78" s="461" t="s">
        <v>188</v>
      </c>
      <c r="D78" s="461" t="s">
        <v>188</v>
      </c>
      <c r="E78" s="461" t="s">
        <v>188</v>
      </c>
      <c r="F78" s="461" t="s">
        <v>188</v>
      </c>
      <c r="G78" s="461" t="s">
        <v>188</v>
      </c>
      <c r="H78" s="461" t="s">
        <v>188</v>
      </c>
      <c r="I78" s="461">
        <v>400</v>
      </c>
      <c r="J78" s="517"/>
      <c r="K78" s="461">
        <v>400</v>
      </c>
      <c r="L78" s="461">
        <v>600</v>
      </c>
      <c r="M78" s="461">
        <v>600</v>
      </c>
      <c r="N78" s="461">
        <v>500</v>
      </c>
      <c r="O78" s="461">
        <v>500</v>
      </c>
      <c r="P78" s="461">
        <v>400</v>
      </c>
      <c r="Q78" s="461">
        <v>400</v>
      </c>
      <c r="R78" s="406">
        <v>400</v>
      </c>
      <c r="S78" s="406">
        <v>300</v>
      </c>
    </row>
    <row r="79" spans="1:19">
      <c r="A79" s="506" t="s">
        <v>198</v>
      </c>
      <c r="B79" s="516" t="s">
        <v>59</v>
      </c>
      <c r="C79" s="461">
        <v>2300</v>
      </c>
      <c r="D79" s="461">
        <v>2100</v>
      </c>
      <c r="E79" s="461">
        <v>2100</v>
      </c>
      <c r="F79" s="461">
        <v>2100</v>
      </c>
      <c r="G79" s="461">
        <v>2400</v>
      </c>
      <c r="H79" s="461">
        <v>2400</v>
      </c>
      <c r="I79" s="461">
        <v>3000</v>
      </c>
      <c r="J79" s="517"/>
      <c r="K79" s="461">
        <v>3000</v>
      </c>
      <c r="L79" s="461">
        <v>2500</v>
      </c>
      <c r="M79" s="461">
        <v>2500</v>
      </c>
      <c r="N79" s="461">
        <v>3000</v>
      </c>
      <c r="O79" s="461">
        <v>2500</v>
      </c>
      <c r="P79" s="461">
        <v>2250</v>
      </c>
      <c r="Q79" s="461">
        <v>3000</v>
      </c>
      <c r="R79" s="405">
        <v>3000</v>
      </c>
      <c r="S79" s="405">
        <v>3000</v>
      </c>
    </row>
    <row r="80" spans="1:19">
      <c r="A80" s="506" t="s">
        <v>198</v>
      </c>
      <c r="B80" s="493" t="s">
        <v>90</v>
      </c>
      <c r="C80" s="462">
        <v>700</v>
      </c>
      <c r="D80" s="462">
        <v>800</v>
      </c>
      <c r="E80" s="462">
        <v>700</v>
      </c>
      <c r="F80" s="462">
        <v>700</v>
      </c>
      <c r="G80" s="462">
        <v>700</v>
      </c>
      <c r="H80" s="462">
        <v>700</v>
      </c>
      <c r="I80" s="462">
        <v>680</v>
      </c>
      <c r="J80" s="518"/>
      <c r="K80" s="462">
        <v>680</v>
      </c>
      <c r="L80" s="462">
        <v>845</v>
      </c>
      <c r="M80" s="462">
        <v>805</v>
      </c>
      <c r="N80" s="462">
        <v>900</v>
      </c>
      <c r="O80" s="462">
        <v>820</v>
      </c>
      <c r="P80" s="462">
        <v>690</v>
      </c>
      <c r="Q80" s="462">
        <v>710</v>
      </c>
      <c r="R80" s="556">
        <v>880</v>
      </c>
      <c r="S80" s="556">
        <v>780</v>
      </c>
    </row>
    <row r="81" spans="1:19">
      <c r="A81" s="512" t="s">
        <v>198</v>
      </c>
      <c r="B81" s="493" t="s">
        <v>184</v>
      </c>
      <c r="C81" s="463">
        <v>9000</v>
      </c>
      <c r="D81" s="463">
        <v>8800</v>
      </c>
      <c r="E81" s="463">
        <v>8800</v>
      </c>
      <c r="F81" s="463">
        <v>9100</v>
      </c>
      <c r="G81" s="463">
        <v>9000</v>
      </c>
      <c r="H81" s="463">
        <v>9000</v>
      </c>
      <c r="I81" s="463">
        <v>9250</v>
      </c>
      <c r="J81" s="519"/>
      <c r="K81" s="463">
        <v>9260</v>
      </c>
      <c r="L81" s="463">
        <v>9730</v>
      </c>
      <c r="M81" s="463">
        <v>9690</v>
      </c>
      <c r="N81" s="463">
        <v>10430</v>
      </c>
      <c r="O81" s="463">
        <v>9605</v>
      </c>
      <c r="P81" s="463">
        <v>8610</v>
      </c>
      <c r="Q81" s="463">
        <v>9125</v>
      </c>
      <c r="R81" s="555">
        <v>9070</v>
      </c>
      <c r="S81" s="555">
        <v>8880</v>
      </c>
    </row>
    <row r="82" spans="1:19" ht="14.25">
      <c r="A82" s="506" t="s">
        <v>199</v>
      </c>
      <c r="B82" s="501" t="s">
        <v>226</v>
      </c>
      <c r="C82" s="460">
        <v>500</v>
      </c>
      <c r="D82" s="460">
        <v>500</v>
      </c>
      <c r="E82" s="460">
        <v>500</v>
      </c>
      <c r="F82" s="460">
        <v>400</v>
      </c>
      <c r="G82" s="460">
        <v>500</v>
      </c>
      <c r="H82" s="460">
        <v>400</v>
      </c>
      <c r="I82" s="460">
        <v>450</v>
      </c>
      <c r="J82" s="515"/>
      <c r="K82" s="460">
        <v>450</v>
      </c>
      <c r="L82" s="460">
        <v>350</v>
      </c>
      <c r="M82" s="460">
        <v>450</v>
      </c>
      <c r="N82" s="460">
        <v>400</v>
      </c>
      <c r="O82" s="460">
        <v>400</v>
      </c>
      <c r="P82" s="460">
        <v>350</v>
      </c>
      <c r="Q82" s="460">
        <v>450</v>
      </c>
      <c r="R82" s="557">
        <v>350</v>
      </c>
      <c r="S82" s="557">
        <v>400</v>
      </c>
    </row>
    <row r="83" spans="1:19">
      <c r="A83" s="506" t="s">
        <v>199</v>
      </c>
      <c r="B83" s="516" t="s">
        <v>11</v>
      </c>
      <c r="C83" s="461">
        <v>1300</v>
      </c>
      <c r="D83" s="461">
        <v>1300</v>
      </c>
      <c r="E83" s="461">
        <v>1400</v>
      </c>
      <c r="F83" s="461">
        <v>1500</v>
      </c>
      <c r="G83" s="461">
        <v>1600</v>
      </c>
      <c r="H83" s="461">
        <v>1800</v>
      </c>
      <c r="I83" s="461">
        <v>1750</v>
      </c>
      <c r="J83" s="517"/>
      <c r="K83" s="461">
        <v>1750</v>
      </c>
      <c r="L83" s="461">
        <v>1750</v>
      </c>
      <c r="M83" s="461">
        <v>1750</v>
      </c>
      <c r="N83" s="461">
        <v>2500</v>
      </c>
      <c r="O83" s="461">
        <v>1750</v>
      </c>
      <c r="P83" s="461">
        <v>1500</v>
      </c>
      <c r="Q83" s="461">
        <v>1750</v>
      </c>
      <c r="R83" s="405">
        <v>1750</v>
      </c>
      <c r="S83" s="405">
        <v>1750</v>
      </c>
    </row>
    <row r="84" spans="1:19">
      <c r="A84" s="506" t="s">
        <v>199</v>
      </c>
      <c r="B84" s="516" t="s">
        <v>12</v>
      </c>
      <c r="C84" s="461" t="s">
        <v>188</v>
      </c>
      <c r="D84" s="461" t="s">
        <v>188</v>
      </c>
      <c r="E84" s="461" t="s">
        <v>188</v>
      </c>
      <c r="F84" s="461" t="s">
        <v>188</v>
      </c>
      <c r="G84" s="461" t="s">
        <v>188</v>
      </c>
      <c r="H84" s="461" t="s">
        <v>188</v>
      </c>
      <c r="I84" s="461">
        <v>300</v>
      </c>
      <c r="J84" s="517"/>
      <c r="K84" s="461">
        <v>300</v>
      </c>
      <c r="L84" s="461">
        <v>300</v>
      </c>
      <c r="M84" s="461">
        <v>300</v>
      </c>
      <c r="N84" s="461">
        <v>300</v>
      </c>
      <c r="O84" s="461">
        <v>300</v>
      </c>
      <c r="P84" s="461">
        <v>500</v>
      </c>
      <c r="Q84" s="461">
        <v>300</v>
      </c>
      <c r="R84" s="406">
        <v>350</v>
      </c>
      <c r="S84" s="406">
        <v>350</v>
      </c>
    </row>
    <row r="85" spans="1:19">
      <c r="A85" s="506" t="s">
        <v>199</v>
      </c>
      <c r="B85" s="516" t="s">
        <v>91</v>
      </c>
      <c r="C85" s="461" t="s">
        <v>188</v>
      </c>
      <c r="D85" s="461" t="s">
        <v>188</v>
      </c>
      <c r="E85" s="461" t="s">
        <v>188</v>
      </c>
      <c r="F85" s="461" t="s">
        <v>188</v>
      </c>
      <c r="G85" s="461" t="s">
        <v>188</v>
      </c>
      <c r="H85" s="461" t="s">
        <v>188</v>
      </c>
      <c r="I85" s="461">
        <v>350</v>
      </c>
      <c r="J85" s="517"/>
      <c r="K85" s="461">
        <v>350</v>
      </c>
      <c r="L85" s="461">
        <v>300</v>
      </c>
      <c r="M85" s="461">
        <v>350</v>
      </c>
      <c r="N85" s="461">
        <v>225</v>
      </c>
      <c r="O85" s="461">
        <v>225</v>
      </c>
      <c r="P85" s="461">
        <v>200</v>
      </c>
      <c r="Q85" s="461">
        <v>200</v>
      </c>
      <c r="R85" s="406">
        <v>200</v>
      </c>
      <c r="S85" s="406">
        <v>150</v>
      </c>
    </row>
    <row r="86" spans="1:19">
      <c r="A86" s="506" t="s">
        <v>199</v>
      </c>
      <c r="B86" s="516" t="s">
        <v>59</v>
      </c>
      <c r="C86" s="461">
        <v>1900</v>
      </c>
      <c r="D86" s="461">
        <v>1900</v>
      </c>
      <c r="E86" s="461">
        <v>1800</v>
      </c>
      <c r="F86" s="461">
        <v>1600</v>
      </c>
      <c r="G86" s="461">
        <v>2200</v>
      </c>
      <c r="H86" s="461">
        <v>1900</v>
      </c>
      <c r="I86" s="461">
        <v>2250</v>
      </c>
      <c r="J86" s="517"/>
      <c r="K86" s="461">
        <v>2250</v>
      </c>
      <c r="L86" s="461">
        <v>2000</v>
      </c>
      <c r="M86" s="461">
        <v>2000</v>
      </c>
      <c r="N86" s="461">
        <v>2250</v>
      </c>
      <c r="O86" s="461">
        <v>2000</v>
      </c>
      <c r="P86" s="461">
        <v>1750</v>
      </c>
      <c r="Q86" s="461">
        <v>2250</v>
      </c>
      <c r="R86" s="405">
        <v>2500</v>
      </c>
      <c r="S86" s="405">
        <v>2500</v>
      </c>
    </row>
    <row r="87" spans="1:19">
      <c r="A87" s="506" t="s">
        <v>199</v>
      </c>
      <c r="B87" s="493" t="s">
        <v>90</v>
      </c>
      <c r="C87" s="462">
        <v>1300</v>
      </c>
      <c r="D87" s="462">
        <v>1200</v>
      </c>
      <c r="E87" s="462">
        <v>1100</v>
      </c>
      <c r="F87" s="462">
        <v>1300</v>
      </c>
      <c r="G87" s="462">
        <v>1300</v>
      </c>
      <c r="H87" s="462">
        <v>1200</v>
      </c>
      <c r="I87" s="462">
        <v>915</v>
      </c>
      <c r="J87" s="518"/>
      <c r="K87" s="462">
        <v>915</v>
      </c>
      <c r="L87" s="462">
        <v>1270</v>
      </c>
      <c r="M87" s="462">
        <v>1270</v>
      </c>
      <c r="N87" s="462">
        <v>1520</v>
      </c>
      <c r="O87" s="462">
        <v>1525</v>
      </c>
      <c r="P87" s="462">
        <v>1520</v>
      </c>
      <c r="Q87" s="462">
        <v>1275</v>
      </c>
      <c r="R87" s="554">
        <v>1270</v>
      </c>
      <c r="S87" s="554">
        <v>1280</v>
      </c>
    </row>
    <row r="88" spans="1:19">
      <c r="A88" s="512" t="s">
        <v>199</v>
      </c>
      <c r="B88" s="493" t="s">
        <v>184</v>
      </c>
      <c r="C88" s="463">
        <v>5200</v>
      </c>
      <c r="D88" s="463">
        <v>5200</v>
      </c>
      <c r="E88" s="463">
        <v>5100</v>
      </c>
      <c r="F88" s="463">
        <v>5100</v>
      </c>
      <c r="G88" s="463">
        <v>6100</v>
      </c>
      <c r="H88" s="463">
        <v>5800</v>
      </c>
      <c r="I88" s="463">
        <v>6015</v>
      </c>
      <c r="J88" s="519"/>
      <c r="K88" s="463">
        <v>6015</v>
      </c>
      <c r="L88" s="463">
        <v>5970</v>
      </c>
      <c r="M88" s="463">
        <v>6120</v>
      </c>
      <c r="N88" s="463">
        <v>7195</v>
      </c>
      <c r="O88" s="463">
        <v>6200</v>
      </c>
      <c r="P88" s="463">
        <v>5820</v>
      </c>
      <c r="Q88" s="463">
        <v>6225</v>
      </c>
      <c r="R88" s="555">
        <v>6420</v>
      </c>
      <c r="S88" s="555">
        <v>6430</v>
      </c>
    </row>
    <row r="89" spans="1:19" ht="14.25">
      <c r="A89" s="506" t="s">
        <v>200</v>
      </c>
      <c r="B89" s="501" t="s">
        <v>226</v>
      </c>
      <c r="C89" s="460">
        <v>1900</v>
      </c>
      <c r="D89" s="460">
        <v>1900</v>
      </c>
      <c r="E89" s="460">
        <v>1900</v>
      </c>
      <c r="F89" s="460">
        <v>1900</v>
      </c>
      <c r="G89" s="460">
        <v>1800</v>
      </c>
      <c r="H89" s="460">
        <v>1800</v>
      </c>
      <c r="I89" s="460">
        <v>1830</v>
      </c>
      <c r="J89" s="515"/>
      <c r="K89" s="460">
        <v>1830</v>
      </c>
      <c r="L89" s="460">
        <v>1750</v>
      </c>
      <c r="M89" s="460">
        <v>1750</v>
      </c>
      <c r="N89" s="460">
        <v>2000</v>
      </c>
      <c r="O89" s="460">
        <v>2000</v>
      </c>
      <c r="P89" s="460">
        <v>2000</v>
      </c>
      <c r="Q89" s="460">
        <v>2000</v>
      </c>
      <c r="R89" s="550">
        <v>2000</v>
      </c>
      <c r="S89" s="550">
        <v>2250</v>
      </c>
    </row>
    <row r="90" spans="1:19">
      <c r="A90" s="506" t="s">
        <v>200</v>
      </c>
      <c r="B90" s="516" t="s">
        <v>11</v>
      </c>
      <c r="C90" s="461">
        <v>900</v>
      </c>
      <c r="D90" s="461">
        <v>900</v>
      </c>
      <c r="E90" s="461">
        <v>1000</v>
      </c>
      <c r="F90" s="461">
        <v>1100</v>
      </c>
      <c r="G90" s="461">
        <v>1100</v>
      </c>
      <c r="H90" s="461">
        <v>1200</v>
      </c>
      <c r="I90" s="461">
        <v>1000</v>
      </c>
      <c r="J90" s="517"/>
      <c r="K90" s="461">
        <v>1250</v>
      </c>
      <c r="L90" s="461">
        <v>1250</v>
      </c>
      <c r="M90" s="461">
        <v>1500</v>
      </c>
      <c r="N90" s="461">
        <v>1750</v>
      </c>
      <c r="O90" s="461">
        <v>1500</v>
      </c>
      <c r="P90" s="461">
        <v>1500</v>
      </c>
      <c r="Q90" s="461">
        <v>1250</v>
      </c>
      <c r="R90" s="405">
        <v>1250</v>
      </c>
      <c r="S90" s="405">
        <v>1500</v>
      </c>
    </row>
    <row r="91" spans="1:19">
      <c r="A91" s="506" t="s">
        <v>200</v>
      </c>
      <c r="B91" s="516" t="s">
        <v>12</v>
      </c>
      <c r="C91" s="461" t="s">
        <v>188</v>
      </c>
      <c r="D91" s="461" t="s">
        <v>188</v>
      </c>
      <c r="E91" s="461" t="s">
        <v>188</v>
      </c>
      <c r="F91" s="461">
        <v>700</v>
      </c>
      <c r="G91" s="461" t="s">
        <v>188</v>
      </c>
      <c r="H91" s="461" t="s">
        <v>188</v>
      </c>
      <c r="I91" s="461">
        <v>1000</v>
      </c>
      <c r="J91" s="517"/>
      <c r="K91" s="461">
        <v>1000</v>
      </c>
      <c r="L91" s="461">
        <v>800</v>
      </c>
      <c r="M91" s="461">
        <v>1000</v>
      </c>
      <c r="N91" s="461">
        <v>1000</v>
      </c>
      <c r="O91" s="461">
        <v>1000</v>
      </c>
      <c r="P91" s="461">
        <v>1250</v>
      </c>
      <c r="Q91" s="461">
        <v>1000</v>
      </c>
      <c r="R91" s="405">
        <v>1500</v>
      </c>
      <c r="S91" s="405">
        <v>1500</v>
      </c>
    </row>
    <row r="92" spans="1:19">
      <c r="A92" s="506" t="s">
        <v>200</v>
      </c>
      <c r="B92" s="516" t="s">
        <v>91</v>
      </c>
      <c r="C92" s="461" t="s">
        <v>188</v>
      </c>
      <c r="D92" s="461" t="s">
        <v>188</v>
      </c>
      <c r="E92" s="461" t="s">
        <v>188</v>
      </c>
      <c r="F92" s="461">
        <v>800</v>
      </c>
      <c r="G92" s="461" t="s">
        <v>188</v>
      </c>
      <c r="H92" s="461" t="s">
        <v>188</v>
      </c>
      <c r="I92" s="461">
        <v>600</v>
      </c>
      <c r="J92" s="517"/>
      <c r="K92" s="461">
        <v>600</v>
      </c>
      <c r="L92" s="461">
        <v>600</v>
      </c>
      <c r="M92" s="461">
        <v>700</v>
      </c>
      <c r="N92" s="461">
        <v>700</v>
      </c>
      <c r="O92" s="461">
        <v>800</v>
      </c>
      <c r="P92" s="461">
        <v>900</v>
      </c>
      <c r="Q92" s="461">
        <v>800</v>
      </c>
      <c r="R92" s="406">
        <v>800</v>
      </c>
      <c r="S92" s="406">
        <v>700</v>
      </c>
    </row>
    <row r="93" spans="1:19">
      <c r="A93" s="506" t="s">
        <v>200</v>
      </c>
      <c r="B93" s="516" t="s">
        <v>59</v>
      </c>
      <c r="C93" s="461">
        <v>2700</v>
      </c>
      <c r="D93" s="461">
        <v>2900</v>
      </c>
      <c r="E93" s="461">
        <v>2800</v>
      </c>
      <c r="F93" s="461">
        <v>2900</v>
      </c>
      <c r="G93" s="461">
        <v>3600</v>
      </c>
      <c r="H93" s="461">
        <v>3300</v>
      </c>
      <c r="I93" s="461">
        <v>3500</v>
      </c>
      <c r="J93" s="517"/>
      <c r="K93" s="461">
        <v>3500</v>
      </c>
      <c r="L93" s="461">
        <v>3500</v>
      </c>
      <c r="M93" s="461">
        <v>3500</v>
      </c>
      <c r="N93" s="461">
        <v>3500</v>
      </c>
      <c r="O93" s="461">
        <v>4000</v>
      </c>
      <c r="P93" s="461">
        <v>3500</v>
      </c>
      <c r="Q93" s="461">
        <v>3500</v>
      </c>
      <c r="R93" s="405">
        <v>4000</v>
      </c>
      <c r="S93" s="405">
        <v>4000</v>
      </c>
    </row>
    <row r="94" spans="1:19">
      <c r="A94" s="506" t="s">
        <v>200</v>
      </c>
      <c r="B94" s="493" t="s">
        <v>90</v>
      </c>
      <c r="C94" s="462">
        <v>800</v>
      </c>
      <c r="D94" s="462">
        <v>900</v>
      </c>
      <c r="E94" s="462">
        <v>800</v>
      </c>
      <c r="F94" s="462">
        <v>800</v>
      </c>
      <c r="G94" s="462">
        <v>700</v>
      </c>
      <c r="H94" s="462">
        <v>700</v>
      </c>
      <c r="I94" s="462">
        <v>710</v>
      </c>
      <c r="J94" s="518"/>
      <c r="K94" s="462">
        <v>710</v>
      </c>
      <c r="L94" s="462">
        <v>900</v>
      </c>
      <c r="M94" s="462">
        <v>1000</v>
      </c>
      <c r="N94" s="462">
        <v>1250</v>
      </c>
      <c r="O94" s="462">
        <v>1250</v>
      </c>
      <c r="P94" s="462">
        <v>1250</v>
      </c>
      <c r="Q94" s="462">
        <v>1250</v>
      </c>
      <c r="R94" s="554">
        <v>1250</v>
      </c>
      <c r="S94" s="554">
        <v>1250</v>
      </c>
    </row>
    <row r="95" spans="1:19">
      <c r="A95" s="512" t="s">
        <v>200</v>
      </c>
      <c r="B95" s="493" t="s">
        <v>184</v>
      </c>
      <c r="C95" s="463">
        <v>7800</v>
      </c>
      <c r="D95" s="463">
        <v>8000</v>
      </c>
      <c r="E95" s="463">
        <v>8000</v>
      </c>
      <c r="F95" s="463">
        <v>8200</v>
      </c>
      <c r="G95" s="463">
        <v>8600</v>
      </c>
      <c r="H95" s="463">
        <v>8600</v>
      </c>
      <c r="I95" s="463">
        <v>8640</v>
      </c>
      <c r="J95" s="519"/>
      <c r="K95" s="463">
        <v>8890</v>
      </c>
      <c r="L95" s="463">
        <v>8800</v>
      </c>
      <c r="M95" s="463">
        <v>9450</v>
      </c>
      <c r="N95" s="463">
        <v>10200</v>
      </c>
      <c r="O95" s="463">
        <v>10550</v>
      </c>
      <c r="P95" s="463">
        <v>10400</v>
      </c>
      <c r="Q95" s="463">
        <v>9800</v>
      </c>
      <c r="R95" s="555">
        <v>10800</v>
      </c>
      <c r="S95" s="555">
        <v>11200</v>
      </c>
    </row>
    <row r="96" spans="1:19" ht="14.25">
      <c r="A96" s="506" t="s">
        <v>201</v>
      </c>
      <c r="B96" s="501" t="s">
        <v>226</v>
      </c>
      <c r="C96" s="460">
        <v>300</v>
      </c>
      <c r="D96" s="460">
        <v>300</v>
      </c>
      <c r="E96" s="460">
        <v>300</v>
      </c>
      <c r="F96" s="460">
        <v>400</v>
      </c>
      <c r="G96" s="460">
        <v>300</v>
      </c>
      <c r="H96" s="460">
        <v>300</v>
      </c>
      <c r="I96" s="460">
        <v>315</v>
      </c>
      <c r="J96" s="515"/>
      <c r="K96" s="460">
        <v>315</v>
      </c>
      <c r="L96" s="460">
        <v>400</v>
      </c>
      <c r="M96" s="460">
        <v>300</v>
      </c>
      <c r="N96" s="460">
        <v>400</v>
      </c>
      <c r="O96" s="460">
        <v>300</v>
      </c>
      <c r="P96" s="460">
        <v>300</v>
      </c>
      <c r="Q96" s="460">
        <v>350</v>
      </c>
      <c r="R96" s="557">
        <v>300</v>
      </c>
      <c r="S96" s="557">
        <v>350</v>
      </c>
    </row>
    <row r="97" spans="1:19">
      <c r="A97" s="506" t="s">
        <v>201</v>
      </c>
      <c r="B97" s="516" t="s">
        <v>11</v>
      </c>
      <c r="C97" s="461">
        <v>1100</v>
      </c>
      <c r="D97" s="461">
        <v>900</v>
      </c>
      <c r="E97" s="461">
        <v>1100</v>
      </c>
      <c r="F97" s="461">
        <v>1100</v>
      </c>
      <c r="G97" s="461">
        <v>1000</v>
      </c>
      <c r="H97" s="461">
        <v>1300</v>
      </c>
      <c r="I97" s="461">
        <v>1250</v>
      </c>
      <c r="J97" s="517"/>
      <c r="K97" s="461">
        <v>1250</v>
      </c>
      <c r="L97" s="461">
        <v>1500</v>
      </c>
      <c r="M97" s="461">
        <v>1500</v>
      </c>
      <c r="N97" s="461">
        <v>1750</v>
      </c>
      <c r="O97" s="461">
        <v>1500</v>
      </c>
      <c r="P97" s="461">
        <v>1250</v>
      </c>
      <c r="Q97" s="461">
        <v>1250</v>
      </c>
      <c r="R97" s="405">
        <v>1500</v>
      </c>
      <c r="S97" s="405">
        <v>1000</v>
      </c>
    </row>
    <row r="98" spans="1:19">
      <c r="A98" s="506" t="s">
        <v>201</v>
      </c>
      <c r="B98" s="516" t="s">
        <v>12</v>
      </c>
      <c r="C98" s="461" t="s">
        <v>188</v>
      </c>
      <c r="D98" s="461" t="s">
        <v>188</v>
      </c>
      <c r="E98" s="461" t="s">
        <v>188</v>
      </c>
      <c r="F98" s="461" t="s">
        <v>188</v>
      </c>
      <c r="G98" s="461" t="s">
        <v>188</v>
      </c>
      <c r="H98" s="461" t="s">
        <v>188</v>
      </c>
      <c r="I98" s="461">
        <v>0</v>
      </c>
      <c r="J98" s="517"/>
      <c r="K98" s="461">
        <v>0</v>
      </c>
      <c r="L98" s="461">
        <v>5</v>
      </c>
      <c r="M98" s="461">
        <v>10</v>
      </c>
      <c r="N98" s="461">
        <v>10</v>
      </c>
      <c r="O98" s="461">
        <v>10</v>
      </c>
      <c r="P98" s="461">
        <v>10</v>
      </c>
      <c r="Q98" s="461">
        <v>10</v>
      </c>
      <c r="R98" s="406">
        <v>20</v>
      </c>
      <c r="S98" s="406">
        <v>20</v>
      </c>
    </row>
    <row r="99" spans="1:19">
      <c r="A99" s="506" t="s">
        <v>201</v>
      </c>
      <c r="B99" s="516" t="s">
        <v>91</v>
      </c>
      <c r="C99" s="461" t="s">
        <v>188</v>
      </c>
      <c r="D99" s="461" t="s">
        <v>188</v>
      </c>
      <c r="E99" s="461" t="s">
        <v>188</v>
      </c>
      <c r="F99" s="461" t="s">
        <v>188</v>
      </c>
      <c r="G99" s="461" t="s">
        <v>188</v>
      </c>
      <c r="H99" s="461" t="s">
        <v>188</v>
      </c>
      <c r="I99" s="461">
        <v>50</v>
      </c>
      <c r="J99" s="517"/>
      <c r="K99" s="461">
        <v>50</v>
      </c>
      <c r="L99" s="461">
        <v>75</v>
      </c>
      <c r="M99" s="461">
        <v>75</v>
      </c>
      <c r="N99" s="461">
        <v>125</v>
      </c>
      <c r="O99" s="461">
        <v>75</v>
      </c>
      <c r="P99" s="461">
        <v>150</v>
      </c>
      <c r="Q99" s="461">
        <v>125</v>
      </c>
      <c r="R99" s="406">
        <v>125</v>
      </c>
      <c r="S99" s="406">
        <v>100</v>
      </c>
    </row>
    <row r="100" spans="1:19">
      <c r="A100" s="506" t="s">
        <v>201</v>
      </c>
      <c r="B100" s="516" t="s">
        <v>59</v>
      </c>
      <c r="C100" s="461">
        <v>1800</v>
      </c>
      <c r="D100" s="461">
        <v>1300</v>
      </c>
      <c r="E100" s="461">
        <v>1500</v>
      </c>
      <c r="F100" s="461">
        <v>1400</v>
      </c>
      <c r="G100" s="461">
        <v>1800</v>
      </c>
      <c r="H100" s="461">
        <v>1700</v>
      </c>
      <c r="I100" s="461">
        <v>1750</v>
      </c>
      <c r="J100" s="517"/>
      <c r="K100" s="461">
        <v>1750</v>
      </c>
      <c r="L100" s="461">
        <v>1500</v>
      </c>
      <c r="M100" s="461">
        <v>1500</v>
      </c>
      <c r="N100" s="461">
        <v>1750</v>
      </c>
      <c r="O100" s="461">
        <v>1750</v>
      </c>
      <c r="P100" s="461">
        <v>1750</v>
      </c>
      <c r="Q100" s="461">
        <v>2000</v>
      </c>
      <c r="R100" s="405">
        <v>2000</v>
      </c>
      <c r="S100" s="405">
        <v>2250</v>
      </c>
    </row>
    <row r="101" spans="1:19">
      <c r="A101" s="506" t="s">
        <v>201</v>
      </c>
      <c r="B101" s="493" t="s">
        <v>90</v>
      </c>
      <c r="C101" s="462">
        <v>700</v>
      </c>
      <c r="D101" s="462">
        <v>500</v>
      </c>
      <c r="E101" s="462">
        <v>400</v>
      </c>
      <c r="F101" s="462">
        <v>400</v>
      </c>
      <c r="G101" s="462">
        <v>400</v>
      </c>
      <c r="H101" s="462">
        <v>400</v>
      </c>
      <c r="I101" s="462">
        <v>520</v>
      </c>
      <c r="J101" s="518"/>
      <c r="K101" s="462">
        <v>525</v>
      </c>
      <c r="L101" s="462">
        <v>625</v>
      </c>
      <c r="M101" s="462">
        <v>515</v>
      </c>
      <c r="N101" s="462">
        <v>715</v>
      </c>
      <c r="O101" s="462">
        <v>735</v>
      </c>
      <c r="P101" s="462">
        <v>810</v>
      </c>
      <c r="Q101" s="462">
        <v>610</v>
      </c>
      <c r="R101" s="556">
        <v>710</v>
      </c>
      <c r="S101" s="556">
        <v>710</v>
      </c>
    </row>
    <row r="102" spans="1:19">
      <c r="A102" s="512" t="s">
        <v>201</v>
      </c>
      <c r="B102" s="493" t="s">
        <v>184</v>
      </c>
      <c r="C102" s="463">
        <v>4000</v>
      </c>
      <c r="D102" s="463">
        <v>3100</v>
      </c>
      <c r="E102" s="463">
        <v>3400</v>
      </c>
      <c r="F102" s="463">
        <v>3300</v>
      </c>
      <c r="G102" s="463">
        <v>3600</v>
      </c>
      <c r="H102" s="463">
        <v>3800</v>
      </c>
      <c r="I102" s="463">
        <v>3885</v>
      </c>
      <c r="J102" s="519"/>
      <c r="K102" s="463">
        <v>3890</v>
      </c>
      <c r="L102" s="463">
        <v>4105</v>
      </c>
      <c r="M102" s="463">
        <v>3900</v>
      </c>
      <c r="N102" s="463">
        <v>4750</v>
      </c>
      <c r="O102" s="463">
        <v>4370</v>
      </c>
      <c r="P102" s="463">
        <v>4270</v>
      </c>
      <c r="Q102" s="463">
        <v>4345</v>
      </c>
      <c r="R102" s="555">
        <v>4655</v>
      </c>
      <c r="S102" s="555">
        <v>4430</v>
      </c>
    </row>
    <row r="103" spans="1:19" ht="14.25">
      <c r="A103" s="506" t="s">
        <v>202</v>
      </c>
      <c r="B103" s="501" t="s">
        <v>226</v>
      </c>
      <c r="C103" s="460">
        <v>1800</v>
      </c>
      <c r="D103" s="460">
        <v>2000</v>
      </c>
      <c r="E103" s="460">
        <v>2200</v>
      </c>
      <c r="F103" s="460">
        <v>2000</v>
      </c>
      <c r="G103" s="460">
        <v>2200</v>
      </c>
      <c r="H103" s="460">
        <v>2500</v>
      </c>
      <c r="I103" s="460">
        <v>2515</v>
      </c>
      <c r="J103" s="515"/>
      <c r="K103" s="460">
        <v>2515</v>
      </c>
      <c r="L103" s="460">
        <v>2250</v>
      </c>
      <c r="M103" s="460">
        <v>2500</v>
      </c>
      <c r="N103" s="460">
        <v>2500</v>
      </c>
      <c r="O103" s="460">
        <v>2500</v>
      </c>
      <c r="P103" s="460">
        <v>2500</v>
      </c>
      <c r="Q103" s="460">
        <v>2500</v>
      </c>
      <c r="R103" s="550">
        <v>2250</v>
      </c>
      <c r="S103" s="550">
        <v>2250</v>
      </c>
    </row>
    <row r="104" spans="1:19">
      <c r="A104" s="506" t="s">
        <v>202</v>
      </c>
      <c r="B104" s="516" t="s">
        <v>11</v>
      </c>
      <c r="C104" s="461">
        <v>2400</v>
      </c>
      <c r="D104" s="461">
        <v>2700</v>
      </c>
      <c r="E104" s="461">
        <v>2800</v>
      </c>
      <c r="F104" s="461">
        <v>2900</v>
      </c>
      <c r="G104" s="461">
        <v>3400</v>
      </c>
      <c r="H104" s="461">
        <v>3300</v>
      </c>
      <c r="I104" s="461">
        <v>3000</v>
      </c>
      <c r="J104" s="517"/>
      <c r="K104" s="461">
        <v>3000</v>
      </c>
      <c r="L104" s="461">
        <v>3500</v>
      </c>
      <c r="M104" s="461">
        <v>4000</v>
      </c>
      <c r="N104" s="461">
        <v>4000</v>
      </c>
      <c r="O104" s="461">
        <v>4000</v>
      </c>
      <c r="P104" s="461">
        <v>3500</v>
      </c>
      <c r="Q104" s="461">
        <v>3000</v>
      </c>
      <c r="R104" s="405">
        <v>3000</v>
      </c>
      <c r="S104" s="405">
        <v>7000</v>
      </c>
    </row>
    <row r="105" spans="1:19">
      <c r="A105" s="506" t="s">
        <v>202</v>
      </c>
      <c r="B105" s="516" t="s">
        <v>12</v>
      </c>
      <c r="C105" s="461">
        <v>100</v>
      </c>
      <c r="D105" s="461">
        <v>100</v>
      </c>
      <c r="E105" s="461">
        <v>100</v>
      </c>
      <c r="F105" s="461">
        <v>100</v>
      </c>
      <c r="G105" s="461">
        <v>200</v>
      </c>
      <c r="H105" s="461">
        <v>200</v>
      </c>
      <c r="I105" s="461">
        <v>225</v>
      </c>
      <c r="J105" s="517"/>
      <c r="K105" s="461">
        <v>225</v>
      </c>
      <c r="L105" s="461">
        <v>300</v>
      </c>
      <c r="M105" s="461">
        <v>200</v>
      </c>
      <c r="N105" s="461">
        <v>200</v>
      </c>
      <c r="O105" s="461">
        <v>300</v>
      </c>
      <c r="P105" s="461">
        <v>125</v>
      </c>
      <c r="Q105" s="461">
        <v>200</v>
      </c>
      <c r="R105" s="406">
        <v>300</v>
      </c>
      <c r="S105" s="406">
        <v>400</v>
      </c>
    </row>
    <row r="106" spans="1:19">
      <c r="A106" s="506" t="s">
        <v>202</v>
      </c>
      <c r="B106" s="516" t="s">
        <v>91</v>
      </c>
      <c r="C106" s="461">
        <v>1700</v>
      </c>
      <c r="D106" s="461">
        <v>1800</v>
      </c>
      <c r="E106" s="461">
        <v>1900</v>
      </c>
      <c r="F106" s="461">
        <v>1600</v>
      </c>
      <c r="G106" s="461">
        <v>1100</v>
      </c>
      <c r="H106" s="461">
        <v>800</v>
      </c>
      <c r="I106" s="461">
        <v>1500</v>
      </c>
      <c r="J106" s="517"/>
      <c r="K106" s="461">
        <v>1500</v>
      </c>
      <c r="L106" s="461">
        <v>1750</v>
      </c>
      <c r="M106" s="461">
        <v>1750</v>
      </c>
      <c r="N106" s="461">
        <v>2000</v>
      </c>
      <c r="O106" s="461">
        <v>2000</v>
      </c>
      <c r="P106" s="461">
        <v>1750</v>
      </c>
      <c r="Q106" s="461">
        <v>2000</v>
      </c>
      <c r="R106" s="405">
        <v>2000</v>
      </c>
      <c r="S106" s="405">
        <v>1750</v>
      </c>
    </row>
    <row r="107" spans="1:19">
      <c r="A107" s="506" t="s">
        <v>202</v>
      </c>
      <c r="B107" s="516" t="s">
        <v>59</v>
      </c>
      <c r="C107" s="461">
        <v>3800</v>
      </c>
      <c r="D107" s="461">
        <v>3800</v>
      </c>
      <c r="E107" s="461">
        <v>3300</v>
      </c>
      <c r="F107" s="461">
        <v>3600</v>
      </c>
      <c r="G107" s="461">
        <v>4100</v>
      </c>
      <c r="H107" s="461">
        <v>4000</v>
      </c>
      <c r="I107" s="461">
        <v>4500</v>
      </c>
      <c r="J107" s="517"/>
      <c r="K107" s="461">
        <v>4500</v>
      </c>
      <c r="L107" s="461">
        <v>4000</v>
      </c>
      <c r="M107" s="461">
        <v>4000</v>
      </c>
      <c r="N107" s="461">
        <v>4500</v>
      </c>
      <c r="O107" s="461">
        <v>4500</v>
      </c>
      <c r="P107" s="461">
        <v>3500</v>
      </c>
      <c r="Q107" s="461">
        <v>4000</v>
      </c>
      <c r="R107" s="405">
        <v>4000</v>
      </c>
      <c r="S107" s="405">
        <v>4500</v>
      </c>
    </row>
    <row r="108" spans="1:19">
      <c r="A108" s="506" t="s">
        <v>202</v>
      </c>
      <c r="B108" s="493" t="s">
        <v>90</v>
      </c>
      <c r="C108" s="462">
        <v>900</v>
      </c>
      <c r="D108" s="462">
        <v>900</v>
      </c>
      <c r="E108" s="462">
        <v>700</v>
      </c>
      <c r="F108" s="462">
        <v>700</v>
      </c>
      <c r="G108" s="462">
        <v>800</v>
      </c>
      <c r="H108" s="462">
        <v>900</v>
      </c>
      <c r="I108" s="462">
        <v>810</v>
      </c>
      <c r="J108" s="518"/>
      <c r="K108" s="462">
        <v>810</v>
      </c>
      <c r="L108" s="462">
        <v>1015</v>
      </c>
      <c r="M108" s="462">
        <v>825</v>
      </c>
      <c r="N108" s="462">
        <v>940</v>
      </c>
      <c r="O108" s="462">
        <v>940</v>
      </c>
      <c r="P108" s="462">
        <v>910</v>
      </c>
      <c r="Q108" s="462">
        <v>730</v>
      </c>
      <c r="R108" s="556">
        <v>915</v>
      </c>
      <c r="S108" s="556">
        <v>930</v>
      </c>
    </row>
    <row r="109" spans="1:19">
      <c r="A109" s="512" t="s">
        <v>202</v>
      </c>
      <c r="B109" s="493" t="s">
        <v>184</v>
      </c>
      <c r="C109" s="463">
        <v>10800</v>
      </c>
      <c r="D109" s="463">
        <v>11200</v>
      </c>
      <c r="E109" s="463">
        <v>11100</v>
      </c>
      <c r="F109" s="463">
        <v>11000</v>
      </c>
      <c r="G109" s="463">
        <v>11900</v>
      </c>
      <c r="H109" s="463">
        <v>11700</v>
      </c>
      <c r="I109" s="463">
        <v>12550</v>
      </c>
      <c r="J109" s="519"/>
      <c r="K109" s="463">
        <v>12550</v>
      </c>
      <c r="L109" s="463">
        <v>12815</v>
      </c>
      <c r="M109" s="463">
        <v>13275</v>
      </c>
      <c r="N109" s="463">
        <v>14140</v>
      </c>
      <c r="O109" s="463">
        <v>14240</v>
      </c>
      <c r="P109" s="463">
        <v>12285</v>
      </c>
      <c r="Q109" s="463">
        <v>12430</v>
      </c>
      <c r="R109" s="555">
        <v>12465</v>
      </c>
      <c r="S109" s="555">
        <v>16830</v>
      </c>
    </row>
    <row r="110" spans="1:19" ht="14.25">
      <c r="A110" s="506" t="s">
        <v>203</v>
      </c>
      <c r="B110" s="501" t="s">
        <v>226</v>
      </c>
      <c r="C110" s="460">
        <v>5000</v>
      </c>
      <c r="D110" s="460">
        <v>5100</v>
      </c>
      <c r="E110" s="460">
        <v>5600</v>
      </c>
      <c r="F110" s="460">
        <v>5600</v>
      </c>
      <c r="G110" s="460">
        <v>5500</v>
      </c>
      <c r="H110" s="460">
        <v>5300</v>
      </c>
      <c r="I110" s="460">
        <v>4945</v>
      </c>
      <c r="J110" s="515"/>
      <c r="K110" s="460">
        <v>4945</v>
      </c>
      <c r="L110" s="460">
        <v>5000</v>
      </c>
      <c r="M110" s="460">
        <v>5000</v>
      </c>
      <c r="N110" s="460">
        <v>5000</v>
      </c>
      <c r="O110" s="460">
        <v>5000</v>
      </c>
      <c r="P110" s="460">
        <v>5000</v>
      </c>
      <c r="Q110" s="460">
        <v>5000</v>
      </c>
      <c r="R110" s="550">
        <v>5000</v>
      </c>
      <c r="S110" s="550">
        <v>6000</v>
      </c>
    </row>
    <row r="111" spans="1:19">
      <c r="A111" s="506" t="s">
        <v>203</v>
      </c>
      <c r="B111" s="516" t="s">
        <v>11</v>
      </c>
      <c r="C111" s="461">
        <v>8500</v>
      </c>
      <c r="D111" s="461">
        <v>7900</v>
      </c>
      <c r="E111" s="461">
        <v>6700</v>
      </c>
      <c r="F111" s="461">
        <v>7200</v>
      </c>
      <c r="G111" s="461">
        <v>7100</v>
      </c>
      <c r="H111" s="461">
        <v>7700</v>
      </c>
      <c r="I111" s="461">
        <v>9000</v>
      </c>
      <c r="J111" s="517"/>
      <c r="K111" s="461">
        <v>9000</v>
      </c>
      <c r="L111" s="461">
        <v>9000</v>
      </c>
      <c r="M111" s="461">
        <v>10000</v>
      </c>
      <c r="N111" s="461">
        <v>9000</v>
      </c>
      <c r="O111" s="461">
        <v>9000</v>
      </c>
      <c r="P111" s="461">
        <v>8000</v>
      </c>
      <c r="Q111" s="461">
        <v>9000</v>
      </c>
      <c r="R111" s="405">
        <v>8000</v>
      </c>
      <c r="S111" s="405">
        <v>7000</v>
      </c>
    </row>
    <row r="112" spans="1:19">
      <c r="A112" s="506" t="s">
        <v>203</v>
      </c>
      <c r="B112" s="516" t="s">
        <v>12</v>
      </c>
      <c r="C112" s="461">
        <v>300</v>
      </c>
      <c r="D112" s="461">
        <v>300</v>
      </c>
      <c r="E112" s="461">
        <v>400</v>
      </c>
      <c r="F112" s="461">
        <v>400</v>
      </c>
      <c r="G112" s="461">
        <v>400</v>
      </c>
      <c r="H112" s="461">
        <v>500</v>
      </c>
      <c r="I112" s="461">
        <v>450</v>
      </c>
      <c r="J112" s="517"/>
      <c r="K112" s="461">
        <v>450</v>
      </c>
      <c r="L112" s="461">
        <v>400</v>
      </c>
      <c r="M112" s="461">
        <v>500</v>
      </c>
      <c r="N112" s="461">
        <v>500</v>
      </c>
      <c r="O112" s="461">
        <v>500</v>
      </c>
      <c r="P112" s="461">
        <v>500</v>
      </c>
      <c r="Q112" s="461">
        <v>350</v>
      </c>
      <c r="R112" s="406">
        <v>450</v>
      </c>
      <c r="S112" s="406">
        <v>600</v>
      </c>
    </row>
    <row r="113" spans="1:19">
      <c r="A113" s="506" t="s">
        <v>203</v>
      </c>
      <c r="B113" s="516" t="s">
        <v>91</v>
      </c>
      <c r="C113" s="461">
        <v>2200</v>
      </c>
      <c r="D113" s="461">
        <v>2300</v>
      </c>
      <c r="E113" s="461">
        <v>2200</v>
      </c>
      <c r="F113" s="461">
        <v>2200</v>
      </c>
      <c r="G113" s="461">
        <v>2200</v>
      </c>
      <c r="H113" s="461">
        <v>2100</v>
      </c>
      <c r="I113" s="461">
        <v>2250</v>
      </c>
      <c r="J113" s="517"/>
      <c r="K113" s="461">
        <v>2250</v>
      </c>
      <c r="L113" s="461">
        <v>2000</v>
      </c>
      <c r="M113" s="461">
        <v>1500</v>
      </c>
      <c r="N113" s="461">
        <v>1250</v>
      </c>
      <c r="O113" s="461">
        <v>1500</v>
      </c>
      <c r="P113" s="461">
        <v>1250</v>
      </c>
      <c r="Q113" s="461">
        <v>1250</v>
      </c>
      <c r="R113" s="405">
        <v>1000</v>
      </c>
      <c r="S113" s="406">
        <v>800</v>
      </c>
    </row>
    <row r="114" spans="1:19">
      <c r="A114" s="506" t="s">
        <v>203</v>
      </c>
      <c r="B114" s="516" t="s">
        <v>59</v>
      </c>
      <c r="C114" s="461">
        <v>11100</v>
      </c>
      <c r="D114" s="461">
        <v>10200</v>
      </c>
      <c r="E114" s="461">
        <v>10100</v>
      </c>
      <c r="F114" s="461">
        <v>9500</v>
      </c>
      <c r="G114" s="461">
        <v>10400</v>
      </c>
      <c r="H114" s="461">
        <v>10000</v>
      </c>
      <c r="I114" s="461">
        <v>11000</v>
      </c>
      <c r="J114" s="517"/>
      <c r="K114" s="461">
        <v>11000</v>
      </c>
      <c r="L114" s="461">
        <v>11000</v>
      </c>
      <c r="M114" s="461">
        <v>11000</v>
      </c>
      <c r="N114" s="461">
        <v>11000</v>
      </c>
      <c r="O114" s="461">
        <v>12000</v>
      </c>
      <c r="P114" s="461">
        <v>9000</v>
      </c>
      <c r="Q114" s="461">
        <v>11000</v>
      </c>
      <c r="R114" s="405">
        <v>12000</v>
      </c>
      <c r="S114" s="405">
        <v>13000</v>
      </c>
    </row>
    <row r="115" spans="1:19">
      <c r="A115" s="506" t="s">
        <v>203</v>
      </c>
      <c r="B115" s="493" t="s">
        <v>90</v>
      </c>
      <c r="C115" s="462">
        <v>3800</v>
      </c>
      <c r="D115" s="462">
        <v>3600</v>
      </c>
      <c r="E115" s="462">
        <v>3400</v>
      </c>
      <c r="F115" s="462">
        <v>3200</v>
      </c>
      <c r="G115" s="462">
        <v>2700</v>
      </c>
      <c r="H115" s="462">
        <v>2600</v>
      </c>
      <c r="I115" s="462">
        <v>2560</v>
      </c>
      <c r="J115" s="518"/>
      <c r="K115" s="462">
        <v>2560</v>
      </c>
      <c r="L115" s="462">
        <v>3610</v>
      </c>
      <c r="M115" s="462">
        <v>3075</v>
      </c>
      <c r="N115" s="462">
        <v>3565</v>
      </c>
      <c r="O115" s="462">
        <v>3575</v>
      </c>
      <c r="P115" s="462">
        <v>3070</v>
      </c>
      <c r="Q115" s="462">
        <v>2590</v>
      </c>
      <c r="R115" s="554">
        <v>3065</v>
      </c>
      <c r="S115" s="554">
        <v>2550</v>
      </c>
    </row>
    <row r="116" spans="1:19">
      <c r="A116" s="512" t="s">
        <v>203</v>
      </c>
      <c r="B116" s="493" t="s">
        <v>184</v>
      </c>
      <c r="C116" s="463">
        <v>31000</v>
      </c>
      <c r="D116" s="463">
        <v>29500</v>
      </c>
      <c r="E116" s="463">
        <v>28400</v>
      </c>
      <c r="F116" s="463">
        <v>28000</v>
      </c>
      <c r="G116" s="463">
        <v>28300</v>
      </c>
      <c r="H116" s="463">
        <v>28200</v>
      </c>
      <c r="I116" s="463">
        <v>30205</v>
      </c>
      <c r="J116" s="519"/>
      <c r="K116" s="463">
        <v>30205</v>
      </c>
      <c r="L116" s="463">
        <v>31010</v>
      </c>
      <c r="M116" s="463">
        <v>31075</v>
      </c>
      <c r="N116" s="463">
        <v>30315</v>
      </c>
      <c r="O116" s="463">
        <v>31575</v>
      </c>
      <c r="P116" s="463">
        <v>26820</v>
      </c>
      <c r="Q116" s="463">
        <v>29190</v>
      </c>
      <c r="R116" s="555">
        <v>29515</v>
      </c>
      <c r="S116" s="555">
        <v>29950</v>
      </c>
    </row>
    <row r="117" spans="1:19" ht="14.25">
      <c r="A117" s="506" t="s">
        <v>204</v>
      </c>
      <c r="B117" s="501" t="s">
        <v>226</v>
      </c>
      <c r="C117" s="460">
        <v>5200</v>
      </c>
      <c r="D117" s="460">
        <v>5100</v>
      </c>
      <c r="E117" s="460">
        <v>5500</v>
      </c>
      <c r="F117" s="460">
        <v>5000</v>
      </c>
      <c r="G117" s="460">
        <v>4800</v>
      </c>
      <c r="H117" s="460">
        <v>5000</v>
      </c>
      <c r="I117" s="460">
        <v>5025</v>
      </c>
      <c r="J117" s="515"/>
      <c r="K117" s="460">
        <v>5025</v>
      </c>
      <c r="L117" s="460">
        <v>4500</v>
      </c>
      <c r="M117" s="460">
        <v>5000</v>
      </c>
      <c r="N117" s="460">
        <v>5000</v>
      </c>
      <c r="O117" s="460">
        <v>5000</v>
      </c>
      <c r="P117" s="460">
        <v>5000</v>
      </c>
      <c r="Q117" s="460">
        <v>6000</v>
      </c>
      <c r="R117" s="550">
        <v>5000</v>
      </c>
      <c r="S117" s="550">
        <v>6000</v>
      </c>
    </row>
    <row r="118" spans="1:19">
      <c r="A118" s="506" t="s">
        <v>204</v>
      </c>
      <c r="B118" s="516" t="s">
        <v>11</v>
      </c>
      <c r="C118" s="461">
        <v>59600</v>
      </c>
      <c r="D118" s="461">
        <v>48100</v>
      </c>
      <c r="E118" s="461">
        <v>50900</v>
      </c>
      <c r="F118" s="461">
        <v>50600</v>
      </c>
      <c r="G118" s="461">
        <v>49700</v>
      </c>
      <c r="H118" s="461">
        <v>54300</v>
      </c>
      <c r="I118" s="461">
        <v>53000</v>
      </c>
      <c r="J118" s="517"/>
      <c r="K118" s="461">
        <v>54000</v>
      </c>
      <c r="L118" s="461">
        <v>55000</v>
      </c>
      <c r="M118" s="461">
        <v>54000</v>
      </c>
      <c r="N118" s="461">
        <v>59000</v>
      </c>
      <c r="O118" s="461">
        <v>59000</v>
      </c>
      <c r="P118" s="461">
        <v>58000</v>
      </c>
      <c r="Q118" s="461">
        <v>60000</v>
      </c>
      <c r="R118" s="405">
        <v>64000</v>
      </c>
      <c r="S118" s="405">
        <v>55000</v>
      </c>
    </row>
    <row r="119" spans="1:19">
      <c r="A119" s="506" t="s">
        <v>204</v>
      </c>
      <c r="B119" s="516" t="s">
        <v>12</v>
      </c>
      <c r="C119" s="461">
        <v>1200</v>
      </c>
      <c r="D119" s="461">
        <v>1100</v>
      </c>
      <c r="E119" s="461">
        <v>1200</v>
      </c>
      <c r="F119" s="461">
        <v>1100</v>
      </c>
      <c r="G119" s="461">
        <v>1000</v>
      </c>
      <c r="H119" s="461">
        <v>900</v>
      </c>
      <c r="I119" s="461">
        <v>1000</v>
      </c>
      <c r="J119" s="517"/>
      <c r="K119" s="461">
        <v>1000</v>
      </c>
      <c r="L119" s="461">
        <v>1000</v>
      </c>
      <c r="M119" s="461">
        <v>1250</v>
      </c>
      <c r="N119" s="461">
        <v>1750</v>
      </c>
      <c r="O119" s="461">
        <v>1750</v>
      </c>
      <c r="P119" s="461">
        <v>2250</v>
      </c>
      <c r="Q119" s="461">
        <v>2250</v>
      </c>
      <c r="R119" s="405">
        <v>2500</v>
      </c>
      <c r="S119" s="405">
        <v>2500</v>
      </c>
    </row>
    <row r="120" spans="1:19">
      <c r="A120" s="506" t="s">
        <v>204</v>
      </c>
      <c r="B120" s="516" t="s">
        <v>91</v>
      </c>
      <c r="C120" s="461">
        <v>4500</v>
      </c>
      <c r="D120" s="461">
        <v>5000</v>
      </c>
      <c r="E120" s="461">
        <v>4900</v>
      </c>
      <c r="F120" s="461">
        <v>4400</v>
      </c>
      <c r="G120" s="461">
        <v>3800</v>
      </c>
      <c r="H120" s="461">
        <v>3700</v>
      </c>
      <c r="I120" s="461">
        <v>4500</v>
      </c>
      <c r="J120" s="517"/>
      <c r="K120" s="461">
        <v>4500</v>
      </c>
      <c r="L120" s="461">
        <v>4000</v>
      </c>
      <c r="M120" s="461">
        <v>4000</v>
      </c>
      <c r="N120" s="461">
        <v>4000</v>
      </c>
      <c r="O120" s="461">
        <v>5000</v>
      </c>
      <c r="P120" s="461">
        <v>5000</v>
      </c>
      <c r="Q120" s="461">
        <v>6000</v>
      </c>
      <c r="R120" s="405">
        <v>7000</v>
      </c>
      <c r="S120" s="405">
        <v>9000</v>
      </c>
    </row>
    <row r="121" spans="1:19">
      <c r="A121" s="506" t="s">
        <v>204</v>
      </c>
      <c r="B121" s="516" t="s">
        <v>59</v>
      </c>
      <c r="C121" s="461">
        <v>26000</v>
      </c>
      <c r="D121" s="461">
        <v>24600</v>
      </c>
      <c r="E121" s="461">
        <v>24500</v>
      </c>
      <c r="F121" s="461">
        <v>25200</v>
      </c>
      <c r="G121" s="461">
        <v>29800</v>
      </c>
      <c r="H121" s="461">
        <v>28100</v>
      </c>
      <c r="I121" s="461">
        <v>31000</v>
      </c>
      <c r="J121" s="517"/>
      <c r="K121" s="461">
        <v>31000</v>
      </c>
      <c r="L121" s="461">
        <v>29000</v>
      </c>
      <c r="M121" s="461">
        <v>29000</v>
      </c>
      <c r="N121" s="461">
        <v>31000</v>
      </c>
      <c r="O121" s="461">
        <v>31000</v>
      </c>
      <c r="P121" s="461">
        <v>27000</v>
      </c>
      <c r="Q121" s="461">
        <v>31000</v>
      </c>
      <c r="R121" s="405">
        <v>33000</v>
      </c>
      <c r="S121" s="405">
        <v>36000</v>
      </c>
    </row>
    <row r="122" spans="1:19">
      <c r="A122" s="506" t="s">
        <v>204</v>
      </c>
      <c r="B122" s="493" t="s">
        <v>90</v>
      </c>
      <c r="C122" s="462">
        <v>18600</v>
      </c>
      <c r="D122" s="462">
        <v>17400</v>
      </c>
      <c r="E122" s="462">
        <v>16900</v>
      </c>
      <c r="F122" s="462">
        <v>17400</v>
      </c>
      <c r="G122" s="462">
        <v>17700</v>
      </c>
      <c r="H122" s="462">
        <v>19800</v>
      </c>
      <c r="I122" s="462">
        <v>20110</v>
      </c>
      <c r="J122" s="518"/>
      <c r="K122" s="462">
        <v>20110</v>
      </c>
      <c r="L122" s="462">
        <v>22150</v>
      </c>
      <c r="M122" s="462">
        <v>21135</v>
      </c>
      <c r="N122" s="462">
        <v>22120</v>
      </c>
      <c r="O122" s="462">
        <v>22140</v>
      </c>
      <c r="P122" s="462">
        <v>23130</v>
      </c>
      <c r="Q122" s="462">
        <v>21140</v>
      </c>
      <c r="R122" s="554">
        <v>25060</v>
      </c>
      <c r="S122" s="554">
        <v>25065</v>
      </c>
    </row>
    <row r="123" spans="1:19">
      <c r="A123" s="512" t="s">
        <v>204</v>
      </c>
      <c r="B123" s="493" t="s">
        <v>184</v>
      </c>
      <c r="C123" s="463">
        <v>115100</v>
      </c>
      <c r="D123" s="463">
        <v>101400</v>
      </c>
      <c r="E123" s="463">
        <v>103800</v>
      </c>
      <c r="F123" s="463">
        <v>103600</v>
      </c>
      <c r="G123" s="463">
        <v>106800</v>
      </c>
      <c r="H123" s="463">
        <v>111700</v>
      </c>
      <c r="I123" s="463">
        <v>114635</v>
      </c>
      <c r="J123" s="519"/>
      <c r="K123" s="463">
        <v>115635</v>
      </c>
      <c r="L123" s="463">
        <v>115650</v>
      </c>
      <c r="M123" s="463">
        <v>114385</v>
      </c>
      <c r="N123" s="463">
        <v>122870</v>
      </c>
      <c r="O123" s="463">
        <v>123890</v>
      </c>
      <c r="P123" s="463">
        <v>120380</v>
      </c>
      <c r="Q123" s="463">
        <v>126390</v>
      </c>
      <c r="R123" s="555">
        <v>136560</v>
      </c>
      <c r="S123" s="555">
        <v>133565</v>
      </c>
    </row>
    <row r="124" spans="1:19" ht="14.25">
      <c r="A124" s="506" t="s">
        <v>205</v>
      </c>
      <c r="B124" s="501" t="s">
        <v>226</v>
      </c>
      <c r="C124" s="460">
        <v>12500</v>
      </c>
      <c r="D124" s="460">
        <v>12800</v>
      </c>
      <c r="E124" s="460">
        <v>12400</v>
      </c>
      <c r="F124" s="460">
        <v>12900</v>
      </c>
      <c r="G124" s="460">
        <v>12700</v>
      </c>
      <c r="H124" s="460">
        <v>12800</v>
      </c>
      <c r="I124" s="460">
        <v>12175</v>
      </c>
      <c r="J124" s="515"/>
      <c r="K124" s="460">
        <v>12175</v>
      </c>
      <c r="L124" s="460">
        <v>12000</v>
      </c>
      <c r="M124" s="460">
        <v>12000</v>
      </c>
      <c r="N124" s="460">
        <v>14000</v>
      </c>
      <c r="O124" s="460">
        <v>14000</v>
      </c>
      <c r="P124" s="460">
        <v>13000</v>
      </c>
      <c r="Q124" s="460">
        <v>14000</v>
      </c>
      <c r="R124" s="550">
        <v>13000</v>
      </c>
      <c r="S124" s="550">
        <v>14000</v>
      </c>
    </row>
    <row r="125" spans="1:19">
      <c r="A125" s="506" t="s">
        <v>205</v>
      </c>
      <c r="B125" s="516" t="s">
        <v>11</v>
      </c>
      <c r="C125" s="461">
        <v>5800</v>
      </c>
      <c r="D125" s="461">
        <v>5200</v>
      </c>
      <c r="E125" s="461">
        <v>5600</v>
      </c>
      <c r="F125" s="461">
        <v>5000</v>
      </c>
      <c r="G125" s="461">
        <v>5200</v>
      </c>
      <c r="H125" s="461">
        <v>5600</v>
      </c>
      <c r="I125" s="461">
        <v>6000</v>
      </c>
      <c r="J125" s="517"/>
      <c r="K125" s="461">
        <v>6000</v>
      </c>
      <c r="L125" s="461">
        <v>6000</v>
      </c>
      <c r="M125" s="461">
        <v>6000</v>
      </c>
      <c r="N125" s="461">
        <v>6000</v>
      </c>
      <c r="O125" s="461">
        <v>6000</v>
      </c>
      <c r="P125" s="461">
        <v>5000</v>
      </c>
      <c r="Q125" s="461">
        <v>5000</v>
      </c>
      <c r="R125" s="405">
        <v>6000</v>
      </c>
      <c r="S125" s="405">
        <v>6000</v>
      </c>
    </row>
    <row r="126" spans="1:19">
      <c r="A126" s="506" t="s">
        <v>205</v>
      </c>
      <c r="B126" s="516" t="s">
        <v>12</v>
      </c>
      <c r="C126" s="461">
        <v>200</v>
      </c>
      <c r="D126" s="461">
        <v>1200</v>
      </c>
      <c r="E126" s="461">
        <v>1300</v>
      </c>
      <c r="F126" s="461">
        <v>1400</v>
      </c>
      <c r="G126" s="461">
        <v>1300</v>
      </c>
      <c r="H126" s="461">
        <v>1300</v>
      </c>
      <c r="I126" s="461">
        <v>1250</v>
      </c>
      <c r="J126" s="517"/>
      <c r="K126" s="461">
        <v>1250</v>
      </c>
      <c r="L126" s="461">
        <v>1250</v>
      </c>
      <c r="M126" s="461">
        <v>1000</v>
      </c>
      <c r="N126" s="461">
        <v>1000</v>
      </c>
      <c r="O126" s="461">
        <v>1000</v>
      </c>
      <c r="P126" s="461">
        <v>700</v>
      </c>
      <c r="Q126" s="461">
        <v>800</v>
      </c>
      <c r="R126" s="406">
        <v>900</v>
      </c>
      <c r="S126" s="406">
        <v>900</v>
      </c>
    </row>
    <row r="127" spans="1:19">
      <c r="A127" s="506" t="s">
        <v>205</v>
      </c>
      <c r="B127" s="516" t="s">
        <v>91</v>
      </c>
      <c r="C127" s="461">
        <v>2100</v>
      </c>
      <c r="D127" s="461">
        <v>2200</v>
      </c>
      <c r="E127" s="461">
        <v>2000</v>
      </c>
      <c r="F127" s="461">
        <v>2000</v>
      </c>
      <c r="G127" s="461">
        <v>1200</v>
      </c>
      <c r="H127" s="461">
        <v>2600</v>
      </c>
      <c r="I127" s="461">
        <v>2500</v>
      </c>
      <c r="J127" s="517"/>
      <c r="K127" s="461">
        <v>2500</v>
      </c>
      <c r="L127" s="461">
        <v>3000</v>
      </c>
      <c r="M127" s="461">
        <v>3000</v>
      </c>
      <c r="N127" s="461">
        <v>3000</v>
      </c>
      <c r="O127" s="461">
        <v>3000</v>
      </c>
      <c r="P127" s="461">
        <v>3500</v>
      </c>
      <c r="Q127" s="461">
        <v>3500</v>
      </c>
      <c r="R127" s="405">
        <v>3500</v>
      </c>
      <c r="S127" s="405">
        <v>3500</v>
      </c>
    </row>
    <row r="128" spans="1:19">
      <c r="A128" s="506" t="s">
        <v>205</v>
      </c>
      <c r="B128" s="516" t="s">
        <v>59</v>
      </c>
      <c r="C128" s="461">
        <v>13100</v>
      </c>
      <c r="D128" s="461">
        <v>12400</v>
      </c>
      <c r="E128" s="461">
        <v>13300</v>
      </c>
      <c r="F128" s="461">
        <v>13100</v>
      </c>
      <c r="G128" s="461">
        <v>15600</v>
      </c>
      <c r="H128" s="461">
        <v>14100</v>
      </c>
      <c r="I128" s="461">
        <v>16000</v>
      </c>
      <c r="J128" s="517"/>
      <c r="K128" s="461">
        <v>16000</v>
      </c>
      <c r="L128" s="461">
        <v>16000</v>
      </c>
      <c r="M128" s="461">
        <v>16000</v>
      </c>
      <c r="N128" s="461">
        <v>16000</v>
      </c>
      <c r="O128" s="461">
        <v>19000</v>
      </c>
      <c r="P128" s="461">
        <v>14000</v>
      </c>
      <c r="Q128" s="461">
        <v>15000</v>
      </c>
      <c r="R128" s="405">
        <v>18000</v>
      </c>
      <c r="S128" s="405">
        <v>18000</v>
      </c>
    </row>
    <row r="129" spans="1:19">
      <c r="A129" s="506" t="s">
        <v>205</v>
      </c>
      <c r="B129" s="493" t="s">
        <v>90</v>
      </c>
      <c r="C129" s="462">
        <v>2600</v>
      </c>
      <c r="D129" s="462">
        <v>2700</v>
      </c>
      <c r="E129" s="462">
        <v>2400</v>
      </c>
      <c r="F129" s="462">
        <v>2400</v>
      </c>
      <c r="G129" s="462">
        <v>2700</v>
      </c>
      <c r="H129" s="462">
        <v>2700</v>
      </c>
      <c r="I129" s="462">
        <v>3050</v>
      </c>
      <c r="J129" s="518"/>
      <c r="K129" s="462">
        <v>3055</v>
      </c>
      <c r="L129" s="462">
        <v>3080</v>
      </c>
      <c r="M129" s="462">
        <v>2610</v>
      </c>
      <c r="N129" s="462">
        <v>2560</v>
      </c>
      <c r="O129" s="462">
        <v>3065</v>
      </c>
      <c r="P129" s="462">
        <v>2560</v>
      </c>
      <c r="Q129" s="462">
        <v>2565</v>
      </c>
      <c r="R129" s="554">
        <v>3050</v>
      </c>
      <c r="S129" s="554">
        <v>3045</v>
      </c>
    </row>
    <row r="130" spans="1:19">
      <c r="A130" s="512" t="s">
        <v>205</v>
      </c>
      <c r="B130" s="493" t="s">
        <v>184</v>
      </c>
      <c r="C130" s="463">
        <v>36400</v>
      </c>
      <c r="D130" s="463">
        <v>36600</v>
      </c>
      <c r="E130" s="463">
        <v>37100</v>
      </c>
      <c r="F130" s="463">
        <v>36700</v>
      </c>
      <c r="G130" s="463">
        <v>38800</v>
      </c>
      <c r="H130" s="463">
        <v>39200</v>
      </c>
      <c r="I130" s="463">
        <v>40975</v>
      </c>
      <c r="J130" s="519"/>
      <c r="K130" s="463">
        <v>40980</v>
      </c>
      <c r="L130" s="463">
        <v>41330</v>
      </c>
      <c r="M130" s="463">
        <v>40610</v>
      </c>
      <c r="N130" s="463">
        <v>42560</v>
      </c>
      <c r="O130" s="463">
        <v>46065</v>
      </c>
      <c r="P130" s="463">
        <v>38760</v>
      </c>
      <c r="Q130" s="463">
        <v>40865</v>
      </c>
      <c r="R130" s="555">
        <v>44450</v>
      </c>
      <c r="S130" s="555">
        <v>45445</v>
      </c>
    </row>
    <row r="131" spans="1:19" ht="14.25">
      <c r="A131" s="506" t="s">
        <v>206</v>
      </c>
      <c r="B131" s="501" t="s">
        <v>226</v>
      </c>
      <c r="C131" s="460">
        <v>400</v>
      </c>
      <c r="D131" s="460">
        <v>500</v>
      </c>
      <c r="E131" s="460">
        <v>400</v>
      </c>
      <c r="F131" s="460">
        <v>400</v>
      </c>
      <c r="G131" s="460">
        <v>400</v>
      </c>
      <c r="H131" s="460">
        <v>400</v>
      </c>
      <c r="I131" s="460">
        <v>370</v>
      </c>
      <c r="J131" s="515"/>
      <c r="K131" s="460">
        <v>370</v>
      </c>
      <c r="L131" s="460">
        <v>350</v>
      </c>
      <c r="M131" s="460">
        <v>400</v>
      </c>
      <c r="N131" s="460">
        <v>450</v>
      </c>
      <c r="O131" s="460">
        <v>450</v>
      </c>
      <c r="P131" s="460">
        <v>600</v>
      </c>
      <c r="Q131" s="460">
        <v>600</v>
      </c>
      <c r="R131" s="557">
        <v>450</v>
      </c>
      <c r="S131" s="557">
        <v>600</v>
      </c>
    </row>
    <row r="132" spans="1:19">
      <c r="A132" s="506" t="s">
        <v>206</v>
      </c>
      <c r="B132" s="516" t="s">
        <v>11</v>
      </c>
      <c r="C132" s="461">
        <v>2400</v>
      </c>
      <c r="D132" s="461">
        <v>2800</v>
      </c>
      <c r="E132" s="461">
        <v>3200</v>
      </c>
      <c r="F132" s="461">
        <v>3300</v>
      </c>
      <c r="G132" s="461">
        <v>3500</v>
      </c>
      <c r="H132" s="461">
        <v>3900</v>
      </c>
      <c r="I132" s="461">
        <v>3500</v>
      </c>
      <c r="J132" s="517"/>
      <c r="K132" s="461">
        <v>3500</v>
      </c>
      <c r="L132" s="461">
        <v>4500</v>
      </c>
      <c r="M132" s="461">
        <v>3500</v>
      </c>
      <c r="N132" s="461">
        <v>3500</v>
      </c>
      <c r="O132" s="461">
        <v>3500</v>
      </c>
      <c r="P132" s="461">
        <v>3500</v>
      </c>
      <c r="Q132" s="461">
        <v>3500</v>
      </c>
      <c r="R132" s="405">
        <v>3000</v>
      </c>
      <c r="S132" s="405">
        <v>2500</v>
      </c>
    </row>
    <row r="133" spans="1:19">
      <c r="A133" s="506" t="s">
        <v>206</v>
      </c>
      <c r="B133" s="516" t="s">
        <v>12</v>
      </c>
      <c r="C133" s="461" t="s">
        <v>188</v>
      </c>
      <c r="D133" s="461" t="s">
        <v>188</v>
      </c>
      <c r="E133" s="461" t="s">
        <v>188</v>
      </c>
      <c r="F133" s="461" t="s">
        <v>188</v>
      </c>
      <c r="G133" s="461" t="s">
        <v>188</v>
      </c>
      <c r="H133" s="461" t="s">
        <v>188</v>
      </c>
      <c r="I133" s="461">
        <v>100</v>
      </c>
      <c r="J133" s="517"/>
      <c r="K133" s="461">
        <v>100</v>
      </c>
      <c r="L133" s="461">
        <v>100</v>
      </c>
      <c r="M133" s="461">
        <v>150</v>
      </c>
      <c r="N133" s="461">
        <v>100</v>
      </c>
      <c r="O133" s="461">
        <v>150</v>
      </c>
      <c r="P133" s="461">
        <v>100</v>
      </c>
      <c r="Q133" s="461">
        <v>100</v>
      </c>
      <c r="R133" s="406">
        <v>75</v>
      </c>
      <c r="S133" s="406">
        <v>150</v>
      </c>
    </row>
    <row r="134" spans="1:19">
      <c r="A134" s="506" t="s">
        <v>206</v>
      </c>
      <c r="B134" s="516" t="s">
        <v>91</v>
      </c>
      <c r="C134" s="461" t="s">
        <v>188</v>
      </c>
      <c r="D134" s="461" t="s">
        <v>188</v>
      </c>
      <c r="E134" s="461" t="s">
        <v>188</v>
      </c>
      <c r="F134" s="461" t="s">
        <v>188</v>
      </c>
      <c r="G134" s="461" t="s">
        <v>188</v>
      </c>
      <c r="H134" s="461" t="s">
        <v>188</v>
      </c>
      <c r="I134" s="461">
        <v>50</v>
      </c>
      <c r="J134" s="517"/>
      <c r="K134" s="461">
        <v>50</v>
      </c>
      <c r="L134" s="461">
        <v>75</v>
      </c>
      <c r="M134" s="461">
        <v>75</v>
      </c>
      <c r="N134" s="461">
        <v>225</v>
      </c>
      <c r="O134" s="461">
        <v>50</v>
      </c>
      <c r="P134" s="461">
        <v>75</v>
      </c>
      <c r="Q134" s="461">
        <v>75</v>
      </c>
      <c r="R134" s="406">
        <v>175</v>
      </c>
      <c r="S134" s="406">
        <v>50</v>
      </c>
    </row>
    <row r="135" spans="1:19">
      <c r="A135" s="506" t="s">
        <v>206</v>
      </c>
      <c r="B135" s="516" t="s">
        <v>59</v>
      </c>
      <c r="C135" s="461">
        <v>1900</v>
      </c>
      <c r="D135" s="461">
        <v>1900</v>
      </c>
      <c r="E135" s="461">
        <v>1900</v>
      </c>
      <c r="F135" s="461">
        <v>1700</v>
      </c>
      <c r="G135" s="461">
        <v>2000</v>
      </c>
      <c r="H135" s="461">
        <v>1800</v>
      </c>
      <c r="I135" s="461">
        <v>2000</v>
      </c>
      <c r="J135" s="517"/>
      <c r="K135" s="461">
        <v>2250</v>
      </c>
      <c r="L135" s="461">
        <v>2000</v>
      </c>
      <c r="M135" s="461">
        <v>2000</v>
      </c>
      <c r="N135" s="461">
        <v>2250</v>
      </c>
      <c r="O135" s="461">
        <v>2000</v>
      </c>
      <c r="P135" s="461">
        <v>1750</v>
      </c>
      <c r="Q135" s="461">
        <v>2000</v>
      </c>
      <c r="R135" s="405">
        <v>2000</v>
      </c>
      <c r="S135" s="405">
        <v>2500</v>
      </c>
    </row>
    <row r="136" spans="1:19">
      <c r="A136" s="506" t="s">
        <v>206</v>
      </c>
      <c r="B136" s="493" t="s">
        <v>90</v>
      </c>
      <c r="C136" s="462">
        <v>600</v>
      </c>
      <c r="D136" s="462">
        <v>500</v>
      </c>
      <c r="E136" s="462">
        <v>400</v>
      </c>
      <c r="F136" s="462">
        <v>400</v>
      </c>
      <c r="G136" s="462">
        <v>500</v>
      </c>
      <c r="H136" s="462">
        <v>700</v>
      </c>
      <c r="I136" s="462">
        <v>505</v>
      </c>
      <c r="J136" s="518"/>
      <c r="K136" s="462">
        <v>505</v>
      </c>
      <c r="L136" s="462">
        <v>505</v>
      </c>
      <c r="M136" s="462">
        <v>500</v>
      </c>
      <c r="N136" s="462">
        <v>505</v>
      </c>
      <c r="O136" s="462">
        <v>805</v>
      </c>
      <c r="P136" s="462">
        <v>805</v>
      </c>
      <c r="Q136" s="462">
        <v>705</v>
      </c>
      <c r="R136" s="556">
        <v>705</v>
      </c>
      <c r="S136" s="556">
        <v>805</v>
      </c>
    </row>
    <row r="137" spans="1:19">
      <c r="A137" s="512" t="s">
        <v>206</v>
      </c>
      <c r="B137" s="493" t="s">
        <v>184</v>
      </c>
      <c r="C137" s="463">
        <v>5600</v>
      </c>
      <c r="D137" s="463">
        <v>6100</v>
      </c>
      <c r="E137" s="463">
        <v>6000</v>
      </c>
      <c r="F137" s="463">
        <v>5900</v>
      </c>
      <c r="G137" s="463">
        <v>6600</v>
      </c>
      <c r="H137" s="463">
        <v>7100</v>
      </c>
      <c r="I137" s="463">
        <v>6525</v>
      </c>
      <c r="J137" s="519"/>
      <c r="K137" s="463">
        <v>6775</v>
      </c>
      <c r="L137" s="463">
        <v>7530</v>
      </c>
      <c r="M137" s="463">
        <v>6625</v>
      </c>
      <c r="N137" s="463">
        <v>7030</v>
      </c>
      <c r="O137" s="463">
        <v>6955</v>
      </c>
      <c r="P137" s="463">
        <v>6830</v>
      </c>
      <c r="Q137" s="463">
        <v>6980</v>
      </c>
      <c r="R137" s="555">
        <v>6405</v>
      </c>
      <c r="S137" s="555">
        <v>6605</v>
      </c>
    </row>
    <row r="138" spans="1:19" ht="14.25">
      <c r="A138" s="506" t="s">
        <v>207</v>
      </c>
      <c r="B138" s="501" t="s">
        <v>226</v>
      </c>
      <c r="C138" s="460">
        <v>600</v>
      </c>
      <c r="D138" s="460">
        <v>600</v>
      </c>
      <c r="E138" s="460">
        <v>600</v>
      </c>
      <c r="F138" s="460">
        <v>800</v>
      </c>
      <c r="G138" s="460">
        <v>800</v>
      </c>
      <c r="H138" s="460">
        <v>800</v>
      </c>
      <c r="I138" s="460">
        <v>690</v>
      </c>
      <c r="J138" s="515"/>
      <c r="K138" s="460">
        <v>690</v>
      </c>
      <c r="L138" s="460">
        <v>700</v>
      </c>
      <c r="M138" s="460">
        <v>700</v>
      </c>
      <c r="N138" s="460">
        <v>800</v>
      </c>
      <c r="O138" s="460">
        <v>900</v>
      </c>
      <c r="P138" s="460">
        <v>900</v>
      </c>
      <c r="Q138" s="460">
        <v>1000</v>
      </c>
      <c r="R138" s="557">
        <v>900</v>
      </c>
      <c r="S138" s="550">
        <v>1000</v>
      </c>
    </row>
    <row r="139" spans="1:19">
      <c r="A139" s="506" t="s">
        <v>207</v>
      </c>
      <c r="B139" s="516" t="s">
        <v>11</v>
      </c>
      <c r="C139" s="461">
        <v>1200</v>
      </c>
      <c r="D139" s="461">
        <v>900</v>
      </c>
      <c r="E139" s="461">
        <v>1200</v>
      </c>
      <c r="F139" s="461">
        <v>1300</v>
      </c>
      <c r="G139" s="461">
        <v>1100</v>
      </c>
      <c r="H139" s="461">
        <v>1300</v>
      </c>
      <c r="I139" s="461">
        <v>1250</v>
      </c>
      <c r="J139" s="517"/>
      <c r="K139" s="461">
        <v>1250</v>
      </c>
      <c r="L139" s="461">
        <v>1500</v>
      </c>
      <c r="M139" s="461">
        <v>1250</v>
      </c>
      <c r="N139" s="461">
        <v>1500</v>
      </c>
      <c r="O139" s="461">
        <v>1250</v>
      </c>
      <c r="P139" s="461">
        <v>1250</v>
      </c>
      <c r="Q139" s="461">
        <v>1000</v>
      </c>
      <c r="R139" s="405">
        <v>1250</v>
      </c>
      <c r="S139" s="405">
        <v>1250</v>
      </c>
    </row>
    <row r="140" spans="1:19">
      <c r="A140" s="506" t="s">
        <v>207</v>
      </c>
      <c r="B140" s="516" t="s">
        <v>12</v>
      </c>
      <c r="C140" s="461">
        <v>600</v>
      </c>
      <c r="D140" s="461">
        <v>900</v>
      </c>
      <c r="E140" s="461">
        <v>1300</v>
      </c>
      <c r="F140" s="461">
        <v>1300</v>
      </c>
      <c r="G140" s="461">
        <v>1200</v>
      </c>
      <c r="H140" s="461">
        <v>1100</v>
      </c>
      <c r="I140" s="461">
        <v>1250</v>
      </c>
      <c r="J140" s="517"/>
      <c r="K140" s="461">
        <v>1250</v>
      </c>
      <c r="L140" s="461">
        <v>1250</v>
      </c>
      <c r="M140" s="461">
        <v>1000</v>
      </c>
      <c r="N140" s="461">
        <v>1250</v>
      </c>
      <c r="O140" s="461">
        <v>1250</v>
      </c>
      <c r="P140" s="461">
        <v>1500</v>
      </c>
      <c r="Q140" s="461">
        <v>1000</v>
      </c>
      <c r="R140" s="405">
        <v>1500</v>
      </c>
      <c r="S140" s="405">
        <v>1500</v>
      </c>
    </row>
    <row r="141" spans="1:19">
      <c r="A141" s="506" t="s">
        <v>207</v>
      </c>
      <c r="B141" s="516" t="s">
        <v>91</v>
      </c>
      <c r="C141" s="461">
        <v>400</v>
      </c>
      <c r="D141" s="461">
        <v>300</v>
      </c>
      <c r="E141" s="461">
        <v>300</v>
      </c>
      <c r="F141" s="461">
        <v>100</v>
      </c>
      <c r="G141" s="461">
        <v>200</v>
      </c>
      <c r="H141" s="461">
        <v>200</v>
      </c>
      <c r="I141" s="461">
        <v>175</v>
      </c>
      <c r="J141" s="517"/>
      <c r="K141" s="461">
        <v>175</v>
      </c>
      <c r="L141" s="461">
        <v>225</v>
      </c>
      <c r="M141" s="461">
        <v>250</v>
      </c>
      <c r="N141" s="461">
        <v>225</v>
      </c>
      <c r="O141" s="461">
        <v>350</v>
      </c>
      <c r="P141" s="461">
        <v>350</v>
      </c>
      <c r="Q141" s="461">
        <v>350</v>
      </c>
      <c r="R141" s="406">
        <v>450</v>
      </c>
      <c r="S141" s="406">
        <v>300</v>
      </c>
    </row>
    <row r="142" spans="1:19">
      <c r="A142" s="506" t="s">
        <v>207</v>
      </c>
      <c r="B142" s="516" t="s">
        <v>59</v>
      </c>
      <c r="C142" s="461">
        <v>1800</v>
      </c>
      <c r="D142" s="461">
        <v>1500</v>
      </c>
      <c r="E142" s="461">
        <v>1700</v>
      </c>
      <c r="F142" s="461">
        <v>1500</v>
      </c>
      <c r="G142" s="461">
        <v>1900</v>
      </c>
      <c r="H142" s="461">
        <v>1700</v>
      </c>
      <c r="I142" s="461">
        <v>2000</v>
      </c>
      <c r="J142" s="517"/>
      <c r="K142" s="461">
        <v>2000</v>
      </c>
      <c r="L142" s="461">
        <v>2000</v>
      </c>
      <c r="M142" s="461">
        <v>2000</v>
      </c>
      <c r="N142" s="461">
        <v>2250</v>
      </c>
      <c r="O142" s="461">
        <v>2000</v>
      </c>
      <c r="P142" s="461">
        <v>1750</v>
      </c>
      <c r="Q142" s="461">
        <v>2250</v>
      </c>
      <c r="R142" s="405">
        <v>2250</v>
      </c>
      <c r="S142" s="405">
        <v>2500</v>
      </c>
    </row>
    <row r="143" spans="1:19">
      <c r="A143" s="506" t="s">
        <v>207</v>
      </c>
      <c r="B143" s="493" t="s">
        <v>90</v>
      </c>
      <c r="C143" s="462">
        <v>1000</v>
      </c>
      <c r="D143" s="462">
        <v>900</v>
      </c>
      <c r="E143" s="462">
        <v>800</v>
      </c>
      <c r="F143" s="462">
        <v>600</v>
      </c>
      <c r="G143" s="462">
        <v>900</v>
      </c>
      <c r="H143" s="462">
        <v>700</v>
      </c>
      <c r="I143" s="462">
        <v>710</v>
      </c>
      <c r="J143" s="518"/>
      <c r="K143" s="462">
        <v>705</v>
      </c>
      <c r="L143" s="462">
        <v>1760</v>
      </c>
      <c r="M143" s="462">
        <v>720</v>
      </c>
      <c r="N143" s="462">
        <v>915</v>
      </c>
      <c r="O143" s="462">
        <v>820</v>
      </c>
      <c r="P143" s="462">
        <v>715</v>
      </c>
      <c r="Q143" s="462">
        <v>620</v>
      </c>
      <c r="R143" s="556">
        <v>510</v>
      </c>
      <c r="S143" s="556">
        <v>620</v>
      </c>
    </row>
    <row r="144" spans="1:19">
      <c r="A144" s="512" t="s">
        <v>207</v>
      </c>
      <c r="B144" s="493" t="s">
        <v>184</v>
      </c>
      <c r="C144" s="463">
        <v>5600</v>
      </c>
      <c r="D144" s="463">
        <v>5200</v>
      </c>
      <c r="E144" s="463">
        <v>5900</v>
      </c>
      <c r="F144" s="463">
        <v>5600</v>
      </c>
      <c r="G144" s="463">
        <v>6000</v>
      </c>
      <c r="H144" s="463">
        <v>5800</v>
      </c>
      <c r="I144" s="463">
        <v>6075</v>
      </c>
      <c r="J144" s="519"/>
      <c r="K144" s="463">
        <v>6070</v>
      </c>
      <c r="L144" s="463">
        <v>7435</v>
      </c>
      <c r="M144" s="463">
        <v>5920</v>
      </c>
      <c r="N144" s="463">
        <v>6940</v>
      </c>
      <c r="O144" s="463">
        <v>6570</v>
      </c>
      <c r="P144" s="463">
        <v>6465</v>
      </c>
      <c r="Q144" s="463">
        <v>6220</v>
      </c>
      <c r="R144" s="555">
        <v>6860</v>
      </c>
      <c r="S144" s="555">
        <v>7170</v>
      </c>
    </row>
    <row r="145" spans="1:19" ht="14.25">
      <c r="A145" s="506" t="s">
        <v>208</v>
      </c>
      <c r="B145" s="501" t="s">
        <v>226</v>
      </c>
      <c r="C145" s="460">
        <v>5700</v>
      </c>
      <c r="D145" s="460">
        <v>5700</v>
      </c>
      <c r="E145" s="460">
        <v>5600</v>
      </c>
      <c r="F145" s="460">
        <v>5700</v>
      </c>
      <c r="G145" s="460">
        <v>5800</v>
      </c>
      <c r="H145" s="460">
        <v>5900</v>
      </c>
      <c r="I145" s="460">
        <v>5830</v>
      </c>
      <c r="J145" s="515"/>
      <c r="K145" s="460">
        <v>5830</v>
      </c>
      <c r="L145" s="460">
        <v>6000</v>
      </c>
      <c r="M145" s="460">
        <v>6000</v>
      </c>
      <c r="N145" s="460">
        <v>5000</v>
      </c>
      <c r="O145" s="460">
        <v>5000</v>
      </c>
      <c r="P145" s="460">
        <v>6000</v>
      </c>
      <c r="Q145" s="460">
        <v>5000</v>
      </c>
      <c r="R145" s="550">
        <v>5000</v>
      </c>
      <c r="S145" s="550">
        <v>6000</v>
      </c>
    </row>
    <row r="146" spans="1:19">
      <c r="A146" s="506" t="s">
        <v>208</v>
      </c>
      <c r="B146" s="516" t="s">
        <v>11</v>
      </c>
      <c r="C146" s="461">
        <v>1500</v>
      </c>
      <c r="D146" s="461">
        <v>1300</v>
      </c>
      <c r="E146" s="461">
        <v>1500</v>
      </c>
      <c r="F146" s="461">
        <v>1500</v>
      </c>
      <c r="G146" s="461">
        <v>1500</v>
      </c>
      <c r="H146" s="461">
        <v>1500</v>
      </c>
      <c r="I146" s="461">
        <v>1250</v>
      </c>
      <c r="J146" s="517"/>
      <c r="K146" s="461">
        <v>1500</v>
      </c>
      <c r="L146" s="461">
        <v>1750</v>
      </c>
      <c r="M146" s="461">
        <v>1500</v>
      </c>
      <c r="N146" s="461">
        <v>1750</v>
      </c>
      <c r="O146" s="461">
        <v>1750</v>
      </c>
      <c r="P146" s="461">
        <v>1500</v>
      </c>
      <c r="Q146" s="461">
        <v>1500</v>
      </c>
      <c r="R146" s="405">
        <v>1500</v>
      </c>
      <c r="S146" s="405">
        <v>1250</v>
      </c>
    </row>
    <row r="147" spans="1:19">
      <c r="A147" s="506" t="s">
        <v>208</v>
      </c>
      <c r="B147" s="516" t="s">
        <v>12</v>
      </c>
      <c r="C147" s="461" t="s">
        <v>188</v>
      </c>
      <c r="D147" s="461" t="s">
        <v>188</v>
      </c>
      <c r="E147" s="461" t="s">
        <v>188</v>
      </c>
      <c r="F147" s="461" t="s">
        <v>188</v>
      </c>
      <c r="G147" s="461" t="s">
        <v>188</v>
      </c>
      <c r="H147" s="461">
        <v>100</v>
      </c>
      <c r="I147" s="461">
        <v>75</v>
      </c>
      <c r="J147" s="517"/>
      <c r="K147" s="461">
        <v>75</v>
      </c>
      <c r="L147" s="461">
        <v>40</v>
      </c>
      <c r="M147" s="461">
        <v>30</v>
      </c>
      <c r="N147" s="461">
        <v>30</v>
      </c>
      <c r="O147" s="461">
        <v>40</v>
      </c>
      <c r="P147" s="461">
        <v>50</v>
      </c>
      <c r="Q147" s="461">
        <v>25</v>
      </c>
      <c r="R147" s="406">
        <v>50</v>
      </c>
      <c r="S147" s="406">
        <v>50</v>
      </c>
    </row>
    <row r="148" spans="1:19">
      <c r="A148" s="506" t="s">
        <v>208</v>
      </c>
      <c r="B148" s="516" t="s">
        <v>91</v>
      </c>
      <c r="C148" s="461" t="s">
        <v>188</v>
      </c>
      <c r="D148" s="461" t="s">
        <v>188</v>
      </c>
      <c r="E148" s="461" t="s">
        <v>188</v>
      </c>
      <c r="F148" s="461" t="s">
        <v>188</v>
      </c>
      <c r="G148" s="461" t="s">
        <v>188</v>
      </c>
      <c r="H148" s="461">
        <v>400</v>
      </c>
      <c r="I148" s="461">
        <v>300</v>
      </c>
      <c r="J148" s="517"/>
      <c r="K148" s="461">
        <v>300</v>
      </c>
      <c r="L148" s="461">
        <v>350</v>
      </c>
      <c r="M148" s="461">
        <v>350</v>
      </c>
      <c r="N148" s="461">
        <v>400</v>
      </c>
      <c r="O148" s="461">
        <v>450</v>
      </c>
      <c r="P148" s="461">
        <v>450</v>
      </c>
      <c r="Q148" s="461">
        <v>400</v>
      </c>
      <c r="R148" s="406">
        <v>450</v>
      </c>
      <c r="S148" s="406">
        <v>350</v>
      </c>
    </row>
    <row r="149" spans="1:19">
      <c r="A149" s="506" t="s">
        <v>208</v>
      </c>
      <c r="B149" s="516" t="s">
        <v>59</v>
      </c>
      <c r="C149" s="461">
        <v>2900</v>
      </c>
      <c r="D149" s="461">
        <v>2800</v>
      </c>
      <c r="E149" s="461">
        <v>2700</v>
      </c>
      <c r="F149" s="461">
        <v>2500</v>
      </c>
      <c r="G149" s="461">
        <v>3000</v>
      </c>
      <c r="H149" s="461">
        <v>2700</v>
      </c>
      <c r="I149" s="461">
        <v>3000</v>
      </c>
      <c r="J149" s="517"/>
      <c r="K149" s="461">
        <v>3000</v>
      </c>
      <c r="L149" s="461">
        <v>3000</v>
      </c>
      <c r="M149" s="461">
        <v>3000</v>
      </c>
      <c r="N149" s="461">
        <v>3500</v>
      </c>
      <c r="O149" s="461">
        <v>3500</v>
      </c>
      <c r="P149" s="461">
        <v>2500</v>
      </c>
      <c r="Q149" s="461">
        <v>3000</v>
      </c>
      <c r="R149" s="405">
        <v>3500</v>
      </c>
      <c r="S149" s="405">
        <v>3500</v>
      </c>
    </row>
    <row r="150" spans="1:19">
      <c r="A150" s="506" t="s">
        <v>208</v>
      </c>
      <c r="B150" s="493" t="s">
        <v>90</v>
      </c>
      <c r="C150" s="462">
        <v>600</v>
      </c>
      <c r="D150" s="462">
        <v>600</v>
      </c>
      <c r="E150" s="462">
        <v>500</v>
      </c>
      <c r="F150" s="462">
        <v>500</v>
      </c>
      <c r="G150" s="462">
        <v>600</v>
      </c>
      <c r="H150" s="462">
        <v>600</v>
      </c>
      <c r="I150" s="462">
        <v>530</v>
      </c>
      <c r="J150" s="518"/>
      <c r="K150" s="462">
        <v>530</v>
      </c>
      <c r="L150" s="462">
        <v>700</v>
      </c>
      <c r="M150" s="462">
        <v>600</v>
      </c>
      <c r="N150" s="462">
        <v>800</v>
      </c>
      <c r="O150" s="462">
        <v>800</v>
      </c>
      <c r="P150" s="462">
        <v>800</v>
      </c>
      <c r="Q150" s="462">
        <v>650</v>
      </c>
      <c r="R150" s="556">
        <v>800</v>
      </c>
      <c r="S150" s="556">
        <v>800</v>
      </c>
    </row>
    <row r="151" spans="1:19">
      <c r="A151" s="512" t="s">
        <v>208</v>
      </c>
      <c r="B151" s="493" t="s">
        <v>184</v>
      </c>
      <c r="C151" s="463">
        <v>10900</v>
      </c>
      <c r="D151" s="463">
        <v>10700</v>
      </c>
      <c r="E151" s="463">
        <v>10500</v>
      </c>
      <c r="F151" s="463">
        <v>10300</v>
      </c>
      <c r="G151" s="463">
        <v>11100</v>
      </c>
      <c r="H151" s="463">
        <v>11100</v>
      </c>
      <c r="I151" s="463">
        <v>10985</v>
      </c>
      <c r="J151" s="519"/>
      <c r="K151" s="463">
        <v>11235</v>
      </c>
      <c r="L151" s="463">
        <v>11840</v>
      </c>
      <c r="M151" s="463">
        <v>11480</v>
      </c>
      <c r="N151" s="463">
        <v>11480</v>
      </c>
      <c r="O151" s="463">
        <v>11540</v>
      </c>
      <c r="P151" s="463">
        <v>11300</v>
      </c>
      <c r="Q151" s="463">
        <v>10575</v>
      </c>
      <c r="R151" s="555">
        <v>11300</v>
      </c>
      <c r="S151" s="555">
        <v>11950</v>
      </c>
    </row>
    <row r="152" spans="1:19" ht="14.25">
      <c r="A152" s="506" t="s">
        <v>245</v>
      </c>
      <c r="B152" s="501" t="s">
        <v>226</v>
      </c>
      <c r="C152" s="460">
        <v>4700</v>
      </c>
      <c r="D152" s="460">
        <v>5000</v>
      </c>
      <c r="E152" s="460">
        <v>4800</v>
      </c>
      <c r="F152" s="460">
        <v>4900</v>
      </c>
      <c r="G152" s="460">
        <v>4800</v>
      </c>
      <c r="H152" s="460">
        <v>4900</v>
      </c>
      <c r="I152" s="460">
        <v>4675</v>
      </c>
      <c r="J152" s="515"/>
      <c r="K152" s="460">
        <v>4675</v>
      </c>
      <c r="L152" s="460">
        <v>4500</v>
      </c>
      <c r="M152" s="460">
        <v>4500</v>
      </c>
      <c r="N152" s="460">
        <v>5000</v>
      </c>
      <c r="O152" s="460">
        <v>5000</v>
      </c>
      <c r="P152" s="460">
        <v>5000</v>
      </c>
      <c r="Q152" s="460">
        <v>5000</v>
      </c>
      <c r="R152" s="550">
        <v>5000</v>
      </c>
      <c r="S152" s="550">
        <v>4500</v>
      </c>
    </row>
    <row r="153" spans="1:19">
      <c r="A153" s="506" t="s">
        <v>245</v>
      </c>
      <c r="B153" s="516" t="s">
        <v>11</v>
      </c>
      <c r="C153" s="461">
        <v>600</v>
      </c>
      <c r="D153" s="461">
        <v>300</v>
      </c>
      <c r="E153" s="461">
        <v>400</v>
      </c>
      <c r="F153" s="461">
        <v>200</v>
      </c>
      <c r="G153" s="461">
        <v>200</v>
      </c>
      <c r="H153" s="461">
        <v>300</v>
      </c>
      <c r="I153" s="461">
        <v>250</v>
      </c>
      <c r="J153" s="517"/>
      <c r="K153" s="461">
        <v>300</v>
      </c>
      <c r="L153" s="461">
        <v>300</v>
      </c>
      <c r="M153" s="461">
        <v>300</v>
      </c>
      <c r="N153" s="461">
        <v>350</v>
      </c>
      <c r="O153" s="461">
        <v>300</v>
      </c>
      <c r="P153" s="461">
        <v>350</v>
      </c>
      <c r="Q153" s="461">
        <v>300</v>
      </c>
      <c r="R153" s="406">
        <v>350</v>
      </c>
      <c r="S153" s="406">
        <v>350</v>
      </c>
    </row>
    <row r="154" spans="1:19">
      <c r="A154" s="506" t="s">
        <v>245</v>
      </c>
      <c r="B154" s="516" t="s">
        <v>12</v>
      </c>
      <c r="C154" s="461" t="s">
        <v>188</v>
      </c>
      <c r="D154" s="461" t="s">
        <v>188</v>
      </c>
      <c r="E154" s="461" t="s">
        <v>188</v>
      </c>
      <c r="F154" s="461" t="s">
        <v>188</v>
      </c>
      <c r="G154" s="461" t="s">
        <v>188</v>
      </c>
      <c r="H154" s="461" t="s">
        <v>188</v>
      </c>
      <c r="I154" s="461">
        <v>150</v>
      </c>
      <c r="J154" s="517"/>
      <c r="K154" s="461">
        <v>150</v>
      </c>
      <c r="L154" s="461">
        <v>150</v>
      </c>
      <c r="M154" s="461">
        <v>150</v>
      </c>
      <c r="N154" s="461">
        <v>150</v>
      </c>
      <c r="O154" s="461">
        <v>150</v>
      </c>
      <c r="P154" s="461">
        <v>150</v>
      </c>
      <c r="Q154" s="461">
        <v>100</v>
      </c>
      <c r="R154" s="406">
        <v>150</v>
      </c>
      <c r="S154" s="406">
        <v>125</v>
      </c>
    </row>
    <row r="155" spans="1:19">
      <c r="A155" s="506" t="s">
        <v>245</v>
      </c>
      <c r="B155" s="516" t="s">
        <v>91</v>
      </c>
      <c r="C155" s="461" t="s">
        <v>188</v>
      </c>
      <c r="D155" s="461" t="s">
        <v>188</v>
      </c>
      <c r="E155" s="461" t="s">
        <v>188</v>
      </c>
      <c r="F155" s="461" t="s">
        <v>188</v>
      </c>
      <c r="G155" s="461" t="s">
        <v>188</v>
      </c>
      <c r="H155" s="461" t="s">
        <v>188</v>
      </c>
      <c r="I155" s="461">
        <v>50</v>
      </c>
      <c r="J155" s="517"/>
      <c r="K155" s="461">
        <v>75</v>
      </c>
      <c r="L155" s="461">
        <v>75</v>
      </c>
      <c r="M155" s="461">
        <v>125</v>
      </c>
      <c r="N155" s="461">
        <v>125</v>
      </c>
      <c r="O155" s="461">
        <v>125</v>
      </c>
      <c r="P155" s="461">
        <v>200</v>
      </c>
      <c r="Q155" s="461">
        <v>150</v>
      </c>
      <c r="R155" s="406">
        <v>150</v>
      </c>
      <c r="S155" s="406">
        <v>125</v>
      </c>
    </row>
    <row r="156" spans="1:19">
      <c r="A156" s="506" t="s">
        <v>245</v>
      </c>
      <c r="B156" s="516" t="s">
        <v>59</v>
      </c>
      <c r="C156" s="461">
        <v>1000</v>
      </c>
      <c r="D156" s="461">
        <v>900</v>
      </c>
      <c r="E156" s="461">
        <v>900</v>
      </c>
      <c r="F156" s="461">
        <v>900</v>
      </c>
      <c r="G156" s="461">
        <v>1100</v>
      </c>
      <c r="H156" s="461">
        <v>900</v>
      </c>
      <c r="I156" s="461">
        <v>1000</v>
      </c>
      <c r="J156" s="517"/>
      <c r="K156" s="461">
        <v>1000</v>
      </c>
      <c r="L156" s="461">
        <v>1000</v>
      </c>
      <c r="M156" s="461">
        <v>1000</v>
      </c>
      <c r="N156" s="461">
        <v>1250</v>
      </c>
      <c r="O156" s="461">
        <v>1500</v>
      </c>
      <c r="P156" s="461">
        <v>1000</v>
      </c>
      <c r="Q156" s="461">
        <v>1000</v>
      </c>
      <c r="R156" s="405">
        <v>1250</v>
      </c>
      <c r="S156" s="405">
        <v>1250</v>
      </c>
    </row>
    <row r="157" spans="1:19">
      <c r="A157" s="506" t="s">
        <v>245</v>
      </c>
      <c r="B157" s="493" t="s">
        <v>90</v>
      </c>
      <c r="C157" s="462">
        <v>300</v>
      </c>
      <c r="D157" s="462">
        <v>300</v>
      </c>
      <c r="E157" s="462">
        <v>300</v>
      </c>
      <c r="F157" s="462">
        <v>200</v>
      </c>
      <c r="G157" s="462">
        <v>200</v>
      </c>
      <c r="H157" s="462">
        <v>300</v>
      </c>
      <c r="I157" s="462">
        <v>290</v>
      </c>
      <c r="J157" s="518"/>
      <c r="K157" s="462">
        <v>335</v>
      </c>
      <c r="L157" s="462">
        <v>390</v>
      </c>
      <c r="M157" s="462">
        <v>335</v>
      </c>
      <c r="N157" s="462">
        <v>290</v>
      </c>
      <c r="O157" s="462">
        <v>295</v>
      </c>
      <c r="P157" s="462">
        <v>275</v>
      </c>
      <c r="Q157" s="462">
        <v>325</v>
      </c>
      <c r="R157" s="556">
        <v>375</v>
      </c>
      <c r="S157" s="556">
        <v>425</v>
      </c>
    </row>
    <row r="158" spans="1:19">
      <c r="A158" s="512" t="s">
        <v>245</v>
      </c>
      <c r="B158" s="493" t="s">
        <v>184</v>
      </c>
      <c r="C158" s="463">
        <v>6900</v>
      </c>
      <c r="D158" s="463">
        <v>6700</v>
      </c>
      <c r="E158" s="463">
        <v>6400</v>
      </c>
      <c r="F158" s="463">
        <v>6500</v>
      </c>
      <c r="G158" s="463">
        <v>6700</v>
      </c>
      <c r="H158" s="463">
        <v>6700</v>
      </c>
      <c r="I158" s="463">
        <v>6415</v>
      </c>
      <c r="J158" s="519"/>
      <c r="K158" s="463">
        <v>6535</v>
      </c>
      <c r="L158" s="463">
        <v>6415</v>
      </c>
      <c r="M158" s="463">
        <v>6410</v>
      </c>
      <c r="N158" s="463">
        <v>7165</v>
      </c>
      <c r="O158" s="463">
        <v>7370</v>
      </c>
      <c r="P158" s="463">
        <v>6975</v>
      </c>
      <c r="Q158" s="463">
        <v>6875</v>
      </c>
      <c r="R158" s="555">
        <v>7275</v>
      </c>
      <c r="S158" s="555">
        <v>6775</v>
      </c>
    </row>
    <row r="159" spans="1:19" ht="14.25">
      <c r="A159" s="506" t="s">
        <v>209</v>
      </c>
      <c r="B159" s="501" t="s">
        <v>226</v>
      </c>
      <c r="C159" s="460">
        <v>1400</v>
      </c>
      <c r="D159" s="460">
        <v>1400</v>
      </c>
      <c r="E159" s="460">
        <v>1400</v>
      </c>
      <c r="F159" s="460">
        <v>1400</v>
      </c>
      <c r="G159" s="460">
        <v>1400</v>
      </c>
      <c r="H159" s="460">
        <v>1500</v>
      </c>
      <c r="I159" s="460">
        <v>1435</v>
      </c>
      <c r="J159" s="515"/>
      <c r="K159" s="460">
        <v>1435</v>
      </c>
      <c r="L159" s="460">
        <v>1500</v>
      </c>
      <c r="M159" s="460">
        <v>1500</v>
      </c>
      <c r="N159" s="460">
        <v>1500</v>
      </c>
      <c r="O159" s="460">
        <v>1500</v>
      </c>
      <c r="P159" s="460">
        <v>1500</v>
      </c>
      <c r="Q159" s="460">
        <v>1750</v>
      </c>
      <c r="R159" s="550">
        <v>1500</v>
      </c>
      <c r="S159" s="550">
        <v>1500</v>
      </c>
    </row>
    <row r="160" spans="1:19">
      <c r="A160" s="506" t="s">
        <v>209</v>
      </c>
      <c r="B160" s="516" t="s">
        <v>11</v>
      </c>
      <c r="C160" s="461">
        <v>2100</v>
      </c>
      <c r="D160" s="461">
        <v>1800</v>
      </c>
      <c r="E160" s="461">
        <v>1800</v>
      </c>
      <c r="F160" s="461">
        <v>1800</v>
      </c>
      <c r="G160" s="461">
        <v>1900</v>
      </c>
      <c r="H160" s="461">
        <v>2000</v>
      </c>
      <c r="I160" s="461">
        <v>2000</v>
      </c>
      <c r="J160" s="517"/>
      <c r="K160" s="461">
        <v>2000</v>
      </c>
      <c r="L160" s="461">
        <v>2500</v>
      </c>
      <c r="M160" s="461">
        <v>3000</v>
      </c>
      <c r="N160" s="461">
        <v>3000</v>
      </c>
      <c r="O160" s="461">
        <v>3000</v>
      </c>
      <c r="P160" s="461">
        <v>3000</v>
      </c>
      <c r="Q160" s="461">
        <v>2500</v>
      </c>
      <c r="R160" s="405">
        <v>3000</v>
      </c>
      <c r="S160" s="405">
        <v>3000</v>
      </c>
    </row>
    <row r="161" spans="1:19">
      <c r="A161" s="506" t="s">
        <v>209</v>
      </c>
      <c r="B161" s="516" t="s">
        <v>12</v>
      </c>
      <c r="C161" s="461" t="s">
        <v>188</v>
      </c>
      <c r="D161" s="461" t="s">
        <v>188</v>
      </c>
      <c r="E161" s="461">
        <v>800</v>
      </c>
      <c r="F161" s="461">
        <v>800</v>
      </c>
      <c r="G161" s="461">
        <v>800</v>
      </c>
      <c r="H161" s="461">
        <v>800</v>
      </c>
      <c r="I161" s="461">
        <v>800</v>
      </c>
      <c r="J161" s="517"/>
      <c r="K161" s="461">
        <v>800</v>
      </c>
      <c r="L161" s="461">
        <v>800</v>
      </c>
      <c r="M161" s="461">
        <v>800</v>
      </c>
      <c r="N161" s="461">
        <v>800</v>
      </c>
      <c r="O161" s="461">
        <v>900</v>
      </c>
      <c r="P161" s="461">
        <v>800</v>
      </c>
      <c r="Q161" s="461">
        <v>800</v>
      </c>
      <c r="R161" s="406">
        <v>800</v>
      </c>
      <c r="S161" s="406">
        <v>700</v>
      </c>
    </row>
    <row r="162" spans="1:19">
      <c r="A162" s="506" t="s">
        <v>209</v>
      </c>
      <c r="B162" s="516" t="s">
        <v>91</v>
      </c>
      <c r="C162" s="461" t="s">
        <v>188</v>
      </c>
      <c r="D162" s="461" t="s">
        <v>188</v>
      </c>
      <c r="E162" s="461">
        <v>900</v>
      </c>
      <c r="F162" s="461">
        <v>900</v>
      </c>
      <c r="G162" s="461">
        <v>900</v>
      </c>
      <c r="H162" s="461">
        <v>900</v>
      </c>
      <c r="I162" s="461">
        <v>900</v>
      </c>
      <c r="J162" s="517"/>
      <c r="K162" s="461">
        <v>900</v>
      </c>
      <c r="L162" s="461">
        <v>800</v>
      </c>
      <c r="M162" s="461">
        <v>900</v>
      </c>
      <c r="N162" s="461">
        <v>800</v>
      </c>
      <c r="O162" s="461">
        <v>800</v>
      </c>
      <c r="P162" s="461">
        <v>800</v>
      </c>
      <c r="Q162" s="461">
        <v>700</v>
      </c>
      <c r="R162" s="406">
        <v>800</v>
      </c>
      <c r="S162" s="406">
        <v>800</v>
      </c>
    </row>
    <row r="163" spans="1:19">
      <c r="A163" s="506" t="s">
        <v>209</v>
      </c>
      <c r="B163" s="516" t="s">
        <v>59</v>
      </c>
      <c r="C163" s="461">
        <v>4200</v>
      </c>
      <c r="D163" s="461">
        <v>3900</v>
      </c>
      <c r="E163" s="461">
        <v>3900</v>
      </c>
      <c r="F163" s="461">
        <v>3800</v>
      </c>
      <c r="G163" s="461">
        <v>4600</v>
      </c>
      <c r="H163" s="461">
        <v>3700</v>
      </c>
      <c r="I163" s="461">
        <v>4000</v>
      </c>
      <c r="J163" s="517"/>
      <c r="K163" s="461">
        <v>4000</v>
      </c>
      <c r="L163" s="461">
        <v>4000</v>
      </c>
      <c r="M163" s="461">
        <v>4000</v>
      </c>
      <c r="N163" s="461">
        <v>4500</v>
      </c>
      <c r="O163" s="461">
        <v>4500</v>
      </c>
      <c r="P163" s="461">
        <v>3500</v>
      </c>
      <c r="Q163" s="461">
        <v>4000</v>
      </c>
      <c r="R163" s="405">
        <v>5000</v>
      </c>
      <c r="S163" s="405">
        <v>5000</v>
      </c>
    </row>
    <row r="164" spans="1:19">
      <c r="A164" s="520" t="s">
        <v>209</v>
      </c>
      <c r="B164" s="493" t="s">
        <v>90</v>
      </c>
      <c r="C164" s="462">
        <v>800</v>
      </c>
      <c r="D164" s="462">
        <v>1000</v>
      </c>
      <c r="E164" s="462">
        <v>700</v>
      </c>
      <c r="F164" s="462">
        <v>700</v>
      </c>
      <c r="G164" s="462">
        <v>700</v>
      </c>
      <c r="H164" s="462">
        <v>700</v>
      </c>
      <c r="I164" s="462">
        <v>675</v>
      </c>
      <c r="J164" s="518"/>
      <c r="K164" s="462">
        <v>675</v>
      </c>
      <c r="L164" s="462">
        <v>670</v>
      </c>
      <c r="M164" s="462">
        <v>685</v>
      </c>
      <c r="N164" s="462">
        <v>775</v>
      </c>
      <c r="O164" s="462">
        <v>780</v>
      </c>
      <c r="P164" s="462">
        <v>790</v>
      </c>
      <c r="Q164" s="462">
        <v>685</v>
      </c>
      <c r="R164" s="556">
        <v>870</v>
      </c>
      <c r="S164" s="556">
        <v>770</v>
      </c>
    </row>
    <row r="165" spans="1:19">
      <c r="A165" s="512" t="s">
        <v>209</v>
      </c>
      <c r="B165" s="493" t="s">
        <v>184</v>
      </c>
      <c r="C165" s="463">
        <v>10100</v>
      </c>
      <c r="D165" s="463">
        <v>9700</v>
      </c>
      <c r="E165" s="463">
        <v>9500</v>
      </c>
      <c r="F165" s="463">
        <v>9300</v>
      </c>
      <c r="G165" s="463">
        <v>10400</v>
      </c>
      <c r="H165" s="463">
        <v>9600</v>
      </c>
      <c r="I165" s="463">
        <v>9810</v>
      </c>
      <c r="J165" s="519"/>
      <c r="K165" s="463">
        <v>9810</v>
      </c>
      <c r="L165" s="463">
        <v>10270</v>
      </c>
      <c r="M165" s="463">
        <v>10885</v>
      </c>
      <c r="N165" s="463">
        <v>11375</v>
      </c>
      <c r="O165" s="463">
        <v>11480</v>
      </c>
      <c r="P165" s="463">
        <v>10390</v>
      </c>
      <c r="Q165" s="463">
        <v>10435</v>
      </c>
      <c r="R165" s="555">
        <v>11970</v>
      </c>
      <c r="S165" s="555">
        <v>11770</v>
      </c>
    </row>
    <row r="166" spans="1:19" ht="14.25">
      <c r="A166" s="500" t="s">
        <v>210</v>
      </c>
      <c r="B166" s="501" t="s">
        <v>226</v>
      </c>
      <c r="C166" s="460">
        <v>3900</v>
      </c>
      <c r="D166" s="460">
        <v>3400</v>
      </c>
      <c r="E166" s="460">
        <v>4100</v>
      </c>
      <c r="F166" s="460">
        <v>4200</v>
      </c>
      <c r="G166" s="460">
        <v>4100</v>
      </c>
      <c r="H166" s="460">
        <v>4200</v>
      </c>
      <c r="I166" s="460">
        <v>3580</v>
      </c>
      <c r="J166" s="515"/>
      <c r="K166" s="460">
        <v>3580</v>
      </c>
      <c r="L166" s="460">
        <v>3500</v>
      </c>
      <c r="M166" s="460">
        <v>3500</v>
      </c>
      <c r="N166" s="460">
        <v>4000</v>
      </c>
      <c r="O166" s="460">
        <v>4000</v>
      </c>
      <c r="P166" s="460">
        <v>4000</v>
      </c>
      <c r="Q166" s="460">
        <v>4500</v>
      </c>
      <c r="R166" s="550">
        <v>3500</v>
      </c>
      <c r="S166" s="550">
        <v>4000</v>
      </c>
    </row>
    <row r="167" spans="1:19">
      <c r="A167" s="506" t="s">
        <v>210</v>
      </c>
      <c r="B167" s="516" t="s">
        <v>11</v>
      </c>
      <c r="C167" s="461">
        <v>9500</v>
      </c>
      <c r="D167" s="461">
        <v>9200</v>
      </c>
      <c r="E167" s="461">
        <v>9200</v>
      </c>
      <c r="F167" s="461">
        <v>9800</v>
      </c>
      <c r="G167" s="461">
        <v>8800</v>
      </c>
      <c r="H167" s="461">
        <v>8400</v>
      </c>
      <c r="I167" s="461">
        <v>8000</v>
      </c>
      <c r="J167" s="517"/>
      <c r="K167" s="461">
        <v>9000</v>
      </c>
      <c r="L167" s="461">
        <v>8000</v>
      </c>
      <c r="M167" s="461">
        <v>8000</v>
      </c>
      <c r="N167" s="461">
        <v>9000</v>
      </c>
      <c r="O167" s="461">
        <v>8000</v>
      </c>
      <c r="P167" s="461">
        <v>8000</v>
      </c>
      <c r="Q167" s="461">
        <v>7000</v>
      </c>
      <c r="R167" s="405">
        <v>7000</v>
      </c>
      <c r="S167" s="405">
        <v>7000</v>
      </c>
    </row>
    <row r="168" spans="1:19">
      <c r="A168" s="506" t="s">
        <v>210</v>
      </c>
      <c r="B168" s="516" t="s">
        <v>12</v>
      </c>
      <c r="C168" s="461">
        <v>800</v>
      </c>
      <c r="D168" s="461">
        <v>800</v>
      </c>
      <c r="E168" s="461">
        <v>700</v>
      </c>
      <c r="F168" s="461">
        <v>600</v>
      </c>
      <c r="G168" s="461">
        <v>600</v>
      </c>
      <c r="H168" s="461">
        <v>700</v>
      </c>
      <c r="I168" s="461">
        <v>700</v>
      </c>
      <c r="J168" s="517"/>
      <c r="K168" s="461">
        <v>700</v>
      </c>
      <c r="L168" s="461">
        <v>800</v>
      </c>
      <c r="M168" s="461">
        <v>900</v>
      </c>
      <c r="N168" s="461">
        <v>900</v>
      </c>
      <c r="O168" s="461">
        <v>1000</v>
      </c>
      <c r="P168" s="461">
        <v>1000</v>
      </c>
      <c r="Q168" s="461">
        <v>900</v>
      </c>
      <c r="R168" s="405">
        <v>1250</v>
      </c>
      <c r="S168" s="405">
        <v>1500</v>
      </c>
    </row>
    <row r="169" spans="1:19">
      <c r="A169" s="506" t="s">
        <v>210</v>
      </c>
      <c r="B169" s="516" t="s">
        <v>91</v>
      </c>
      <c r="C169" s="461">
        <v>1100</v>
      </c>
      <c r="D169" s="461">
        <v>1000</v>
      </c>
      <c r="E169" s="461">
        <v>1000</v>
      </c>
      <c r="F169" s="461">
        <v>900</v>
      </c>
      <c r="G169" s="461">
        <v>2300</v>
      </c>
      <c r="H169" s="461">
        <v>2600</v>
      </c>
      <c r="I169" s="461">
        <v>2500</v>
      </c>
      <c r="J169" s="517"/>
      <c r="K169" s="461">
        <v>2500</v>
      </c>
      <c r="L169" s="461">
        <v>2500</v>
      </c>
      <c r="M169" s="461">
        <v>3000</v>
      </c>
      <c r="N169" s="461">
        <v>3000</v>
      </c>
      <c r="O169" s="461">
        <v>3000</v>
      </c>
      <c r="P169" s="461">
        <v>3000</v>
      </c>
      <c r="Q169" s="461">
        <v>2500</v>
      </c>
      <c r="R169" s="405">
        <v>2500</v>
      </c>
      <c r="S169" s="405">
        <v>1750</v>
      </c>
    </row>
    <row r="170" spans="1:19">
      <c r="A170" s="506" t="s">
        <v>210</v>
      </c>
      <c r="B170" s="516" t="s">
        <v>59</v>
      </c>
      <c r="C170" s="461">
        <v>6900</v>
      </c>
      <c r="D170" s="461">
        <v>6800</v>
      </c>
      <c r="E170" s="461">
        <v>5900</v>
      </c>
      <c r="F170" s="461">
        <v>5700</v>
      </c>
      <c r="G170" s="461">
        <v>6500</v>
      </c>
      <c r="H170" s="461">
        <v>5900</v>
      </c>
      <c r="I170" s="461">
        <v>7000</v>
      </c>
      <c r="J170" s="517"/>
      <c r="K170" s="461">
        <v>7000</v>
      </c>
      <c r="L170" s="461">
        <v>6000</v>
      </c>
      <c r="M170" s="461">
        <v>6000</v>
      </c>
      <c r="N170" s="461">
        <v>7000</v>
      </c>
      <c r="O170" s="461">
        <v>7000</v>
      </c>
      <c r="P170" s="461">
        <v>6000</v>
      </c>
      <c r="Q170" s="461">
        <v>7000</v>
      </c>
      <c r="R170" s="405">
        <v>7000</v>
      </c>
      <c r="S170" s="405">
        <v>7000</v>
      </c>
    </row>
    <row r="171" spans="1:19">
      <c r="A171" s="506" t="s">
        <v>210</v>
      </c>
      <c r="B171" s="493" t="s">
        <v>90</v>
      </c>
      <c r="C171" s="462">
        <v>2800</v>
      </c>
      <c r="D171" s="462">
        <v>2700</v>
      </c>
      <c r="E171" s="462">
        <v>2200</v>
      </c>
      <c r="F171" s="462">
        <v>2000</v>
      </c>
      <c r="G171" s="462">
        <v>2300</v>
      </c>
      <c r="H171" s="462">
        <v>2800</v>
      </c>
      <c r="I171" s="462">
        <v>2590</v>
      </c>
      <c r="J171" s="518"/>
      <c r="K171" s="462">
        <v>2590</v>
      </c>
      <c r="L171" s="462">
        <v>2620</v>
      </c>
      <c r="M171" s="462">
        <v>2400</v>
      </c>
      <c r="N171" s="462">
        <v>5105</v>
      </c>
      <c r="O171" s="462">
        <v>4625</v>
      </c>
      <c r="P171" s="462">
        <v>3120</v>
      </c>
      <c r="Q171" s="462">
        <v>2605</v>
      </c>
      <c r="R171" s="554">
        <v>2575</v>
      </c>
      <c r="S171" s="554">
        <v>2595</v>
      </c>
    </row>
    <row r="172" spans="1:19">
      <c r="A172" s="512" t="s">
        <v>210</v>
      </c>
      <c r="B172" s="493" t="s">
        <v>184</v>
      </c>
      <c r="C172" s="463">
        <v>24900</v>
      </c>
      <c r="D172" s="463">
        <v>23900</v>
      </c>
      <c r="E172" s="463">
        <v>23100</v>
      </c>
      <c r="F172" s="463">
        <v>23200</v>
      </c>
      <c r="G172" s="463">
        <v>24600</v>
      </c>
      <c r="H172" s="463">
        <v>24600</v>
      </c>
      <c r="I172" s="463">
        <v>24370</v>
      </c>
      <c r="J172" s="519"/>
      <c r="K172" s="463">
        <v>25370</v>
      </c>
      <c r="L172" s="463">
        <v>23420</v>
      </c>
      <c r="M172" s="463">
        <v>23800</v>
      </c>
      <c r="N172" s="463">
        <v>29005</v>
      </c>
      <c r="O172" s="463">
        <v>27625</v>
      </c>
      <c r="P172" s="463">
        <v>25120</v>
      </c>
      <c r="Q172" s="463">
        <v>24505</v>
      </c>
      <c r="R172" s="555">
        <v>23825</v>
      </c>
      <c r="S172" s="555">
        <v>23845</v>
      </c>
    </row>
    <row r="173" spans="1:19" ht="14.25">
      <c r="A173" s="506" t="s">
        <v>211</v>
      </c>
      <c r="B173" s="501" t="s">
        <v>226</v>
      </c>
      <c r="C173" s="460">
        <v>2400</v>
      </c>
      <c r="D173" s="460">
        <v>2500</v>
      </c>
      <c r="E173" s="460">
        <v>2500</v>
      </c>
      <c r="F173" s="460">
        <v>2400</v>
      </c>
      <c r="G173" s="460">
        <v>2500</v>
      </c>
      <c r="H173" s="460">
        <v>2500</v>
      </c>
      <c r="I173" s="460">
        <v>2400</v>
      </c>
      <c r="J173" s="515"/>
      <c r="K173" s="460">
        <v>2400</v>
      </c>
      <c r="L173" s="460">
        <v>2500</v>
      </c>
      <c r="M173" s="460">
        <v>2500</v>
      </c>
      <c r="N173" s="460">
        <v>2500</v>
      </c>
      <c r="O173" s="460">
        <v>2500</v>
      </c>
      <c r="P173" s="460">
        <v>2500</v>
      </c>
      <c r="Q173" s="460">
        <v>3000</v>
      </c>
      <c r="R173" s="550">
        <v>2500</v>
      </c>
      <c r="S173" s="550">
        <v>3000</v>
      </c>
    </row>
    <row r="174" spans="1:19">
      <c r="A174" s="506" t="s">
        <v>211</v>
      </c>
      <c r="B174" s="516" t="s">
        <v>11</v>
      </c>
      <c r="C174" s="461">
        <v>400</v>
      </c>
      <c r="D174" s="461">
        <v>300</v>
      </c>
      <c r="E174" s="461">
        <v>400</v>
      </c>
      <c r="F174" s="461">
        <v>400</v>
      </c>
      <c r="G174" s="461">
        <v>300</v>
      </c>
      <c r="H174" s="461">
        <v>300</v>
      </c>
      <c r="I174" s="461">
        <v>350</v>
      </c>
      <c r="J174" s="517"/>
      <c r="K174" s="461">
        <v>350</v>
      </c>
      <c r="L174" s="461">
        <v>400</v>
      </c>
      <c r="M174" s="461">
        <v>600</v>
      </c>
      <c r="N174" s="461">
        <v>500</v>
      </c>
      <c r="O174" s="461">
        <v>400</v>
      </c>
      <c r="P174" s="461">
        <v>400</v>
      </c>
      <c r="Q174" s="461">
        <v>350</v>
      </c>
      <c r="R174" s="406">
        <v>450</v>
      </c>
      <c r="S174" s="406">
        <v>400</v>
      </c>
    </row>
    <row r="175" spans="1:19">
      <c r="A175" s="506" t="s">
        <v>211</v>
      </c>
      <c r="B175" s="516" t="s">
        <v>12</v>
      </c>
      <c r="C175" s="461" t="s">
        <v>188</v>
      </c>
      <c r="D175" s="461" t="s">
        <v>188</v>
      </c>
      <c r="E175" s="461">
        <v>100</v>
      </c>
      <c r="F175" s="461">
        <v>100</v>
      </c>
      <c r="G175" s="461">
        <v>100</v>
      </c>
      <c r="H175" s="461" t="s">
        <v>188</v>
      </c>
      <c r="I175" s="461">
        <v>50</v>
      </c>
      <c r="J175" s="517"/>
      <c r="K175" s="461">
        <v>50</v>
      </c>
      <c r="L175" s="461">
        <v>35</v>
      </c>
      <c r="M175" s="461">
        <v>30</v>
      </c>
      <c r="N175" s="461">
        <v>50</v>
      </c>
      <c r="O175" s="461">
        <v>50</v>
      </c>
      <c r="P175" s="461">
        <v>50</v>
      </c>
      <c r="Q175" s="461">
        <v>45</v>
      </c>
      <c r="R175" s="406">
        <v>50</v>
      </c>
      <c r="S175" s="406">
        <v>35</v>
      </c>
    </row>
    <row r="176" spans="1:19">
      <c r="A176" s="506" t="s">
        <v>211</v>
      </c>
      <c r="B176" s="516" t="s">
        <v>91</v>
      </c>
      <c r="C176" s="461" t="s">
        <v>188</v>
      </c>
      <c r="D176" s="461" t="s">
        <v>188</v>
      </c>
      <c r="E176" s="461">
        <v>100</v>
      </c>
      <c r="F176" s="461">
        <v>100</v>
      </c>
      <c r="G176" s="461">
        <v>200</v>
      </c>
      <c r="H176" s="461" t="s">
        <v>188</v>
      </c>
      <c r="I176" s="461">
        <v>175</v>
      </c>
      <c r="J176" s="517"/>
      <c r="K176" s="461">
        <v>175</v>
      </c>
      <c r="L176" s="461">
        <v>225</v>
      </c>
      <c r="M176" s="461">
        <v>250</v>
      </c>
      <c r="N176" s="461">
        <v>250</v>
      </c>
      <c r="O176" s="461">
        <v>250</v>
      </c>
      <c r="P176" s="461">
        <v>300</v>
      </c>
      <c r="Q176" s="461">
        <v>300</v>
      </c>
      <c r="R176" s="406">
        <v>250</v>
      </c>
      <c r="S176" s="406">
        <v>225</v>
      </c>
    </row>
    <row r="177" spans="1:19">
      <c r="A177" s="506" t="s">
        <v>211</v>
      </c>
      <c r="B177" s="516" t="s">
        <v>59</v>
      </c>
      <c r="C177" s="461">
        <v>1200</v>
      </c>
      <c r="D177" s="461">
        <v>1000</v>
      </c>
      <c r="E177" s="461">
        <v>1000</v>
      </c>
      <c r="F177" s="461">
        <v>1100</v>
      </c>
      <c r="G177" s="461">
        <v>1300</v>
      </c>
      <c r="H177" s="461">
        <v>1100</v>
      </c>
      <c r="I177" s="461">
        <v>1250</v>
      </c>
      <c r="J177" s="517"/>
      <c r="K177" s="461">
        <v>1250</v>
      </c>
      <c r="L177" s="461">
        <v>1250</v>
      </c>
      <c r="M177" s="461">
        <v>1250</v>
      </c>
      <c r="N177" s="461">
        <v>1250</v>
      </c>
      <c r="O177" s="461">
        <v>1500</v>
      </c>
      <c r="P177" s="461">
        <v>1000</v>
      </c>
      <c r="Q177" s="461">
        <v>1000</v>
      </c>
      <c r="R177" s="405">
        <v>1000</v>
      </c>
      <c r="S177" s="405">
        <v>1250</v>
      </c>
    </row>
    <row r="178" spans="1:19">
      <c r="A178" s="506" t="s">
        <v>211</v>
      </c>
      <c r="B178" s="493" t="s">
        <v>90</v>
      </c>
      <c r="C178" s="462">
        <v>400</v>
      </c>
      <c r="D178" s="462">
        <v>300</v>
      </c>
      <c r="E178" s="462">
        <v>300</v>
      </c>
      <c r="F178" s="462">
        <v>300</v>
      </c>
      <c r="G178" s="462">
        <v>200</v>
      </c>
      <c r="H178" s="462">
        <v>300</v>
      </c>
      <c r="I178" s="462">
        <v>225</v>
      </c>
      <c r="J178" s="518"/>
      <c r="K178" s="462">
        <v>225</v>
      </c>
      <c r="L178" s="462">
        <v>255</v>
      </c>
      <c r="M178" s="462">
        <v>225</v>
      </c>
      <c r="N178" s="462">
        <v>300</v>
      </c>
      <c r="O178" s="462">
        <v>305</v>
      </c>
      <c r="P178" s="462">
        <v>305</v>
      </c>
      <c r="Q178" s="462">
        <v>305</v>
      </c>
      <c r="R178" s="556">
        <v>300</v>
      </c>
      <c r="S178" s="556">
        <v>355</v>
      </c>
    </row>
    <row r="179" spans="1:19">
      <c r="A179" s="512" t="s">
        <v>211</v>
      </c>
      <c r="B179" s="493" t="s">
        <v>184</v>
      </c>
      <c r="C179" s="463">
        <v>4400</v>
      </c>
      <c r="D179" s="463">
        <v>4300</v>
      </c>
      <c r="E179" s="463">
        <v>4300</v>
      </c>
      <c r="F179" s="463">
        <v>4300</v>
      </c>
      <c r="G179" s="463">
        <v>4500</v>
      </c>
      <c r="H179" s="463">
        <v>4400</v>
      </c>
      <c r="I179" s="463">
        <v>4450</v>
      </c>
      <c r="J179" s="519"/>
      <c r="K179" s="463">
        <v>4450</v>
      </c>
      <c r="L179" s="463">
        <v>4665</v>
      </c>
      <c r="M179" s="463">
        <v>4855</v>
      </c>
      <c r="N179" s="463">
        <v>4850</v>
      </c>
      <c r="O179" s="463">
        <v>5005</v>
      </c>
      <c r="P179" s="463">
        <v>4555</v>
      </c>
      <c r="Q179" s="463">
        <v>5000</v>
      </c>
      <c r="R179" s="555">
        <v>4550</v>
      </c>
      <c r="S179" s="555">
        <v>5265</v>
      </c>
    </row>
    <row r="180" spans="1:19" ht="14.25">
      <c r="A180" s="506" t="s">
        <v>306</v>
      </c>
      <c r="B180" s="501" t="s">
        <v>226</v>
      </c>
      <c r="C180" s="460">
        <v>6600</v>
      </c>
      <c r="D180" s="460">
        <v>6800</v>
      </c>
      <c r="E180" s="460">
        <v>6800</v>
      </c>
      <c r="F180" s="460">
        <v>6600</v>
      </c>
      <c r="G180" s="460">
        <v>6700</v>
      </c>
      <c r="H180" s="460">
        <v>6400</v>
      </c>
      <c r="I180" s="460">
        <v>6430</v>
      </c>
      <c r="J180" s="515"/>
      <c r="K180" s="460">
        <v>6430</v>
      </c>
      <c r="L180" s="460">
        <v>6000</v>
      </c>
      <c r="M180" s="460">
        <v>6000</v>
      </c>
      <c r="N180" s="460">
        <v>7000</v>
      </c>
      <c r="O180" s="460">
        <v>7000</v>
      </c>
      <c r="P180" s="460">
        <v>7000</v>
      </c>
      <c r="Q180" s="460">
        <v>7000</v>
      </c>
      <c r="R180" s="550">
        <v>7000</v>
      </c>
      <c r="S180" s="550">
        <v>7000</v>
      </c>
    </row>
    <row r="181" spans="1:19">
      <c r="A181" s="506" t="s">
        <v>306</v>
      </c>
      <c r="B181" s="516" t="s">
        <v>11</v>
      </c>
      <c r="C181" s="461">
        <v>5400</v>
      </c>
      <c r="D181" s="461">
        <v>4300</v>
      </c>
      <c r="E181" s="461">
        <v>4100</v>
      </c>
      <c r="F181" s="461">
        <v>5500</v>
      </c>
      <c r="G181" s="461">
        <v>5300</v>
      </c>
      <c r="H181" s="461">
        <v>5500</v>
      </c>
      <c r="I181" s="461">
        <v>5000</v>
      </c>
      <c r="J181" s="517"/>
      <c r="K181" s="461">
        <v>5000</v>
      </c>
      <c r="L181" s="461">
        <v>6000</v>
      </c>
      <c r="M181" s="461">
        <v>6000</v>
      </c>
      <c r="N181" s="461">
        <v>6000</v>
      </c>
      <c r="O181" s="461">
        <v>6000</v>
      </c>
      <c r="P181" s="461">
        <v>4500</v>
      </c>
      <c r="Q181" s="461">
        <v>4000</v>
      </c>
      <c r="R181" s="405">
        <v>4000</v>
      </c>
      <c r="S181" s="405">
        <v>4500</v>
      </c>
    </row>
    <row r="182" spans="1:19">
      <c r="A182" s="506" t="s">
        <v>306</v>
      </c>
      <c r="B182" s="516" t="s">
        <v>12</v>
      </c>
      <c r="C182" s="461">
        <v>400</v>
      </c>
      <c r="D182" s="461">
        <v>400</v>
      </c>
      <c r="E182" s="461">
        <v>400</v>
      </c>
      <c r="F182" s="461">
        <v>400</v>
      </c>
      <c r="G182" s="461">
        <v>500</v>
      </c>
      <c r="H182" s="461">
        <v>400</v>
      </c>
      <c r="I182" s="461">
        <v>400</v>
      </c>
      <c r="J182" s="517"/>
      <c r="K182" s="461">
        <v>400</v>
      </c>
      <c r="L182" s="461">
        <v>400</v>
      </c>
      <c r="M182" s="461">
        <v>400</v>
      </c>
      <c r="N182" s="461">
        <v>400</v>
      </c>
      <c r="O182" s="461">
        <v>350</v>
      </c>
      <c r="P182" s="461">
        <v>350</v>
      </c>
      <c r="Q182" s="461">
        <v>300</v>
      </c>
      <c r="R182" s="406">
        <v>400</v>
      </c>
      <c r="S182" s="406">
        <v>350</v>
      </c>
    </row>
    <row r="183" spans="1:19">
      <c r="A183" s="506" t="s">
        <v>306</v>
      </c>
      <c r="B183" s="516" t="s">
        <v>91</v>
      </c>
      <c r="C183" s="461">
        <v>3200</v>
      </c>
      <c r="D183" s="461">
        <v>3200</v>
      </c>
      <c r="E183" s="461">
        <v>2800</v>
      </c>
      <c r="F183" s="461">
        <v>1200</v>
      </c>
      <c r="G183" s="461">
        <v>1400</v>
      </c>
      <c r="H183" s="461">
        <v>1900</v>
      </c>
      <c r="I183" s="461">
        <v>2250</v>
      </c>
      <c r="J183" s="517"/>
      <c r="K183" s="461">
        <v>2250</v>
      </c>
      <c r="L183" s="461">
        <v>2250</v>
      </c>
      <c r="M183" s="461">
        <v>2500</v>
      </c>
      <c r="N183" s="461">
        <v>2500</v>
      </c>
      <c r="O183" s="461">
        <v>2500</v>
      </c>
      <c r="P183" s="461">
        <v>4000</v>
      </c>
      <c r="Q183" s="461">
        <v>4000</v>
      </c>
      <c r="R183" s="405">
        <v>4000</v>
      </c>
      <c r="S183" s="405">
        <v>3500</v>
      </c>
    </row>
    <row r="184" spans="1:19">
      <c r="A184" s="506" t="s">
        <v>306</v>
      </c>
      <c r="B184" s="516" t="s">
        <v>59</v>
      </c>
      <c r="C184" s="461">
        <v>7600</v>
      </c>
      <c r="D184" s="461">
        <v>7700</v>
      </c>
      <c r="E184" s="461">
        <v>8100</v>
      </c>
      <c r="F184" s="461">
        <v>8000</v>
      </c>
      <c r="G184" s="461">
        <v>8600</v>
      </c>
      <c r="H184" s="461">
        <v>8200</v>
      </c>
      <c r="I184" s="461">
        <v>9000</v>
      </c>
      <c r="J184" s="517"/>
      <c r="K184" s="461">
        <v>9000</v>
      </c>
      <c r="L184" s="461">
        <v>9000</v>
      </c>
      <c r="M184" s="461">
        <v>8000</v>
      </c>
      <c r="N184" s="461">
        <v>8000</v>
      </c>
      <c r="O184" s="461">
        <v>9000</v>
      </c>
      <c r="P184" s="461">
        <v>8000</v>
      </c>
      <c r="Q184" s="461">
        <v>8000</v>
      </c>
      <c r="R184" s="405">
        <v>9000</v>
      </c>
      <c r="S184" s="405">
        <v>10000</v>
      </c>
    </row>
    <row r="185" spans="1:19">
      <c r="A185" s="506" t="s">
        <v>306</v>
      </c>
      <c r="B185" s="493" t="s">
        <v>90</v>
      </c>
      <c r="C185" s="462">
        <v>1400</v>
      </c>
      <c r="D185" s="462">
        <v>1500</v>
      </c>
      <c r="E185" s="462">
        <v>1200</v>
      </c>
      <c r="F185" s="462">
        <v>1200</v>
      </c>
      <c r="G185" s="462">
        <v>1200</v>
      </c>
      <c r="H185" s="462">
        <v>1200</v>
      </c>
      <c r="I185" s="462">
        <v>1315</v>
      </c>
      <c r="J185" s="518"/>
      <c r="K185" s="462">
        <v>1315</v>
      </c>
      <c r="L185" s="462">
        <v>1330</v>
      </c>
      <c r="M185" s="462">
        <v>1330</v>
      </c>
      <c r="N185" s="462">
        <v>1570</v>
      </c>
      <c r="O185" s="462">
        <v>1570</v>
      </c>
      <c r="P185" s="462">
        <v>1560</v>
      </c>
      <c r="Q185" s="462">
        <v>1370</v>
      </c>
      <c r="R185" s="554">
        <v>1325</v>
      </c>
      <c r="S185" s="554">
        <v>1330</v>
      </c>
    </row>
    <row r="186" spans="1:19">
      <c r="A186" s="491" t="s">
        <v>306</v>
      </c>
      <c r="B186" s="493" t="s">
        <v>184</v>
      </c>
      <c r="C186" s="463">
        <v>24600</v>
      </c>
      <c r="D186" s="463">
        <v>23900</v>
      </c>
      <c r="E186" s="463">
        <v>23400</v>
      </c>
      <c r="F186" s="463">
        <v>22900</v>
      </c>
      <c r="G186" s="463">
        <v>23700</v>
      </c>
      <c r="H186" s="463">
        <v>23600</v>
      </c>
      <c r="I186" s="463">
        <v>24395</v>
      </c>
      <c r="J186" s="519"/>
      <c r="K186" s="463">
        <v>24395</v>
      </c>
      <c r="L186" s="463">
        <v>24980</v>
      </c>
      <c r="M186" s="463">
        <v>24230</v>
      </c>
      <c r="N186" s="463">
        <v>25470</v>
      </c>
      <c r="O186" s="463">
        <v>26420</v>
      </c>
      <c r="P186" s="463">
        <v>25410</v>
      </c>
      <c r="Q186" s="463">
        <v>24670</v>
      </c>
      <c r="R186" s="555">
        <v>25725</v>
      </c>
      <c r="S186" s="555">
        <v>26680</v>
      </c>
    </row>
    <row r="187" spans="1:19" ht="14.25">
      <c r="A187" s="506" t="s">
        <v>212</v>
      </c>
      <c r="B187" s="501" t="s">
        <v>226</v>
      </c>
      <c r="C187" s="460">
        <v>1200</v>
      </c>
      <c r="D187" s="460">
        <v>1300</v>
      </c>
      <c r="E187" s="460">
        <v>1300</v>
      </c>
      <c r="F187" s="460">
        <v>1300</v>
      </c>
      <c r="G187" s="460">
        <v>1200</v>
      </c>
      <c r="H187" s="460">
        <v>1300</v>
      </c>
      <c r="I187" s="460">
        <v>1260</v>
      </c>
      <c r="J187" s="515"/>
      <c r="K187" s="460">
        <v>1260</v>
      </c>
      <c r="L187" s="460">
        <v>1250</v>
      </c>
      <c r="M187" s="460">
        <v>1250</v>
      </c>
      <c r="N187" s="460">
        <v>1250</v>
      </c>
      <c r="O187" s="460">
        <v>1000</v>
      </c>
      <c r="P187" s="460">
        <v>1000</v>
      </c>
      <c r="Q187" s="460">
        <v>1000</v>
      </c>
      <c r="R187" s="557">
        <v>800</v>
      </c>
      <c r="S187" s="550">
        <v>1000</v>
      </c>
    </row>
    <row r="188" spans="1:19">
      <c r="A188" s="506" t="s">
        <v>212</v>
      </c>
      <c r="B188" s="516" t="s">
        <v>11</v>
      </c>
      <c r="C188" s="461">
        <v>3600</v>
      </c>
      <c r="D188" s="461">
        <v>3700</v>
      </c>
      <c r="E188" s="461">
        <v>4200</v>
      </c>
      <c r="F188" s="461">
        <v>3900</v>
      </c>
      <c r="G188" s="461">
        <v>3900</v>
      </c>
      <c r="H188" s="461">
        <v>3500</v>
      </c>
      <c r="I188" s="461">
        <v>3500</v>
      </c>
      <c r="J188" s="517"/>
      <c r="K188" s="461">
        <v>4000</v>
      </c>
      <c r="L188" s="461">
        <v>4000</v>
      </c>
      <c r="M188" s="461">
        <v>4000</v>
      </c>
      <c r="N188" s="461">
        <v>4000</v>
      </c>
      <c r="O188" s="461">
        <v>4000</v>
      </c>
      <c r="P188" s="461">
        <v>4000</v>
      </c>
      <c r="Q188" s="461">
        <v>3500</v>
      </c>
      <c r="R188" s="405">
        <v>4000</v>
      </c>
      <c r="S188" s="405">
        <v>4000</v>
      </c>
    </row>
    <row r="189" spans="1:19">
      <c r="A189" s="506" t="s">
        <v>212</v>
      </c>
      <c r="B189" s="516" t="s">
        <v>12</v>
      </c>
      <c r="C189" s="461" t="s">
        <v>188</v>
      </c>
      <c r="D189" s="461" t="s">
        <v>188</v>
      </c>
      <c r="E189" s="461" t="s">
        <v>188</v>
      </c>
      <c r="F189" s="461">
        <v>1700</v>
      </c>
      <c r="G189" s="461" t="s">
        <v>188</v>
      </c>
      <c r="H189" s="461" t="s">
        <v>188</v>
      </c>
      <c r="I189" s="461">
        <v>1500</v>
      </c>
      <c r="J189" s="517"/>
      <c r="K189" s="461">
        <v>1500</v>
      </c>
      <c r="L189" s="461">
        <v>1500</v>
      </c>
      <c r="M189" s="461">
        <v>1500</v>
      </c>
      <c r="N189" s="461">
        <v>1500</v>
      </c>
      <c r="O189" s="461">
        <v>1500</v>
      </c>
      <c r="P189" s="461">
        <v>1000</v>
      </c>
      <c r="Q189" s="461">
        <v>1250</v>
      </c>
      <c r="R189" s="405">
        <v>1500</v>
      </c>
      <c r="S189" s="405">
        <v>1500</v>
      </c>
    </row>
    <row r="190" spans="1:19">
      <c r="A190" s="506" t="s">
        <v>212</v>
      </c>
      <c r="B190" s="516" t="s">
        <v>91</v>
      </c>
      <c r="C190" s="461" t="s">
        <v>188</v>
      </c>
      <c r="D190" s="461" t="s">
        <v>188</v>
      </c>
      <c r="E190" s="461" t="s">
        <v>188</v>
      </c>
      <c r="F190" s="461">
        <v>200</v>
      </c>
      <c r="G190" s="461" t="s">
        <v>188</v>
      </c>
      <c r="H190" s="461" t="s">
        <v>188</v>
      </c>
      <c r="I190" s="461">
        <v>500</v>
      </c>
      <c r="J190" s="517"/>
      <c r="K190" s="461">
        <v>500</v>
      </c>
      <c r="L190" s="461">
        <v>600</v>
      </c>
      <c r="M190" s="461">
        <v>600</v>
      </c>
      <c r="N190" s="461">
        <v>500</v>
      </c>
      <c r="O190" s="461">
        <v>500</v>
      </c>
      <c r="P190" s="461">
        <v>600</v>
      </c>
      <c r="Q190" s="461">
        <v>500</v>
      </c>
      <c r="R190" s="406">
        <v>500</v>
      </c>
      <c r="S190" s="406">
        <v>500</v>
      </c>
    </row>
    <row r="191" spans="1:19">
      <c r="A191" s="506" t="s">
        <v>212</v>
      </c>
      <c r="B191" s="516" t="s">
        <v>59</v>
      </c>
      <c r="C191" s="461">
        <v>5400</v>
      </c>
      <c r="D191" s="461">
        <v>5200</v>
      </c>
      <c r="E191" s="461">
        <v>4700</v>
      </c>
      <c r="F191" s="461">
        <v>4500</v>
      </c>
      <c r="G191" s="461">
        <v>5400</v>
      </c>
      <c r="H191" s="461">
        <v>5100</v>
      </c>
      <c r="I191" s="461">
        <v>6000</v>
      </c>
      <c r="J191" s="517"/>
      <c r="K191" s="461">
        <v>6000</v>
      </c>
      <c r="L191" s="461">
        <v>6000</v>
      </c>
      <c r="M191" s="461">
        <v>5000</v>
      </c>
      <c r="N191" s="461">
        <v>6000</v>
      </c>
      <c r="O191" s="461">
        <v>6000</v>
      </c>
      <c r="P191" s="461">
        <v>5000</v>
      </c>
      <c r="Q191" s="461">
        <v>6000</v>
      </c>
      <c r="R191" s="405">
        <v>6000</v>
      </c>
      <c r="S191" s="405">
        <v>7000</v>
      </c>
    </row>
    <row r="192" spans="1:19">
      <c r="A192" s="506" t="s">
        <v>212</v>
      </c>
      <c r="B192" s="493" t="s">
        <v>90</v>
      </c>
      <c r="C192" s="462">
        <v>2200</v>
      </c>
      <c r="D192" s="462">
        <v>2200</v>
      </c>
      <c r="E192" s="462">
        <v>2000</v>
      </c>
      <c r="F192" s="462">
        <v>2000</v>
      </c>
      <c r="G192" s="462">
        <v>2300</v>
      </c>
      <c r="H192" s="462">
        <v>2200</v>
      </c>
      <c r="I192" s="462">
        <v>1910</v>
      </c>
      <c r="J192" s="518"/>
      <c r="K192" s="462">
        <v>1910</v>
      </c>
      <c r="L192" s="462">
        <v>1960</v>
      </c>
      <c r="M192" s="462">
        <v>2170</v>
      </c>
      <c r="N192" s="462">
        <v>2675</v>
      </c>
      <c r="O192" s="462">
        <v>2660</v>
      </c>
      <c r="P192" s="462">
        <v>2615</v>
      </c>
      <c r="Q192" s="462">
        <v>2420</v>
      </c>
      <c r="R192" s="554">
        <v>1970</v>
      </c>
      <c r="S192" s="554">
        <v>2200</v>
      </c>
    </row>
    <row r="193" spans="1:19">
      <c r="A193" s="512" t="s">
        <v>212</v>
      </c>
      <c r="B193" s="493" t="s">
        <v>184</v>
      </c>
      <c r="C193" s="463">
        <v>14100</v>
      </c>
      <c r="D193" s="463">
        <v>14000</v>
      </c>
      <c r="E193" s="463">
        <v>13800</v>
      </c>
      <c r="F193" s="463">
        <v>13400</v>
      </c>
      <c r="G193" s="463">
        <v>14400</v>
      </c>
      <c r="H193" s="463">
        <v>13800</v>
      </c>
      <c r="I193" s="463">
        <v>14670</v>
      </c>
      <c r="J193" s="519"/>
      <c r="K193" s="463">
        <v>15170</v>
      </c>
      <c r="L193" s="463">
        <v>15310</v>
      </c>
      <c r="M193" s="463">
        <v>14520</v>
      </c>
      <c r="N193" s="463">
        <v>15925</v>
      </c>
      <c r="O193" s="463">
        <v>15660</v>
      </c>
      <c r="P193" s="463">
        <v>14215</v>
      </c>
      <c r="Q193" s="463">
        <v>14670</v>
      </c>
      <c r="R193" s="555">
        <v>14770</v>
      </c>
      <c r="S193" s="555">
        <v>16200</v>
      </c>
    </row>
    <row r="194" spans="1:19" ht="14.25">
      <c r="A194" s="506" t="s">
        <v>213</v>
      </c>
      <c r="B194" s="501" t="s">
        <v>226</v>
      </c>
      <c r="C194" s="460">
        <v>4900</v>
      </c>
      <c r="D194" s="460">
        <v>5100</v>
      </c>
      <c r="E194" s="460">
        <v>5200</v>
      </c>
      <c r="F194" s="460">
        <v>5300</v>
      </c>
      <c r="G194" s="460">
        <v>5300</v>
      </c>
      <c r="H194" s="460">
        <v>5200</v>
      </c>
      <c r="I194" s="460">
        <v>5275</v>
      </c>
      <c r="J194" s="515"/>
      <c r="K194" s="460">
        <v>5275</v>
      </c>
      <c r="L194" s="460">
        <v>5000</v>
      </c>
      <c r="M194" s="460">
        <v>5000</v>
      </c>
      <c r="N194" s="460">
        <v>6000</v>
      </c>
      <c r="O194" s="460">
        <v>6000</v>
      </c>
      <c r="P194" s="460">
        <v>5000</v>
      </c>
      <c r="Q194" s="460">
        <v>6000</v>
      </c>
      <c r="R194" s="550">
        <v>5000</v>
      </c>
      <c r="S194" s="550">
        <v>5000</v>
      </c>
    </row>
    <row r="195" spans="1:19">
      <c r="A195" s="506" t="s">
        <v>213</v>
      </c>
      <c r="B195" s="516" t="s">
        <v>11</v>
      </c>
      <c r="C195" s="461">
        <v>2000</v>
      </c>
      <c r="D195" s="461">
        <v>1900</v>
      </c>
      <c r="E195" s="461">
        <v>2000</v>
      </c>
      <c r="F195" s="461">
        <v>1900</v>
      </c>
      <c r="G195" s="461">
        <v>2300</v>
      </c>
      <c r="H195" s="461">
        <v>2500</v>
      </c>
      <c r="I195" s="461">
        <v>2250</v>
      </c>
      <c r="J195" s="517"/>
      <c r="K195" s="461">
        <v>2500</v>
      </c>
      <c r="L195" s="461">
        <v>2500</v>
      </c>
      <c r="M195" s="461">
        <v>2500</v>
      </c>
      <c r="N195" s="461">
        <v>3000</v>
      </c>
      <c r="O195" s="461">
        <v>2250</v>
      </c>
      <c r="P195" s="461">
        <v>2250</v>
      </c>
      <c r="Q195" s="461">
        <v>2500</v>
      </c>
      <c r="R195" s="405">
        <v>3000</v>
      </c>
      <c r="S195" s="405">
        <v>2500</v>
      </c>
    </row>
    <row r="196" spans="1:19">
      <c r="A196" s="506" t="s">
        <v>213</v>
      </c>
      <c r="B196" s="516" t="s">
        <v>12</v>
      </c>
      <c r="C196" s="461">
        <v>200</v>
      </c>
      <c r="D196" s="461">
        <v>200</v>
      </c>
      <c r="E196" s="461">
        <v>200</v>
      </c>
      <c r="F196" s="461">
        <v>100</v>
      </c>
      <c r="G196" s="461" t="s">
        <v>188</v>
      </c>
      <c r="H196" s="461" t="s">
        <v>188</v>
      </c>
      <c r="I196" s="461">
        <v>200</v>
      </c>
      <c r="J196" s="517"/>
      <c r="K196" s="461">
        <v>200</v>
      </c>
      <c r="L196" s="461">
        <v>200</v>
      </c>
      <c r="M196" s="461">
        <v>250</v>
      </c>
      <c r="N196" s="461">
        <v>250</v>
      </c>
      <c r="O196" s="461">
        <v>300</v>
      </c>
      <c r="P196" s="461">
        <v>400</v>
      </c>
      <c r="Q196" s="461">
        <v>175</v>
      </c>
      <c r="R196" s="406">
        <v>600</v>
      </c>
      <c r="S196" s="406">
        <v>400</v>
      </c>
    </row>
    <row r="197" spans="1:19">
      <c r="A197" s="506" t="s">
        <v>213</v>
      </c>
      <c r="B197" s="516" t="s">
        <v>91</v>
      </c>
      <c r="C197" s="461">
        <v>200</v>
      </c>
      <c r="D197" s="461">
        <v>300</v>
      </c>
      <c r="E197" s="461">
        <v>300</v>
      </c>
      <c r="F197" s="461">
        <v>300</v>
      </c>
      <c r="G197" s="461" t="s">
        <v>188</v>
      </c>
      <c r="H197" s="461" t="s">
        <v>188</v>
      </c>
      <c r="I197" s="461">
        <v>600</v>
      </c>
      <c r="J197" s="517"/>
      <c r="K197" s="461">
        <v>600</v>
      </c>
      <c r="L197" s="461">
        <v>500</v>
      </c>
      <c r="M197" s="461">
        <v>600</v>
      </c>
      <c r="N197" s="461">
        <v>600</v>
      </c>
      <c r="O197" s="461">
        <v>600</v>
      </c>
      <c r="P197" s="461">
        <v>500</v>
      </c>
      <c r="Q197" s="461">
        <v>225</v>
      </c>
      <c r="R197" s="406">
        <v>250</v>
      </c>
      <c r="S197" s="406">
        <v>250</v>
      </c>
    </row>
    <row r="198" spans="1:19">
      <c r="A198" s="506" t="s">
        <v>213</v>
      </c>
      <c r="B198" s="516" t="s">
        <v>59</v>
      </c>
      <c r="C198" s="461">
        <v>3600</v>
      </c>
      <c r="D198" s="461">
        <v>3400</v>
      </c>
      <c r="E198" s="461">
        <v>3800</v>
      </c>
      <c r="F198" s="461">
        <v>3400</v>
      </c>
      <c r="G198" s="461">
        <v>3900</v>
      </c>
      <c r="H198" s="461">
        <v>3600</v>
      </c>
      <c r="I198" s="461">
        <v>4000</v>
      </c>
      <c r="J198" s="517"/>
      <c r="K198" s="461">
        <v>4000</v>
      </c>
      <c r="L198" s="461">
        <v>4000</v>
      </c>
      <c r="M198" s="461">
        <v>4000</v>
      </c>
      <c r="N198" s="461">
        <v>4000</v>
      </c>
      <c r="O198" s="461">
        <v>4500</v>
      </c>
      <c r="P198" s="461">
        <v>3500</v>
      </c>
      <c r="Q198" s="461">
        <v>3500</v>
      </c>
      <c r="R198" s="405">
        <v>4000</v>
      </c>
      <c r="S198" s="405">
        <v>4500</v>
      </c>
    </row>
    <row r="199" spans="1:19">
      <c r="A199" s="506" t="s">
        <v>213</v>
      </c>
      <c r="B199" s="493" t="s">
        <v>90</v>
      </c>
      <c r="C199" s="462">
        <v>1200</v>
      </c>
      <c r="D199" s="462">
        <v>1200</v>
      </c>
      <c r="E199" s="462">
        <v>1000</v>
      </c>
      <c r="F199" s="462">
        <v>1000</v>
      </c>
      <c r="G199" s="462">
        <v>1100</v>
      </c>
      <c r="H199" s="462">
        <v>1000</v>
      </c>
      <c r="I199" s="462">
        <v>1015</v>
      </c>
      <c r="J199" s="518"/>
      <c r="K199" s="462">
        <v>1015</v>
      </c>
      <c r="L199" s="462">
        <v>1095</v>
      </c>
      <c r="M199" s="462">
        <v>1050</v>
      </c>
      <c r="N199" s="462">
        <v>1160</v>
      </c>
      <c r="O199" s="462">
        <v>1150</v>
      </c>
      <c r="P199" s="462">
        <v>1140</v>
      </c>
      <c r="Q199" s="462">
        <v>920</v>
      </c>
      <c r="R199" s="554">
        <v>1060</v>
      </c>
      <c r="S199" s="554">
        <v>1020</v>
      </c>
    </row>
    <row r="200" spans="1:19">
      <c r="A200" s="512" t="s">
        <v>213</v>
      </c>
      <c r="B200" s="493" t="s">
        <v>184</v>
      </c>
      <c r="C200" s="463">
        <v>12200</v>
      </c>
      <c r="D200" s="463">
        <v>12000</v>
      </c>
      <c r="E200" s="463">
        <v>12600</v>
      </c>
      <c r="F200" s="463">
        <v>12100</v>
      </c>
      <c r="G200" s="463">
        <v>13200</v>
      </c>
      <c r="H200" s="463">
        <v>13000</v>
      </c>
      <c r="I200" s="463">
        <v>13340</v>
      </c>
      <c r="J200" s="519"/>
      <c r="K200" s="463">
        <v>13590</v>
      </c>
      <c r="L200" s="463">
        <v>13295</v>
      </c>
      <c r="M200" s="463">
        <v>13400</v>
      </c>
      <c r="N200" s="463">
        <v>15010</v>
      </c>
      <c r="O200" s="463">
        <v>14800</v>
      </c>
      <c r="P200" s="463">
        <v>12790</v>
      </c>
      <c r="Q200" s="463">
        <v>13320</v>
      </c>
      <c r="R200" s="555">
        <v>13910</v>
      </c>
      <c r="S200" s="555">
        <v>13670</v>
      </c>
    </row>
    <row r="201" spans="1:19" ht="14.25">
      <c r="A201" s="506" t="s">
        <v>214</v>
      </c>
      <c r="B201" s="501" t="s">
        <v>226</v>
      </c>
      <c r="C201" s="460">
        <v>3200</v>
      </c>
      <c r="D201" s="460">
        <v>3500</v>
      </c>
      <c r="E201" s="460">
        <v>3200</v>
      </c>
      <c r="F201" s="460">
        <v>3300</v>
      </c>
      <c r="G201" s="460">
        <v>3000</v>
      </c>
      <c r="H201" s="460">
        <v>3200</v>
      </c>
      <c r="I201" s="460">
        <v>2985</v>
      </c>
      <c r="J201" s="515"/>
      <c r="K201" s="460">
        <v>2985</v>
      </c>
      <c r="L201" s="460">
        <v>3000</v>
      </c>
      <c r="M201" s="460">
        <v>3000</v>
      </c>
      <c r="N201" s="460">
        <v>3500</v>
      </c>
      <c r="O201" s="460">
        <v>3500</v>
      </c>
      <c r="P201" s="460">
        <v>3500</v>
      </c>
      <c r="Q201" s="460">
        <v>4000</v>
      </c>
      <c r="R201" s="550">
        <v>3500</v>
      </c>
      <c r="S201" s="550">
        <v>4000</v>
      </c>
    </row>
    <row r="202" spans="1:19">
      <c r="A202" s="506" t="s">
        <v>214</v>
      </c>
      <c r="B202" s="516" t="s">
        <v>11</v>
      </c>
      <c r="C202" s="461">
        <v>400</v>
      </c>
      <c r="D202" s="461">
        <v>400</v>
      </c>
      <c r="E202" s="461">
        <v>400</v>
      </c>
      <c r="F202" s="461">
        <v>500</v>
      </c>
      <c r="G202" s="461">
        <v>600</v>
      </c>
      <c r="H202" s="461">
        <v>400</v>
      </c>
      <c r="I202" s="461">
        <v>400</v>
      </c>
      <c r="J202" s="517"/>
      <c r="K202" s="461">
        <v>400</v>
      </c>
      <c r="L202" s="461">
        <v>400</v>
      </c>
      <c r="M202" s="461">
        <v>600</v>
      </c>
      <c r="N202" s="461">
        <v>500</v>
      </c>
      <c r="O202" s="461">
        <v>400</v>
      </c>
      <c r="P202" s="461">
        <v>700</v>
      </c>
      <c r="Q202" s="461">
        <v>600</v>
      </c>
      <c r="R202" s="406">
        <v>450</v>
      </c>
      <c r="S202" s="406">
        <v>400</v>
      </c>
    </row>
    <row r="203" spans="1:19">
      <c r="A203" s="506" t="s">
        <v>214</v>
      </c>
      <c r="B203" s="516" t="s">
        <v>12</v>
      </c>
      <c r="C203" s="461" t="s">
        <v>188</v>
      </c>
      <c r="D203" s="461" t="s">
        <v>188</v>
      </c>
      <c r="E203" s="461" t="s">
        <v>188</v>
      </c>
      <c r="F203" s="461">
        <v>100</v>
      </c>
      <c r="G203" s="461" t="s">
        <v>188</v>
      </c>
      <c r="H203" s="461" t="s">
        <v>188</v>
      </c>
      <c r="I203" s="461">
        <v>50</v>
      </c>
      <c r="J203" s="517"/>
      <c r="K203" s="461">
        <v>50</v>
      </c>
      <c r="L203" s="461">
        <v>50</v>
      </c>
      <c r="M203" s="461">
        <v>50</v>
      </c>
      <c r="N203" s="461">
        <v>50</v>
      </c>
      <c r="O203" s="461">
        <v>50</v>
      </c>
      <c r="P203" s="461">
        <v>50</v>
      </c>
      <c r="Q203" s="461">
        <v>30</v>
      </c>
      <c r="R203" s="406">
        <v>10</v>
      </c>
      <c r="S203" s="406">
        <v>10</v>
      </c>
    </row>
    <row r="204" spans="1:19">
      <c r="A204" s="506" t="s">
        <v>214</v>
      </c>
      <c r="B204" s="516" t="s">
        <v>91</v>
      </c>
      <c r="C204" s="461" t="s">
        <v>188</v>
      </c>
      <c r="D204" s="461" t="s">
        <v>188</v>
      </c>
      <c r="E204" s="461" t="s">
        <v>188</v>
      </c>
      <c r="F204" s="461">
        <v>200</v>
      </c>
      <c r="G204" s="461" t="s">
        <v>188</v>
      </c>
      <c r="H204" s="461" t="s">
        <v>188</v>
      </c>
      <c r="I204" s="461">
        <v>200</v>
      </c>
      <c r="J204" s="517"/>
      <c r="K204" s="461">
        <v>200</v>
      </c>
      <c r="L204" s="461">
        <v>225</v>
      </c>
      <c r="M204" s="461">
        <v>200</v>
      </c>
      <c r="N204" s="461">
        <v>300</v>
      </c>
      <c r="O204" s="461">
        <v>250</v>
      </c>
      <c r="P204" s="461">
        <v>350</v>
      </c>
      <c r="Q204" s="461">
        <v>250</v>
      </c>
      <c r="R204" s="406">
        <v>250</v>
      </c>
      <c r="S204" s="406">
        <v>225</v>
      </c>
    </row>
    <row r="205" spans="1:19">
      <c r="A205" s="506" t="s">
        <v>214</v>
      </c>
      <c r="B205" s="516" t="s">
        <v>59</v>
      </c>
      <c r="C205" s="461">
        <v>1200</v>
      </c>
      <c r="D205" s="461">
        <v>1100</v>
      </c>
      <c r="E205" s="461">
        <v>1200</v>
      </c>
      <c r="F205" s="461">
        <v>1200</v>
      </c>
      <c r="G205" s="461">
        <v>1400</v>
      </c>
      <c r="H205" s="461">
        <v>1300</v>
      </c>
      <c r="I205" s="461">
        <v>1500</v>
      </c>
      <c r="J205" s="517"/>
      <c r="K205" s="461">
        <v>1500</v>
      </c>
      <c r="L205" s="461">
        <v>1250</v>
      </c>
      <c r="M205" s="461">
        <v>1250</v>
      </c>
      <c r="N205" s="461">
        <v>1250</v>
      </c>
      <c r="O205" s="461">
        <v>1250</v>
      </c>
      <c r="P205" s="461">
        <v>1000</v>
      </c>
      <c r="Q205" s="461">
        <v>900</v>
      </c>
      <c r="R205" s="405">
        <v>1000</v>
      </c>
      <c r="S205" s="405">
        <v>1250</v>
      </c>
    </row>
    <row r="206" spans="1:19">
      <c r="A206" s="506" t="s">
        <v>214</v>
      </c>
      <c r="B206" s="493" t="s">
        <v>90</v>
      </c>
      <c r="C206" s="462">
        <v>200</v>
      </c>
      <c r="D206" s="462">
        <v>300</v>
      </c>
      <c r="E206" s="462">
        <v>200</v>
      </c>
      <c r="F206" s="462">
        <v>200</v>
      </c>
      <c r="G206" s="462">
        <v>300</v>
      </c>
      <c r="H206" s="462">
        <v>300</v>
      </c>
      <c r="I206" s="462">
        <v>265</v>
      </c>
      <c r="J206" s="518"/>
      <c r="K206" s="462">
        <v>265</v>
      </c>
      <c r="L206" s="462">
        <v>340</v>
      </c>
      <c r="M206" s="462">
        <v>320</v>
      </c>
      <c r="N206" s="462">
        <v>275</v>
      </c>
      <c r="O206" s="462">
        <v>270</v>
      </c>
      <c r="P206" s="462">
        <v>240</v>
      </c>
      <c r="Q206" s="462">
        <v>280</v>
      </c>
      <c r="R206" s="556">
        <v>360</v>
      </c>
      <c r="S206" s="556">
        <v>310</v>
      </c>
    </row>
    <row r="207" spans="1:19">
      <c r="A207" s="512" t="s">
        <v>214</v>
      </c>
      <c r="B207" s="493" t="s">
        <v>184</v>
      </c>
      <c r="C207" s="463">
        <v>5200</v>
      </c>
      <c r="D207" s="463">
        <v>5600</v>
      </c>
      <c r="E207" s="463">
        <v>5400</v>
      </c>
      <c r="F207" s="463">
        <v>5500</v>
      </c>
      <c r="G207" s="463">
        <v>5600</v>
      </c>
      <c r="H207" s="463">
        <v>5500</v>
      </c>
      <c r="I207" s="463">
        <v>5400</v>
      </c>
      <c r="J207" s="519"/>
      <c r="K207" s="463">
        <v>5400</v>
      </c>
      <c r="L207" s="463">
        <v>5265</v>
      </c>
      <c r="M207" s="463">
        <v>5420</v>
      </c>
      <c r="N207" s="463">
        <v>5875</v>
      </c>
      <c r="O207" s="463">
        <v>5720</v>
      </c>
      <c r="P207" s="463">
        <v>5840</v>
      </c>
      <c r="Q207" s="463">
        <v>6060</v>
      </c>
      <c r="R207" s="555">
        <v>5570</v>
      </c>
      <c r="S207" s="555">
        <v>6195</v>
      </c>
    </row>
    <row r="208" spans="1:19" ht="14.25">
      <c r="A208" s="506" t="s">
        <v>215</v>
      </c>
      <c r="B208" s="501" t="s">
        <v>226</v>
      </c>
      <c r="C208" s="460">
        <v>2000</v>
      </c>
      <c r="D208" s="460">
        <v>2100</v>
      </c>
      <c r="E208" s="460">
        <v>2000</v>
      </c>
      <c r="F208" s="460">
        <v>2000</v>
      </c>
      <c r="G208" s="460">
        <v>2100</v>
      </c>
      <c r="H208" s="460">
        <v>2200</v>
      </c>
      <c r="I208" s="460">
        <v>2065</v>
      </c>
      <c r="J208" s="515"/>
      <c r="K208" s="460">
        <v>2065</v>
      </c>
      <c r="L208" s="460">
        <v>2000</v>
      </c>
      <c r="M208" s="460">
        <v>2000</v>
      </c>
      <c r="N208" s="460">
        <v>2250</v>
      </c>
      <c r="O208" s="460">
        <v>2000</v>
      </c>
      <c r="P208" s="460">
        <v>2250</v>
      </c>
      <c r="Q208" s="460">
        <v>2250</v>
      </c>
      <c r="R208" s="550">
        <v>2000</v>
      </c>
      <c r="S208" s="550">
        <v>2000</v>
      </c>
    </row>
    <row r="209" spans="1:19">
      <c r="A209" s="506" t="s">
        <v>215</v>
      </c>
      <c r="B209" s="516" t="s">
        <v>11</v>
      </c>
      <c r="C209" s="461">
        <v>2200</v>
      </c>
      <c r="D209" s="461">
        <v>1900</v>
      </c>
      <c r="E209" s="461">
        <v>2100</v>
      </c>
      <c r="F209" s="461">
        <v>2200</v>
      </c>
      <c r="G209" s="461">
        <v>2000</v>
      </c>
      <c r="H209" s="461">
        <v>2100</v>
      </c>
      <c r="I209" s="461">
        <v>2000</v>
      </c>
      <c r="J209" s="517"/>
      <c r="K209" s="461">
        <v>2000</v>
      </c>
      <c r="L209" s="461">
        <v>2000</v>
      </c>
      <c r="M209" s="461">
        <v>2000</v>
      </c>
      <c r="N209" s="461">
        <v>2500</v>
      </c>
      <c r="O209" s="461">
        <v>2000</v>
      </c>
      <c r="P209" s="461">
        <v>2000</v>
      </c>
      <c r="Q209" s="461">
        <v>1750</v>
      </c>
      <c r="R209" s="405">
        <v>2000</v>
      </c>
      <c r="S209" s="405">
        <v>2000</v>
      </c>
    </row>
    <row r="210" spans="1:19">
      <c r="A210" s="506" t="s">
        <v>215</v>
      </c>
      <c r="B210" s="516" t="s">
        <v>12</v>
      </c>
      <c r="C210" s="461" t="s">
        <v>188</v>
      </c>
      <c r="D210" s="461" t="s">
        <v>188</v>
      </c>
      <c r="E210" s="461">
        <v>100</v>
      </c>
      <c r="F210" s="461">
        <v>100</v>
      </c>
      <c r="G210" s="461">
        <v>200</v>
      </c>
      <c r="H210" s="461">
        <v>200</v>
      </c>
      <c r="I210" s="461">
        <v>175</v>
      </c>
      <c r="J210" s="517"/>
      <c r="K210" s="461">
        <v>175</v>
      </c>
      <c r="L210" s="461">
        <v>150</v>
      </c>
      <c r="M210" s="461">
        <v>150</v>
      </c>
      <c r="N210" s="461">
        <v>150</v>
      </c>
      <c r="O210" s="461">
        <v>75</v>
      </c>
      <c r="P210" s="461">
        <v>225</v>
      </c>
      <c r="Q210" s="461">
        <v>250</v>
      </c>
      <c r="R210" s="406">
        <v>400</v>
      </c>
      <c r="S210" s="406">
        <v>225</v>
      </c>
    </row>
    <row r="211" spans="1:19">
      <c r="A211" s="506" t="s">
        <v>215</v>
      </c>
      <c r="B211" s="516" t="s">
        <v>91</v>
      </c>
      <c r="C211" s="461" t="s">
        <v>188</v>
      </c>
      <c r="D211" s="461" t="s">
        <v>188</v>
      </c>
      <c r="E211" s="461">
        <v>100</v>
      </c>
      <c r="F211" s="461">
        <v>200</v>
      </c>
      <c r="G211" s="461">
        <v>200</v>
      </c>
      <c r="H211" s="461">
        <v>200</v>
      </c>
      <c r="I211" s="461">
        <v>225</v>
      </c>
      <c r="J211" s="517"/>
      <c r="K211" s="461">
        <v>225</v>
      </c>
      <c r="L211" s="461">
        <v>250</v>
      </c>
      <c r="M211" s="461">
        <v>300</v>
      </c>
      <c r="N211" s="461">
        <v>300</v>
      </c>
      <c r="O211" s="461">
        <v>300</v>
      </c>
      <c r="P211" s="461">
        <v>350</v>
      </c>
      <c r="Q211" s="461">
        <v>350</v>
      </c>
      <c r="R211" s="406">
        <v>400</v>
      </c>
      <c r="S211" s="406">
        <v>400</v>
      </c>
    </row>
    <row r="212" spans="1:19">
      <c r="A212" s="506" t="s">
        <v>215</v>
      </c>
      <c r="B212" s="516" t="s">
        <v>59</v>
      </c>
      <c r="C212" s="461">
        <v>5400</v>
      </c>
      <c r="D212" s="461">
        <v>4900</v>
      </c>
      <c r="E212" s="461">
        <v>5800</v>
      </c>
      <c r="F212" s="461">
        <v>5500</v>
      </c>
      <c r="G212" s="461">
        <v>6100</v>
      </c>
      <c r="H212" s="461">
        <v>5500</v>
      </c>
      <c r="I212" s="461">
        <v>6000</v>
      </c>
      <c r="J212" s="517"/>
      <c r="K212" s="461">
        <v>6000</v>
      </c>
      <c r="L212" s="461">
        <v>6000</v>
      </c>
      <c r="M212" s="461">
        <v>6000</v>
      </c>
      <c r="N212" s="461">
        <v>6000</v>
      </c>
      <c r="O212" s="461">
        <v>6000</v>
      </c>
      <c r="P212" s="461">
        <v>4500</v>
      </c>
      <c r="Q212" s="461">
        <v>5000</v>
      </c>
      <c r="R212" s="405">
        <v>6000</v>
      </c>
      <c r="S212" s="405">
        <v>6000</v>
      </c>
    </row>
    <row r="213" spans="1:19">
      <c r="A213" s="506" t="s">
        <v>215</v>
      </c>
      <c r="B213" s="493" t="s">
        <v>90</v>
      </c>
      <c r="C213" s="462">
        <v>800</v>
      </c>
      <c r="D213" s="462">
        <v>800</v>
      </c>
      <c r="E213" s="462">
        <v>700</v>
      </c>
      <c r="F213" s="462">
        <v>700</v>
      </c>
      <c r="G213" s="462">
        <v>700</v>
      </c>
      <c r="H213" s="462">
        <v>600</v>
      </c>
      <c r="I213" s="462">
        <v>665</v>
      </c>
      <c r="J213" s="518"/>
      <c r="K213" s="462">
        <v>665</v>
      </c>
      <c r="L213" s="462">
        <v>770</v>
      </c>
      <c r="M213" s="462">
        <v>765</v>
      </c>
      <c r="N213" s="462">
        <v>770</v>
      </c>
      <c r="O213" s="462">
        <v>765</v>
      </c>
      <c r="P213" s="462">
        <v>765</v>
      </c>
      <c r="Q213" s="462">
        <v>555</v>
      </c>
      <c r="R213" s="556">
        <v>755</v>
      </c>
      <c r="S213" s="556">
        <v>650</v>
      </c>
    </row>
    <row r="214" spans="1:19">
      <c r="A214" s="512" t="s">
        <v>215</v>
      </c>
      <c r="B214" s="493" t="s">
        <v>184</v>
      </c>
      <c r="C214" s="463">
        <v>10700</v>
      </c>
      <c r="D214" s="463">
        <v>9900</v>
      </c>
      <c r="E214" s="463">
        <v>10900</v>
      </c>
      <c r="F214" s="463">
        <v>10600</v>
      </c>
      <c r="G214" s="463">
        <v>11200</v>
      </c>
      <c r="H214" s="463">
        <v>10800</v>
      </c>
      <c r="I214" s="463">
        <v>11130</v>
      </c>
      <c r="J214" s="519"/>
      <c r="K214" s="463">
        <v>11130</v>
      </c>
      <c r="L214" s="463">
        <v>11170</v>
      </c>
      <c r="M214" s="463">
        <v>11215</v>
      </c>
      <c r="N214" s="463">
        <v>11970</v>
      </c>
      <c r="O214" s="463">
        <v>11140</v>
      </c>
      <c r="P214" s="463">
        <v>10090</v>
      </c>
      <c r="Q214" s="463">
        <v>10155</v>
      </c>
      <c r="R214" s="555">
        <v>11555</v>
      </c>
      <c r="S214" s="555">
        <v>11275</v>
      </c>
    </row>
    <row r="215" spans="1:19" ht="14.25">
      <c r="A215" s="506" t="s">
        <v>216</v>
      </c>
      <c r="B215" s="501" t="s">
        <v>226</v>
      </c>
      <c r="C215" s="460">
        <v>6400</v>
      </c>
      <c r="D215" s="460">
        <v>6300</v>
      </c>
      <c r="E215" s="460">
        <v>6300</v>
      </c>
      <c r="F215" s="460">
        <v>6600</v>
      </c>
      <c r="G215" s="460">
        <v>6800</v>
      </c>
      <c r="H215" s="460">
        <v>6900</v>
      </c>
      <c r="I215" s="460">
        <v>6755</v>
      </c>
      <c r="J215" s="515"/>
      <c r="K215" s="460">
        <v>6755</v>
      </c>
      <c r="L215" s="460">
        <v>6000</v>
      </c>
      <c r="M215" s="460">
        <v>7000</v>
      </c>
      <c r="N215" s="460">
        <v>6000</v>
      </c>
      <c r="O215" s="460">
        <v>6000</v>
      </c>
      <c r="P215" s="460">
        <v>6000</v>
      </c>
      <c r="Q215" s="460">
        <v>6000</v>
      </c>
      <c r="R215" s="550">
        <v>6000</v>
      </c>
      <c r="S215" s="550">
        <v>6000</v>
      </c>
    </row>
    <row r="216" spans="1:19">
      <c r="A216" s="506" t="s">
        <v>216</v>
      </c>
      <c r="B216" s="516" t="s">
        <v>11</v>
      </c>
      <c r="C216" s="461">
        <v>7000</v>
      </c>
      <c r="D216" s="461">
        <v>7000</v>
      </c>
      <c r="E216" s="461">
        <v>7200</v>
      </c>
      <c r="F216" s="461">
        <v>7000</v>
      </c>
      <c r="G216" s="461">
        <v>7000</v>
      </c>
      <c r="H216" s="461">
        <v>7500</v>
      </c>
      <c r="I216" s="461">
        <v>7000</v>
      </c>
      <c r="J216" s="517"/>
      <c r="K216" s="461">
        <v>7000</v>
      </c>
      <c r="L216" s="461">
        <v>8000</v>
      </c>
      <c r="M216" s="461">
        <v>9000</v>
      </c>
      <c r="N216" s="461">
        <v>9000</v>
      </c>
      <c r="O216" s="461">
        <v>9000</v>
      </c>
      <c r="P216" s="461">
        <v>9000</v>
      </c>
      <c r="Q216" s="461">
        <v>8000</v>
      </c>
      <c r="R216" s="405">
        <v>8000</v>
      </c>
      <c r="S216" s="405">
        <v>7000</v>
      </c>
    </row>
    <row r="217" spans="1:19">
      <c r="A217" s="506" t="s">
        <v>216</v>
      </c>
      <c r="B217" s="516" t="s">
        <v>12</v>
      </c>
      <c r="C217" s="461">
        <v>1200</v>
      </c>
      <c r="D217" s="461">
        <v>1100</v>
      </c>
      <c r="E217" s="461">
        <v>1400</v>
      </c>
      <c r="F217" s="461">
        <v>1000</v>
      </c>
      <c r="G217" s="461">
        <v>1100</v>
      </c>
      <c r="H217" s="461">
        <v>1200</v>
      </c>
      <c r="I217" s="461">
        <v>900</v>
      </c>
      <c r="J217" s="517"/>
      <c r="K217" s="461">
        <v>900</v>
      </c>
      <c r="L217" s="461">
        <v>800</v>
      </c>
      <c r="M217" s="461">
        <v>800</v>
      </c>
      <c r="N217" s="461">
        <v>900</v>
      </c>
      <c r="O217" s="461">
        <v>700</v>
      </c>
      <c r="P217" s="461">
        <v>700</v>
      </c>
      <c r="Q217" s="461">
        <v>700</v>
      </c>
      <c r="R217" s="406">
        <v>700</v>
      </c>
      <c r="S217" s="406">
        <v>600</v>
      </c>
    </row>
    <row r="218" spans="1:19">
      <c r="A218" s="506" t="s">
        <v>216</v>
      </c>
      <c r="B218" s="516" t="s">
        <v>91</v>
      </c>
      <c r="C218" s="461">
        <v>3900</v>
      </c>
      <c r="D218" s="461">
        <v>4100</v>
      </c>
      <c r="E218" s="461">
        <v>5000</v>
      </c>
      <c r="F218" s="461">
        <v>4500</v>
      </c>
      <c r="G218" s="461">
        <v>5700</v>
      </c>
      <c r="H218" s="461">
        <v>5100</v>
      </c>
      <c r="I218" s="461">
        <v>5000</v>
      </c>
      <c r="J218" s="517"/>
      <c r="K218" s="461">
        <v>5000</v>
      </c>
      <c r="L218" s="461">
        <v>5000</v>
      </c>
      <c r="M218" s="461">
        <v>5000</v>
      </c>
      <c r="N218" s="461">
        <v>3000</v>
      </c>
      <c r="O218" s="461">
        <v>3000</v>
      </c>
      <c r="P218" s="461">
        <v>3000</v>
      </c>
      <c r="Q218" s="461">
        <v>2500</v>
      </c>
      <c r="R218" s="405">
        <v>2250</v>
      </c>
      <c r="S218" s="405">
        <v>1500</v>
      </c>
    </row>
    <row r="219" spans="1:19">
      <c r="A219" s="506" t="s">
        <v>216</v>
      </c>
      <c r="B219" s="516" t="s">
        <v>59</v>
      </c>
      <c r="C219" s="461">
        <v>9200</v>
      </c>
      <c r="D219" s="461">
        <v>7800</v>
      </c>
      <c r="E219" s="461">
        <v>7400</v>
      </c>
      <c r="F219" s="461">
        <v>7200</v>
      </c>
      <c r="G219" s="461">
        <v>8400</v>
      </c>
      <c r="H219" s="461">
        <v>7800</v>
      </c>
      <c r="I219" s="461">
        <v>9000</v>
      </c>
      <c r="J219" s="517"/>
      <c r="K219" s="461">
        <v>9000</v>
      </c>
      <c r="L219" s="461">
        <v>8000</v>
      </c>
      <c r="M219" s="461">
        <v>8000</v>
      </c>
      <c r="N219" s="461">
        <v>9000</v>
      </c>
      <c r="O219" s="461">
        <v>9000</v>
      </c>
      <c r="P219" s="461">
        <v>8000</v>
      </c>
      <c r="Q219" s="461">
        <v>9000</v>
      </c>
      <c r="R219" s="405">
        <v>9000</v>
      </c>
      <c r="S219" s="405">
        <v>10000</v>
      </c>
    </row>
    <row r="220" spans="1:19">
      <c r="A220" s="506" t="s">
        <v>216</v>
      </c>
      <c r="B220" s="493" t="s">
        <v>90</v>
      </c>
      <c r="C220" s="462">
        <v>2800</v>
      </c>
      <c r="D220" s="462">
        <v>2300</v>
      </c>
      <c r="E220" s="462">
        <v>2100</v>
      </c>
      <c r="F220" s="462">
        <v>2100</v>
      </c>
      <c r="G220" s="462">
        <v>2200</v>
      </c>
      <c r="H220" s="462">
        <v>2000</v>
      </c>
      <c r="I220" s="462">
        <v>2295</v>
      </c>
      <c r="J220" s="518"/>
      <c r="K220" s="462">
        <v>2290</v>
      </c>
      <c r="L220" s="462">
        <v>2310</v>
      </c>
      <c r="M220" s="462">
        <v>2550</v>
      </c>
      <c r="N220" s="462">
        <v>3045</v>
      </c>
      <c r="O220" s="462">
        <v>3560</v>
      </c>
      <c r="P220" s="462">
        <v>3050</v>
      </c>
      <c r="Q220" s="462">
        <v>2560</v>
      </c>
      <c r="R220" s="554">
        <v>3045</v>
      </c>
      <c r="S220" s="554">
        <v>3050</v>
      </c>
    </row>
    <row r="221" spans="1:19">
      <c r="A221" s="512" t="s">
        <v>216</v>
      </c>
      <c r="B221" s="493" t="s">
        <v>184</v>
      </c>
      <c r="C221" s="463">
        <v>30500</v>
      </c>
      <c r="D221" s="463">
        <v>28600</v>
      </c>
      <c r="E221" s="463">
        <v>29400</v>
      </c>
      <c r="F221" s="463">
        <v>28500</v>
      </c>
      <c r="G221" s="463">
        <v>31200</v>
      </c>
      <c r="H221" s="463">
        <v>30400</v>
      </c>
      <c r="I221" s="463">
        <v>30950</v>
      </c>
      <c r="J221" s="519"/>
      <c r="K221" s="463">
        <v>30945</v>
      </c>
      <c r="L221" s="463">
        <v>30110</v>
      </c>
      <c r="M221" s="463">
        <v>32350</v>
      </c>
      <c r="N221" s="463">
        <v>30945</v>
      </c>
      <c r="O221" s="463">
        <v>31260</v>
      </c>
      <c r="P221" s="463">
        <v>29750</v>
      </c>
      <c r="Q221" s="463">
        <v>28760</v>
      </c>
      <c r="R221" s="555">
        <v>28995</v>
      </c>
      <c r="S221" s="555">
        <v>28150</v>
      </c>
    </row>
    <row r="222" spans="1:19" ht="14.25">
      <c r="A222" s="506" t="s">
        <v>217</v>
      </c>
      <c r="B222" s="501" t="s">
        <v>226</v>
      </c>
      <c r="C222" s="460">
        <v>1800</v>
      </c>
      <c r="D222" s="460">
        <v>1900</v>
      </c>
      <c r="E222" s="460">
        <v>1800</v>
      </c>
      <c r="F222" s="460">
        <v>1800</v>
      </c>
      <c r="G222" s="460">
        <v>1900</v>
      </c>
      <c r="H222" s="460">
        <v>2100</v>
      </c>
      <c r="I222" s="460">
        <v>1975</v>
      </c>
      <c r="J222" s="515"/>
      <c r="K222" s="460">
        <v>1975</v>
      </c>
      <c r="L222" s="460">
        <v>1750</v>
      </c>
      <c r="M222" s="460">
        <v>2000</v>
      </c>
      <c r="N222" s="460">
        <v>2000</v>
      </c>
      <c r="O222" s="460">
        <v>2000</v>
      </c>
      <c r="P222" s="460">
        <v>2000</v>
      </c>
      <c r="Q222" s="460">
        <v>2000</v>
      </c>
      <c r="R222" s="550">
        <v>1750</v>
      </c>
      <c r="S222" s="550">
        <v>1500</v>
      </c>
    </row>
    <row r="223" spans="1:19">
      <c r="A223" s="506" t="s">
        <v>217</v>
      </c>
      <c r="B223" s="516" t="s">
        <v>11</v>
      </c>
      <c r="C223" s="461">
        <v>4400</v>
      </c>
      <c r="D223" s="461">
        <v>4100</v>
      </c>
      <c r="E223" s="461">
        <v>4100</v>
      </c>
      <c r="F223" s="461">
        <v>4800</v>
      </c>
      <c r="G223" s="461">
        <v>5000</v>
      </c>
      <c r="H223" s="461">
        <v>4700</v>
      </c>
      <c r="I223" s="461">
        <v>4500</v>
      </c>
      <c r="J223" s="517"/>
      <c r="K223" s="461">
        <v>4500</v>
      </c>
      <c r="L223" s="461">
        <v>5000</v>
      </c>
      <c r="M223" s="461">
        <v>6000</v>
      </c>
      <c r="N223" s="461">
        <v>5000</v>
      </c>
      <c r="O223" s="461">
        <v>5000</v>
      </c>
      <c r="P223" s="461">
        <v>4000</v>
      </c>
      <c r="Q223" s="461">
        <v>3000</v>
      </c>
      <c r="R223" s="405">
        <v>4000</v>
      </c>
      <c r="S223" s="405">
        <v>3000</v>
      </c>
    </row>
    <row r="224" spans="1:19">
      <c r="A224" s="506" t="s">
        <v>217</v>
      </c>
      <c r="B224" s="516" t="s">
        <v>12</v>
      </c>
      <c r="C224" s="461">
        <v>100</v>
      </c>
      <c r="D224" s="461">
        <v>100</v>
      </c>
      <c r="E224" s="461">
        <v>300</v>
      </c>
      <c r="F224" s="461">
        <v>300</v>
      </c>
      <c r="G224" s="461">
        <v>200</v>
      </c>
      <c r="H224" s="461">
        <v>200</v>
      </c>
      <c r="I224" s="461">
        <v>175</v>
      </c>
      <c r="J224" s="517"/>
      <c r="K224" s="461">
        <v>175</v>
      </c>
      <c r="L224" s="461">
        <v>300</v>
      </c>
      <c r="M224" s="461">
        <v>300</v>
      </c>
      <c r="N224" s="461">
        <v>400</v>
      </c>
      <c r="O224" s="461">
        <v>450</v>
      </c>
      <c r="P224" s="461">
        <v>700</v>
      </c>
      <c r="Q224" s="461">
        <v>600</v>
      </c>
      <c r="R224" s="406">
        <v>700</v>
      </c>
      <c r="S224" s="406">
        <v>600</v>
      </c>
    </row>
    <row r="225" spans="1:19">
      <c r="A225" s="506" t="s">
        <v>217</v>
      </c>
      <c r="B225" s="516" t="s">
        <v>91</v>
      </c>
      <c r="C225" s="461">
        <v>200</v>
      </c>
      <c r="D225" s="461">
        <v>300</v>
      </c>
      <c r="E225" s="461">
        <v>300</v>
      </c>
      <c r="F225" s="461">
        <v>200</v>
      </c>
      <c r="G225" s="461">
        <v>300</v>
      </c>
      <c r="H225" s="461">
        <v>300</v>
      </c>
      <c r="I225" s="461">
        <v>300</v>
      </c>
      <c r="J225" s="517"/>
      <c r="K225" s="461">
        <v>300</v>
      </c>
      <c r="L225" s="461">
        <v>350</v>
      </c>
      <c r="M225" s="461">
        <v>300</v>
      </c>
      <c r="N225" s="461">
        <v>300</v>
      </c>
      <c r="O225" s="461">
        <v>300</v>
      </c>
      <c r="P225" s="461">
        <v>300</v>
      </c>
      <c r="Q225" s="461">
        <v>300</v>
      </c>
      <c r="R225" s="406">
        <v>400</v>
      </c>
      <c r="S225" s="406">
        <v>450</v>
      </c>
    </row>
    <row r="226" spans="1:19">
      <c r="A226" s="506" t="s">
        <v>217</v>
      </c>
      <c r="B226" s="516" t="s">
        <v>59</v>
      </c>
      <c r="C226" s="461">
        <v>4400</v>
      </c>
      <c r="D226" s="461">
        <v>4600</v>
      </c>
      <c r="E226" s="461">
        <v>4500</v>
      </c>
      <c r="F226" s="461">
        <v>4600</v>
      </c>
      <c r="G226" s="461">
        <v>5300</v>
      </c>
      <c r="H226" s="461">
        <v>5200</v>
      </c>
      <c r="I226" s="461">
        <v>6000</v>
      </c>
      <c r="J226" s="517"/>
      <c r="K226" s="461">
        <v>6000</v>
      </c>
      <c r="L226" s="461">
        <v>5000</v>
      </c>
      <c r="M226" s="461">
        <v>6000</v>
      </c>
      <c r="N226" s="461">
        <v>6000</v>
      </c>
      <c r="O226" s="461">
        <v>6000</v>
      </c>
      <c r="P226" s="461">
        <v>5000</v>
      </c>
      <c r="Q226" s="461">
        <v>6000</v>
      </c>
      <c r="R226" s="405">
        <v>6000</v>
      </c>
      <c r="S226" s="405">
        <v>7000</v>
      </c>
    </row>
    <row r="227" spans="1:19">
      <c r="A227" s="506" t="s">
        <v>217</v>
      </c>
      <c r="B227" s="493" t="s">
        <v>90</v>
      </c>
      <c r="C227" s="462">
        <v>1100</v>
      </c>
      <c r="D227" s="462">
        <v>1000</v>
      </c>
      <c r="E227" s="462">
        <v>800</v>
      </c>
      <c r="F227" s="462">
        <v>800</v>
      </c>
      <c r="G227" s="462">
        <v>900</v>
      </c>
      <c r="H227" s="462">
        <v>1300</v>
      </c>
      <c r="I227" s="462">
        <v>1525</v>
      </c>
      <c r="J227" s="518"/>
      <c r="K227" s="462">
        <v>1520</v>
      </c>
      <c r="L227" s="462">
        <v>1800</v>
      </c>
      <c r="M227" s="462">
        <v>1780</v>
      </c>
      <c r="N227" s="462">
        <v>2275</v>
      </c>
      <c r="O227" s="462">
        <v>2030</v>
      </c>
      <c r="P227" s="462">
        <v>2025</v>
      </c>
      <c r="Q227" s="462">
        <v>1765</v>
      </c>
      <c r="R227" s="554">
        <v>1760</v>
      </c>
      <c r="S227" s="554">
        <v>1760</v>
      </c>
    </row>
    <row r="228" spans="1:19">
      <c r="A228" s="512" t="s">
        <v>217</v>
      </c>
      <c r="B228" s="493" t="s">
        <v>184</v>
      </c>
      <c r="C228" s="463">
        <v>12000</v>
      </c>
      <c r="D228" s="463">
        <v>11900</v>
      </c>
      <c r="E228" s="463">
        <v>11800</v>
      </c>
      <c r="F228" s="463">
        <v>12600</v>
      </c>
      <c r="G228" s="463">
        <v>13600</v>
      </c>
      <c r="H228" s="463">
        <v>13800</v>
      </c>
      <c r="I228" s="463">
        <v>14475</v>
      </c>
      <c r="J228" s="519"/>
      <c r="K228" s="463">
        <v>14470</v>
      </c>
      <c r="L228" s="463">
        <v>14200</v>
      </c>
      <c r="M228" s="463">
        <v>16380</v>
      </c>
      <c r="N228" s="463">
        <v>15975</v>
      </c>
      <c r="O228" s="463">
        <v>15780</v>
      </c>
      <c r="P228" s="463">
        <v>14025</v>
      </c>
      <c r="Q228" s="463">
        <v>13665</v>
      </c>
      <c r="R228" s="555">
        <v>14610</v>
      </c>
      <c r="S228" s="555">
        <v>14310</v>
      </c>
    </row>
    <row r="229" spans="1:19" ht="14.25">
      <c r="A229" s="506" t="s">
        <v>218</v>
      </c>
      <c r="B229" s="501" t="s">
        <v>226</v>
      </c>
      <c r="C229" s="460">
        <v>1000</v>
      </c>
      <c r="D229" s="460">
        <v>1000</v>
      </c>
      <c r="E229" s="460">
        <v>1000</v>
      </c>
      <c r="F229" s="460">
        <v>900</v>
      </c>
      <c r="G229" s="460">
        <v>900</v>
      </c>
      <c r="H229" s="460">
        <v>1000</v>
      </c>
      <c r="I229" s="460">
        <v>960</v>
      </c>
      <c r="J229" s="515"/>
      <c r="K229" s="460">
        <v>960</v>
      </c>
      <c r="L229" s="460">
        <v>1000</v>
      </c>
      <c r="M229" s="460">
        <v>1000</v>
      </c>
      <c r="N229" s="460">
        <v>1000</v>
      </c>
      <c r="O229" s="460">
        <v>1000</v>
      </c>
      <c r="P229" s="460">
        <v>1250</v>
      </c>
      <c r="Q229" s="460">
        <v>1250</v>
      </c>
      <c r="R229" s="550">
        <v>1250</v>
      </c>
      <c r="S229" s="550">
        <v>1500</v>
      </c>
    </row>
    <row r="230" spans="1:19">
      <c r="A230" s="506" t="s">
        <v>218</v>
      </c>
      <c r="B230" s="516" t="s">
        <v>11</v>
      </c>
      <c r="C230" s="461">
        <v>2000</v>
      </c>
      <c r="D230" s="461">
        <v>2400</v>
      </c>
      <c r="E230" s="461">
        <v>2300</v>
      </c>
      <c r="F230" s="461">
        <v>2100</v>
      </c>
      <c r="G230" s="461">
        <v>2500</v>
      </c>
      <c r="H230" s="461">
        <v>2300</v>
      </c>
      <c r="I230" s="461">
        <v>3000</v>
      </c>
      <c r="J230" s="517"/>
      <c r="K230" s="461">
        <v>3000</v>
      </c>
      <c r="L230" s="461">
        <v>3000</v>
      </c>
      <c r="M230" s="461">
        <v>3000</v>
      </c>
      <c r="N230" s="461">
        <v>3000</v>
      </c>
      <c r="O230" s="461">
        <v>3500</v>
      </c>
      <c r="P230" s="461">
        <v>4000</v>
      </c>
      <c r="Q230" s="461">
        <v>4000</v>
      </c>
      <c r="R230" s="405">
        <v>4000</v>
      </c>
      <c r="S230" s="405">
        <v>3500</v>
      </c>
    </row>
    <row r="231" spans="1:19">
      <c r="A231" s="506" t="s">
        <v>218</v>
      </c>
      <c r="B231" s="516" t="s">
        <v>12</v>
      </c>
      <c r="C231" s="461">
        <v>100</v>
      </c>
      <c r="D231" s="461" t="s">
        <v>188</v>
      </c>
      <c r="E231" s="461">
        <v>200</v>
      </c>
      <c r="F231" s="461">
        <v>200</v>
      </c>
      <c r="G231" s="461" t="s">
        <v>188</v>
      </c>
      <c r="H231" s="461" t="s">
        <v>188</v>
      </c>
      <c r="I231" s="461">
        <v>100</v>
      </c>
      <c r="J231" s="517"/>
      <c r="K231" s="461">
        <v>100</v>
      </c>
      <c r="L231" s="461">
        <v>100</v>
      </c>
      <c r="M231" s="461">
        <v>10</v>
      </c>
      <c r="N231" s="461">
        <v>10</v>
      </c>
      <c r="O231" s="461">
        <v>5</v>
      </c>
      <c r="P231" s="461">
        <v>10</v>
      </c>
      <c r="Q231" s="461">
        <v>5</v>
      </c>
      <c r="R231" s="406">
        <v>15</v>
      </c>
      <c r="S231" s="406">
        <v>25</v>
      </c>
    </row>
    <row r="232" spans="1:19">
      <c r="A232" s="506" t="s">
        <v>218</v>
      </c>
      <c r="B232" s="516" t="s">
        <v>91</v>
      </c>
      <c r="C232" s="461">
        <v>100</v>
      </c>
      <c r="D232" s="461" t="s">
        <v>188</v>
      </c>
      <c r="E232" s="461">
        <v>200</v>
      </c>
      <c r="F232" s="461">
        <v>200</v>
      </c>
      <c r="G232" s="461" t="s">
        <v>188</v>
      </c>
      <c r="H232" s="461" t="s">
        <v>188</v>
      </c>
      <c r="I232" s="461">
        <v>150</v>
      </c>
      <c r="J232" s="517"/>
      <c r="K232" s="461">
        <v>150</v>
      </c>
      <c r="L232" s="461">
        <v>125</v>
      </c>
      <c r="M232" s="461">
        <v>200</v>
      </c>
      <c r="N232" s="461">
        <v>250</v>
      </c>
      <c r="O232" s="461">
        <v>350</v>
      </c>
      <c r="P232" s="461">
        <v>500</v>
      </c>
      <c r="Q232" s="461">
        <v>350</v>
      </c>
      <c r="R232" s="406">
        <v>450</v>
      </c>
      <c r="S232" s="406">
        <v>350</v>
      </c>
    </row>
    <row r="233" spans="1:19">
      <c r="A233" s="506" t="s">
        <v>218</v>
      </c>
      <c r="B233" s="516" t="s">
        <v>59</v>
      </c>
      <c r="C233" s="461">
        <v>2800</v>
      </c>
      <c r="D233" s="461">
        <v>2500</v>
      </c>
      <c r="E233" s="461">
        <v>2500</v>
      </c>
      <c r="F233" s="461">
        <v>1900</v>
      </c>
      <c r="G233" s="461">
        <v>2300</v>
      </c>
      <c r="H233" s="461">
        <v>2200</v>
      </c>
      <c r="I233" s="461">
        <v>3000</v>
      </c>
      <c r="J233" s="517"/>
      <c r="K233" s="461">
        <v>3000</v>
      </c>
      <c r="L233" s="461">
        <v>2500</v>
      </c>
      <c r="M233" s="461">
        <v>3000</v>
      </c>
      <c r="N233" s="461">
        <v>3500</v>
      </c>
      <c r="O233" s="461">
        <v>3000</v>
      </c>
      <c r="P233" s="461">
        <v>2500</v>
      </c>
      <c r="Q233" s="461">
        <v>3000</v>
      </c>
      <c r="R233" s="405">
        <v>3500</v>
      </c>
      <c r="S233" s="405">
        <v>3500</v>
      </c>
    </row>
    <row r="234" spans="1:19">
      <c r="A234" s="506" t="s">
        <v>218</v>
      </c>
      <c r="B234" s="493" t="s">
        <v>90</v>
      </c>
      <c r="C234" s="462">
        <v>600</v>
      </c>
      <c r="D234" s="462">
        <v>500</v>
      </c>
      <c r="E234" s="462">
        <v>500</v>
      </c>
      <c r="F234" s="462">
        <v>600</v>
      </c>
      <c r="G234" s="462">
        <v>500</v>
      </c>
      <c r="H234" s="462">
        <v>500</v>
      </c>
      <c r="I234" s="462">
        <v>455</v>
      </c>
      <c r="J234" s="518"/>
      <c r="K234" s="462">
        <v>455</v>
      </c>
      <c r="L234" s="462">
        <v>505</v>
      </c>
      <c r="M234" s="462">
        <v>455</v>
      </c>
      <c r="N234" s="462">
        <v>505</v>
      </c>
      <c r="O234" s="462">
        <v>505</v>
      </c>
      <c r="P234" s="462">
        <v>505</v>
      </c>
      <c r="Q234" s="462">
        <v>410</v>
      </c>
      <c r="R234" s="556">
        <v>505</v>
      </c>
      <c r="S234" s="556">
        <v>500</v>
      </c>
    </row>
    <row r="235" spans="1:19">
      <c r="A235" s="512" t="s">
        <v>218</v>
      </c>
      <c r="B235" s="493" t="s">
        <v>184</v>
      </c>
      <c r="C235" s="463">
        <v>6500</v>
      </c>
      <c r="D235" s="463">
        <v>6600</v>
      </c>
      <c r="E235" s="463">
        <v>6600</v>
      </c>
      <c r="F235" s="463">
        <v>5800</v>
      </c>
      <c r="G235" s="463">
        <v>6600</v>
      </c>
      <c r="H235" s="463">
        <v>6300</v>
      </c>
      <c r="I235" s="463">
        <v>7665</v>
      </c>
      <c r="J235" s="519"/>
      <c r="K235" s="463">
        <v>7665</v>
      </c>
      <c r="L235" s="463">
        <v>7230</v>
      </c>
      <c r="M235" s="463">
        <v>7665</v>
      </c>
      <c r="N235" s="463">
        <v>8265</v>
      </c>
      <c r="O235" s="463">
        <v>8360</v>
      </c>
      <c r="P235" s="463">
        <v>8765</v>
      </c>
      <c r="Q235" s="463">
        <v>9015</v>
      </c>
      <c r="R235" s="555">
        <v>9720</v>
      </c>
      <c r="S235" s="555">
        <v>9375</v>
      </c>
    </row>
    <row r="236" spans="1:19" ht="14.25">
      <c r="A236" s="506" t="s">
        <v>219</v>
      </c>
      <c r="B236" s="501" t="s">
        <v>226</v>
      </c>
      <c r="C236" s="460">
        <v>2700</v>
      </c>
      <c r="D236" s="460">
        <v>2700</v>
      </c>
      <c r="E236" s="460">
        <v>2900</v>
      </c>
      <c r="F236" s="460">
        <v>2300</v>
      </c>
      <c r="G236" s="460">
        <v>1500</v>
      </c>
      <c r="H236" s="460">
        <v>1800</v>
      </c>
      <c r="I236" s="460">
        <v>1635</v>
      </c>
      <c r="J236" s="515"/>
      <c r="K236" s="460">
        <v>1635</v>
      </c>
      <c r="L236" s="460">
        <v>1750</v>
      </c>
      <c r="M236" s="460">
        <v>1500</v>
      </c>
      <c r="N236" s="460">
        <v>1750</v>
      </c>
      <c r="O236" s="460">
        <v>1750</v>
      </c>
      <c r="P236" s="460">
        <v>1750</v>
      </c>
      <c r="Q236" s="460">
        <v>2250</v>
      </c>
      <c r="R236" s="550">
        <v>2000</v>
      </c>
      <c r="S236" s="550">
        <v>1750</v>
      </c>
    </row>
    <row r="237" spans="1:19">
      <c r="A237" s="506" t="s">
        <v>219</v>
      </c>
      <c r="B237" s="516" t="s">
        <v>11</v>
      </c>
      <c r="C237" s="461">
        <v>3900</v>
      </c>
      <c r="D237" s="461">
        <v>3900</v>
      </c>
      <c r="E237" s="461">
        <v>4100</v>
      </c>
      <c r="F237" s="461">
        <v>4500</v>
      </c>
      <c r="G237" s="461">
        <v>3600</v>
      </c>
      <c r="H237" s="461">
        <v>3800</v>
      </c>
      <c r="I237" s="461">
        <v>3000</v>
      </c>
      <c r="J237" s="517"/>
      <c r="K237" s="461">
        <v>3500</v>
      </c>
      <c r="L237" s="461">
        <v>4000</v>
      </c>
      <c r="M237" s="461">
        <v>4500</v>
      </c>
      <c r="N237" s="461">
        <v>4500</v>
      </c>
      <c r="O237" s="461">
        <v>5000</v>
      </c>
      <c r="P237" s="461">
        <v>3500</v>
      </c>
      <c r="Q237" s="461">
        <v>3500</v>
      </c>
      <c r="R237" s="405">
        <v>5000</v>
      </c>
      <c r="S237" s="405">
        <v>4000</v>
      </c>
    </row>
    <row r="238" spans="1:19">
      <c r="A238" s="506" t="s">
        <v>219</v>
      </c>
      <c r="B238" s="516" t="s">
        <v>12</v>
      </c>
      <c r="C238" s="461">
        <v>1100</v>
      </c>
      <c r="D238" s="461">
        <v>1500</v>
      </c>
      <c r="E238" s="461">
        <v>1300</v>
      </c>
      <c r="F238" s="461">
        <v>1200</v>
      </c>
      <c r="G238" s="461">
        <v>1300</v>
      </c>
      <c r="H238" s="461">
        <v>1600</v>
      </c>
      <c r="I238" s="461">
        <v>1750</v>
      </c>
      <c r="J238" s="517"/>
      <c r="K238" s="461">
        <v>1750</v>
      </c>
      <c r="L238" s="461">
        <v>1000</v>
      </c>
      <c r="M238" s="461">
        <v>1250</v>
      </c>
      <c r="N238" s="461">
        <v>1500</v>
      </c>
      <c r="O238" s="461">
        <v>1500</v>
      </c>
      <c r="P238" s="461">
        <v>1500</v>
      </c>
      <c r="Q238" s="461">
        <v>1500</v>
      </c>
      <c r="R238" s="405">
        <v>2250</v>
      </c>
      <c r="S238" s="405">
        <v>2000</v>
      </c>
    </row>
    <row r="239" spans="1:19">
      <c r="A239" s="506" t="s">
        <v>219</v>
      </c>
      <c r="B239" s="516" t="s">
        <v>91</v>
      </c>
      <c r="C239" s="461">
        <v>400</v>
      </c>
      <c r="D239" s="461">
        <v>500</v>
      </c>
      <c r="E239" s="461">
        <v>200</v>
      </c>
      <c r="F239" s="461">
        <v>200</v>
      </c>
      <c r="G239" s="461">
        <v>300</v>
      </c>
      <c r="H239" s="461">
        <v>300</v>
      </c>
      <c r="I239" s="461">
        <v>350</v>
      </c>
      <c r="J239" s="517"/>
      <c r="K239" s="461">
        <v>350</v>
      </c>
      <c r="L239" s="461">
        <v>450</v>
      </c>
      <c r="M239" s="461">
        <v>300</v>
      </c>
      <c r="N239" s="461">
        <v>300</v>
      </c>
      <c r="O239" s="461">
        <v>350</v>
      </c>
      <c r="P239" s="461">
        <v>350</v>
      </c>
      <c r="Q239" s="461">
        <v>300</v>
      </c>
      <c r="R239" s="406">
        <v>350</v>
      </c>
      <c r="S239" s="406">
        <v>500</v>
      </c>
    </row>
    <row r="240" spans="1:19">
      <c r="A240" s="506" t="s">
        <v>219</v>
      </c>
      <c r="B240" s="516" t="s">
        <v>59</v>
      </c>
      <c r="C240" s="461">
        <v>3700</v>
      </c>
      <c r="D240" s="461">
        <v>3500</v>
      </c>
      <c r="E240" s="461">
        <v>3400</v>
      </c>
      <c r="F240" s="461">
        <v>3100</v>
      </c>
      <c r="G240" s="461">
        <v>4000</v>
      </c>
      <c r="H240" s="461">
        <v>3900</v>
      </c>
      <c r="I240" s="461">
        <v>4000</v>
      </c>
      <c r="J240" s="517"/>
      <c r="K240" s="461">
        <v>4000</v>
      </c>
      <c r="L240" s="461">
        <v>3500</v>
      </c>
      <c r="M240" s="461">
        <v>3500</v>
      </c>
      <c r="N240" s="461">
        <v>3500</v>
      </c>
      <c r="O240" s="461">
        <v>3500</v>
      </c>
      <c r="P240" s="461">
        <v>3000</v>
      </c>
      <c r="Q240" s="461">
        <v>3500</v>
      </c>
      <c r="R240" s="405">
        <v>3500</v>
      </c>
      <c r="S240" s="405">
        <v>4000</v>
      </c>
    </row>
    <row r="241" spans="1:19">
      <c r="A241" s="506" t="s">
        <v>219</v>
      </c>
      <c r="B241" s="493" t="s">
        <v>90</v>
      </c>
      <c r="C241" s="462">
        <v>2900</v>
      </c>
      <c r="D241" s="462">
        <v>2200</v>
      </c>
      <c r="E241" s="462">
        <v>2200</v>
      </c>
      <c r="F241" s="462">
        <v>2100</v>
      </c>
      <c r="G241" s="462">
        <v>2200</v>
      </c>
      <c r="H241" s="462">
        <v>2400</v>
      </c>
      <c r="I241" s="462">
        <v>2330</v>
      </c>
      <c r="J241" s="518"/>
      <c r="K241" s="462">
        <v>2330</v>
      </c>
      <c r="L241" s="462">
        <v>2635</v>
      </c>
      <c r="M241" s="462">
        <v>2330</v>
      </c>
      <c r="N241" s="462">
        <v>2555</v>
      </c>
      <c r="O241" s="462">
        <v>2605</v>
      </c>
      <c r="P241" s="462">
        <v>2570</v>
      </c>
      <c r="Q241" s="462">
        <v>2580</v>
      </c>
      <c r="R241" s="554">
        <v>2040</v>
      </c>
      <c r="S241" s="554">
        <v>1780</v>
      </c>
    </row>
    <row r="242" spans="1:19">
      <c r="A242" s="512" t="s">
        <v>219</v>
      </c>
      <c r="B242" s="493" t="s">
        <v>184</v>
      </c>
      <c r="C242" s="463">
        <v>14700</v>
      </c>
      <c r="D242" s="463">
        <v>14300</v>
      </c>
      <c r="E242" s="463">
        <v>14100</v>
      </c>
      <c r="F242" s="463">
        <v>13500</v>
      </c>
      <c r="G242" s="463">
        <v>13000</v>
      </c>
      <c r="H242" s="463">
        <v>13900</v>
      </c>
      <c r="I242" s="463">
        <v>13065</v>
      </c>
      <c r="J242" s="519"/>
      <c r="K242" s="463">
        <v>13565</v>
      </c>
      <c r="L242" s="463">
        <v>13335</v>
      </c>
      <c r="M242" s="463">
        <v>13380</v>
      </c>
      <c r="N242" s="463">
        <v>14105</v>
      </c>
      <c r="O242" s="463">
        <v>14705</v>
      </c>
      <c r="P242" s="463">
        <v>12670</v>
      </c>
      <c r="Q242" s="463">
        <v>13630</v>
      </c>
      <c r="R242" s="555">
        <v>15140</v>
      </c>
      <c r="S242" s="555">
        <v>14030</v>
      </c>
    </row>
    <row r="243" spans="1:19">
      <c r="A243" s="477" t="s">
        <v>220</v>
      </c>
      <c r="B243" s="90"/>
      <c r="C243" s="90"/>
      <c r="D243" s="477"/>
      <c r="E243" s="477"/>
      <c r="F243" s="477"/>
      <c r="G243" s="477"/>
    </row>
    <row r="244" spans="1:19">
      <c r="A244" s="477" t="s">
        <v>425</v>
      </c>
      <c r="B244" s="90"/>
      <c r="C244" s="90"/>
      <c r="D244" s="477"/>
      <c r="E244" s="477"/>
      <c r="F244" s="477"/>
      <c r="G244" s="477"/>
    </row>
    <row r="245" spans="1:19">
      <c r="A245" s="477"/>
      <c r="B245" s="90"/>
      <c r="C245" s="90"/>
      <c r="D245" s="477"/>
      <c r="E245" s="477"/>
      <c r="F245" s="477"/>
      <c r="G245" s="477"/>
    </row>
    <row r="246" spans="1:19">
      <c r="A246" s="306" t="s">
        <v>13</v>
      </c>
      <c r="B246" s="90"/>
      <c r="C246" s="90"/>
      <c r="D246" s="477"/>
      <c r="E246" s="477"/>
      <c r="F246" s="477"/>
      <c r="G246" s="477"/>
    </row>
    <row r="247" spans="1:19">
      <c r="A247" s="477" t="s">
        <v>185</v>
      </c>
      <c r="B247" s="90"/>
      <c r="C247" s="90"/>
      <c r="D247" s="477"/>
      <c r="E247" s="477"/>
      <c r="F247" s="477"/>
      <c r="G247" s="477"/>
    </row>
    <row r="248" spans="1:19">
      <c r="A248" s="477" t="s">
        <v>186</v>
      </c>
      <c r="B248" s="90"/>
      <c r="C248" s="90"/>
      <c r="D248" s="477"/>
      <c r="E248" s="477"/>
      <c r="F248" s="477"/>
      <c r="G248" s="477"/>
    </row>
    <row r="249" spans="1:19">
      <c r="A249" s="307" t="s">
        <v>225</v>
      </c>
      <c r="B249" s="90"/>
      <c r="C249" s="90"/>
      <c r="D249" s="477"/>
      <c r="E249" s="477"/>
      <c r="F249" s="477"/>
      <c r="G249" s="477"/>
    </row>
    <row r="250" spans="1:19">
      <c r="A250" s="307" t="s">
        <v>323</v>
      </c>
      <c r="B250" s="90"/>
      <c r="C250" s="90"/>
      <c r="D250" s="477"/>
      <c r="E250" s="477"/>
      <c r="F250" s="477"/>
      <c r="G250" s="477"/>
    </row>
    <row r="251" spans="1:19">
      <c r="A251" s="307" t="s">
        <v>426</v>
      </c>
      <c r="B251" s="521"/>
      <c r="C251" s="522"/>
      <c r="D251" s="522"/>
      <c r="E251" s="522"/>
      <c r="F251" s="522"/>
      <c r="G251" s="477"/>
    </row>
    <row r="252" spans="1:19">
      <c r="A252" s="307" t="s">
        <v>427</v>
      </c>
      <c r="B252" s="521"/>
      <c r="C252" s="522"/>
      <c r="D252" s="522"/>
      <c r="E252" s="522"/>
      <c r="F252" s="522"/>
      <c r="G252" s="477"/>
      <c r="R252" s="88"/>
      <c r="S252" s="88"/>
    </row>
    <row r="253" spans="1:19" s="88" customFormat="1">
      <c r="A253" s="307" t="s">
        <v>275</v>
      </c>
      <c r="B253" s="90"/>
      <c r="C253" s="90"/>
      <c r="D253" s="477"/>
      <c r="E253" s="477"/>
      <c r="F253" s="477"/>
      <c r="G253" s="477"/>
      <c r="H253" s="235"/>
      <c r="I253" s="235"/>
      <c r="J253" s="235"/>
      <c r="K253" s="235"/>
      <c r="L253" s="235"/>
      <c r="M253" s="235"/>
      <c r="N253" s="235"/>
      <c r="O253" s="235"/>
      <c r="P253" s="235"/>
      <c r="R253" s="219"/>
      <c r="S253" s="219"/>
    </row>
    <row r="254" spans="1:19">
      <c r="A254" s="307" t="s">
        <v>190</v>
      </c>
      <c r="B254" s="90"/>
      <c r="C254" s="90"/>
      <c r="D254" s="477"/>
      <c r="E254" s="477"/>
      <c r="F254" s="477"/>
      <c r="G254" s="477"/>
    </row>
    <row r="255" spans="1:19">
      <c r="A255" s="477" t="s">
        <v>221</v>
      </c>
      <c r="B255" s="90"/>
      <c r="C255" s="90"/>
      <c r="D255" s="477"/>
      <c r="E255" s="477"/>
      <c r="F255" s="477"/>
      <c r="G255" s="477"/>
      <c r="R255" s="88"/>
      <c r="S255" s="88"/>
    </row>
    <row r="256" spans="1:19" s="88" customFormat="1">
      <c r="A256" s="477" t="s">
        <v>428</v>
      </c>
      <c r="B256" s="90"/>
      <c r="C256" s="90"/>
      <c r="D256" s="477"/>
      <c r="E256" s="477"/>
      <c r="F256" s="477"/>
      <c r="G256" s="477"/>
      <c r="H256" s="235"/>
      <c r="I256" s="235"/>
      <c r="J256" s="235"/>
      <c r="K256" s="235"/>
      <c r="L256" s="235"/>
      <c r="M256" s="235"/>
      <c r="N256" s="235"/>
      <c r="O256" s="235"/>
      <c r="P256" s="235"/>
    </row>
    <row r="257" spans="1:19" s="88" customFormat="1">
      <c r="A257" s="308" t="s">
        <v>290</v>
      </c>
      <c r="B257" s="90"/>
      <c r="C257" s="90"/>
      <c r="D257" s="477"/>
      <c r="E257" s="477"/>
      <c r="F257" s="477"/>
      <c r="G257" s="477"/>
      <c r="H257" s="235"/>
      <c r="I257" s="235"/>
      <c r="J257" s="235"/>
      <c r="K257" s="235"/>
      <c r="L257" s="235"/>
      <c r="M257" s="235"/>
      <c r="N257" s="235"/>
      <c r="O257" s="235"/>
      <c r="P257" s="235"/>
    </row>
    <row r="258" spans="1:19" s="88" customFormat="1">
      <c r="A258" s="477" t="s">
        <v>276</v>
      </c>
      <c r="B258" s="90"/>
      <c r="C258" s="90"/>
      <c r="D258" s="477"/>
      <c r="E258" s="477"/>
      <c r="F258" s="477"/>
      <c r="G258" s="477"/>
      <c r="H258" s="235"/>
      <c r="I258" s="235"/>
      <c r="J258" s="235"/>
      <c r="K258" s="235"/>
      <c r="L258" s="235"/>
      <c r="M258" s="235"/>
      <c r="N258" s="235"/>
      <c r="O258" s="235"/>
      <c r="P258" s="235"/>
    </row>
    <row r="259" spans="1:19" s="88" customFormat="1">
      <c r="A259" s="477" t="s">
        <v>375</v>
      </c>
      <c r="B259" s="90"/>
      <c r="C259" s="90"/>
      <c r="D259" s="477"/>
      <c r="E259" s="477"/>
      <c r="F259" s="477"/>
      <c r="G259" s="477"/>
      <c r="H259" s="235"/>
      <c r="I259" s="235"/>
      <c r="J259" s="235"/>
      <c r="K259" s="235"/>
      <c r="L259" s="235"/>
      <c r="M259" s="235"/>
      <c r="N259" s="235"/>
      <c r="O259" s="235"/>
      <c r="P259" s="235"/>
      <c r="R259" s="219"/>
      <c r="S259" s="219"/>
    </row>
    <row r="260" spans="1:19">
      <c r="A260" s="477"/>
      <c r="B260" s="90"/>
      <c r="C260" s="90"/>
      <c r="D260" s="477"/>
      <c r="E260" s="477"/>
      <c r="F260" s="21"/>
      <c r="G260" s="477"/>
    </row>
    <row r="261" spans="1:19">
      <c r="A261" s="309" t="s">
        <v>38</v>
      </c>
      <c r="B261" s="90"/>
      <c r="C261" s="90"/>
      <c r="D261" s="477"/>
      <c r="E261" s="477"/>
      <c r="F261" s="477"/>
      <c r="G261" s="477"/>
    </row>
    <row r="262" spans="1:19">
      <c r="A262" s="309" t="s">
        <v>35</v>
      </c>
      <c r="B262" s="90"/>
      <c r="C262" s="90"/>
      <c r="D262" s="477"/>
      <c r="E262" s="477"/>
      <c r="F262" s="477"/>
      <c r="G262" s="477"/>
      <c r="R262" s="88"/>
      <c r="S262" s="88"/>
    </row>
    <row r="263" spans="1:19" s="88" customFormat="1">
      <c r="A263" s="309"/>
      <c r="B263" s="90"/>
      <c r="C263" s="90"/>
      <c r="D263" s="477"/>
      <c r="E263" s="477"/>
      <c r="F263" s="477"/>
      <c r="G263" s="477"/>
      <c r="H263" s="235"/>
      <c r="I263" s="235"/>
      <c r="J263" s="235"/>
      <c r="K263" s="235"/>
      <c r="L263" s="235"/>
      <c r="M263" s="235"/>
      <c r="N263" s="235"/>
      <c r="O263" s="235"/>
      <c r="P263" s="235"/>
    </row>
    <row r="264" spans="1:19" s="88" customFormat="1">
      <c r="A264" s="477" t="s">
        <v>278</v>
      </c>
      <c r="B264" s="477"/>
      <c r="C264" s="477"/>
      <c r="G264" s="477"/>
      <c r="H264" s="235"/>
      <c r="I264" s="235"/>
      <c r="J264" s="235"/>
      <c r="K264" s="235"/>
      <c r="L264" s="235"/>
      <c r="M264" s="235"/>
      <c r="N264" s="235"/>
      <c r="O264" s="235"/>
      <c r="P264" s="235"/>
    </row>
    <row r="265" spans="1:19" s="88" customFormat="1" ht="13.5" thickBot="1">
      <c r="A265" s="477"/>
      <c r="B265" s="477"/>
      <c r="C265" s="477"/>
      <c r="G265" s="477"/>
      <c r="H265" s="235"/>
      <c r="I265" s="235"/>
      <c r="J265" s="235"/>
      <c r="K265" s="235"/>
      <c r="L265" s="235"/>
      <c r="M265" s="235"/>
      <c r="N265" s="235"/>
      <c r="O265" s="235"/>
      <c r="P265" s="235"/>
    </row>
    <row r="266" spans="1:19" s="88" customFormat="1" ht="15.75" thickBot="1">
      <c r="A266" s="581" t="s">
        <v>279</v>
      </c>
      <c r="B266" s="583" t="s">
        <v>280</v>
      </c>
      <c r="C266" s="584"/>
    </row>
    <row r="267" spans="1:19" s="88" customFormat="1" ht="30.75" thickBot="1">
      <c r="A267" s="582"/>
      <c r="B267" s="310" t="s">
        <v>281</v>
      </c>
      <c r="C267" s="310" t="s">
        <v>282</v>
      </c>
    </row>
    <row r="268" spans="1:19" s="88" customFormat="1" ht="15.75" thickBot="1">
      <c r="A268" s="342" t="s">
        <v>283</v>
      </c>
      <c r="B268" s="310">
        <v>5</v>
      </c>
      <c r="C268" s="310">
        <v>10</v>
      </c>
    </row>
    <row r="269" spans="1:19" s="88" customFormat="1" ht="15.75" thickBot="1">
      <c r="A269" s="342" t="s">
        <v>284</v>
      </c>
      <c r="B269" s="310">
        <v>25</v>
      </c>
      <c r="C269" s="310">
        <v>50</v>
      </c>
    </row>
    <row r="270" spans="1:19" s="88" customFormat="1" ht="15.75" thickBot="1">
      <c r="A270" s="342" t="s">
        <v>285</v>
      </c>
      <c r="B270" s="310">
        <v>50</v>
      </c>
      <c r="C270" s="310">
        <v>100</v>
      </c>
    </row>
    <row r="271" spans="1:19" s="88" customFormat="1" ht="15.75" thickBot="1">
      <c r="A271" s="342" t="s">
        <v>286</v>
      </c>
      <c r="B271" s="310">
        <v>100</v>
      </c>
      <c r="C271" s="310">
        <v>200</v>
      </c>
    </row>
    <row r="272" spans="1:19" s="88" customFormat="1" ht="15.75" thickBot="1">
      <c r="A272" s="342" t="s">
        <v>287</v>
      </c>
      <c r="B272" s="310">
        <v>250</v>
      </c>
      <c r="C272" s="310">
        <v>500</v>
      </c>
    </row>
    <row r="273" spans="1:19" s="88" customFormat="1" ht="15.75" thickBot="1">
      <c r="A273" s="342" t="s">
        <v>288</v>
      </c>
      <c r="B273" s="310">
        <v>500</v>
      </c>
      <c r="C273" s="311">
        <v>1000</v>
      </c>
    </row>
    <row r="274" spans="1:19" s="88" customFormat="1" ht="15.75" thickBot="1">
      <c r="A274" s="342" t="s">
        <v>289</v>
      </c>
      <c r="B274" s="311">
        <v>1000</v>
      </c>
      <c r="C274" s="311">
        <v>2000</v>
      </c>
      <c r="R274" s="219"/>
      <c r="S274" s="219"/>
    </row>
  </sheetData>
  <autoFilter ref="A11:WUX244" xr:uid="{1643865C-375F-45CE-B3A2-65A63C78D574}"/>
  <mergeCells count="5">
    <mergeCell ref="A3:D4"/>
    <mergeCell ref="K8:O8"/>
    <mergeCell ref="A266:A267"/>
    <mergeCell ref="B266:C266"/>
    <mergeCell ref="C8:I8"/>
  </mergeCells>
  <hyperlinks>
    <hyperlink ref="A262" r:id="rId1" xr:uid="{BC8A30A5-85E9-47F0-8200-1221498D845A}"/>
    <hyperlink ref="A261" r:id="rId2" xr:uid="{1E966375-2F14-4489-B7AA-5DCBA1C2F3F0}"/>
    <hyperlink ref="A1" location="Index!A1" display="Return to index" xr:uid="{CE61A85D-EEE8-45D0-81AF-AAAD91F80669}"/>
  </hyperlinks>
  <pageMargins left="0.7" right="0.7" top="0.75" bottom="0.75" header="0.3" footer="0.3"/>
  <pageSetup paperSize="9" orientation="portrait" horizontalDpi="300" verticalDpi="3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rgb="FF00B050"/>
  </sheetPr>
  <dimension ref="A1:Q237"/>
  <sheetViews>
    <sheetView showGridLines="0" topLeftCell="B3" zoomScale="80" zoomScaleNormal="80" workbookViewId="0">
      <selection activeCell="Q14" sqref="Q14:Q207"/>
    </sheetView>
  </sheetViews>
  <sheetFormatPr defaultRowHeight="12.75"/>
  <cols>
    <col min="1" max="1" width="32.140625" style="190" customWidth="1"/>
    <col min="2" max="2" width="111.42578125" style="187" customWidth="1"/>
    <col min="3" max="6" width="10.7109375" style="188" customWidth="1"/>
    <col min="7" max="11" width="10.7109375" style="189" customWidth="1"/>
    <col min="12" max="159" width="8.7109375" style="190"/>
    <col min="160" max="160" width="32.140625" style="190" customWidth="1"/>
    <col min="161" max="161" width="111.42578125" style="190" customWidth="1"/>
    <col min="162" max="170" width="10.7109375" style="190" customWidth="1"/>
    <col min="171" max="171" width="4.140625" style="190" customWidth="1"/>
    <col min="172" max="415" width="8.7109375" style="190"/>
    <col min="416" max="416" width="32.140625" style="190" customWidth="1"/>
    <col min="417" max="417" width="111.42578125" style="190" customWidth="1"/>
    <col min="418" max="426" width="10.7109375" style="190" customWidth="1"/>
    <col min="427" max="427" width="4.140625" style="190" customWidth="1"/>
    <col min="428" max="671" width="8.7109375" style="190"/>
    <col min="672" max="672" width="32.140625" style="190" customWidth="1"/>
    <col min="673" max="673" width="111.42578125" style="190" customWidth="1"/>
    <col min="674" max="682" width="10.7109375" style="190" customWidth="1"/>
    <col min="683" max="683" width="4.140625" style="190" customWidth="1"/>
    <col min="684" max="927" width="8.7109375" style="190"/>
    <col min="928" max="928" width="32.140625" style="190" customWidth="1"/>
    <col min="929" max="929" width="111.42578125" style="190" customWidth="1"/>
    <col min="930" max="938" width="10.7109375" style="190" customWidth="1"/>
    <col min="939" max="939" width="4.140625" style="190" customWidth="1"/>
    <col min="940" max="1183" width="8.7109375" style="190"/>
    <col min="1184" max="1184" width="32.140625" style="190" customWidth="1"/>
    <col min="1185" max="1185" width="111.42578125" style="190" customWidth="1"/>
    <col min="1186" max="1194" width="10.7109375" style="190" customWidth="1"/>
    <col min="1195" max="1195" width="4.140625" style="190" customWidth="1"/>
    <col min="1196" max="1439" width="8.7109375" style="190"/>
    <col min="1440" max="1440" width="32.140625" style="190" customWidth="1"/>
    <col min="1441" max="1441" width="111.42578125" style="190" customWidth="1"/>
    <col min="1442" max="1450" width="10.7109375" style="190" customWidth="1"/>
    <col min="1451" max="1451" width="4.140625" style="190" customWidth="1"/>
    <col min="1452" max="1695" width="8.7109375" style="190"/>
    <col min="1696" max="1696" width="32.140625" style="190" customWidth="1"/>
    <col min="1697" max="1697" width="111.42578125" style="190" customWidth="1"/>
    <col min="1698" max="1706" width="10.7109375" style="190" customWidth="1"/>
    <col min="1707" max="1707" width="4.140625" style="190" customWidth="1"/>
    <col min="1708" max="1951" width="8.7109375" style="190"/>
    <col min="1952" max="1952" width="32.140625" style="190" customWidth="1"/>
    <col min="1953" max="1953" width="111.42578125" style="190" customWidth="1"/>
    <col min="1954" max="1962" width="10.7109375" style="190" customWidth="1"/>
    <col min="1963" max="1963" width="4.140625" style="190" customWidth="1"/>
    <col min="1964" max="2207" width="8.7109375" style="190"/>
    <col min="2208" max="2208" width="32.140625" style="190" customWidth="1"/>
    <col min="2209" max="2209" width="111.42578125" style="190" customWidth="1"/>
    <col min="2210" max="2218" width="10.7109375" style="190" customWidth="1"/>
    <col min="2219" max="2219" width="4.140625" style="190" customWidth="1"/>
    <col min="2220" max="2463" width="8.7109375" style="190"/>
    <col min="2464" max="2464" width="32.140625" style="190" customWidth="1"/>
    <col min="2465" max="2465" width="111.42578125" style="190" customWidth="1"/>
    <col min="2466" max="2474" width="10.7109375" style="190" customWidth="1"/>
    <col min="2475" max="2475" width="4.140625" style="190" customWidth="1"/>
    <col min="2476" max="2719" width="8.7109375" style="190"/>
    <col min="2720" max="2720" width="32.140625" style="190" customWidth="1"/>
    <col min="2721" max="2721" width="111.42578125" style="190" customWidth="1"/>
    <col min="2722" max="2730" width="10.7109375" style="190" customWidth="1"/>
    <col min="2731" max="2731" width="4.140625" style="190" customWidth="1"/>
    <col min="2732" max="2975" width="8.7109375" style="190"/>
    <col min="2976" max="2976" width="32.140625" style="190" customWidth="1"/>
    <col min="2977" max="2977" width="111.42578125" style="190" customWidth="1"/>
    <col min="2978" max="2986" width="10.7109375" style="190" customWidth="1"/>
    <col min="2987" max="2987" width="4.140625" style="190" customWidth="1"/>
    <col min="2988" max="3231" width="8.7109375" style="190"/>
    <col min="3232" max="3232" width="32.140625" style="190" customWidth="1"/>
    <col min="3233" max="3233" width="111.42578125" style="190" customWidth="1"/>
    <col min="3234" max="3242" width="10.7109375" style="190" customWidth="1"/>
    <col min="3243" max="3243" width="4.140625" style="190" customWidth="1"/>
    <col min="3244" max="3487" width="8.7109375" style="190"/>
    <col min="3488" max="3488" width="32.140625" style="190" customWidth="1"/>
    <col min="3489" max="3489" width="111.42578125" style="190" customWidth="1"/>
    <col min="3490" max="3498" width="10.7109375" style="190" customWidth="1"/>
    <col min="3499" max="3499" width="4.140625" style="190" customWidth="1"/>
    <col min="3500" max="3743" width="8.7109375" style="190"/>
    <col min="3744" max="3744" width="32.140625" style="190" customWidth="1"/>
    <col min="3745" max="3745" width="111.42578125" style="190" customWidth="1"/>
    <col min="3746" max="3754" width="10.7109375" style="190" customWidth="1"/>
    <col min="3755" max="3755" width="4.140625" style="190" customWidth="1"/>
    <col min="3756" max="3999" width="8.7109375" style="190"/>
    <col min="4000" max="4000" width="32.140625" style="190" customWidth="1"/>
    <col min="4001" max="4001" width="111.42578125" style="190" customWidth="1"/>
    <col min="4002" max="4010" width="10.7109375" style="190" customWidth="1"/>
    <col min="4011" max="4011" width="4.140625" style="190" customWidth="1"/>
    <col min="4012" max="4255" width="8.7109375" style="190"/>
    <col min="4256" max="4256" width="32.140625" style="190" customWidth="1"/>
    <col min="4257" max="4257" width="111.42578125" style="190" customWidth="1"/>
    <col min="4258" max="4266" width="10.7109375" style="190" customWidth="1"/>
    <col min="4267" max="4267" width="4.140625" style="190" customWidth="1"/>
    <col min="4268" max="4511" width="8.7109375" style="190"/>
    <col min="4512" max="4512" width="32.140625" style="190" customWidth="1"/>
    <col min="4513" max="4513" width="111.42578125" style="190" customWidth="1"/>
    <col min="4514" max="4522" width="10.7109375" style="190" customWidth="1"/>
    <col min="4523" max="4523" width="4.140625" style="190" customWidth="1"/>
    <col min="4524" max="4767" width="8.7109375" style="190"/>
    <col min="4768" max="4768" width="32.140625" style="190" customWidth="1"/>
    <col min="4769" max="4769" width="111.42578125" style="190" customWidth="1"/>
    <col min="4770" max="4778" width="10.7109375" style="190" customWidth="1"/>
    <col min="4779" max="4779" width="4.140625" style="190" customWidth="1"/>
    <col min="4780" max="5023" width="8.7109375" style="190"/>
    <col min="5024" max="5024" width="32.140625" style="190" customWidth="1"/>
    <col min="5025" max="5025" width="111.42578125" style="190" customWidth="1"/>
    <col min="5026" max="5034" width="10.7109375" style="190" customWidth="1"/>
    <col min="5035" max="5035" width="4.140625" style="190" customWidth="1"/>
    <col min="5036" max="5279" width="8.7109375" style="190"/>
    <col min="5280" max="5280" width="32.140625" style="190" customWidth="1"/>
    <col min="5281" max="5281" width="111.42578125" style="190" customWidth="1"/>
    <col min="5282" max="5290" width="10.7109375" style="190" customWidth="1"/>
    <col min="5291" max="5291" width="4.140625" style="190" customWidth="1"/>
    <col min="5292" max="5535" width="8.7109375" style="190"/>
    <col min="5536" max="5536" width="32.140625" style="190" customWidth="1"/>
    <col min="5537" max="5537" width="111.42578125" style="190" customWidth="1"/>
    <col min="5538" max="5546" width="10.7109375" style="190" customWidth="1"/>
    <col min="5547" max="5547" width="4.140625" style="190" customWidth="1"/>
    <col min="5548" max="5791" width="8.7109375" style="190"/>
    <col min="5792" max="5792" width="32.140625" style="190" customWidth="1"/>
    <col min="5793" max="5793" width="111.42578125" style="190" customWidth="1"/>
    <col min="5794" max="5802" width="10.7109375" style="190" customWidth="1"/>
    <col min="5803" max="5803" width="4.140625" style="190" customWidth="1"/>
    <col min="5804" max="6047" width="8.7109375" style="190"/>
    <col min="6048" max="6048" width="32.140625" style="190" customWidth="1"/>
    <col min="6049" max="6049" width="111.42578125" style="190" customWidth="1"/>
    <col min="6050" max="6058" width="10.7109375" style="190" customWidth="1"/>
    <col min="6059" max="6059" width="4.140625" style="190" customWidth="1"/>
    <col min="6060" max="6303" width="8.7109375" style="190"/>
    <col min="6304" max="6304" width="32.140625" style="190" customWidth="1"/>
    <col min="6305" max="6305" width="111.42578125" style="190" customWidth="1"/>
    <col min="6306" max="6314" width="10.7109375" style="190" customWidth="1"/>
    <col min="6315" max="6315" width="4.140625" style="190" customWidth="1"/>
    <col min="6316" max="6559" width="8.7109375" style="190"/>
    <col min="6560" max="6560" width="32.140625" style="190" customWidth="1"/>
    <col min="6561" max="6561" width="111.42578125" style="190" customWidth="1"/>
    <col min="6562" max="6570" width="10.7109375" style="190" customWidth="1"/>
    <col min="6571" max="6571" width="4.140625" style="190" customWidth="1"/>
    <col min="6572" max="6815" width="8.7109375" style="190"/>
    <col min="6816" max="6816" width="32.140625" style="190" customWidth="1"/>
    <col min="6817" max="6817" width="111.42578125" style="190" customWidth="1"/>
    <col min="6818" max="6826" width="10.7109375" style="190" customWidth="1"/>
    <col min="6827" max="6827" width="4.140625" style="190" customWidth="1"/>
    <col min="6828" max="7071" width="8.7109375" style="190"/>
    <col min="7072" max="7072" width="32.140625" style="190" customWidth="1"/>
    <col min="7073" max="7073" width="111.42578125" style="190" customWidth="1"/>
    <col min="7074" max="7082" width="10.7109375" style="190" customWidth="1"/>
    <col min="7083" max="7083" width="4.140625" style="190" customWidth="1"/>
    <col min="7084" max="7327" width="8.7109375" style="190"/>
    <col min="7328" max="7328" width="32.140625" style="190" customWidth="1"/>
    <col min="7329" max="7329" width="111.42578125" style="190" customWidth="1"/>
    <col min="7330" max="7338" width="10.7109375" style="190" customWidth="1"/>
    <col min="7339" max="7339" width="4.140625" style="190" customWidth="1"/>
    <col min="7340" max="7583" width="8.7109375" style="190"/>
    <col min="7584" max="7584" width="32.140625" style="190" customWidth="1"/>
    <col min="7585" max="7585" width="111.42578125" style="190" customWidth="1"/>
    <col min="7586" max="7594" width="10.7109375" style="190" customWidth="1"/>
    <col min="7595" max="7595" width="4.140625" style="190" customWidth="1"/>
    <col min="7596" max="7839" width="8.7109375" style="190"/>
    <col min="7840" max="7840" width="32.140625" style="190" customWidth="1"/>
    <col min="7841" max="7841" width="111.42578125" style="190" customWidth="1"/>
    <col min="7842" max="7850" width="10.7109375" style="190" customWidth="1"/>
    <col min="7851" max="7851" width="4.140625" style="190" customWidth="1"/>
    <col min="7852" max="8095" width="8.7109375" style="190"/>
    <col min="8096" max="8096" width="32.140625" style="190" customWidth="1"/>
    <col min="8097" max="8097" width="111.42578125" style="190" customWidth="1"/>
    <col min="8098" max="8106" width="10.7109375" style="190" customWidth="1"/>
    <col min="8107" max="8107" width="4.140625" style="190" customWidth="1"/>
    <col min="8108" max="8351" width="8.7109375" style="190"/>
    <col min="8352" max="8352" width="32.140625" style="190" customWidth="1"/>
    <col min="8353" max="8353" width="111.42578125" style="190" customWidth="1"/>
    <col min="8354" max="8362" width="10.7109375" style="190" customWidth="1"/>
    <col min="8363" max="8363" width="4.140625" style="190" customWidth="1"/>
    <col min="8364" max="8607" width="8.7109375" style="190"/>
    <col min="8608" max="8608" width="32.140625" style="190" customWidth="1"/>
    <col min="8609" max="8609" width="111.42578125" style="190" customWidth="1"/>
    <col min="8610" max="8618" width="10.7109375" style="190" customWidth="1"/>
    <col min="8619" max="8619" width="4.140625" style="190" customWidth="1"/>
    <col min="8620" max="8863" width="8.7109375" style="190"/>
    <col min="8864" max="8864" width="32.140625" style="190" customWidth="1"/>
    <col min="8865" max="8865" width="111.42578125" style="190" customWidth="1"/>
    <col min="8866" max="8874" width="10.7109375" style="190" customWidth="1"/>
    <col min="8875" max="8875" width="4.140625" style="190" customWidth="1"/>
    <col min="8876" max="9119" width="8.7109375" style="190"/>
    <col min="9120" max="9120" width="32.140625" style="190" customWidth="1"/>
    <col min="9121" max="9121" width="111.42578125" style="190" customWidth="1"/>
    <col min="9122" max="9130" width="10.7109375" style="190" customWidth="1"/>
    <col min="9131" max="9131" width="4.140625" style="190" customWidth="1"/>
    <col min="9132" max="9375" width="8.7109375" style="190"/>
    <col min="9376" max="9376" width="32.140625" style="190" customWidth="1"/>
    <col min="9377" max="9377" width="111.42578125" style="190" customWidth="1"/>
    <col min="9378" max="9386" width="10.7109375" style="190" customWidth="1"/>
    <col min="9387" max="9387" width="4.140625" style="190" customWidth="1"/>
    <col min="9388" max="9631" width="8.7109375" style="190"/>
    <col min="9632" max="9632" width="32.140625" style="190" customWidth="1"/>
    <col min="9633" max="9633" width="111.42578125" style="190" customWidth="1"/>
    <col min="9634" max="9642" width="10.7109375" style="190" customWidth="1"/>
    <col min="9643" max="9643" width="4.140625" style="190" customWidth="1"/>
    <col min="9644" max="9887" width="8.7109375" style="190"/>
    <col min="9888" max="9888" width="32.140625" style="190" customWidth="1"/>
    <col min="9889" max="9889" width="111.42578125" style="190" customWidth="1"/>
    <col min="9890" max="9898" width="10.7109375" style="190" customWidth="1"/>
    <col min="9899" max="9899" width="4.140625" style="190" customWidth="1"/>
    <col min="9900" max="10143" width="8.7109375" style="190"/>
    <col min="10144" max="10144" width="32.140625" style="190" customWidth="1"/>
    <col min="10145" max="10145" width="111.42578125" style="190" customWidth="1"/>
    <col min="10146" max="10154" width="10.7109375" style="190" customWidth="1"/>
    <col min="10155" max="10155" width="4.140625" style="190" customWidth="1"/>
    <col min="10156" max="10399" width="8.7109375" style="190"/>
    <col min="10400" max="10400" width="32.140625" style="190" customWidth="1"/>
    <col min="10401" max="10401" width="111.42578125" style="190" customWidth="1"/>
    <col min="10402" max="10410" width="10.7109375" style="190" customWidth="1"/>
    <col min="10411" max="10411" width="4.140625" style="190" customWidth="1"/>
    <col min="10412" max="10655" width="8.7109375" style="190"/>
    <col min="10656" max="10656" width="32.140625" style="190" customWidth="1"/>
    <col min="10657" max="10657" width="111.42578125" style="190" customWidth="1"/>
    <col min="10658" max="10666" width="10.7109375" style="190" customWidth="1"/>
    <col min="10667" max="10667" width="4.140625" style="190" customWidth="1"/>
    <col min="10668" max="10911" width="8.7109375" style="190"/>
    <col min="10912" max="10912" width="32.140625" style="190" customWidth="1"/>
    <col min="10913" max="10913" width="111.42578125" style="190" customWidth="1"/>
    <col min="10914" max="10922" width="10.7109375" style="190" customWidth="1"/>
    <col min="10923" max="10923" width="4.140625" style="190" customWidth="1"/>
    <col min="10924" max="11167" width="8.7109375" style="190"/>
    <col min="11168" max="11168" width="32.140625" style="190" customWidth="1"/>
    <col min="11169" max="11169" width="111.42578125" style="190" customWidth="1"/>
    <col min="11170" max="11178" width="10.7109375" style="190" customWidth="1"/>
    <col min="11179" max="11179" width="4.140625" style="190" customWidth="1"/>
    <col min="11180" max="11423" width="8.7109375" style="190"/>
    <col min="11424" max="11424" width="32.140625" style="190" customWidth="1"/>
    <col min="11425" max="11425" width="111.42578125" style="190" customWidth="1"/>
    <col min="11426" max="11434" width="10.7109375" style="190" customWidth="1"/>
    <col min="11435" max="11435" width="4.140625" style="190" customWidth="1"/>
    <col min="11436" max="11679" width="8.7109375" style="190"/>
    <col min="11680" max="11680" width="32.140625" style="190" customWidth="1"/>
    <col min="11681" max="11681" width="111.42578125" style="190" customWidth="1"/>
    <col min="11682" max="11690" width="10.7109375" style="190" customWidth="1"/>
    <col min="11691" max="11691" width="4.140625" style="190" customWidth="1"/>
    <col min="11692" max="11935" width="8.7109375" style="190"/>
    <col min="11936" max="11936" width="32.140625" style="190" customWidth="1"/>
    <col min="11937" max="11937" width="111.42578125" style="190" customWidth="1"/>
    <col min="11938" max="11946" width="10.7109375" style="190" customWidth="1"/>
    <col min="11947" max="11947" width="4.140625" style="190" customWidth="1"/>
    <col min="11948" max="12191" width="8.7109375" style="190"/>
    <col min="12192" max="12192" width="32.140625" style="190" customWidth="1"/>
    <col min="12193" max="12193" width="111.42578125" style="190" customWidth="1"/>
    <col min="12194" max="12202" width="10.7109375" style="190" customWidth="1"/>
    <col min="12203" max="12203" width="4.140625" style="190" customWidth="1"/>
    <col min="12204" max="12447" width="8.7109375" style="190"/>
    <col min="12448" max="12448" width="32.140625" style="190" customWidth="1"/>
    <col min="12449" max="12449" width="111.42578125" style="190" customWidth="1"/>
    <col min="12450" max="12458" width="10.7109375" style="190" customWidth="1"/>
    <col min="12459" max="12459" width="4.140625" style="190" customWidth="1"/>
    <col min="12460" max="12703" width="8.7109375" style="190"/>
    <col min="12704" max="12704" width="32.140625" style="190" customWidth="1"/>
    <col min="12705" max="12705" width="111.42578125" style="190" customWidth="1"/>
    <col min="12706" max="12714" width="10.7109375" style="190" customWidth="1"/>
    <col min="12715" max="12715" width="4.140625" style="190" customWidth="1"/>
    <col min="12716" max="12959" width="8.7109375" style="190"/>
    <col min="12960" max="12960" width="32.140625" style="190" customWidth="1"/>
    <col min="12961" max="12961" width="111.42578125" style="190" customWidth="1"/>
    <col min="12962" max="12970" width="10.7109375" style="190" customWidth="1"/>
    <col min="12971" max="12971" width="4.140625" style="190" customWidth="1"/>
    <col min="12972" max="13215" width="8.7109375" style="190"/>
    <col min="13216" max="13216" width="32.140625" style="190" customWidth="1"/>
    <col min="13217" max="13217" width="111.42578125" style="190" customWidth="1"/>
    <col min="13218" max="13226" width="10.7109375" style="190" customWidth="1"/>
    <col min="13227" max="13227" width="4.140625" style="190" customWidth="1"/>
    <col min="13228" max="13471" width="8.7109375" style="190"/>
    <col min="13472" max="13472" width="32.140625" style="190" customWidth="1"/>
    <col min="13473" max="13473" width="111.42578125" style="190" customWidth="1"/>
    <col min="13474" max="13482" width="10.7109375" style="190" customWidth="1"/>
    <col min="13483" max="13483" width="4.140625" style="190" customWidth="1"/>
    <col min="13484" max="13727" width="8.7109375" style="190"/>
    <col min="13728" max="13728" width="32.140625" style="190" customWidth="1"/>
    <col min="13729" max="13729" width="111.42578125" style="190" customWidth="1"/>
    <col min="13730" max="13738" width="10.7109375" style="190" customWidth="1"/>
    <col min="13739" max="13739" width="4.140625" style="190" customWidth="1"/>
    <col min="13740" max="13983" width="8.7109375" style="190"/>
    <col min="13984" max="13984" width="32.140625" style="190" customWidth="1"/>
    <col min="13985" max="13985" width="111.42578125" style="190" customWidth="1"/>
    <col min="13986" max="13994" width="10.7109375" style="190" customWidth="1"/>
    <col min="13995" max="13995" width="4.140625" style="190" customWidth="1"/>
    <col min="13996" max="14239" width="8.7109375" style="190"/>
    <col min="14240" max="14240" width="32.140625" style="190" customWidth="1"/>
    <col min="14241" max="14241" width="111.42578125" style="190" customWidth="1"/>
    <col min="14242" max="14250" width="10.7109375" style="190" customWidth="1"/>
    <col min="14251" max="14251" width="4.140625" style="190" customWidth="1"/>
    <col min="14252" max="14495" width="8.7109375" style="190"/>
    <col min="14496" max="14496" width="32.140625" style="190" customWidth="1"/>
    <col min="14497" max="14497" width="111.42578125" style="190" customWidth="1"/>
    <col min="14498" max="14506" width="10.7109375" style="190" customWidth="1"/>
    <col min="14507" max="14507" width="4.140625" style="190" customWidth="1"/>
    <col min="14508" max="14751" width="8.7109375" style="190"/>
    <col min="14752" max="14752" width="32.140625" style="190" customWidth="1"/>
    <col min="14753" max="14753" width="111.42578125" style="190" customWidth="1"/>
    <col min="14754" max="14762" width="10.7109375" style="190" customWidth="1"/>
    <col min="14763" max="14763" width="4.140625" style="190" customWidth="1"/>
    <col min="14764" max="15007" width="8.7109375" style="190"/>
    <col min="15008" max="15008" width="32.140625" style="190" customWidth="1"/>
    <col min="15009" max="15009" width="111.42578125" style="190" customWidth="1"/>
    <col min="15010" max="15018" width="10.7109375" style="190" customWidth="1"/>
    <col min="15019" max="15019" width="4.140625" style="190" customWidth="1"/>
    <col min="15020" max="15263" width="8.7109375" style="190"/>
    <col min="15264" max="15264" width="32.140625" style="190" customWidth="1"/>
    <col min="15265" max="15265" width="111.42578125" style="190" customWidth="1"/>
    <col min="15266" max="15274" width="10.7109375" style="190" customWidth="1"/>
    <col min="15275" max="15275" width="4.140625" style="190" customWidth="1"/>
    <col min="15276" max="15519" width="8.7109375" style="190"/>
    <col min="15520" max="15520" width="32.140625" style="190" customWidth="1"/>
    <col min="15521" max="15521" width="111.42578125" style="190" customWidth="1"/>
    <col min="15522" max="15530" width="10.7109375" style="190" customWidth="1"/>
    <col min="15531" max="15531" width="4.140625" style="190" customWidth="1"/>
    <col min="15532" max="15775" width="8.7109375" style="190"/>
    <col min="15776" max="15776" width="32.140625" style="190" customWidth="1"/>
    <col min="15777" max="15777" width="111.42578125" style="190" customWidth="1"/>
    <col min="15778" max="15786" width="10.7109375" style="190" customWidth="1"/>
    <col min="15787" max="15787" width="4.140625" style="190" customWidth="1"/>
    <col min="15788" max="16031" width="8.7109375" style="190"/>
    <col min="16032" max="16032" width="32.140625" style="190" customWidth="1"/>
    <col min="16033" max="16033" width="111.42578125" style="190" customWidth="1"/>
    <col min="16034" max="16042" width="10.7109375" style="190" customWidth="1"/>
    <col min="16043" max="16043" width="4.140625" style="190" customWidth="1"/>
    <col min="16044" max="16384" width="8.7109375" style="190"/>
  </cols>
  <sheetData>
    <row r="1" spans="1:17">
      <c r="A1" s="467" t="s">
        <v>9</v>
      </c>
      <c r="C1" s="190"/>
      <c r="D1" s="190"/>
      <c r="E1" s="190"/>
      <c r="F1" s="190"/>
      <c r="G1" s="190"/>
      <c r="H1" s="190"/>
      <c r="I1" s="190"/>
      <c r="J1" s="190"/>
      <c r="K1" s="190"/>
    </row>
    <row r="2" spans="1:17" ht="13.5" thickBot="1"/>
    <row r="3" spans="1:17" s="189" customFormat="1" ht="15">
      <c r="A3" s="586" t="s">
        <v>431</v>
      </c>
      <c r="B3" s="587"/>
      <c r="D3" s="191"/>
      <c r="N3" s="192" t="s">
        <v>20</v>
      </c>
      <c r="O3" s="193"/>
      <c r="P3" s="194">
        <v>45627</v>
      </c>
    </row>
    <row r="4" spans="1:17" s="189" customFormat="1" ht="15" thickBot="1">
      <c r="A4" s="587"/>
      <c r="B4" s="587"/>
      <c r="D4" s="191"/>
      <c r="N4" s="195" t="s">
        <v>21</v>
      </c>
      <c r="O4" s="196"/>
      <c r="P4" s="245">
        <v>45962</v>
      </c>
    </row>
    <row r="5" spans="1:17" s="189" customFormat="1">
      <c r="A5" s="191"/>
      <c r="B5" s="191"/>
      <c r="C5" s="198"/>
      <c r="D5" s="198"/>
      <c r="E5" s="198"/>
      <c r="F5" s="198"/>
    </row>
    <row r="6" spans="1:17" s="189" customFormat="1">
      <c r="B6" s="191"/>
      <c r="C6" s="198"/>
      <c r="D6" s="198"/>
      <c r="E6" s="198"/>
      <c r="F6" s="198"/>
    </row>
    <row r="7" spans="1:17">
      <c r="A7" s="189"/>
      <c r="B7" s="199"/>
      <c r="C7" s="119">
        <v>2008</v>
      </c>
      <c r="D7" s="120">
        <v>2009</v>
      </c>
      <c r="E7" s="121">
        <v>2010</v>
      </c>
      <c r="F7" s="121">
        <v>2011</v>
      </c>
      <c r="G7" s="121">
        <v>2012</v>
      </c>
      <c r="H7" s="119">
        <v>2013</v>
      </c>
      <c r="I7" s="119">
        <v>2014</v>
      </c>
      <c r="J7" s="119">
        <v>2015</v>
      </c>
      <c r="K7" s="119">
        <v>2016</v>
      </c>
      <c r="L7" s="119">
        <v>2017</v>
      </c>
      <c r="M7" s="119">
        <v>2018</v>
      </c>
      <c r="N7" s="119">
        <v>2019</v>
      </c>
      <c r="O7" s="119">
        <v>2020</v>
      </c>
      <c r="P7" s="558">
        <v>2021</v>
      </c>
      <c r="Q7" s="558">
        <v>2022</v>
      </c>
    </row>
    <row r="8" spans="1:17" ht="16.5">
      <c r="A8" s="351"/>
      <c r="B8" s="200" t="s">
        <v>234</v>
      </c>
      <c r="C8" s="135" t="s">
        <v>416</v>
      </c>
      <c r="D8" s="135" t="s">
        <v>416</v>
      </c>
      <c r="E8" s="135" t="s">
        <v>416</v>
      </c>
      <c r="F8" s="135" t="s">
        <v>416</v>
      </c>
      <c r="G8" s="135" t="s">
        <v>416</v>
      </c>
      <c r="H8" s="135" t="s">
        <v>416</v>
      </c>
      <c r="I8" s="135" t="s">
        <v>416</v>
      </c>
      <c r="J8" s="135" t="s">
        <v>416</v>
      </c>
      <c r="K8" s="135" t="s">
        <v>416</v>
      </c>
      <c r="L8" s="135" t="s">
        <v>416</v>
      </c>
      <c r="M8" s="135" t="s">
        <v>416</v>
      </c>
      <c r="N8" s="135" t="s">
        <v>416</v>
      </c>
      <c r="O8" s="135" t="s">
        <v>416</v>
      </c>
      <c r="P8" s="559" t="s">
        <v>416</v>
      </c>
      <c r="Q8" s="559" t="s">
        <v>416</v>
      </c>
    </row>
    <row r="9" spans="1:17" ht="16.5">
      <c r="A9" s="351"/>
      <c r="B9" s="201"/>
      <c r="C9" s="127"/>
      <c r="D9" s="128"/>
      <c r="E9" s="128"/>
      <c r="F9" s="128"/>
      <c r="G9" s="128"/>
      <c r="H9" s="127"/>
      <c r="I9" s="127"/>
      <c r="J9" s="127"/>
      <c r="K9" s="127"/>
      <c r="L9" s="127"/>
      <c r="M9" s="127"/>
      <c r="N9" s="127"/>
      <c r="O9" s="127"/>
      <c r="P9" s="560"/>
      <c r="Q9" s="560"/>
    </row>
    <row r="10" spans="1:17" ht="14.25">
      <c r="A10" s="588" t="s">
        <v>45</v>
      </c>
      <c r="B10" s="129" t="s">
        <v>226</v>
      </c>
      <c r="C10" s="468" t="s">
        <v>416</v>
      </c>
      <c r="D10" s="468" t="s">
        <v>416</v>
      </c>
      <c r="E10" s="468" t="s">
        <v>416</v>
      </c>
      <c r="F10" s="468" t="s">
        <v>416</v>
      </c>
      <c r="G10" s="468" t="s">
        <v>416</v>
      </c>
      <c r="H10" s="468" t="s">
        <v>416</v>
      </c>
      <c r="I10" s="468" t="s">
        <v>416</v>
      </c>
      <c r="J10" s="468" t="s">
        <v>416</v>
      </c>
      <c r="K10" s="468" t="s">
        <v>416</v>
      </c>
      <c r="L10" s="468" t="s">
        <v>416</v>
      </c>
      <c r="M10" s="468" t="s">
        <v>416</v>
      </c>
      <c r="N10" s="468" t="s">
        <v>416</v>
      </c>
      <c r="O10" s="468" t="s">
        <v>416</v>
      </c>
      <c r="P10" s="561" t="s">
        <v>416</v>
      </c>
      <c r="Q10" s="561" t="s">
        <v>416</v>
      </c>
    </row>
    <row r="11" spans="1:17" ht="14.25">
      <c r="A11" s="589"/>
      <c r="B11" s="133" t="s">
        <v>232</v>
      </c>
      <c r="C11" s="135" t="s">
        <v>416</v>
      </c>
      <c r="D11" s="135" t="s">
        <v>416</v>
      </c>
      <c r="E11" s="135" t="s">
        <v>416</v>
      </c>
      <c r="F11" s="135" t="s">
        <v>416</v>
      </c>
      <c r="G11" s="135" t="s">
        <v>416</v>
      </c>
      <c r="H11" s="135" t="s">
        <v>416</v>
      </c>
      <c r="I11" s="135" t="s">
        <v>416</v>
      </c>
      <c r="J11" s="135" t="s">
        <v>416</v>
      </c>
      <c r="K11" s="135" t="s">
        <v>416</v>
      </c>
      <c r="L11" s="135" t="s">
        <v>416</v>
      </c>
      <c r="M11" s="135" t="s">
        <v>416</v>
      </c>
      <c r="N11" s="135" t="s">
        <v>416</v>
      </c>
      <c r="O11" s="135" t="s">
        <v>416</v>
      </c>
      <c r="P11" s="559" t="s">
        <v>416</v>
      </c>
      <c r="Q11" s="559" t="s">
        <v>416</v>
      </c>
    </row>
    <row r="12" spans="1:17">
      <c r="A12" s="589"/>
      <c r="B12" s="202" t="s">
        <v>12</v>
      </c>
      <c r="C12" s="135">
        <v>1869.3</v>
      </c>
      <c r="D12" s="135">
        <v>1558</v>
      </c>
      <c r="E12" s="135">
        <v>1672.8</v>
      </c>
      <c r="F12" s="135">
        <v>2046.2</v>
      </c>
      <c r="G12" s="135">
        <v>2016</v>
      </c>
      <c r="H12" s="135">
        <v>1898.1</v>
      </c>
      <c r="I12" s="135">
        <v>2162.1999999999998</v>
      </c>
      <c r="J12" s="135">
        <v>2154.4</v>
      </c>
      <c r="K12" s="135">
        <v>2367.5</v>
      </c>
      <c r="L12" s="135">
        <v>2458.1</v>
      </c>
      <c r="M12" s="135">
        <v>2805.9</v>
      </c>
      <c r="N12" s="135">
        <v>3461</v>
      </c>
      <c r="O12" s="135">
        <v>3216.2</v>
      </c>
      <c r="P12" s="562">
        <v>4066.4</v>
      </c>
      <c r="Q12" s="562">
        <v>4256.6000000000004</v>
      </c>
    </row>
    <row r="13" spans="1:17" ht="14.25">
      <c r="A13" s="589"/>
      <c r="B13" s="202" t="s">
        <v>236</v>
      </c>
      <c r="C13" s="135">
        <v>64689.599999999999</v>
      </c>
      <c r="D13" s="135">
        <v>52515</v>
      </c>
      <c r="E13" s="135">
        <v>58150.6</v>
      </c>
      <c r="F13" s="135">
        <v>64115.6</v>
      </c>
      <c r="G13" s="135">
        <v>55674.5</v>
      </c>
      <c r="H13" s="135">
        <v>56948.2</v>
      </c>
      <c r="I13" s="135">
        <v>51655.9</v>
      </c>
      <c r="J13" s="135">
        <v>44112.1</v>
      </c>
      <c r="K13" s="135">
        <v>41566.1</v>
      </c>
      <c r="L13" s="135">
        <v>44220.800000000003</v>
      </c>
      <c r="M13" s="135">
        <v>41635.199999999997</v>
      </c>
      <c r="N13" s="135">
        <v>39996.300000000003</v>
      </c>
      <c r="O13" s="135">
        <v>33835.300000000003</v>
      </c>
      <c r="P13" s="562">
        <v>44539</v>
      </c>
      <c r="Q13" s="562">
        <v>64746.400000000001</v>
      </c>
    </row>
    <row r="14" spans="1:17">
      <c r="A14" s="589"/>
      <c r="B14" s="202" t="s">
        <v>59</v>
      </c>
      <c r="C14" s="135">
        <v>5763.4</v>
      </c>
      <c r="D14" s="135">
        <v>6031.1</v>
      </c>
      <c r="E14" s="135">
        <v>6270.6</v>
      </c>
      <c r="F14" s="135">
        <v>5899.1</v>
      </c>
      <c r="G14" s="135">
        <v>6385.4</v>
      </c>
      <c r="H14" s="135">
        <v>6694.6</v>
      </c>
      <c r="I14" s="135">
        <v>6838.1</v>
      </c>
      <c r="J14" s="135">
        <v>6735.7</v>
      </c>
      <c r="K14" s="135">
        <v>7125.5</v>
      </c>
      <c r="L14" s="135">
        <v>7504</v>
      </c>
      <c r="M14" s="135">
        <v>7873.5</v>
      </c>
      <c r="N14" s="135">
        <v>8366.7999999999993</v>
      </c>
      <c r="O14" s="135">
        <v>5063</v>
      </c>
      <c r="P14" s="562">
        <v>6576.8</v>
      </c>
      <c r="Q14" s="562">
        <v>9357.4</v>
      </c>
    </row>
    <row r="15" spans="1:17" ht="14.25">
      <c r="A15" s="589"/>
      <c r="B15" s="203" t="s">
        <v>189</v>
      </c>
      <c r="C15" s="137">
        <v>5295.2</v>
      </c>
      <c r="D15" s="137">
        <v>4843.8</v>
      </c>
      <c r="E15" s="137">
        <v>4788.7</v>
      </c>
      <c r="F15" s="137">
        <v>5000.7</v>
      </c>
      <c r="G15" s="137">
        <v>5496.9</v>
      </c>
      <c r="H15" s="137">
        <v>5739.4</v>
      </c>
      <c r="I15" s="137">
        <v>6496.7</v>
      </c>
      <c r="J15" s="137">
        <v>7335.3</v>
      </c>
      <c r="K15" s="137">
        <v>7680.3</v>
      </c>
      <c r="L15" s="137">
        <v>9027.9</v>
      </c>
      <c r="M15" s="137">
        <v>8395.9</v>
      </c>
      <c r="N15" s="137">
        <v>8465.6</v>
      </c>
      <c r="O15" s="137">
        <v>7942.1</v>
      </c>
      <c r="P15" s="563">
        <v>9231.2000000000007</v>
      </c>
      <c r="Q15" s="563">
        <v>10431.799999999999</v>
      </c>
    </row>
    <row r="16" spans="1:17">
      <c r="A16" s="590"/>
      <c r="B16" s="204" t="s">
        <v>184</v>
      </c>
      <c r="C16" s="469" t="s">
        <v>416</v>
      </c>
      <c r="D16" s="469" t="s">
        <v>416</v>
      </c>
      <c r="E16" s="469" t="s">
        <v>416</v>
      </c>
      <c r="F16" s="469" t="s">
        <v>416</v>
      </c>
      <c r="G16" s="469" t="s">
        <v>416</v>
      </c>
      <c r="H16" s="469" t="s">
        <v>416</v>
      </c>
      <c r="I16" s="469" t="s">
        <v>416</v>
      </c>
      <c r="J16" s="469" t="s">
        <v>416</v>
      </c>
      <c r="K16" s="469" t="s">
        <v>416</v>
      </c>
      <c r="L16" s="469" t="s">
        <v>416</v>
      </c>
      <c r="M16" s="469" t="s">
        <v>416</v>
      </c>
      <c r="N16" s="469" t="s">
        <v>416</v>
      </c>
      <c r="O16" s="469" t="s">
        <v>416</v>
      </c>
      <c r="P16" s="564" t="s">
        <v>416</v>
      </c>
      <c r="Q16" s="564" t="s">
        <v>416</v>
      </c>
    </row>
    <row r="17" spans="1:17" s="189" customFormat="1" ht="14.25">
      <c r="A17" s="270" t="s">
        <v>193</v>
      </c>
      <c r="B17" s="129" t="s">
        <v>223</v>
      </c>
      <c r="C17" s="141">
        <v>203.7</v>
      </c>
      <c r="D17" s="141">
        <v>322.3</v>
      </c>
      <c r="E17" s="141">
        <v>252.8</v>
      </c>
      <c r="F17" s="141">
        <v>107.8</v>
      </c>
      <c r="G17" s="141">
        <v>135.1</v>
      </c>
      <c r="H17" s="141" t="s">
        <v>417</v>
      </c>
      <c r="I17" s="141">
        <v>321.8</v>
      </c>
      <c r="J17" s="141">
        <v>271.8</v>
      </c>
      <c r="K17" s="141" t="s">
        <v>417</v>
      </c>
      <c r="L17" s="141">
        <v>191.8</v>
      </c>
      <c r="M17" s="141">
        <v>191.4</v>
      </c>
      <c r="N17" s="141">
        <v>203.3</v>
      </c>
      <c r="O17" s="141">
        <v>197.4</v>
      </c>
      <c r="P17" s="561">
        <v>219.8</v>
      </c>
      <c r="Q17" s="561">
        <v>236.3</v>
      </c>
    </row>
    <row r="18" spans="1:17" s="189" customFormat="1" ht="14.25">
      <c r="A18" s="271"/>
      <c r="B18" s="133" t="s">
        <v>237</v>
      </c>
      <c r="C18" s="143">
        <v>2811.4</v>
      </c>
      <c r="D18" s="143">
        <v>3110</v>
      </c>
      <c r="E18" s="143">
        <v>2645.6</v>
      </c>
      <c r="F18" s="143">
        <v>2865</v>
      </c>
      <c r="G18" s="143">
        <v>3242</v>
      </c>
      <c r="H18" s="143">
        <v>2811.7</v>
      </c>
      <c r="I18" s="143">
        <v>3015.9</v>
      </c>
      <c r="J18" s="143">
        <v>2716</v>
      </c>
      <c r="K18" s="143">
        <v>1720.7</v>
      </c>
      <c r="L18" s="143">
        <v>1597.2</v>
      </c>
      <c r="M18" s="143">
        <v>2124.6</v>
      </c>
      <c r="N18" s="143">
        <v>2439.9</v>
      </c>
      <c r="O18" s="143">
        <v>1945.8</v>
      </c>
      <c r="P18" s="565">
        <v>1575.9</v>
      </c>
      <c r="Q18" s="565">
        <v>1851.2</v>
      </c>
    </row>
    <row r="19" spans="1:17" s="189" customFormat="1">
      <c r="A19" s="271"/>
      <c r="B19" s="202" t="s">
        <v>12</v>
      </c>
      <c r="C19" s="143">
        <v>109.2</v>
      </c>
      <c r="D19" s="143">
        <v>57.5</v>
      </c>
      <c r="E19" s="143">
        <v>31.3</v>
      </c>
      <c r="F19" s="143">
        <v>52.5</v>
      </c>
      <c r="G19" s="143" t="s">
        <v>417</v>
      </c>
      <c r="H19" s="143" t="s">
        <v>417</v>
      </c>
      <c r="I19" s="143" t="s">
        <v>417</v>
      </c>
      <c r="J19" s="143">
        <v>108.3</v>
      </c>
      <c r="K19" s="143">
        <v>85.9</v>
      </c>
      <c r="L19" s="143">
        <v>81.2</v>
      </c>
      <c r="M19" s="143">
        <v>85.7</v>
      </c>
      <c r="N19" s="143">
        <v>62.5</v>
      </c>
      <c r="O19" s="143">
        <v>64.599999999999994</v>
      </c>
      <c r="P19" s="406">
        <v>58.4</v>
      </c>
      <c r="Q19" s="406" t="s">
        <v>417</v>
      </c>
    </row>
    <row r="20" spans="1:17" s="189" customFormat="1" ht="14.25">
      <c r="A20" s="271"/>
      <c r="B20" s="202" t="s">
        <v>236</v>
      </c>
      <c r="C20" s="143">
        <v>32879.300000000003</v>
      </c>
      <c r="D20" s="143">
        <v>27264.2</v>
      </c>
      <c r="E20" s="143">
        <v>29600.2</v>
      </c>
      <c r="F20" s="143">
        <v>32562.799999999999</v>
      </c>
      <c r="G20" s="143">
        <v>29051.3</v>
      </c>
      <c r="H20" s="143">
        <v>28634.400000000001</v>
      </c>
      <c r="I20" s="143">
        <v>21888.3</v>
      </c>
      <c r="J20" s="143">
        <v>16291.8</v>
      </c>
      <c r="K20" s="143">
        <v>15967.3</v>
      </c>
      <c r="L20" s="143">
        <v>17796.8</v>
      </c>
      <c r="M20" s="143">
        <v>19617</v>
      </c>
      <c r="N20" s="143">
        <v>19715.900000000001</v>
      </c>
      <c r="O20" s="143">
        <v>13948.2</v>
      </c>
      <c r="P20" s="565">
        <v>19110.599999999999</v>
      </c>
      <c r="Q20" s="565">
        <v>29367.200000000001</v>
      </c>
    </row>
    <row r="21" spans="1:17" s="189" customFormat="1">
      <c r="A21" s="271"/>
      <c r="B21" s="202" t="s">
        <v>59</v>
      </c>
      <c r="C21" s="143">
        <v>325.5</v>
      </c>
      <c r="D21" s="143">
        <v>267.3</v>
      </c>
      <c r="E21" s="143">
        <v>529.70000000000005</v>
      </c>
      <c r="F21" s="143">
        <v>400</v>
      </c>
      <c r="G21" s="143">
        <v>499</v>
      </c>
      <c r="H21" s="143">
        <v>496.6</v>
      </c>
      <c r="I21" s="143">
        <v>447.2</v>
      </c>
      <c r="J21" s="143">
        <v>486.8</v>
      </c>
      <c r="K21" s="143">
        <v>421.1</v>
      </c>
      <c r="L21" s="143">
        <v>465.8</v>
      </c>
      <c r="M21" s="143">
        <v>415.3</v>
      </c>
      <c r="N21" s="143">
        <v>530.1</v>
      </c>
      <c r="O21" s="143">
        <v>302.89999999999998</v>
      </c>
      <c r="P21" s="406">
        <v>346</v>
      </c>
      <c r="Q21" s="406">
        <v>476.6</v>
      </c>
    </row>
    <row r="22" spans="1:17" s="189" customFormat="1" ht="14.25">
      <c r="A22" s="271"/>
      <c r="B22" s="203" t="s">
        <v>189</v>
      </c>
      <c r="C22" s="144">
        <v>289.39999999999998</v>
      </c>
      <c r="D22" s="144">
        <v>384.2</v>
      </c>
      <c r="E22" s="144">
        <v>333.1</v>
      </c>
      <c r="F22" s="144">
        <v>404.3</v>
      </c>
      <c r="G22" s="144">
        <v>491.4</v>
      </c>
      <c r="H22" s="144">
        <v>523.20000000000005</v>
      </c>
      <c r="I22" s="144">
        <v>585.4</v>
      </c>
      <c r="J22" s="144">
        <v>455.9</v>
      </c>
      <c r="K22" s="144">
        <v>349.1</v>
      </c>
      <c r="L22" s="144">
        <v>415</v>
      </c>
      <c r="M22" s="144">
        <v>412</v>
      </c>
      <c r="N22" s="144">
        <v>467.7</v>
      </c>
      <c r="O22" s="144">
        <v>321.3</v>
      </c>
      <c r="P22" s="556">
        <v>364.2</v>
      </c>
      <c r="Q22" s="556">
        <v>536.29999999999995</v>
      </c>
    </row>
    <row r="23" spans="1:17" s="189" customFormat="1" ht="14.25">
      <c r="A23" s="270" t="s">
        <v>194</v>
      </c>
      <c r="B23" s="129" t="s">
        <v>223</v>
      </c>
      <c r="C23" s="141">
        <v>768.7</v>
      </c>
      <c r="D23" s="141">
        <v>1041.5999999999999</v>
      </c>
      <c r="E23" s="141">
        <v>926.9</v>
      </c>
      <c r="F23" s="141">
        <v>812.9</v>
      </c>
      <c r="G23" s="141">
        <v>970.8</v>
      </c>
      <c r="H23" s="141" t="s">
        <v>417</v>
      </c>
      <c r="I23" s="141">
        <v>1409</v>
      </c>
      <c r="J23" s="141">
        <v>1381.2</v>
      </c>
      <c r="K23" s="141" t="s">
        <v>417</v>
      </c>
      <c r="L23" s="141">
        <v>1262.0999999999999</v>
      </c>
      <c r="M23" s="141">
        <v>1279.9000000000001</v>
      </c>
      <c r="N23" s="141">
        <v>1414.4</v>
      </c>
      <c r="O23" s="141">
        <v>1488.4</v>
      </c>
      <c r="P23" s="566">
        <v>1543.3</v>
      </c>
      <c r="Q23" s="566">
        <v>1608</v>
      </c>
    </row>
    <row r="24" spans="1:17" s="189" customFormat="1" ht="12.75" customHeight="1">
      <c r="A24" s="271"/>
      <c r="B24" s="133" t="s">
        <v>237</v>
      </c>
      <c r="C24" s="143">
        <v>426.9</v>
      </c>
      <c r="D24" s="143">
        <v>481.4</v>
      </c>
      <c r="E24" s="143">
        <v>507.4</v>
      </c>
      <c r="F24" s="143">
        <v>744</v>
      </c>
      <c r="G24" s="143">
        <v>803.9</v>
      </c>
      <c r="H24" s="143">
        <v>735.3</v>
      </c>
      <c r="I24" s="143">
        <v>745.1</v>
      </c>
      <c r="J24" s="143">
        <v>676.8</v>
      </c>
      <c r="K24" s="143">
        <v>555.9</v>
      </c>
      <c r="L24" s="143">
        <v>615.6</v>
      </c>
      <c r="M24" s="143">
        <v>731.4</v>
      </c>
      <c r="N24" s="143">
        <v>785.4</v>
      </c>
      <c r="O24" s="143">
        <v>603.20000000000005</v>
      </c>
      <c r="P24" s="406">
        <v>576.70000000000005</v>
      </c>
      <c r="Q24" s="406">
        <v>560</v>
      </c>
    </row>
    <row r="25" spans="1:17" s="189" customFormat="1">
      <c r="A25" s="271"/>
      <c r="B25" s="202" t="s">
        <v>12</v>
      </c>
      <c r="C25" s="143">
        <v>10.3</v>
      </c>
      <c r="D25" s="143">
        <v>2.5</v>
      </c>
      <c r="E25" s="143">
        <v>2</v>
      </c>
      <c r="F25" s="143">
        <v>25</v>
      </c>
      <c r="G25" s="143" t="s">
        <v>417</v>
      </c>
      <c r="H25" s="143" t="s">
        <v>417</v>
      </c>
      <c r="I25" s="143" t="s">
        <v>417</v>
      </c>
      <c r="J25" s="143">
        <v>35.1</v>
      </c>
      <c r="K25" s="143">
        <v>16.100000000000001</v>
      </c>
      <c r="L25" s="143">
        <v>13</v>
      </c>
      <c r="M25" s="143">
        <v>21.7</v>
      </c>
      <c r="N25" s="143">
        <v>18.8</v>
      </c>
      <c r="O25" s="143">
        <v>12.2</v>
      </c>
      <c r="P25" s="406">
        <v>11.4</v>
      </c>
      <c r="Q25" s="406" t="s">
        <v>417</v>
      </c>
    </row>
    <row r="26" spans="1:17" s="189" customFormat="1" ht="14.25">
      <c r="A26" s="271"/>
      <c r="B26" s="202" t="s">
        <v>236</v>
      </c>
      <c r="C26" s="143">
        <v>4374.5</v>
      </c>
      <c r="D26" s="143">
        <v>4205.2</v>
      </c>
      <c r="E26" s="143">
        <v>4842.5</v>
      </c>
      <c r="F26" s="143">
        <v>5119.8</v>
      </c>
      <c r="G26" s="143">
        <v>5228.3999999999996</v>
      </c>
      <c r="H26" s="143">
        <v>5705.2</v>
      </c>
      <c r="I26" s="143">
        <v>7207.7</v>
      </c>
      <c r="J26" s="143">
        <v>6917.8</v>
      </c>
      <c r="K26" s="143">
        <v>5447.9</v>
      </c>
      <c r="L26" s="143">
        <v>4791.8</v>
      </c>
      <c r="M26" s="143">
        <v>6520.9</v>
      </c>
      <c r="N26" s="143">
        <v>6319.3</v>
      </c>
      <c r="O26" s="143">
        <v>5371.8</v>
      </c>
      <c r="P26" s="565">
        <v>7374.8</v>
      </c>
      <c r="Q26" s="565">
        <v>9205.7000000000007</v>
      </c>
    </row>
    <row r="27" spans="1:17" s="189" customFormat="1">
      <c r="A27" s="271"/>
      <c r="B27" s="202" t="s">
        <v>59</v>
      </c>
      <c r="C27" s="143">
        <v>165.7</v>
      </c>
      <c r="D27" s="143">
        <v>132</v>
      </c>
      <c r="E27" s="143">
        <v>293.39999999999998</v>
      </c>
      <c r="F27" s="143">
        <v>243.1</v>
      </c>
      <c r="G27" s="143">
        <v>361.3</v>
      </c>
      <c r="H27" s="143">
        <v>369.8</v>
      </c>
      <c r="I27" s="143">
        <v>281.8</v>
      </c>
      <c r="J27" s="143">
        <v>339</v>
      </c>
      <c r="K27" s="143">
        <v>283.5</v>
      </c>
      <c r="L27" s="143">
        <v>313.10000000000002</v>
      </c>
      <c r="M27" s="143">
        <v>263.7</v>
      </c>
      <c r="N27" s="143">
        <v>306.10000000000002</v>
      </c>
      <c r="O27" s="143">
        <v>254.6</v>
      </c>
      <c r="P27" s="406">
        <v>216.6</v>
      </c>
      <c r="Q27" s="406">
        <v>346.3</v>
      </c>
    </row>
    <row r="28" spans="1:17" s="189" customFormat="1" ht="14.25">
      <c r="A28" s="271"/>
      <c r="B28" s="203" t="s">
        <v>189</v>
      </c>
      <c r="C28" s="144">
        <v>97.4</v>
      </c>
      <c r="D28" s="144">
        <v>137.19999999999999</v>
      </c>
      <c r="E28" s="144">
        <v>107.2</v>
      </c>
      <c r="F28" s="144">
        <v>170.6</v>
      </c>
      <c r="G28" s="144">
        <v>194.1</v>
      </c>
      <c r="H28" s="144">
        <v>203.4</v>
      </c>
      <c r="I28" s="144">
        <v>237</v>
      </c>
      <c r="J28" s="144">
        <v>180.6</v>
      </c>
      <c r="K28" s="144">
        <v>153.80000000000001</v>
      </c>
      <c r="L28" s="144">
        <v>156.1</v>
      </c>
      <c r="M28" s="144">
        <v>218.1</v>
      </c>
      <c r="N28" s="144">
        <v>208.8</v>
      </c>
      <c r="O28" s="144">
        <v>183.5</v>
      </c>
      <c r="P28" s="556">
        <v>222.5</v>
      </c>
      <c r="Q28" s="556">
        <v>270.2</v>
      </c>
    </row>
    <row r="29" spans="1:17" s="189" customFormat="1" ht="14.25">
      <c r="A29" s="270" t="s">
        <v>195</v>
      </c>
      <c r="B29" s="129" t="s">
        <v>223</v>
      </c>
      <c r="C29" s="141">
        <v>127.7</v>
      </c>
      <c r="D29" s="141">
        <v>154.4</v>
      </c>
      <c r="E29" s="141">
        <v>136.69999999999999</v>
      </c>
      <c r="F29" s="141" t="s">
        <v>417</v>
      </c>
      <c r="G29" s="141" t="s">
        <v>417</v>
      </c>
      <c r="H29" s="141">
        <v>180.5</v>
      </c>
      <c r="I29" s="141">
        <v>185.3</v>
      </c>
      <c r="J29" s="141" t="s">
        <v>417</v>
      </c>
      <c r="K29" s="141" t="s">
        <v>417</v>
      </c>
      <c r="L29" s="141" t="s">
        <v>417</v>
      </c>
      <c r="M29" s="141" t="s">
        <v>417</v>
      </c>
      <c r="N29" s="141" t="s">
        <v>417</v>
      </c>
      <c r="O29" s="141" t="s">
        <v>417</v>
      </c>
      <c r="P29" s="561">
        <v>141.6</v>
      </c>
      <c r="Q29" s="561" t="s">
        <v>417</v>
      </c>
    </row>
    <row r="30" spans="1:17" s="189" customFormat="1" ht="14.25">
      <c r="A30" s="271"/>
      <c r="B30" s="133" t="s">
        <v>237</v>
      </c>
      <c r="C30" s="143" t="s">
        <v>417</v>
      </c>
      <c r="D30" s="143">
        <v>69.7</v>
      </c>
      <c r="E30" s="143">
        <v>81.2</v>
      </c>
      <c r="F30" s="143">
        <v>87</v>
      </c>
      <c r="G30" s="143">
        <v>68.5</v>
      </c>
      <c r="H30" s="143">
        <v>85.7</v>
      </c>
      <c r="I30" s="143">
        <v>80.2</v>
      </c>
      <c r="J30" s="143">
        <v>84.5</v>
      </c>
      <c r="K30" s="143">
        <v>92.4</v>
      </c>
      <c r="L30" s="143">
        <v>79.3</v>
      </c>
      <c r="M30" s="143">
        <v>108.9</v>
      </c>
      <c r="N30" s="143">
        <v>114.4</v>
      </c>
      <c r="O30" s="143">
        <v>90.7</v>
      </c>
      <c r="P30" s="406">
        <v>89.8</v>
      </c>
      <c r="Q30" s="406">
        <v>94</v>
      </c>
    </row>
    <row r="31" spans="1:17" s="189" customFormat="1">
      <c r="A31" s="271"/>
      <c r="B31" s="202" t="s">
        <v>12</v>
      </c>
      <c r="C31" s="143" t="s">
        <v>417</v>
      </c>
      <c r="D31" s="143" t="s">
        <v>417</v>
      </c>
      <c r="E31" s="143" t="s">
        <v>417</v>
      </c>
      <c r="F31" s="143" t="s">
        <v>417</v>
      </c>
      <c r="G31" s="143" t="s">
        <v>417</v>
      </c>
      <c r="H31" s="143" t="s">
        <v>417</v>
      </c>
      <c r="I31" s="143" t="s">
        <v>417</v>
      </c>
      <c r="J31" s="143" t="s">
        <v>417</v>
      </c>
      <c r="K31" s="143" t="s">
        <v>417</v>
      </c>
      <c r="L31" s="143" t="s">
        <v>417</v>
      </c>
      <c r="M31" s="143" t="s">
        <v>417</v>
      </c>
      <c r="N31" s="143" t="s">
        <v>417</v>
      </c>
      <c r="O31" s="143" t="s">
        <v>417</v>
      </c>
      <c r="P31" s="406" t="s">
        <v>417</v>
      </c>
      <c r="Q31" s="406" t="s">
        <v>417</v>
      </c>
    </row>
    <row r="32" spans="1:17" s="189" customFormat="1" ht="14.25">
      <c r="A32" s="271"/>
      <c r="B32" s="202" t="s">
        <v>236</v>
      </c>
      <c r="C32" s="143" t="s">
        <v>417</v>
      </c>
      <c r="D32" s="143" t="s">
        <v>417</v>
      </c>
      <c r="E32" s="143">
        <v>49.3</v>
      </c>
      <c r="F32" s="143">
        <v>70.900000000000006</v>
      </c>
      <c r="G32" s="143">
        <v>73.900000000000006</v>
      </c>
      <c r="H32" s="143">
        <v>85.4</v>
      </c>
      <c r="I32" s="143">
        <v>51.9</v>
      </c>
      <c r="J32" s="143">
        <v>71.099999999999994</v>
      </c>
      <c r="K32" s="143">
        <v>85.1</v>
      </c>
      <c r="L32" s="143">
        <v>109.3</v>
      </c>
      <c r="M32" s="143" t="s">
        <v>417</v>
      </c>
      <c r="N32" s="143" t="s">
        <v>417</v>
      </c>
      <c r="O32" s="143">
        <v>90.8</v>
      </c>
      <c r="P32" s="406">
        <v>80.099999999999994</v>
      </c>
      <c r="Q32" s="406">
        <v>55.8</v>
      </c>
    </row>
    <row r="33" spans="1:17" s="189" customFormat="1">
      <c r="A33" s="271"/>
      <c r="B33" s="202" t="s">
        <v>59</v>
      </c>
      <c r="C33" s="143">
        <v>45.9</v>
      </c>
      <c r="D33" s="143">
        <v>96.9</v>
      </c>
      <c r="E33" s="143">
        <v>89.1</v>
      </c>
      <c r="F33" s="143">
        <v>85.2</v>
      </c>
      <c r="G33" s="143">
        <v>78.599999999999994</v>
      </c>
      <c r="H33" s="143">
        <v>74.3</v>
      </c>
      <c r="I33" s="143">
        <v>68.5</v>
      </c>
      <c r="J33" s="143">
        <v>82.5</v>
      </c>
      <c r="K33" s="143">
        <v>120.5</v>
      </c>
      <c r="L33" s="143">
        <v>101.2</v>
      </c>
      <c r="M33" s="143">
        <v>97.4</v>
      </c>
      <c r="N33" s="143">
        <v>99.7</v>
      </c>
      <c r="O33" s="143">
        <v>77</v>
      </c>
      <c r="P33" s="406">
        <v>62.2</v>
      </c>
      <c r="Q33" s="406">
        <v>96.3</v>
      </c>
    </row>
    <row r="34" spans="1:17" s="189" customFormat="1" ht="14.25">
      <c r="A34" s="271"/>
      <c r="B34" s="203" t="s">
        <v>189</v>
      </c>
      <c r="C34" s="144">
        <v>47.9</v>
      </c>
      <c r="D34" s="144">
        <v>41.4</v>
      </c>
      <c r="E34" s="144">
        <v>46</v>
      </c>
      <c r="F34" s="144">
        <v>50.2</v>
      </c>
      <c r="G34" s="144">
        <v>48</v>
      </c>
      <c r="H34" s="144">
        <v>59.5</v>
      </c>
      <c r="I34" s="144">
        <v>57.9</v>
      </c>
      <c r="J34" s="144">
        <v>51.3</v>
      </c>
      <c r="K34" s="144">
        <v>51.8</v>
      </c>
      <c r="L34" s="144">
        <v>52.9</v>
      </c>
      <c r="M34" s="144">
        <v>56.3</v>
      </c>
      <c r="N34" s="144">
        <v>60.5</v>
      </c>
      <c r="O34" s="144">
        <v>56.6</v>
      </c>
      <c r="P34" s="556">
        <v>61.7</v>
      </c>
      <c r="Q34" s="556">
        <v>54.2</v>
      </c>
    </row>
    <row r="35" spans="1:17" s="189" customFormat="1" ht="14.25">
      <c r="A35" s="270" t="s">
        <v>304</v>
      </c>
      <c r="B35" s="129" t="s">
        <v>223</v>
      </c>
      <c r="C35" s="141">
        <v>231.1</v>
      </c>
      <c r="D35" s="141">
        <v>193.8</v>
      </c>
      <c r="E35" s="141">
        <v>221</v>
      </c>
      <c r="F35" s="141">
        <v>295.2</v>
      </c>
      <c r="G35" s="141">
        <v>271.10000000000002</v>
      </c>
      <c r="H35" s="141">
        <v>332.6</v>
      </c>
      <c r="I35" s="141">
        <v>339.5</v>
      </c>
      <c r="J35" s="141">
        <v>302.39999999999998</v>
      </c>
      <c r="K35" s="141">
        <v>312.5</v>
      </c>
      <c r="L35" s="141">
        <v>410.8</v>
      </c>
      <c r="M35" s="141">
        <v>410.5</v>
      </c>
      <c r="N35" s="141">
        <v>436.8</v>
      </c>
      <c r="O35" s="141">
        <v>402.5</v>
      </c>
      <c r="P35" s="561">
        <v>451.1</v>
      </c>
      <c r="Q35" s="561">
        <v>493</v>
      </c>
    </row>
    <row r="36" spans="1:17" s="189" customFormat="1" ht="14.25">
      <c r="A36" s="271"/>
      <c r="B36" s="133" t="s">
        <v>237</v>
      </c>
      <c r="C36" s="143">
        <v>77.599999999999994</v>
      </c>
      <c r="D36" s="143">
        <v>43.1</v>
      </c>
      <c r="E36" s="143">
        <v>62.4</v>
      </c>
      <c r="F36" s="143">
        <v>69.599999999999994</v>
      </c>
      <c r="G36" s="143">
        <v>55.6</v>
      </c>
      <c r="H36" s="143">
        <v>71.400000000000006</v>
      </c>
      <c r="I36" s="143">
        <v>73.7</v>
      </c>
      <c r="J36" s="143">
        <v>88.6</v>
      </c>
      <c r="K36" s="143">
        <v>85.4</v>
      </c>
      <c r="L36" s="143">
        <v>94.3</v>
      </c>
      <c r="M36" s="143">
        <v>109.5</v>
      </c>
      <c r="N36" s="143">
        <v>122.1</v>
      </c>
      <c r="O36" s="143">
        <v>93.7</v>
      </c>
      <c r="P36" s="406">
        <v>108.2</v>
      </c>
      <c r="Q36" s="406">
        <v>126.6</v>
      </c>
    </row>
    <row r="37" spans="1:17" s="189" customFormat="1">
      <c r="A37" s="271"/>
      <c r="B37" s="202" t="s">
        <v>12</v>
      </c>
      <c r="C37" s="143">
        <v>25.7</v>
      </c>
      <c r="D37" s="143" t="s">
        <v>417</v>
      </c>
      <c r="E37" s="143">
        <v>10.4</v>
      </c>
      <c r="F37" s="143">
        <v>14.5</v>
      </c>
      <c r="G37" s="143">
        <v>11.4</v>
      </c>
      <c r="H37" s="143">
        <v>10.6</v>
      </c>
      <c r="I37" s="143">
        <v>7.6</v>
      </c>
      <c r="J37" s="143">
        <v>8.9</v>
      </c>
      <c r="K37" s="143">
        <v>8</v>
      </c>
      <c r="L37" s="143">
        <v>9.9</v>
      </c>
      <c r="M37" s="143">
        <v>11.1</v>
      </c>
      <c r="N37" s="143">
        <v>11.2</v>
      </c>
      <c r="O37" s="143">
        <v>10.4</v>
      </c>
      <c r="P37" s="406">
        <v>9</v>
      </c>
      <c r="Q37" s="406">
        <v>8.5</v>
      </c>
    </row>
    <row r="38" spans="1:17" s="189" customFormat="1" ht="14.25">
      <c r="A38" s="271"/>
      <c r="B38" s="202" t="s">
        <v>236</v>
      </c>
      <c r="C38" s="143" t="s">
        <v>417</v>
      </c>
      <c r="D38" s="143" t="s">
        <v>417</v>
      </c>
      <c r="E38" s="143" t="s">
        <v>417</v>
      </c>
      <c r="F38" s="143" t="s">
        <v>417</v>
      </c>
      <c r="G38" s="143" t="s">
        <v>417</v>
      </c>
      <c r="H38" s="143" t="s">
        <v>417</v>
      </c>
      <c r="I38" s="143" t="s">
        <v>417</v>
      </c>
      <c r="J38" s="143" t="s">
        <v>417</v>
      </c>
      <c r="K38" s="143" t="s">
        <v>417</v>
      </c>
      <c r="L38" s="143" t="s">
        <v>417</v>
      </c>
      <c r="M38" s="143">
        <v>229.9</v>
      </c>
      <c r="N38" s="143">
        <v>182.3</v>
      </c>
      <c r="O38" s="143">
        <v>222.9</v>
      </c>
      <c r="P38" s="406">
        <v>304.7</v>
      </c>
      <c r="Q38" s="406">
        <v>378.5</v>
      </c>
    </row>
    <row r="39" spans="1:17" s="189" customFormat="1">
      <c r="A39" s="271"/>
      <c r="B39" s="202" t="s">
        <v>59</v>
      </c>
      <c r="C39" s="143">
        <v>181.4</v>
      </c>
      <c r="D39" s="143">
        <v>155.6</v>
      </c>
      <c r="E39" s="143">
        <v>150.19999999999999</v>
      </c>
      <c r="F39" s="143">
        <v>167</v>
      </c>
      <c r="G39" s="143">
        <v>179.2</v>
      </c>
      <c r="H39" s="143">
        <v>197.5</v>
      </c>
      <c r="I39" s="143">
        <v>228.7</v>
      </c>
      <c r="J39" s="143">
        <v>168.1</v>
      </c>
      <c r="K39" s="143">
        <v>193.5</v>
      </c>
      <c r="L39" s="143">
        <v>183.5</v>
      </c>
      <c r="M39" s="143">
        <v>217.2</v>
      </c>
      <c r="N39" s="143">
        <v>229.6</v>
      </c>
      <c r="O39" s="143">
        <v>156.4</v>
      </c>
      <c r="P39" s="406">
        <v>209.6</v>
      </c>
      <c r="Q39" s="406">
        <v>206.5</v>
      </c>
    </row>
    <row r="40" spans="1:17" s="189" customFormat="1" ht="14.25">
      <c r="A40" s="271"/>
      <c r="B40" s="203" t="s">
        <v>189</v>
      </c>
      <c r="C40" s="144">
        <v>30.7</v>
      </c>
      <c r="D40" s="144">
        <v>25.8</v>
      </c>
      <c r="E40" s="144">
        <v>27.2</v>
      </c>
      <c r="F40" s="144">
        <v>29</v>
      </c>
      <c r="G40" s="144">
        <v>32.5</v>
      </c>
      <c r="H40" s="144">
        <v>28.4</v>
      </c>
      <c r="I40" s="144">
        <v>30.4</v>
      </c>
      <c r="J40" s="144">
        <v>31.5</v>
      </c>
      <c r="K40" s="144">
        <v>32.9</v>
      </c>
      <c r="L40" s="144">
        <v>31.9</v>
      </c>
      <c r="M40" s="144">
        <v>30.3</v>
      </c>
      <c r="N40" s="144">
        <v>27.7</v>
      </c>
      <c r="O40" s="144">
        <v>27.4</v>
      </c>
      <c r="P40" s="556">
        <v>38.299999999999997</v>
      </c>
      <c r="Q40" s="556">
        <v>42.3</v>
      </c>
    </row>
    <row r="41" spans="1:17" s="189" customFormat="1" ht="14.25">
      <c r="A41" s="270" t="s">
        <v>250</v>
      </c>
      <c r="B41" s="129" t="s">
        <v>223</v>
      </c>
      <c r="C41" s="141">
        <v>644.4</v>
      </c>
      <c r="D41" s="141">
        <v>361.6</v>
      </c>
      <c r="E41" s="141">
        <v>511.7</v>
      </c>
      <c r="F41" s="141">
        <v>432.7</v>
      </c>
      <c r="G41" s="141">
        <v>405.4</v>
      </c>
      <c r="H41" s="141">
        <v>439.1</v>
      </c>
      <c r="I41" s="141">
        <v>339.9</v>
      </c>
      <c r="J41" s="141">
        <v>362.2</v>
      </c>
      <c r="K41" s="141">
        <v>388.4</v>
      </c>
      <c r="L41" s="141">
        <v>389.1</v>
      </c>
      <c r="M41" s="141">
        <v>428.5</v>
      </c>
      <c r="N41" s="141" t="s">
        <v>417</v>
      </c>
      <c r="O41" s="141" t="s">
        <v>417</v>
      </c>
      <c r="P41" s="561">
        <v>381.9</v>
      </c>
      <c r="Q41" s="561">
        <v>456.7</v>
      </c>
    </row>
    <row r="42" spans="1:17" s="189" customFormat="1" ht="14.25">
      <c r="A42" s="271"/>
      <c r="B42" s="133" t="s">
        <v>237</v>
      </c>
      <c r="C42" s="143">
        <v>1372</v>
      </c>
      <c r="D42" s="143">
        <v>1427.7</v>
      </c>
      <c r="E42" s="143">
        <v>1565.6</v>
      </c>
      <c r="F42" s="143">
        <v>1392.8</v>
      </c>
      <c r="G42" s="143">
        <v>1394.6</v>
      </c>
      <c r="H42" s="143">
        <v>1677.7</v>
      </c>
      <c r="I42" s="143">
        <v>1599.8</v>
      </c>
      <c r="J42" s="143">
        <v>1951.9</v>
      </c>
      <c r="K42" s="143">
        <v>2009.5</v>
      </c>
      <c r="L42" s="143">
        <v>1990.8</v>
      </c>
      <c r="M42" s="143">
        <v>2160.3000000000002</v>
      </c>
      <c r="N42" s="143">
        <v>2253.1</v>
      </c>
      <c r="O42" s="143">
        <v>1993.9</v>
      </c>
      <c r="P42" s="565">
        <v>2376.3000000000002</v>
      </c>
      <c r="Q42" s="565">
        <v>2449.6999999999998</v>
      </c>
    </row>
    <row r="43" spans="1:17" s="189" customFormat="1">
      <c r="A43" s="271"/>
      <c r="B43" s="202" t="s">
        <v>12</v>
      </c>
      <c r="C43" s="143">
        <v>308.8</v>
      </c>
      <c r="D43" s="143">
        <v>228.5</v>
      </c>
      <c r="E43" s="143">
        <v>245.3</v>
      </c>
      <c r="F43" s="143">
        <v>278.8</v>
      </c>
      <c r="G43" s="143">
        <v>273.5</v>
      </c>
      <c r="H43" s="143">
        <v>302.3</v>
      </c>
      <c r="I43" s="143">
        <v>315.89999999999998</v>
      </c>
      <c r="J43" s="143">
        <v>313.39999999999998</v>
      </c>
      <c r="K43" s="143">
        <v>293.39999999999998</v>
      </c>
      <c r="L43" s="143">
        <v>290.3</v>
      </c>
      <c r="M43" s="143">
        <v>317.5</v>
      </c>
      <c r="N43" s="143">
        <v>350.5</v>
      </c>
      <c r="O43" s="143">
        <v>233.2</v>
      </c>
      <c r="P43" s="406">
        <v>233.3</v>
      </c>
      <c r="Q43" s="406">
        <v>243.5</v>
      </c>
    </row>
    <row r="44" spans="1:17" s="189" customFormat="1" ht="14.25">
      <c r="A44" s="271"/>
      <c r="B44" s="202" t="s">
        <v>236</v>
      </c>
      <c r="C44" s="143" t="s">
        <v>417</v>
      </c>
      <c r="D44" s="143" t="s">
        <v>417</v>
      </c>
      <c r="E44" s="143">
        <v>1878.5</v>
      </c>
      <c r="F44" s="143">
        <v>1756.2</v>
      </c>
      <c r="G44" s="143">
        <v>1798.1</v>
      </c>
      <c r="H44" s="143">
        <v>1856.2</v>
      </c>
      <c r="I44" s="143">
        <v>1681.2</v>
      </c>
      <c r="J44" s="143">
        <v>1486.5</v>
      </c>
      <c r="K44" s="143">
        <v>1589.2</v>
      </c>
      <c r="L44" s="143">
        <v>1675.2</v>
      </c>
      <c r="M44" s="143">
        <v>1769.1</v>
      </c>
      <c r="N44" s="143">
        <v>1982.4</v>
      </c>
      <c r="O44" s="143">
        <v>2033.8</v>
      </c>
      <c r="P44" s="565">
        <v>2552.3000000000002</v>
      </c>
      <c r="Q44" s="565">
        <v>4647</v>
      </c>
    </row>
    <row r="45" spans="1:17" s="189" customFormat="1">
      <c r="A45" s="271"/>
      <c r="B45" s="202" t="s">
        <v>59</v>
      </c>
      <c r="C45" s="143">
        <v>956</v>
      </c>
      <c r="D45" s="143">
        <v>943.8</v>
      </c>
      <c r="E45" s="143">
        <v>1071.0999999999999</v>
      </c>
      <c r="F45" s="143">
        <v>1051</v>
      </c>
      <c r="G45" s="143">
        <v>1183</v>
      </c>
      <c r="H45" s="143">
        <v>1157.2</v>
      </c>
      <c r="I45" s="143">
        <v>1161.2</v>
      </c>
      <c r="J45" s="143">
        <v>1458.5</v>
      </c>
      <c r="K45" s="143">
        <v>1342.1</v>
      </c>
      <c r="L45" s="143">
        <v>1348.6</v>
      </c>
      <c r="M45" s="143">
        <v>1600.4</v>
      </c>
      <c r="N45" s="143">
        <v>1623.3</v>
      </c>
      <c r="O45" s="143">
        <v>847.4</v>
      </c>
      <c r="P45" s="406">
        <v>960.5</v>
      </c>
      <c r="Q45" s="565">
        <v>1765.8</v>
      </c>
    </row>
    <row r="46" spans="1:17" s="189" customFormat="1" ht="14.25">
      <c r="A46" s="271"/>
      <c r="B46" s="203" t="s">
        <v>189</v>
      </c>
      <c r="C46" s="144">
        <v>1138.0999999999999</v>
      </c>
      <c r="D46" s="144">
        <v>1055.4000000000001</v>
      </c>
      <c r="E46" s="144">
        <v>1028</v>
      </c>
      <c r="F46" s="144">
        <v>989.9</v>
      </c>
      <c r="G46" s="144">
        <v>1077.7</v>
      </c>
      <c r="H46" s="144">
        <v>1115.3</v>
      </c>
      <c r="I46" s="144">
        <v>1232.7</v>
      </c>
      <c r="J46" s="144">
        <v>2146.6999999999998</v>
      </c>
      <c r="K46" s="144">
        <v>2784.2</v>
      </c>
      <c r="L46" s="144">
        <v>3105.7</v>
      </c>
      <c r="M46" s="144">
        <v>2941.4</v>
      </c>
      <c r="N46" s="144">
        <v>2991</v>
      </c>
      <c r="O46" s="144">
        <v>3045.2</v>
      </c>
      <c r="P46" s="567">
        <v>3555.7</v>
      </c>
      <c r="Q46" s="567">
        <v>4185.7</v>
      </c>
    </row>
    <row r="47" spans="1:17" s="189" customFormat="1" ht="14.25">
      <c r="A47" s="270" t="s">
        <v>196</v>
      </c>
      <c r="B47" s="129" t="s">
        <v>223</v>
      </c>
      <c r="C47" s="141">
        <v>138.30000000000001</v>
      </c>
      <c r="D47" s="141" t="s">
        <v>417</v>
      </c>
      <c r="E47" s="141" t="s">
        <v>417</v>
      </c>
      <c r="F47" s="141" t="s">
        <v>417</v>
      </c>
      <c r="G47" s="141" t="s">
        <v>417</v>
      </c>
      <c r="H47" s="141" t="s">
        <v>417</v>
      </c>
      <c r="I47" s="141" t="s">
        <v>417</v>
      </c>
      <c r="J47" s="141" t="s">
        <v>417</v>
      </c>
      <c r="K47" s="141" t="s">
        <v>417</v>
      </c>
      <c r="L47" s="141" t="s">
        <v>417</v>
      </c>
      <c r="M47" s="141" t="s">
        <v>417</v>
      </c>
      <c r="N47" s="141" t="s">
        <v>417</v>
      </c>
      <c r="O47" s="141" t="s">
        <v>417</v>
      </c>
      <c r="P47" s="561" t="s">
        <v>417</v>
      </c>
      <c r="Q47" s="561" t="s">
        <v>417</v>
      </c>
    </row>
    <row r="48" spans="1:17" s="189" customFormat="1" ht="14.25">
      <c r="A48" s="271"/>
      <c r="B48" s="133" t="s">
        <v>237</v>
      </c>
      <c r="C48" s="143">
        <v>34</v>
      </c>
      <c r="D48" s="143">
        <v>39.5</v>
      </c>
      <c r="E48" s="143">
        <v>35.299999999999997</v>
      </c>
      <c r="F48" s="143">
        <v>35.1</v>
      </c>
      <c r="G48" s="143">
        <v>35</v>
      </c>
      <c r="H48" s="143">
        <v>39.9</v>
      </c>
      <c r="I48" s="143">
        <v>34.299999999999997</v>
      </c>
      <c r="J48" s="143">
        <v>40.6</v>
      </c>
      <c r="K48" s="143">
        <v>28.2</v>
      </c>
      <c r="L48" s="143">
        <v>30</v>
      </c>
      <c r="M48" s="143">
        <v>42.2</v>
      </c>
      <c r="N48" s="143">
        <v>34.4</v>
      </c>
      <c r="O48" s="143">
        <v>23.9</v>
      </c>
      <c r="P48" s="406">
        <v>28.8</v>
      </c>
      <c r="Q48" s="406">
        <v>28.7</v>
      </c>
    </row>
    <row r="49" spans="1:17" s="189" customFormat="1">
      <c r="A49" s="271"/>
      <c r="B49" s="202" t="s">
        <v>12</v>
      </c>
      <c r="C49" s="143" t="s">
        <v>417</v>
      </c>
      <c r="D49" s="143" t="s">
        <v>417</v>
      </c>
      <c r="E49" s="143" t="s">
        <v>417</v>
      </c>
      <c r="F49" s="143" t="s">
        <v>417</v>
      </c>
      <c r="G49" s="143" t="s">
        <v>417</v>
      </c>
      <c r="H49" s="143" t="s">
        <v>417</v>
      </c>
      <c r="I49" s="143" t="s">
        <v>417</v>
      </c>
      <c r="J49" s="143" t="s">
        <v>417</v>
      </c>
      <c r="K49" s="143" t="s">
        <v>417</v>
      </c>
      <c r="L49" s="143" t="s">
        <v>417</v>
      </c>
      <c r="M49" s="143" t="s">
        <v>417</v>
      </c>
      <c r="N49" s="143" t="s">
        <v>417</v>
      </c>
      <c r="O49" s="143" t="s">
        <v>417</v>
      </c>
      <c r="P49" s="406" t="s">
        <v>417</v>
      </c>
      <c r="Q49" s="406" t="s">
        <v>417</v>
      </c>
    </row>
    <row r="50" spans="1:17" s="189" customFormat="1" ht="12.75" customHeight="1">
      <c r="A50" s="271"/>
      <c r="B50" s="202" t="s">
        <v>236</v>
      </c>
      <c r="C50" s="143">
        <v>1.8</v>
      </c>
      <c r="D50" s="143" t="s">
        <v>417</v>
      </c>
      <c r="E50" s="143">
        <v>4.7</v>
      </c>
      <c r="F50" s="143">
        <v>5.3</v>
      </c>
      <c r="G50" s="143">
        <v>2.5</v>
      </c>
      <c r="H50" s="143">
        <v>4.4000000000000004</v>
      </c>
      <c r="I50" s="143">
        <v>4.9000000000000004</v>
      </c>
      <c r="J50" s="143">
        <v>4.0999999999999996</v>
      </c>
      <c r="K50" s="143">
        <v>10.8</v>
      </c>
      <c r="L50" s="143">
        <v>17.2</v>
      </c>
      <c r="M50" s="143">
        <v>7.1</v>
      </c>
      <c r="N50" s="143">
        <v>7.2</v>
      </c>
      <c r="O50" s="143">
        <v>7</v>
      </c>
      <c r="P50" s="406">
        <v>25.4</v>
      </c>
      <c r="Q50" s="406">
        <v>12.1</v>
      </c>
    </row>
    <row r="51" spans="1:17" s="189" customFormat="1">
      <c r="A51" s="271"/>
      <c r="B51" s="202" t="s">
        <v>59</v>
      </c>
      <c r="C51" s="143">
        <v>14.7</v>
      </c>
      <c r="D51" s="143">
        <v>15.6</v>
      </c>
      <c r="E51" s="143">
        <v>29.1</v>
      </c>
      <c r="F51" s="143">
        <v>23.5</v>
      </c>
      <c r="G51" s="143">
        <v>27</v>
      </c>
      <c r="H51" s="143">
        <v>39.200000000000003</v>
      </c>
      <c r="I51" s="143">
        <v>33</v>
      </c>
      <c r="J51" s="143">
        <v>23.8</v>
      </c>
      <c r="K51" s="143">
        <v>31.2</v>
      </c>
      <c r="L51" s="143">
        <v>41.9</v>
      </c>
      <c r="M51" s="143">
        <v>46.9</v>
      </c>
      <c r="N51" s="143">
        <v>46</v>
      </c>
      <c r="O51" s="143">
        <v>25.4</v>
      </c>
      <c r="P51" s="406">
        <v>25.6</v>
      </c>
      <c r="Q51" s="406">
        <v>53.4</v>
      </c>
    </row>
    <row r="52" spans="1:17" s="189" customFormat="1" ht="14.25">
      <c r="A52" s="271"/>
      <c r="B52" s="203" t="s">
        <v>189</v>
      </c>
      <c r="C52" s="144">
        <v>21.2</v>
      </c>
      <c r="D52" s="144">
        <v>21.2</v>
      </c>
      <c r="E52" s="144">
        <v>22.3</v>
      </c>
      <c r="F52" s="144">
        <v>19.7</v>
      </c>
      <c r="G52" s="144">
        <v>20.9</v>
      </c>
      <c r="H52" s="144" t="s">
        <v>417</v>
      </c>
      <c r="I52" s="144">
        <v>21.5</v>
      </c>
      <c r="J52" s="144">
        <v>24.4</v>
      </c>
      <c r="K52" s="144">
        <v>25.4</v>
      </c>
      <c r="L52" s="144">
        <v>24.5</v>
      </c>
      <c r="M52" s="144">
        <v>23.4</v>
      </c>
      <c r="N52" s="144" t="s">
        <v>417</v>
      </c>
      <c r="O52" s="144" t="s">
        <v>417</v>
      </c>
      <c r="P52" s="556" t="s">
        <v>417</v>
      </c>
      <c r="Q52" s="556" t="s">
        <v>417</v>
      </c>
    </row>
    <row r="53" spans="1:17" s="189" customFormat="1" ht="14.25">
      <c r="A53" s="270" t="s">
        <v>305</v>
      </c>
      <c r="B53" s="129" t="s">
        <v>223</v>
      </c>
      <c r="C53" s="141">
        <v>490.5</v>
      </c>
      <c r="D53" s="141">
        <v>473.5</v>
      </c>
      <c r="E53" s="141">
        <v>551.70000000000005</v>
      </c>
      <c r="F53" s="141">
        <v>514</v>
      </c>
      <c r="G53" s="141">
        <v>541.29999999999995</v>
      </c>
      <c r="H53" s="141">
        <v>637.4</v>
      </c>
      <c r="I53" s="141">
        <v>809.4</v>
      </c>
      <c r="J53" s="141">
        <v>574.70000000000005</v>
      </c>
      <c r="K53" s="141">
        <v>598.5</v>
      </c>
      <c r="L53" s="141">
        <v>597.20000000000005</v>
      </c>
      <c r="M53" s="141">
        <v>597.20000000000005</v>
      </c>
      <c r="N53" s="141">
        <v>364.4</v>
      </c>
      <c r="O53" s="141">
        <v>408.2</v>
      </c>
      <c r="P53" s="561">
        <v>364.1</v>
      </c>
      <c r="Q53" s="561">
        <v>547.1</v>
      </c>
    </row>
    <row r="54" spans="1:17" s="189" customFormat="1" ht="14.25">
      <c r="A54" s="271"/>
      <c r="B54" s="133" t="s">
        <v>237</v>
      </c>
      <c r="C54" s="143" t="s">
        <v>417</v>
      </c>
      <c r="D54" s="143">
        <v>80.3</v>
      </c>
      <c r="E54" s="143">
        <v>76.2</v>
      </c>
      <c r="F54" s="143">
        <v>79.099999999999994</v>
      </c>
      <c r="G54" s="143">
        <v>85</v>
      </c>
      <c r="H54" s="143">
        <v>108.7</v>
      </c>
      <c r="I54" s="143">
        <v>120.2</v>
      </c>
      <c r="J54" s="143">
        <v>200.1</v>
      </c>
      <c r="K54" s="143">
        <v>162.6</v>
      </c>
      <c r="L54" s="143">
        <v>175.5</v>
      </c>
      <c r="M54" s="143">
        <v>256</v>
      </c>
      <c r="N54" s="143">
        <v>255.4</v>
      </c>
      <c r="O54" s="143">
        <v>140.9</v>
      </c>
      <c r="P54" s="406">
        <v>121.5</v>
      </c>
      <c r="Q54" s="406">
        <v>173.5</v>
      </c>
    </row>
    <row r="55" spans="1:17" s="189" customFormat="1">
      <c r="A55" s="271"/>
      <c r="B55" s="202" t="s">
        <v>12</v>
      </c>
      <c r="C55" s="143" t="s">
        <v>417</v>
      </c>
      <c r="D55" s="143" t="s">
        <v>417</v>
      </c>
      <c r="E55" s="143" t="s">
        <v>417</v>
      </c>
      <c r="F55" s="143" t="s">
        <v>417</v>
      </c>
      <c r="G55" s="143" t="s">
        <v>417</v>
      </c>
      <c r="H55" s="143" t="s">
        <v>417</v>
      </c>
      <c r="I55" s="143" t="s">
        <v>417</v>
      </c>
      <c r="J55" s="143" t="s">
        <v>417</v>
      </c>
      <c r="K55" s="143" t="s">
        <v>417</v>
      </c>
      <c r="L55" s="143" t="s">
        <v>417</v>
      </c>
      <c r="M55" s="143" t="s">
        <v>417</v>
      </c>
      <c r="N55" s="143" t="s">
        <v>417</v>
      </c>
      <c r="O55" s="143" t="s">
        <v>417</v>
      </c>
      <c r="P55" s="406">
        <v>22</v>
      </c>
      <c r="Q55" s="406">
        <v>24.8</v>
      </c>
    </row>
    <row r="56" spans="1:17" s="189" customFormat="1" ht="14.25">
      <c r="A56" s="271"/>
      <c r="B56" s="202" t="s">
        <v>236</v>
      </c>
      <c r="C56" s="143">
        <v>107.7</v>
      </c>
      <c r="D56" s="143">
        <v>176.1</v>
      </c>
      <c r="E56" s="143">
        <v>162.4</v>
      </c>
      <c r="F56" s="143">
        <v>180.6</v>
      </c>
      <c r="G56" s="143">
        <v>184.9</v>
      </c>
      <c r="H56" s="143">
        <v>133.80000000000001</v>
      </c>
      <c r="I56" s="143" t="s">
        <v>417</v>
      </c>
      <c r="J56" s="143">
        <v>159.19999999999999</v>
      </c>
      <c r="K56" s="143">
        <v>163</v>
      </c>
      <c r="L56" s="143">
        <v>227.8</v>
      </c>
      <c r="M56" s="143" t="s">
        <v>417</v>
      </c>
      <c r="N56" s="143" t="s">
        <v>417</v>
      </c>
      <c r="O56" s="143" t="s">
        <v>417</v>
      </c>
      <c r="P56" s="406">
        <v>318.8</v>
      </c>
      <c r="Q56" s="406">
        <v>425.4</v>
      </c>
    </row>
    <row r="57" spans="1:17" s="189" customFormat="1">
      <c r="A57" s="271"/>
      <c r="B57" s="202" t="s">
        <v>59</v>
      </c>
      <c r="C57" s="143">
        <v>147.80000000000001</v>
      </c>
      <c r="D57" s="143">
        <v>117</v>
      </c>
      <c r="E57" s="143">
        <v>171.5</v>
      </c>
      <c r="F57" s="143">
        <v>151.30000000000001</v>
      </c>
      <c r="G57" s="143">
        <v>140.19999999999999</v>
      </c>
      <c r="H57" s="143">
        <v>186.3</v>
      </c>
      <c r="I57" s="143">
        <v>250.3</v>
      </c>
      <c r="J57" s="143">
        <v>255.8</v>
      </c>
      <c r="K57" s="143">
        <v>374.4</v>
      </c>
      <c r="L57" s="143">
        <v>217.9</v>
      </c>
      <c r="M57" s="143">
        <v>146.80000000000001</v>
      </c>
      <c r="N57" s="143">
        <v>154.30000000000001</v>
      </c>
      <c r="O57" s="143">
        <v>250.2</v>
      </c>
      <c r="P57" s="406">
        <v>189.7</v>
      </c>
      <c r="Q57" s="406">
        <v>226.7</v>
      </c>
    </row>
    <row r="58" spans="1:17" s="189" customFormat="1" ht="14.25">
      <c r="A58" s="271"/>
      <c r="B58" s="203" t="s">
        <v>189</v>
      </c>
      <c r="C58" s="144">
        <v>56.6</v>
      </c>
      <c r="D58" s="144">
        <v>48.2</v>
      </c>
      <c r="E58" s="144">
        <v>48.6</v>
      </c>
      <c r="F58" s="144">
        <v>48</v>
      </c>
      <c r="G58" s="144">
        <v>48.1</v>
      </c>
      <c r="H58" s="144">
        <v>47.8</v>
      </c>
      <c r="I58" s="144">
        <v>53.9</v>
      </c>
      <c r="J58" s="144">
        <v>52.7</v>
      </c>
      <c r="K58" s="144">
        <v>45.1</v>
      </c>
      <c r="L58" s="144">
        <v>52.6</v>
      </c>
      <c r="M58" s="144">
        <v>43.5</v>
      </c>
      <c r="N58" s="144" t="s">
        <v>417</v>
      </c>
      <c r="O58" s="144">
        <v>39.9</v>
      </c>
      <c r="P58" s="556">
        <v>51.5</v>
      </c>
      <c r="Q58" s="556">
        <v>54.7</v>
      </c>
    </row>
    <row r="59" spans="1:17" s="189" customFormat="1" ht="12.75" customHeight="1">
      <c r="A59" s="270" t="s">
        <v>197</v>
      </c>
      <c r="B59" s="129" t="s">
        <v>223</v>
      </c>
      <c r="C59" s="141">
        <v>29.4</v>
      </c>
      <c r="D59" s="141">
        <v>20.100000000000001</v>
      </c>
      <c r="E59" s="141">
        <v>16</v>
      </c>
      <c r="F59" s="141" t="s">
        <v>417</v>
      </c>
      <c r="G59" s="141" t="s">
        <v>417</v>
      </c>
      <c r="H59" s="141">
        <v>39.700000000000003</v>
      </c>
      <c r="I59" s="141">
        <v>12.7</v>
      </c>
      <c r="J59" s="141" t="s">
        <v>417</v>
      </c>
      <c r="K59" s="141" t="s">
        <v>417</v>
      </c>
      <c r="L59" s="141" t="s">
        <v>417</v>
      </c>
      <c r="M59" s="141" t="s">
        <v>417</v>
      </c>
      <c r="N59" s="141" t="s">
        <v>417</v>
      </c>
      <c r="O59" s="141" t="s">
        <v>417</v>
      </c>
      <c r="P59" s="561">
        <v>27.7</v>
      </c>
      <c r="Q59" s="561" t="s">
        <v>417</v>
      </c>
    </row>
    <row r="60" spans="1:17" s="189" customFormat="1" ht="14.25">
      <c r="A60" s="271"/>
      <c r="B60" s="133" t="s">
        <v>237</v>
      </c>
      <c r="C60" s="143" t="s">
        <v>417</v>
      </c>
      <c r="D60" s="143">
        <v>131.6</v>
      </c>
      <c r="E60" s="143">
        <v>171.3</v>
      </c>
      <c r="F60" s="143">
        <v>110.9</v>
      </c>
      <c r="G60" s="143">
        <v>103.6</v>
      </c>
      <c r="H60" s="143">
        <v>133.4</v>
      </c>
      <c r="I60" s="143">
        <v>117</v>
      </c>
      <c r="J60" s="143">
        <v>121.6</v>
      </c>
      <c r="K60" s="143">
        <v>141</v>
      </c>
      <c r="L60" s="143">
        <v>130.4</v>
      </c>
      <c r="M60" s="143">
        <v>159.4</v>
      </c>
      <c r="N60" s="143">
        <v>174.6</v>
      </c>
      <c r="O60" s="143">
        <v>156.4</v>
      </c>
      <c r="P60" s="406">
        <v>162.30000000000001</v>
      </c>
      <c r="Q60" s="406">
        <v>193.1</v>
      </c>
    </row>
    <row r="61" spans="1:17" s="189" customFormat="1">
      <c r="A61" s="271"/>
      <c r="B61" s="202" t="s">
        <v>12</v>
      </c>
      <c r="C61" s="143">
        <v>62.7</v>
      </c>
      <c r="D61" s="143">
        <v>51.3</v>
      </c>
      <c r="E61" s="143" t="s">
        <v>417</v>
      </c>
      <c r="F61" s="143">
        <v>79.5</v>
      </c>
      <c r="G61" s="143">
        <v>80</v>
      </c>
      <c r="H61" s="143">
        <v>71</v>
      </c>
      <c r="I61" s="143">
        <v>98.4</v>
      </c>
      <c r="J61" s="143">
        <v>94.6</v>
      </c>
      <c r="K61" s="143" t="s">
        <v>417</v>
      </c>
      <c r="L61" s="143">
        <v>97.4</v>
      </c>
      <c r="M61" s="143">
        <v>103.4</v>
      </c>
      <c r="N61" s="143" t="s">
        <v>417</v>
      </c>
      <c r="O61" s="143" t="s">
        <v>417</v>
      </c>
      <c r="P61" s="406">
        <v>115.2</v>
      </c>
      <c r="Q61" s="406">
        <v>107.9</v>
      </c>
    </row>
    <row r="62" spans="1:17" s="189" customFormat="1" ht="14.25">
      <c r="A62" s="271"/>
      <c r="B62" s="202" t="s">
        <v>236</v>
      </c>
      <c r="C62" s="143">
        <v>39.1</v>
      </c>
      <c r="D62" s="143">
        <v>32.200000000000003</v>
      </c>
      <c r="E62" s="143" t="s">
        <v>417</v>
      </c>
      <c r="F62" s="143" t="s">
        <v>417</v>
      </c>
      <c r="G62" s="143" t="s">
        <v>417</v>
      </c>
      <c r="H62" s="143" t="s">
        <v>417</v>
      </c>
      <c r="I62" s="143" t="s">
        <v>417</v>
      </c>
      <c r="J62" s="143" t="s">
        <v>417</v>
      </c>
      <c r="K62" s="143" t="s">
        <v>417</v>
      </c>
      <c r="L62" s="143" t="s">
        <v>417</v>
      </c>
      <c r="M62" s="143" t="s">
        <v>417</v>
      </c>
      <c r="N62" s="143" t="s">
        <v>417</v>
      </c>
      <c r="O62" s="143">
        <v>143.1</v>
      </c>
      <c r="P62" s="406">
        <v>160.5</v>
      </c>
      <c r="Q62" s="406">
        <v>214.5</v>
      </c>
    </row>
    <row r="63" spans="1:17" s="189" customFormat="1">
      <c r="A63" s="271"/>
      <c r="B63" s="202" t="s">
        <v>59</v>
      </c>
      <c r="C63" s="143">
        <v>91.9</v>
      </c>
      <c r="D63" s="143">
        <v>167.9</v>
      </c>
      <c r="E63" s="143">
        <v>163.9</v>
      </c>
      <c r="F63" s="143">
        <v>161.4</v>
      </c>
      <c r="G63" s="143">
        <v>129.5</v>
      </c>
      <c r="H63" s="143">
        <v>117</v>
      </c>
      <c r="I63" s="143">
        <v>122.7</v>
      </c>
      <c r="J63" s="143">
        <v>153.1</v>
      </c>
      <c r="K63" s="143">
        <v>195.2</v>
      </c>
      <c r="L63" s="143">
        <v>168.6</v>
      </c>
      <c r="M63" s="143">
        <v>163</v>
      </c>
      <c r="N63" s="143">
        <v>178.4</v>
      </c>
      <c r="O63" s="143">
        <v>127.7</v>
      </c>
      <c r="P63" s="406">
        <v>121.2</v>
      </c>
      <c r="Q63" s="406">
        <v>168.1</v>
      </c>
    </row>
    <row r="64" spans="1:17" s="189" customFormat="1" ht="14.25">
      <c r="A64" s="271"/>
      <c r="B64" s="203" t="s">
        <v>189</v>
      </c>
      <c r="C64" s="144">
        <v>178.3</v>
      </c>
      <c r="D64" s="144">
        <v>156.69999999999999</v>
      </c>
      <c r="E64" s="144">
        <v>182.3</v>
      </c>
      <c r="F64" s="144">
        <v>161.6</v>
      </c>
      <c r="G64" s="144">
        <v>167.5</v>
      </c>
      <c r="H64" s="144">
        <v>171.3</v>
      </c>
      <c r="I64" s="144">
        <v>213.5</v>
      </c>
      <c r="J64" s="144">
        <v>241.1</v>
      </c>
      <c r="K64" s="144">
        <v>228.3</v>
      </c>
      <c r="L64" s="144">
        <v>241.1</v>
      </c>
      <c r="M64" s="144">
        <v>255.8</v>
      </c>
      <c r="N64" s="144">
        <v>249.8</v>
      </c>
      <c r="O64" s="144">
        <v>299.10000000000002</v>
      </c>
      <c r="P64" s="556">
        <v>293</v>
      </c>
      <c r="Q64" s="556">
        <v>353.4</v>
      </c>
    </row>
    <row r="65" spans="1:17" s="189" customFormat="1" ht="14.25">
      <c r="A65" s="270" t="s">
        <v>198</v>
      </c>
      <c r="B65" s="129" t="s">
        <v>223</v>
      </c>
      <c r="C65" s="141" t="s">
        <v>417</v>
      </c>
      <c r="D65" s="141" t="s">
        <v>417</v>
      </c>
      <c r="E65" s="141">
        <v>68</v>
      </c>
      <c r="F65" s="141" t="s">
        <v>417</v>
      </c>
      <c r="G65" s="141" t="s">
        <v>417</v>
      </c>
      <c r="H65" s="141" t="s">
        <v>417</v>
      </c>
      <c r="I65" s="141" t="s">
        <v>417</v>
      </c>
      <c r="J65" s="141">
        <v>49.2</v>
      </c>
      <c r="K65" s="141">
        <v>101.3</v>
      </c>
      <c r="L65" s="141" t="s">
        <v>417</v>
      </c>
      <c r="M65" s="141" t="s">
        <v>417</v>
      </c>
      <c r="N65" s="141" t="s">
        <v>417</v>
      </c>
      <c r="O65" s="141" t="s">
        <v>417</v>
      </c>
      <c r="P65" s="561">
        <v>101.7</v>
      </c>
      <c r="Q65" s="561" t="s">
        <v>417</v>
      </c>
    </row>
    <row r="66" spans="1:17" s="189" customFormat="1" ht="14.25">
      <c r="A66" s="271"/>
      <c r="B66" s="133" t="s">
        <v>237</v>
      </c>
      <c r="C66" s="143">
        <v>90.5</v>
      </c>
      <c r="D66" s="143">
        <v>87.2</v>
      </c>
      <c r="E66" s="143">
        <v>96.8</v>
      </c>
      <c r="F66" s="143">
        <v>86.9</v>
      </c>
      <c r="G66" s="143">
        <v>104.4</v>
      </c>
      <c r="H66" s="143">
        <v>132</v>
      </c>
      <c r="I66" s="143">
        <v>102.2</v>
      </c>
      <c r="J66" s="143">
        <v>126.1</v>
      </c>
      <c r="K66" s="143">
        <v>180.8</v>
      </c>
      <c r="L66" s="143">
        <v>203.9</v>
      </c>
      <c r="M66" s="143">
        <v>230.8</v>
      </c>
      <c r="N66" s="143">
        <v>266.5</v>
      </c>
      <c r="O66" s="143">
        <v>262.10000000000002</v>
      </c>
      <c r="P66" s="406">
        <v>349.1</v>
      </c>
      <c r="Q66" s="406">
        <v>314.5</v>
      </c>
    </row>
    <row r="67" spans="1:17" s="189" customFormat="1">
      <c r="A67" s="271"/>
      <c r="B67" s="202" t="s">
        <v>12</v>
      </c>
      <c r="C67" s="143">
        <v>1.1000000000000001</v>
      </c>
      <c r="D67" s="143">
        <v>0.8</v>
      </c>
      <c r="E67" s="143">
        <v>1.4</v>
      </c>
      <c r="F67" s="143">
        <v>1.7</v>
      </c>
      <c r="G67" s="143">
        <v>1.5</v>
      </c>
      <c r="H67" s="143">
        <v>2.1</v>
      </c>
      <c r="I67" s="143">
        <v>2.2999999999999998</v>
      </c>
      <c r="J67" s="143">
        <v>2.7</v>
      </c>
      <c r="K67" s="143">
        <v>2.7</v>
      </c>
      <c r="L67" s="143">
        <v>2.1</v>
      </c>
      <c r="M67" s="143">
        <v>2.1</v>
      </c>
      <c r="N67" s="143">
        <v>1</v>
      </c>
      <c r="O67" s="143">
        <v>1.5</v>
      </c>
      <c r="P67" s="406">
        <v>1.9</v>
      </c>
      <c r="Q67" s="406">
        <v>3.7</v>
      </c>
    </row>
    <row r="68" spans="1:17" s="189" customFormat="1" ht="14.25">
      <c r="A68" s="271"/>
      <c r="B68" s="202" t="s">
        <v>236</v>
      </c>
      <c r="C68" s="143">
        <v>232.3</v>
      </c>
      <c r="D68" s="143">
        <v>273.8</v>
      </c>
      <c r="E68" s="143">
        <v>227.2</v>
      </c>
      <c r="F68" s="143">
        <v>259.39999999999998</v>
      </c>
      <c r="G68" s="143">
        <v>295.2</v>
      </c>
      <c r="H68" s="143">
        <v>146</v>
      </c>
      <c r="I68" s="143" t="s">
        <v>417</v>
      </c>
      <c r="J68" s="143">
        <v>192.3</v>
      </c>
      <c r="K68" s="143">
        <v>132.1</v>
      </c>
      <c r="L68" s="143">
        <v>203.3</v>
      </c>
      <c r="M68" s="143">
        <v>197.1</v>
      </c>
      <c r="N68" s="143" t="s">
        <v>417</v>
      </c>
      <c r="O68" s="143">
        <v>233.6</v>
      </c>
      <c r="P68" s="406">
        <v>193.6</v>
      </c>
      <c r="Q68" s="406" t="s">
        <v>417</v>
      </c>
    </row>
    <row r="69" spans="1:17" s="189" customFormat="1">
      <c r="A69" s="271"/>
      <c r="B69" s="202" t="s">
        <v>59</v>
      </c>
      <c r="C69" s="143">
        <v>34.700000000000003</v>
      </c>
      <c r="D69" s="143">
        <v>64.3</v>
      </c>
      <c r="E69" s="143">
        <v>75.2</v>
      </c>
      <c r="F69" s="143">
        <v>62</v>
      </c>
      <c r="G69" s="143">
        <v>53.1</v>
      </c>
      <c r="H69" s="143">
        <v>70.8</v>
      </c>
      <c r="I69" s="143">
        <v>83.2</v>
      </c>
      <c r="J69" s="143">
        <v>73.900000000000006</v>
      </c>
      <c r="K69" s="143">
        <v>73</v>
      </c>
      <c r="L69" s="143">
        <v>103.8</v>
      </c>
      <c r="M69" s="143">
        <v>118.9</v>
      </c>
      <c r="N69" s="143">
        <v>103.4</v>
      </c>
      <c r="O69" s="143">
        <v>52.6</v>
      </c>
      <c r="P69" s="406">
        <v>65.099999999999994</v>
      </c>
      <c r="Q69" s="406">
        <v>55.9</v>
      </c>
    </row>
    <row r="70" spans="1:17" s="189" customFormat="1" ht="14.25">
      <c r="A70" s="271"/>
      <c r="B70" s="203" t="s">
        <v>189</v>
      </c>
      <c r="C70" s="144">
        <v>50.2</v>
      </c>
      <c r="D70" s="144">
        <v>44.3</v>
      </c>
      <c r="E70" s="144">
        <v>43.4</v>
      </c>
      <c r="F70" s="144">
        <v>39.9</v>
      </c>
      <c r="G70" s="144">
        <v>52.1</v>
      </c>
      <c r="H70" s="144">
        <v>59.4</v>
      </c>
      <c r="I70" s="144">
        <v>63.9</v>
      </c>
      <c r="J70" s="144">
        <v>64</v>
      </c>
      <c r="K70" s="144">
        <v>59.3</v>
      </c>
      <c r="L70" s="144">
        <v>66.3</v>
      </c>
      <c r="M70" s="144">
        <v>61.1</v>
      </c>
      <c r="N70" s="144">
        <v>59.8</v>
      </c>
      <c r="O70" s="144">
        <v>54.2</v>
      </c>
      <c r="P70" s="556">
        <v>67</v>
      </c>
      <c r="Q70" s="556">
        <v>62.9</v>
      </c>
    </row>
    <row r="71" spans="1:17" s="189" customFormat="1" ht="14.25">
      <c r="A71" s="270" t="s">
        <v>199</v>
      </c>
      <c r="B71" s="129" t="s">
        <v>223</v>
      </c>
      <c r="C71" s="141" t="s">
        <v>417</v>
      </c>
      <c r="D71" s="141" t="s">
        <v>417</v>
      </c>
      <c r="E71" s="141" t="s">
        <v>417</v>
      </c>
      <c r="F71" s="141" t="s">
        <v>417</v>
      </c>
      <c r="G71" s="141">
        <v>40.5</v>
      </c>
      <c r="H71" s="141">
        <v>37.5</v>
      </c>
      <c r="I71" s="141">
        <v>47.9</v>
      </c>
      <c r="J71" s="141">
        <v>35.799999999999997</v>
      </c>
      <c r="K71" s="141">
        <v>35.5</v>
      </c>
      <c r="L71" s="141">
        <v>41.6</v>
      </c>
      <c r="M71" s="141">
        <v>42.7</v>
      </c>
      <c r="N71" s="141">
        <v>45.5</v>
      </c>
      <c r="O71" s="141" t="s">
        <v>417</v>
      </c>
      <c r="P71" s="561" t="s">
        <v>417</v>
      </c>
      <c r="Q71" s="561" t="s">
        <v>417</v>
      </c>
    </row>
    <row r="72" spans="1:17" ht="13.5" customHeight="1">
      <c r="A72" s="271"/>
      <c r="B72" s="133" t="s">
        <v>237</v>
      </c>
      <c r="C72" s="143">
        <v>61.7</v>
      </c>
      <c r="D72" s="143">
        <v>54.3</v>
      </c>
      <c r="E72" s="143">
        <v>51.4</v>
      </c>
      <c r="F72" s="143">
        <v>64.099999999999994</v>
      </c>
      <c r="G72" s="143">
        <v>51</v>
      </c>
      <c r="H72" s="143">
        <v>76.099999999999994</v>
      </c>
      <c r="I72" s="143">
        <v>80.7</v>
      </c>
      <c r="J72" s="143">
        <v>88.4</v>
      </c>
      <c r="K72" s="143">
        <v>70.3</v>
      </c>
      <c r="L72" s="143">
        <v>78.599999999999994</v>
      </c>
      <c r="M72" s="143">
        <v>92.5</v>
      </c>
      <c r="N72" s="143">
        <v>98.7</v>
      </c>
      <c r="O72" s="143">
        <v>67.900000000000006</v>
      </c>
      <c r="P72" s="406">
        <v>79.2</v>
      </c>
      <c r="Q72" s="406">
        <v>105.3</v>
      </c>
    </row>
    <row r="73" spans="1:17">
      <c r="A73" s="271"/>
      <c r="B73" s="202" t="s">
        <v>12</v>
      </c>
      <c r="C73" s="143" t="s">
        <v>417</v>
      </c>
      <c r="D73" s="143">
        <v>1.4</v>
      </c>
      <c r="E73" s="143" t="s">
        <v>417</v>
      </c>
      <c r="F73" s="143">
        <v>1.1000000000000001</v>
      </c>
      <c r="G73" s="143">
        <v>1.2</v>
      </c>
      <c r="H73" s="143">
        <v>1.4</v>
      </c>
      <c r="I73" s="143" t="s">
        <v>417</v>
      </c>
      <c r="J73" s="143" t="s">
        <v>417</v>
      </c>
      <c r="K73" s="143">
        <v>1.6</v>
      </c>
      <c r="L73" s="143">
        <v>1.8</v>
      </c>
      <c r="M73" s="143">
        <v>2.2000000000000002</v>
      </c>
      <c r="N73" s="143">
        <v>4.3</v>
      </c>
      <c r="O73" s="143" t="s">
        <v>417</v>
      </c>
      <c r="P73" s="406">
        <v>6.1</v>
      </c>
      <c r="Q73" s="406">
        <v>6.5</v>
      </c>
    </row>
    <row r="74" spans="1:17" ht="14.25">
      <c r="A74" s="271"/>
      <c r="B74" s="202" t="s">
        <v>236</v>
      </c>
      <c r="C74" s="143" t="s">
        <v>417</v>
      </c>
      <c r="D74" s="143" t="s">
        <v>417</v>
      </c>
      <c r="E74" s="143" t="s">
        <v>417</v>
      </c>
      <c r="F74" s="143" t="s">
        <v>417</v>
      </c>
      <c r="G74" s="143" t="s">
        <v>417</v>
      </c>
      <c r="H74" s="143" t="s">
        <v>417</v>
      </c>
      <c r="I74" s="143" t="s">
        <v>417</v>
      </c>
      <c r="J74" s="143" t="s">
        <v>417</v>
      </c>
      <c r="K74" s="143" t="s">
        <v>417</v>
      </c>
      <c r="L74" s="143">
        <v>102.4</v>
      </c>
      <c r="M74" s="143">
        <v>103.5</v>
      </c>
      <c r="N74" s="143">
        <v>53.9</v>
      </c>
      <c r="O74" s="143">
        <v>49</v>
      </c>
      <c r="P74" s="406">
        <v>40.9</v>
      </c>
      <c r="Q74" s="406">
        <v>48.6</v>
      </c>
    </row>
    <row r="75" spans="1:17">
      <c r="A75" s="271"/>
      <c r="B75" s="202" t="s">
        <v>59</v>
      </c>
      <c r="C75" s="143">
        <v>28.6</v>
      </c>
      <c r="D75" s="143">
        <v>92.5</v>
      </c>
      <c r="E75" s="143">
        <v>47</v>
      </c>
      <c r="F75" s="143">
        <v>46.8</v>
      </c>
      <c r="G75" s="143">
        <v>74</v>
      </c>
      <c r="H75" s="143">
        <v>42.7</v>
      </c>
      <c r="I75" s="143">
        <v>75.2</v>
      </c>
      <c r="J75" s="143">
        <v>70</v>
      </c>
      <c r="K75" s="143">
        <v>62.5</v>
      </c>
      <c r="L75" s="143">
        <v>89</v>
      </c>
      <c r="M75" s="143">
        <v>73.400000000000006</v>
      </c>
      <c r="N75" s="143">
        <v>85.9</v>
      </c>
      <c r="O75" s="143">
        <v>82.2</v>
      </c>
      <c r="P75" s="406">
        <v>82.1</v>
      </c>
      <c r="Q75" s="406">
        <v>94.6</v>
      </c>
    </row>
    <row r="76" spans="1:17" ht="14.25">
      <c r="A76" s="271"/>
      <c r="B76" s="203" t="s">
        <v>189</v>
      </c>
      <c r="C76" s="144">
        <v>124.8</v>
      </c>
      <c r="D76" s="144">
        <v>106.4</v>
      </c>
      <c r="E76" s="144">
        <v>103.2</v>
      </c>
      <c r="F76" s="144">
        <v>116.2</v>
      </c>
      <c r="G76" s="144">
        <v>123.4</v>
      </c>
      <c r="H76" s="144">
        <v>131.6</v>
      </c>
      <c r="I76" s="144">
        <v>136.5</v>
      </c>
      <c r="J76" s="144">
        <v>136.30000000000001</v>
      </c>
      <c r="K76" s="144">
        <v>122.9</v>
      </c>
      <c r="L76" s="144">
        <v>134.9</v>
      </c>
      <c r="M76" s="144">
        <v>127.7</v>
      </c>
      <c r="N76" s="144">
        <v>125.6</v>
      </c>
      <c r="O76" s="144">
        <v>105.6</v>
      </c>
      <c r="P76" s="556">
        <v>138.1</v>
      </c>
      <c r="Q76" s="556">
        <v>150.69999999999999</v>
      </c>
    </row>
    <row r="77" spans="1:17" ht="14.25">
      <c r="A77" s="270" t="s">
        <v>200</v>
      </c>
      <c r="B77" s="129" t="s">
        <v>223</v>
      </c>
      <c r="C77" s="141">
        <v>83.9</v>
      </c>
      <c r="D77" s="141">
        <v>94</v>
      </c>
      <c r="E77" s="141">
        <v>83.9</v>
      </c>
      <c r="F77" s="141">
        <v>131.19999999999999</v>
      </c>
      <c r="G77" s="141" t="s">
        <v>417</v>
      </c>
      <c r="H77" s="141" t="s">
        <v>417</v>
      </c>
      <c r="I77" s="141">
        <v>76.7</v>
      </c>
      <c r="J77" s="141">
        <v>87</v>
      </c>
      <c r="K77" s="141">
        <v>97.2</v>
      </c>
      <c r="L77" s="141">
        <v>90.5</v>
      </c>
      <c r="M77" s="141">
        <v>98.4</v>
      </c>
      <c r="N77" s="141">
        <v>118.3</v>
      </c>
      <c r="O77" s="141">
        <v>115.7</v>
      </c>
      <c r="P77" s="561">
        <v>113.4</v>
      </c>
      <c r="Q77" s="561">
        <v>140.5</v>
      </c>
    </row>
    <row r="78" spans="1:17" ht="14.25">
      <c r="A78" s="271"/>
      <c r="B78" s="133" t="s">
        <v>237</v>
      </c>
      <c r="C78" s="143">
        <v>42.1</v>
      </c>
      <c r="D78" s="143">
        <v>46.6</v>
      </c>
      <c r="E78" s="143">
        <v>49.6</v>
      </c>
      <c r="F78" s="143">
        <v>53.7</v>
      </c>
      <c r="G78" s="143">
        <v>45.7</v>
      </c>
      <c r="H78" s="143">
        <v>59.9</v>
      </c>
      <c r="I78" s="143">
        <v>54.8</v>
      </c>
      <c r="J78" s="143">
        <v>65.099999999999994</v>
      </c>
      <c r="K78" s="143">
        <v>68.599999999999994</v>
      </c>
      <c r="L78" s="143">
        <v>68.400000000000006</v>
      </c>
      <c r="M78" s="143">
        <v>99.4</v>
      </c>
      <c r="N78" s="143">
        <v>101.5</v>
      </c>
      <c r="O78" s="143">
        <v>86.6</v>
      </c>
      <c r="P78" s="406">
        <v>89.4</v>
      </c>
      <c r="Q78" s="406">
        <v>101.3</v>
      </c>
    </row>
    <row r="79" spans="1:17">
      <c r="A79" s="271"/>
      <c r="B79" s="202" t="s">
        <v>12</v>
      </c>
      <c r="C79" s="143" t="s">
        <v>417</v>
      </c>
      <c r="D79" s="143" t="s">
        <v>417</v>
      </c>
      <c r="E79" s="143" t="s">
        <v>417</v>
      </c>
      <c r="F79" s="143" t="s">
        <v>417</v>
      </c>
      <c r="G79" s="143" t="s">
        <v>417</v>
      </c>
      <c r="H79" s="143" t="s">
        <v>417</v>
      </c>
      <c r="I79" s="143" t="s">
        <v>417</v>
      </c>
      <c r="J79" s="143" t="s">
        <v>417</v>
      </c>
      <c r="K79" s="143" t="s">
        <v>417</v>
      </c>
      <c r="L79" s="143" t="s">
        <v>417</v>
      </c>
      <c r="M79" s="143" t="s">
        <v>417</v>
      </c>
      <c r="N79" s="143" t="s">
        <v>417</v>
      </c>
      <c r="O79" s="143" t="s">
        <v>417</v>
      </c>
      <c r="P79" s="406" t="s">
        <v>417</v>
      </c>
      <c r="Q79" s="406" t="s">
        <v>417</v>
      </c>
    </row>
    <row r="80" spans="1:17" ht="14.25">
      <c r="A80" s="271"/>
      <c r="B80" s="202" t="s">
        <v>236</v>
      </c>
      <c r="C80" s="143" t="s">
        <v>417</v>
      </c>
      <c r="D80" s="143" t="s">
        <v>417</v>
      </c>
      <c r="E80" s="143" t="s">
        <v>417</v>
      </c>
      <c r="F80" s="143" t="s">
        <v>417</v>
      </c>
      <c r="G80" s="143" t="s">
        <v>417</v>
      </c>
      <c r="H80" s="143" t="s">
        <v>417</v>
      </c>
      <c r="I80" s="143" t="s">
        <v>417</v>
      </c>
      <c r="J80" s="143" t="s">
        <v>417</v>
      </c>
      <c r="K80" s="143" t="s">
        <v>417</v>
      </c>
      <c r="L80" s="143" t="s">
        <v>417</v>
      </c>
      <c r="M80" s="143" t="s">
        <v>417</v>
      </c>
      <c r="N80" s="143" t="s">
        <v>417</v>
      </c>
      <c r="O80" s="143" t="s">
        <v>417</v>
      </c>
      <c r="P80" s="406" t="s">
        <v>417</v>
      </c>
      <c r="Q80" s="406" t="s">
        <v>417</v>
      </c>
    </row>
    <row r="81" spans="1:17">
      <c r="A81" s="271"/>
      <c r="B81" s="202" t="s">
        <v>59</v>
      </c>
      <c r="C81" s="143">
        <v>59.4</v>
      </c>
      <c r="D81" s="143">
        <v>51.4</v>
      </c>
      <c r="E81" s="143">
        <v>78.599999999999994</v>
      </c>
      <c r="F81" s="143">
        <v>72.599999999999994</v>
      </c>
      <c r="G81" s="143">
        <v>98.3</v>
      </c>
      <c r="H81" s="143">
        <v>79.7</v>
      </c>
      <c r="I81" s="143">
        <v>103.4</v>
      </c>
      <c r="J81" s="143">
        <v>106.3</v>
      </c>
      <c r="K81" s="143">
        <v>90</v>
      </c>
      <c r="L81" s="143">
        <v>133.19999999999999</v>
      </c>
      <c r="M81" s="143">
        <v>106.4</v>
      </c>
      <c r="N81" s="143">
        <v>110</v>
      </c>
      <c r="O81" s="143">
        <v>48.7</v>
      </c>
      <c r="P81" s="406">
        <v>97.2</v>
      </c>
      <c r="Q81" s="406">
        <v>242.5</v>
      </c>
    </row>
    <row r="82" spans="1:17" ht="14.25">
      <c r="A82" s="271"/>
      <c r="B82" s="203" t="s">
        <v>189</v>
      </c>
      <c r="C82" s="144">
        <v>49.5</v>
      </c>
      <c r="D82" s="144">
        <v>41.7</v>
      </c>
      <c r="E82" s="144">
        <v>47.5</v>
      </c>
      <c r="F82" s="144">
        <v>50.7</v>
      </c>
      <c r="G82" s="144">
        <v>91.5</v>
      </c>
      <c r="H82" s="144">
        <v>79.7</v>
      </c>
      <c r="I82" s="144">
        <v>85</v>
      </c>
      <c r="J82" s="144">
        <v>95.2</v>
      </c>
      <c r="K82" s="144">
        <v>101.4</v>
      </c>
      <c r="L82" s="144">
        <v>121.4</v>
      </c>
      <c r="M82" s="144">
        <v>113</v>
      </c>
      <c r="N82" s="144">
        <v>119.1</v>
      </c>
      <c r="O82" s="144">
        <v>110.6</v>
      </c>
      <c r="P82" s="556">
        <v>107.7</v>
      </c>
      <c r="Q82" s="556">
        <v>116.6</v>
      </c>
    </row>
    <row r="83" spans="1:17" ht="14.25">
      <c r="A83" s="270" t="s">
        <v>201</v>
      </c>
      <c r="B83" s="129" t="s">
        <v>223</v>
      </c>
      <c r="C83" s="141" t="s">
        <v>417</v>
      </c>
      <c r="D83" s="141" t="s">
        <v>417</v>
      </c>
      <c r="E83" s="141" t="s">
        <v>417</v>
      </c>
      <c r="F83" s="141">
        <v>11.1</v>
      </c>
      <c r="G83" s="141" t="s">
        <v>417</v>
      </c>
      <c r="H83" s="141" t="s">
        <v>417</v>
      </c>
      <c r="I83" s="141" t="s">
        <v>417</v>
      </c>
      <c r="J83" s="141" t="s">
        <v>417</v>
      </c>
      <c r="K83" s="141" t="s">
        <v>417</v>
      </c>
      <c r="L83" s="141" t="s">
        <v>417</v>
      </c>
      <c r="M83" s="141" t="s">
        <v>417</v>
      </c>
      <c r="N83" s="141" t="s">
        <v>417</v>
      </c>
      <c r="O83" s="141" t="s">
        <v>417</v>
      </c>
      <c r="P83" s="561" t="s">
        <v>417</v>
      </c>
      <c r="Q83" s="561" t="s">
        <v>417</v>
      </c>
    </row>
    <row r="84" spans="1:17" ht="14.25">
      <c r="A84" s="271"/>
      <c r="B84" s="133" t="s">
        <v>237</v>
      </c>
      <c r="C84" s="143">
        <v>52.2</v>
      </c>
      <c r="D84" s="143">
        <v>47.4</v>
      </c>
      <c r="E84" s="143">
        <v>45.1</v>
      </c>
      <c r="F84" s="143">
        <v>49.2</v>
      </c>
      <c r="G84" s="143">
        <v>41.7</v>
      </c>
      <c r="H84" s="143">
        <v>61</v>
      </c>
      <c r="I84" s="143">
        <v>64.7</v>
      </c>
      <c r="J84" s="143">
        <v>82.4</v>
      </c>
      <c r="K84" s="143">
        <v>66.099999999999994</v>
      </c>
      <c r="L84" s="143">
        <v>83.1</v>
      </c>
      <c r="M84" s="143">
        <v>94.9</v>
      </c>
      <c r="N84" s="143">
        <v>108.1</v>
      </c>
      <c r="O84" s="143">
        <v>55.8</v>
      </c>
      <c r="P84" s="406">
        <v>67</v>
      </c>
      <c r="Q84" s="406">
        <v>75.5</v>
      </c>
    </row>
    <row r="85" spans="1:17">
      <c r="A85" s="271"/>
      <c r="B85" s="202" t="s">
        <v>12</v>
      </c>
      <c r="C85" s="143">
        <v>1.8</v>
      </c>
      <c r="D85" s="143">
        <v>1.8</v>
      </c>
      <c r="E85" s="143" t="s">
        <v>417</v>
      </c>
      <c r="F85" s="143" t="s">
        <v>417</v>
      </c>
      <c r="G85" s="143" t="s">
        <v>417</v>
      </c>
      <c r="H85" s="143" t="s">
        <v>417</v>
      </c>
      <c r="I85" s="143" t="s">
        <v>417</v>
      </c>
      <c r="J85" s="143" t="s">
        <v>417</v>
      </c>
      <c r="K85" s="143" t="s">
        <v>417</v>
      </c>
      <c r="L85" s="143" t="s">
        <v>417</v>
      </c>
      <c r="M85" s="143" t="s">
        <v>417</v>
      </c>
      <c r="N85" s="143" t="s">
        <v>417</v>
      </c>
      <c r="O85" s="143">
        <v>1.4</v>
      </c>
      <c r="P85" s="406" t="s">
        <v>417</v>
      </c>
      <c r="Q85" s="406">
        <v>3.2</v>
      </c>
    </row>
    <row r="86" spans="1:17" ht="14.25">
      <c r="A86" s="271"/>
      <c r="B86" s="202" t="s">
        <v>236</v>
      </c>
      <c r="C86" s="143">
        <v>3.8</v>
      </c>
      <c r="D86" s="143">
        <v>4.3</v>
      </c>
      <c r="E86" s="143" t="s">
        <v>417</v>
      </c>
      <c r="F86" s="143">
        <v>2.7</v>
      </c>
      <c r="G86" s="143">
        <v>2.7</v>
      </c>
      <c r="H86" s="143">
        <v>4</v>
      </c>
      <c r="I86" s="143">
        <v>8</v>
      </c>
      <c r="J86" s="143">
        <v>5.8</v>
      </c>
      <c r="K86" s="143">
        <v>5.6</v>
      </c>
      <c r="L86" s="143">
        <v>8.6</v>
      </c>
      <c r="M86" s="143">
        <v>4.9000000000000004</v>
      </c>
      <c r="N86" s="143">
        <v>4.8</v>
      </c>
      <c r="O86" s="143" t="s">
        <v>417</v>
      </c>
      <c r="P86" s="406" t="s">
        <v>417</v>
      </c>
      <c r="Q86" s="406" t="s">
        <v>417</v>
      </c>
    </row>
    <row r="87" spans="1:17">
      <c r="A87" s="271"/>
      <c r="B87" s="202" t="s">
        <v>59</v>
      </c>
      <c r="C87" s="143">
        <v>56.1</v>
      </c>
      <c r="D87" s="143">
        <v>37.700000000000003</v>
      </c>
      <c r="E87" s="143">
        <v>43.3</v>
      </c>
      <c r="F87" s="143">
        <v>42.4</v>
      </c>
      <c r="G87" s="143">
        <v>66.3</v>
      </c>
      <c r="H87" s="143">
        <v>59.2</v>
      </c>
      <c r="I87" s="143">
        <v>41</v>
      </c>
      <c r="J87" s="143">
        <v>39.200000000000003</v>
      </c>
      <c r="K87" s="143">
        <v>31.4</v>
      </c>
      <c r="L87" s="143">
        <v>41.1</v>
      </c>
      <c r="M87" s="143">
        <v>87.1</v>
      </c>
      <c r="N87" s="143">
        <v>94.3</v>
      </c>
      <c r="O87" s="143">
        <v>63.8</v>
      </c>
      <c r="P87" s="406">
        <v>58.7</v>
      </c>
      <c r="Q87" s="406">
        <v>88.7</v>
      </c>
    </row>
    <row r="88" spans="1:17" s="189" customFormat="1" ht="14.25">
      <c r="A88" s="271"/>
      <c r="B88" s="203" t="s">
        <v>189</v>
      </c>
      <c r="C88" s="144">
        <v>27.3</v>
      </c>
      <c r="D88" s="144">
        <v>25.7</v>
      </c>
      <c r="E88" s="144">
        <v>26.3</v>
      </c>
      <c r="F88" s="144">
        <v>28.1</v>
      </c>
      <c r="G88" s="144">
        <v>33.700000000000003</v>
      </c>
      <c r="H88" s="144">
        <v>36.299999999999997</v>
      </c>
      <c r="I88" s="144">
        <v>44.8</v>
      </c>
      <c r="J88" s="144">
        <v>55.1</v>
      </c>
      <c r="K88" s="144">
        <v>44</v>
      </c>
      <c r="L88" s="144">
        <v>49.8</v>
      </c>
      <c r="M88" s="144">
        <v>47</v>
      </c>
      <c r="N88" s="144">
        <v>48.1</v>
      </c>
      <c r="O88" s="144">
        <v>51.6</v>
      </c>
      <c r="P88" s="556">
        <v>58.6</v>
      </c>
      <c r="Q88" s="556">
        <v>65.599999999999994</v>
      </c>
    </row>
    <row r="89" spans="1:17" s="189" customFormat="1" ht="14.25">
      <c r="A89" s="270" t="s">
        <v>202</v>
      </c>
      <c r="B89" s="129" t="s">
        <v>223</v>
      </c>
      <c r="C89" s="141" t="s">
        <v>417</v>
      </c>
      <c r="D89" s="141" t="s">
        <v>417</v>
      </c>
      <c r="E89" s="141" t="s">
        <v>417</v>
      </c>
      <c r="F89" s="141" t="s">
        <v>417</v>
      </c>
      <c r="G89" s="141" t="s">
        <v>417</v>
      </c>
      <c r="H89" s="141" t="s">
        <v>417</v>
      </c>
      <c r="I89" s="141" t="s">
        <v>417</v>
      </c>
      <c r="J89" s="141" t="s">
        <v>417</v>
      </c>
      <c r="K89" s="141" t="s">
        <v>417</v>
      </c>
      <c r="L89" s="141" t="s">
        <v>417</v>
      </c>
      <c r="M89" s="141" t="s">
        <v>417</v>
      </c>
      <c r="N89" s="141" t="s">
        <v>417</v>
      </c>
      <c r="O89" s="141" t="s">
        <v>417</v>
      </c>
      <c r="P89" s="561" t="s">
        <v>417</v>
      </c>
      <c r="Q89" s="561" t="s">
        <v>417</v>
      </c>
    </row>
    <row r="90" spans="1:17" s="189" customFormat="1" ht="14.25">
      <c r="A90" s="271"/>
      <c r="B90" s="133" t="s">
        <v>237</v>
      </c>
      <c r="C90" s="143">
        <v>116.2</v>
      </c>
      <c r="D90" s="143">
        <v>108.6</v>
      </c>
      <c r="E90" s="143">
        <v>121.7</v>
      </c>
      <c r="F90" s="143">
        <v>129.5</v>
      </c>
      <c r="G90" s="143">
        <v>133.80000000000001</v>
      </c>
      <c r="H90" s="143">
        <v>429.5</v>
      </c>
      <c r="I90" s="143">
        <v>131.6</v>
      </c>
      <c r="J90" s="143">
        <v>138.30000000000001</v>
      </c>
      <c r="K90" s="143">
        <v>152.19999999999999</v>
      </c>
      <c r="L90" s="143">
        <v>132.4</v>
      </c>
      <c r="M90" s="143">
        <v>168.4</v>
      </c>
      <c r="N90" s="143">
        <v>180.3</v>
      </c>
      <c r="O90" s="143">
        <v>259.7</v>
      </c>
      <c r="P90" s="406">
        <v>187.5</v>
      </c>
      <c r="Q90" s="406">
        <v>189.2</v>
      </c>
    </row>
    <row r="91" spans="1:17" s="189" customFormat="1">
      <c r="A91" s="271"/>
      <c r="B91" s="202" t="s">
        <v>12</v>
      </c>
      <c r="C91" s="143">
        <v>16.899999999999999</v>
      </c>
      <c r="D91" s="143" t="s">
        <v>417</v>
      </c>
      <c r="E91" s="143">
        <v>13.5</v>
      </c>
      <c r="F91" s="143">
        <v>9.4</v>
      </c>
      <c r="G91" s="143" t="s">
        <v>417</v>
      </c>
      <c r="H91" s="143" t="s">
        <v>417</v>
      </c>
      <c r="I91" s="143" t="s">
        <v>417</v>
      </c>
      <c r="J91" s="143" t="s">
        <v>417</v>
      </c>
      <c r="K91" s="143" t="s">
        <v>417</v>
      </c>
      <c r="L91" s="143" t="s">
        <v>417</v>
      </c>
      <c r="M91" s="143" t="s">
        <v>417</v>
      </c>
      <c r="N91" s="143" t="s">
        <v>417</v>
      </c>
      <c r="O91" s="143" t="s">
        <v>417</v>
      </c>
      <c r="P91" s="406" t="s">
        <v>417</v>
      </c>
      <c r="Q91" s="406" t="s">
        <v>417</v>
      </c>
    </row>
    <row r="92" spans="1:17" s="189" customFormat="1" ht="14.25">
      <c r="A92" s="271"/>
      <c r="B92" s="202" t="s">
        <v>236</v>
      </c>
      <c r="C92" s="143" t="s">
        <v>417</v>
      </c>
      <c r="D92" s="143" t="s">
        <v>417</v>
      </c>
      <c r="E92" s="143" t="s">
        <v>417</v>
      </c>
      <c r="F92" s="143" t="s">
        <v>417</v>
      </c>
      <c r="G92" s="143" t="s">
        <v>417</v>
      </c>
      <c r="H92" s="143" t="s">
        <v>417</v>
      </c>
      <c r="I92" s="143" t="s">
        <v>417</v>
      </c>
      <c r="J92" s="143">
        <v>828</v>
      </c>
      <c r="K92" s="143">
        <v>784.4</v>
      </c>
      <c r="L92" s="143">
        <v>964.3</v>
      </c>
      <c r="M92" s="143">
        <v>1011.5</v>
      </c>
      <c r="N92" s="143">
        <v>985.4</v>
      </c>
      <c r="O92" s="143">
        <v>884.8</v>
      </c>
      <c r="P92" s="565">
        <v>1362.7</v>
      </c>
      <c r="Q92" s="565">
        <v>1999.7</v>
      </c>
    </row>
    <row r="93" spans="1:17" s="189" customFormat="1">
      <c r="A93" s="271"/>
      <c r="B93" s="202" t="s">
        <v>59</v>
      </c>
      <c r="C93" s="143">
        <v>78.8</v>
      </c>
      <c r="D93" s="143">
        <v>208.1</v>
      </c>
      <c r="E93" s="143">
        <v>101.8</v>
      </c>
      <c r="F93" s="143">
        <v>115.4</v>
      </c>
      <c r="G93" s="143">
        <v>113</v>
      </c>
      <c r="H93" s="143">
        <v>109.6</v>
      </c>
      <c r="I93" s="143">
        <v>88.1</v>
      </c>
      <c r="J93" s="143">
        <v>81</v>
      </c>
      <c r="K93" s="143">
        <v>119.3</v>
      </c>
      <c r="L93" s="143">
        <v>79.3</v>
      </c>
      <c r="M93" s="143">
        <v>101.1</v>
      </c>
      <c r="N93" s="143">
        <v>126.2</v>
      </c>
      <c r="O93" s="143">
        <v>54.4</v>
      </c>
      <c r="P93" s="406">
        <v>159.1</v>
      </c>
      <c r="Q93" s="406">
        <v>143.80000000000001</v>
      </c>
    </row>
    <row r="94" spans="1:17" s="189" customFormat="1" ht="14.25">
      <c r="A94" s="271"/>
      <c r="B94" s="203" t="s">
        <v>189</v>
      </c>
      <c r="C94" s="144">
        <v>42.1</v>
      </c>
      <c r="D94" s="144">
        <v>34.200000000000003</v>
      </c>
      <c r="E94" s="144">
        <v>40</v>
      </c>
      <c r="F94" s="144">
        <v>41.9</v>
      </c>
      <c r="G94" s="144">
        <v>45.6</v>
      </c>
      <c r="H94" s="144">
        <v>49.2</v>
      </c>
      <c r="I94" s="144">
        <v>73.599999999999994</v>
      </c>
      <c r="J94" s="144">
        <v>77.900000000000006</v>
      </c>
      <c r="K94" s="144">
        <v>72.900000000000006</v>
      </c>
      <c r="L94" s="144">
        <v>75.3</v>
      </c>
      <c r="M94" s="144">
        <v>68.099999999999994</v>
      </c>
      <c r="N94" s="144">
        <v>66.900000000000006</v>
      </c>
      <c r="O94" s="144">
        <v>70</v>
      </c>
      <c r="P94" s="556">
        <v>56.9</v>
      </c>
      <c r="Q94" s="556">
        <v>51.7</v>
      </c>
    </row>
    <row r="95" spans="1:17" s="189" customFormat="1" ht="14.25">
      <c r="A95" s="270" t="s">
        <v>203</v>
      </c>
      <c r="B95" s="129" t="s">
        <v>223</v>
      </c>
      <c r="C95" s="141">
        <v>405.8</v>
      </c>
      <c r="D95" s="141">
        <v>449.6</v>
      </c>
      <c r="E95" s="141">
        <v>449.3</v>
      </c>
      <c r="F95" s="141">
        <v>625.5</v>
      </c>
      <c r="G95" s="141">
        <v>756.9</v>
      </c>
      <c r="H95" s="141">
        <v>858.7</v>
      </c>
      <c r="I95" s="141" t="s">
        <v>417</v>
      </c>
      <c r="J95" s="141">
        <v>674.8</v>
      </c>
      <c r="K95" s="141">
        <v>596.70000000000005</v>
      </c>
      <c r="L95" s="141">
        <v>498.7</v>
      </c>
      <c r="M95" s="141">
        <v>568.6</v>
      </c>
      <c r="N95" s="141">
        <v>685.1</v>
      </c>
      <c r="O95" s="141">
        <v>583.4</v>
      </c>
      <c r="P95" s="561">
        <v>734.7</v>
      </c>
      <c r="Q95" s="561">
        <v>925.2</v>
      </c>
    </row>
    <row r="96" spans="1:17" s="189" customFormat="1" ht="14.25">
      <c r="A96" s="271"/>
      <c r="B96" s="133" t="s">
        <v>237</v>
      </c>
      <c r="C96" s="143">
        <v>238.1</v>
      </c>
      <c r="D96" s="143">
        <v>243.5</v>
      </c>
      <c r="E96" s="143">
        <v>250.1</v>
      </c>
      <c r="F96" s="143">
        <v>245.6</v>
      </c>
      <c r="G96" s="143">
        <v>198.9</v>
      </c>
      <c r="H96" s="143">
        <v>267.5</v>
      </c>
      <c r="I96" s="143">
        <v>293.89999999999998</v>
      </c>
      <c r="J96" s="143">
        <v>250.4</v>
      </c>
      <c r="K96" s="143">
        <v>350.9</v>
      </c>
      <c r="L96" s="143">
        <v>407.6</v>
      </c>
      <c r="M96" s="143">
        <v>543</v>
      </c>
      <c r="N96" s="143">
        <v>546.29999999999995</v>
      </c>
      <c r="O96" s="143">
        <v>309</v>
      </c>
      <c r="P96" s="406">
        <v>477</v>
      </c>
      <c r="Q96" s="406">
        <v>652.5</v>
      </c>
    </row>
    <row r="97" spans="1:17" s="189" customFormat="1">
      <c r="A97" s="271"/>
      <c r="B97" s="202" t="s">
        <v>12</v>
      </c>
      <c r="C97" s="143">
        <v>46</v>
      </c>
      <c r="D97" s="143">
        <v>37.4</v>
      </c>
      <c r="E97" s="143" t="s">
        <v>417</v>
      </c>
      <c r="F97" s="143">
        <v>34.4</v>
      </c>
      <c r="G97" s="143">
        <v>33.6</v>
      </c>
      <c r="H97" s="143">
        <v>41.9</v>
      </c>
      <c r="I97" s="143">
        <v>78.400000000000006</v>
      </c>
      <c r="J97" s="143">
        <v>83.1</v>
      </c>
      <c r="K97" s="143">
        <v>104.8</v>
      </c>
      <c r="L97" s="143">
        <v>104.9</v>
      </c>
      <c r="M97" s="143">
        <v>122.8</v>
      </c>
      <c r="N97" s="143">
        <v>143.30000000000001</v>
      </c>
      <c r="O97" s="143">
        <v>120.8</v>
      </c>
      <c r="P97" s="406" t="s">
        <v>417</v>
      </c>
      <c r="Q97" s="406">
        <v>172.3</v>
      </c>
    </row>
    <row r="98" spans="1:17" s="189" customFormat="1" ht="14.25">
      <c r="A98" s="271"/>
      <c r="B98" s="202" t="s">
        <v>236</v>
      </c>
      <c r="C98" s="143">
        <v>1229.0999999999999</v>
      </c>
      <c r="D98" s="143">
        <v>1203.2</v>
      </c>
      <c r="E98" s="143">
        <v>1184.7</v>
      </c>
      <c r="F98" s="143">
        <v>1198.3</v>
      </c>
      <c r="G98" s="143">
        <v>1203.2</v>
      </c>
      <c r="H98" s="143" t="s">
        <v>417</v>
      </c>
      <c r="I98" s="143">
        <v>1588</v>
      </c>
      <c r="J98" s="143">
        <v>1363.2</v>
      </c>
      <c r="K98" s="143">
        <v>1153.9000000000001</v>
      </c>
      <c r="L98" s="143">
        <v>935.6</v>
      </c>
      <c r="M98" s="143">
        <v>816.5</v>
      </c>
      <c r="N98" s="143">
        <v>846.3</v>
      </c>
      <c r="O98" s="143">
        <v>675.4</v>
      </c>
      <c r="P98" s="406">
        <v>897.3</v>
      </c>
      <c r="Q98" s="565">
        <v>1465.8</v>
      </c>
    </row>
    <row r="99" spans="1:17" s="189" customFormat="1">
      <c r="A99" s="271"/>
      <c r="B99" s="202" t="s">
        <v>59</v>
      </c>
      <c r="C99" s="143">
        <v>200.2</v>
      </c>
      <c r="D99" s="143">
        <v>239.7</v>
      </c>
      <c r="E99" s="143">
        <v>354.7</v>
      </c>
      <c r="F99" s="143">
        <v>321</v>
      </c>
      <c r="G99" s="143">
        <v>325.2</v>
      </c>
      <c r="H99" s="143">
        <v>416.4</v>
      </c>
      <c r="I99" s="143">
        <v>294.39999999999998</v>
      </c>
      <c r="J99" s="143">
        <v>303.8</v>
      </c>
      <c r="K99" s="143">
        <v>366.9</v>
      </c>
      <c r="L99" s="143">
        <v>475.3</v>
      </c>
      <c r="M99" s="143">
        <v>543.79999999999995</v>
      </c>
      <c r="N99" s="143">
        <v>619.9</v>
      </c>
      <c r="O99" s="143">
        <v>267.7</v>
      </c>
      <c r="P99" s="406">
        <v>336.2</v>
      </c>
      <c r="Q99" s="406">
        <v>625.20000000000005</v>
      </c>
    </row>
    <row r="100" spans="1:17" s="189" customFormat="1" ht="14.25">
      <c r="A100" s="271"/>
      <c r="B100" s="203" t="s">
        <v>189</v>
      </c>
      <c r="C100" s="144">
        <v>198.9</v>
      </c>
      <c r="D100" s="144">
        <v>173.8</v>
      </c>
      <c r="E100" s="144">
        <v>199.1</v>
      </c>
      <c r="F100" s="144">
        <v>195.3</v>
      </c>
      <c r="G100" s="144">
        <v>202.6</v>
      </c>
      <c r="H100" s="144">
        <v>205.3</v>
      </c>
      <c r="I100" s="144">
        <v>234.3</v>
      </c>
      <c r="J100" s="144">
        <v>263.7</v>
      </c>
      <c r="K100" s="144">
        <v>326.89999999999998</v>
      </c>
      <c r="L100" s="144">
        <v>351.2</v>
      </c>
      <c r="M100" s="144">
        <v>186.7</v>
      </c>
      <c r="N100" s="144">
        <v>196.4</v>
      </c>
      <c r="O100" s="144">
        <v>256.10000000000002</v>
      </c>
      <c r="P100" s="556">
        <v>298.8</v>
      </c>
      <c r="Q100" s="556">
        <v>247</v>
      </c>
    </row>
    <row r="101" spans="1:17" s="189" customFormat="1" ht="14.25">
      <c r="A101" s="270" t="s">
        <v>204</v>
      </c>
      <c r="B101" s="129" t="s">
        <v>223</v>
      </c>
      <c r="C101" s="141">
        <v>1045.0999999999999</v>
      </c>
      <c r="D101" s="141">
        <v>1225.2</v>
      </c>
      <c r="E101" s="141">
        <v>1210.5</v>
      </c>
      <c r="F101" s="141">
        <v>1257.5</v>
      </c>
      <c r="G101" s="141">
        <v>1192.3</v>
      </c>
      <c r="H101" s="141">
        <v>1227.9000000000001</v>
      </c>
      <c r="I101" s="141">
        <v>1360.5</v>
      </c>
      <c r="J101" s="141">
        <v>1078.5999999999999</v>
      </c>
      <c r="K101" s="141">
        <v>1108</v>
      </c>
      <c r="L101" s="141">
        <v>1210.9000000000001</v>
      </c>
      <c r="M101" s="141">
        <v>1246.0999999999999</v>
      </c>
      <c r="N101" s="141">
        <v>1218.7</v>
      </c>
      <c r="O101" s="141">
        <v>1160.9000000000001</v>
      </c>
      <c r="P101" s="566">
        <v>1277.5</v>
      </c>
      <c r="Q101" s="566">
        <v>1593.4</v>
      </c>
    </row>
    <row r="102" spans="1:17" s="189" customFormat="1" ht="14.25">
      <c r="A102" s="271"/>
      <c r="B102" s="133" t="s">
        <v>237</v>
      </c>
      <c r="C102" s="143">
        <v>1784</v>
      </c>
      <c r="D102" s="143">
        <v>1620</v>
      </c>
      <c r="E102" s="143">
        <v>1722.1</v>
      </c>
      <c r="F102" s="143">
        <v>1843</v>
      </c>
      <c r="G102" s="143">
        <v>1869.7</v>
      </c>
      <c r="H102" s="143">
        <v>1886.4</v>
      </c>
      <c r="I102" s="143">
        <v>2120.4</v>
      </c>
      <c r="J102" s="143">
        <v>2209.8000000000002</v>
      </c>
      <c r="K102" s="143">
        <v>2146.9</v>
      </c>
      <c r="L102" s="143">
        <v>2214.9</v>
      </c>
      <c r="M102" s="143">
        <v>2480.8000000000002</v>
      </c>
      <c r="N102" s="143">
        <v>2607.9</v>
      </c>
      <c r="O102" s="143">
        <v>2203.6999999999998</v>
      </c>
      <c r="P102" s="565">
        <v>2708.1</v>
      </c>
      <c r="Q102" s="565">
        <v>2872.2</v>
      </c>
    </row>
    <row r="103" spans="1:17" s="189" customFormat="1">
      <c r="A103" s="271"/>
      <c r="B103" s="202" t="s">
        <v>12</v>
      </c>
      <c r="C103" s="143">
        <v>120</v>
      </c>
      <c r="D103" s="143">
        <v>83.1</v>
      </c>
      <c r="E103" s="143">
        <v>77.599999999999994</v>
      </c>
      <c r="F103" s="143">
        <v>89.7</v>
      </c>
      <c r="G103" s="143">
        <v>86.6</v>
      </c>
      <c r="H103" s="143">
        <v>81.099999999999994</v>
      </c>
      <c r="I103" s="143">
        <v>101.1</v>
      </c>
      <c r="J103" s="143">
        <v>103.5</v>
      </c>
      <c r="K103" s="143">
        <v>103.8</v>
      </c>
      <c r="L103" s="143">
        <v>109.1</v>
      </c>
      <c r="M103" s="143">
        <v>137.30000000000001</v>
      </c>
      <c r="N103" s="143">
        <v>189.9</v>
      </c>
      <c r="O103" s="143">
        <v>204.3</v>
      </c>
      <c r="P103" s="406">
        <v>282.60000000000002</v>
      </c>
      <c r="Q103" s="406">
        <v>301.39999999999998</v>
      </c>
    </row>
    <row r="104" spans="1:17" s="189" customFormat="1" ht="14.25">
      <c r="A104" s="271"/>
      <c r="B104" s="202" t="s">
        <v>236</v>
      </c>
      <c r="C104" s="143" t="s">
        <v>417</v>
      </c>
      <c r="D104" s="143" t="s">
        <v>417</v>
      </c>
      <c r="E104" s="143" t="s">
        <v>417</v>
      </c>
      <c r="F104" s="143" t="s">
        <v>417</v>
      </c>
      <c r="G104" s="143" t="s">
        <v>417</v>
      </c>
      <c r="H104" s="143" t="s">
        <v>417</v>
      </c>
      <c r="I104" s="143" t="s">
        <v>417</v>
      </c>
      <c r="J104" s="143" t="s">
        <v>417</v>
      </c>
      <c r="K104" s="143" t="s">
        <v>417</v>
      </c>
      <c r="L104" s="143" t="s">
        <v>417</v>
      </c>
      <c r="M104" s="143" t="s">
        <v>417</v>
      </c>
      <c r="N104" s="143">
        <v>2348.9</v>
      </c>
      <c r="O104" s="143">
        <v>3105.7</v>
      </c>
      <c r="P104" s="565">
        <v>3562.8</v>
      </c>
      <c r="Q104" s="406" t="s">
        <v>417</v>
      </c>
    </row>
    <row r="105" spans="1:17" s="189" customFormat="1">
      <c r="A105" s="271"/>
      <c r="B105" s="202" t="s">
        <v>59</v>
      </c>
      <c r="C105" s="143">
        <v>919.8</v>
      </c>
      <c r="D105" s="143">
        <v>1216.8</v>
      </c>
      <c r="E105" s="143">
        <v>817.9</v>
      </c>
      <c r="F105" s="143">
        <v>749.9</v>
      </c>
      <c r="G105" s="143">
        <v>707.2</v>
      </c>
      <c r="H105" s="143">
        <v>950</v>
      </c>
      <c r="I105" s="143">
        <v>1071.8</v>
      </c>
      <c r="J105" s="143">
        <v>829.5</v>
      </c>
      <c r="K105" s="143">
        <v>850.2</v>
      </c>
      <c r="L105" s="143">
        <v>857.9</v>
      </c>
      <c r="M105" s="143">
        <v>909.9</v>
      </c>
      <c r="N105" s="143">
        <v>1001</v>
      </c>
      <c r="O105" s="143">
        <v>637.5</v>
      </c>
      <c r="P105" s="565">
        <v>1153.5</v>
      </c>
      <c r="Q105" s="565">
        <v>1681.8</v>
      </c>
    </row>
    <row r="106" spans="1:17" s="189" customFormat="1" ht="14.25">
      <c r="A106" s="271"/>
      <c r="B106" s="203" t="s">
        <v>189</v>
      </c>
      <c r="C106" s="144">
        <v>1555.1</v>
      </c>
      <c r="D106" s="144">
        <v>1258.0999999999999</v>
      </c>
      <c r="E106" s="144">
        <v>1155.9000000000001</v>
      </c>
      <c r="F106" s="144">
        <v>1195.4000000000001</v>
      </c>
      <c r="G106" s="144">
        <v>1323.6</v>
      </c>
      <c r="H106" s="144">
        <v>1434.1</v>
      </c>
      <c r="I106" s="144">
        <v>1583</v>
      </c>
      <c r="J106" s="144">
        <v>1604</v>
      </c>
      <c r="K106" s="144">
        <v>1464.6</v>
      </c>
      <c r="L106" s="144">
        <v>2119</v>
      </c>
      <c r="M106" s="144">
        <v>1902.9</v>
      </c>
      <c r="N106" s="144">
        <v>1441.4</v>
      </c>
      <c r="O106" s="144">
        <v>1405.6</v>
      </c>
      <c r="P106" s="567">
        <v>1790</v>
      </c>
      <c r="Q106" s="567">
        <v>2093</v>
      </c>
    </row>
    <row r="107" spans="1:17" s="189" customFormat="1" ht="14.25">
      <c r="A107" s="270" t="s">
        <v>205</v>
      </c>
      <c r="B107" s="129" t="s">
        <v>223</v>
      </c>
      <c r="C107" s="141">
        <v>476.2</v>
      </c>
      <c r="D107" s="141">
        <v>469.5</v>
      </c>
      <c r="E107" s="141">
        <v>472.7</v>
      </c>
      <c r="F107" s="141">
        <v>570.79999999999995</v>
      </c>
      <c r="G107" s="141">
        <v>511.6</v>
      </c>
      <c r="H107" s="141">
        <v>554.29999999999995</v>
      </c>
      <c r="I107" s="141">
        <v>649.70000000000005</v>
      </c>
      <c r="J107" s="141">
        <v>602.6</v>
      </c>
      <c r="K107" s="141">
        <v>680.3</v>
      </c>
      <c r="L107" s="141">
        <v>822.4</v>
      </c>
      <c r="M107" s="141">
        <v>715.5</v>
      </c>
      <c r="N107" s="141">
        <v>801.6</v>
      </c>
      <c r="O107" s="141">
        <v>726</v>
      </c>
      <c r="P107" s="561">
        <v>805.3</v>
      </c>
      <c r="Q107" s="561">
        <v>978.4</v>
      </c>
    </row>
    <row r="108" spans="1:17" s="189" customFormat="1" ht="14.25">
      <c r="A108" s="271"/>
      <c r="B108" s="133" t="s">
        <v>237</v>
      </c>
      <c r="C108" s="143">
        <v>265.89999999999998</v>
      </c>
      <c r="D108" s="143">
        <v>176</v>
      </c>
      <c r="E108" s="143">
        <v>212.5</v>
      </c>
      <c r="F108" s="143">
        <v>268.39999999999998</v>
      </c>
      <c r="G108" s="143">
        <v>200</v>
      </c>
      <c r="H108" s="143">
        <v>229.9</v>
      </c>
      <c r="I108" s="143">
        <v>218.2</v>
      </c>
      <c r="J108" s="143">
        <v>287.2</v>
      </c>
      <c r="K108" s="143">
        <v>257.5</v>
      </c>
      <c r="L108" s="143">
        <v>249.1</v>
      </c>
      <c r="M108" s="143">
        <v>324</v>
      </c>
      <c r="N108" s="143">
        <v>370.5</v>
      </c>
      <c r="O108" s="143">
        <v>243.4</v>
      </c>
      <c r="P108" s="406">
        <v>326.7</v>
      </c>
      <c r="Q108" s="406">
        <v>435.4</v>
      </c>
    </row>
    <row r="109" spans="1:17" s="189" customFormat="1">
      <c r="A109" s="271"/>
      <c r="B109" s="202" t="s">
        <v>12</v>
      </c>
      <c r="C109" s="143">
        <v>27.4</v>
      </c>
      <c r="D109" s="143">
        <v>29</v>
      </c>
      <c r="E109" s="143" t="s">
        <v>417</v>
      </c>
      <c r="F109" s="143" t="s">
        <v>417</v>
      </c>
      <c r="G109" s="143" t="s">
        <v>417</v>
      </c>
      <c r="H109" s="143" t="s">
        <v>417</v>
      </c>
      <c r="I109" s="143" t="s">
        <v>417</v>
      </c>
      <c r="J109" s="143" t="s">
        <v>417</v>
      </c>
      <c r="K109" s="143" t="s">
        <v>417</v>
      </c>
      <c r="L109" s="143" t="s">
        <v>417</v>
      </c>
      <c r="M109" s="143" t="s">
        <v>417</v>
      </c>
      <c r="N109" s="143" t="s">
        <v>417</v>
      </c>
      <c r="O109" s="143" t="s">
        <v>417</v>
      </c>
      <c r="P109" s="406">
        <v>74.5</v>
      </c>
      <c r="Q109" s="406">
        <v>80.2</v>
      </c>
    </row>
    <row r="110" spans="1:17" s="189" customFormat="1" ht="14.25">
      <c r="A110" s="271"/>
      <c r="B110" s="202" t="s">
        <v>236</v>
      </c>
      <c r="C110" s="143" t="s">
        <v>417</v>
      </c>
      <c r="D110" s="143" t="s">
        <v>417</v>
      </c>
      <c r="E110" s="143" t="s">
        <v>417</v>
      </c>
      <c r="F110" s="143" t="s">
        <v>417</v>
      </c>
      <c r="G110" s="143" t="s">
        <v>417</v>
      </c>
      <c r="H110" s="143" t="s">
        <v>417</v>
      </c>
      <c r="I110" s="143" t="s">
        <v>417</v>
      </c>
      <c r="J110" s="143">
        <v>1245.4000000000001</v>
      </c>
      <c r="K110" s="143" t="s">
        <v>417</v>
      </c>
      <c r="L110" s="143" t="s">
        <v>417</v>
      </c>
      <c r="M110" s="143">
        <v>772.5</v>
      </c>
      <c r="N110" s="143">
        <v>658.9</v>
      </c>
      <c r="O110" s="143">
        <v>713.4</v>
      </c>
      <c r="P110" s="565">
        <v>1015</v>
      </c>
      <c r="Q110" s="565">
        <v>1200.5</v>
      </c>
    </row>
    <row r="111" spans="1:17" s="189" customFormat="1">
      <c r="A111" s="271"/>
      <c r="B111" s="202" t="s">
        <v>59</v>
      </c>
      <c r="C111" s="143">
        <v>468.6</v>
      </c>
      <c r="D111" s="143">
        <v>327.39999999999998</v>
      </c>
      <c r="E111" s="143">
        <v>333</v>
      </c>
      <c r="F111" s="143">
        <v>419.3</v>
      </c>
      <c r="G111" s="143">
        <v>425.8</v>
      </c>
      <c r="H111" s="143">
        <v>400.1</v>
      </c>
      <c r="I111" s="143">
        <v>499</v>
      </c>
      <c r="J111" s="143">
        <v>374.6</v>
      </c>
      <c r="K111" s="143">
        <v>474.5</v>
      </c>
      <c r="L111" s="143">
        <v>524.1</v>
      </c>
      <c r="M111" s="143">
        <v>542.5</v>
      </c>
      <c r="N111" s="143">
        <v>555.70000000000005</v>
      </c>
      <c r="O111" s="143">
        <v>273</v>
      </c>
      <c r="P111" s="406">
        <v>544</v>
      </c>
      <c r="Q111" s="406">
        <v>587.20000000000005</v>
      </c>
    </row>
    <row r="112" spans="1:17" s="189" customFormat="1" ht="14.25">
      <c r="A112" s="271"/>
      <c r="B112" s="203" t="s">
        <v>189</v>
      </c>
      <c r="C112" s="144">
        <v>147.6</v>
      </c>
      <c r="D112" s="144">
        <v>140.9</v>
      </c>
      <c r="E112" s="144">
        <v>146.69999999999999</v>
      </c>
      <c r="F112" s="144">
        <v>168</v>
      </c>
      <c r="G112" s="144">
        <v>197.7</v>
      </c>
      <c r="H112" s="144">
        <v>174.6</v>
      </c>
      <c r="I112" s="144">
        <v>224.3</v>
      </c>
      <c r="J112" s="144">
        <v>219.9</v>
      </c>
      <c r="K112" s="144">
        <v>229.9</v>
      </c>
      <c r="L112" s="144">
        <v>222.4</v>
      </c>
      <c r="M112" s="144">
        <v>195.5</v>
      </c>
      <c r="N112" s="144">
        <v>188.1</v>
      </c>
      <c r="O112" s="144">
        <v>142.6</v>
      </c>
      <c r="P112" s="556">
        <v>205.8</v>
      </c>
      <c r="Q112" s="556">
        <v>240.9</v>
      </c>
    </row>
    <row r="113" spans="1:17" s="189" customFormat="1" ht="14.25">
      <c r="A113" s="270" t="s">
        <v>206</v>
      </c>
      <c r="B113" s="129" t="s">
        <v>223</v>
      </c>
      <c r="C113" s="141" t="s">
        <v>417</v>
      </c>
      <c r="D113" s="141" t="s">
        <v>417</v>
      </c>
      <c r="E113" s="141" t="s">
        <v>417</v>
      </c>
      <c r="F113" s="141" t="s">
        <v>417</v>
      </c>
      <c r="G113" s="141" t="s">
        <v>417</v>
      </c>
      <c r="H113" s="141" t="s">
        <v>417</v>
      </c>
      <c r="I113" s="141" t="s">
        <v>417</v>
      </c>
      <c r="J113" s="141">
        <v>25.3</v>
      </c>
      <c r="K113" s="141">
        <v>21.3</v>
      </c>
      <c r="L113" s="141">
        <v>30.9</v>
      </c>
      <c r="M113" s="141">
        <v>38.299999999999997</v>
      </c>
      <c r="N113" s="141">
        <v>52.8</v>
      </c>
      <c r="O113" s="141">
        <v>27.1</v>
      </c>
      <c r="P113" s="561">
        <v>28.3</v>
      </c>
      <c r="Q113" s="561">
        <v>30.1</v>
      </c>
    </row>
    <row r="114" spans="1:17" s="189" customFormat="1" ht="14.25">
      <c r="A114" s="271"/>
      <c r="B114" s="133" t="s">
        <v>237</v>
      </c>
      <c r="C114" s="143">
        <v>142.6</v>
      </c>
      <c r="D114" s="143">
        <v>44.2</v>
      </c>
      <c r="E114" s="143">
        <v>40</v>
      </c>
      <c r="F114" s="143">
        <v>99.8</v>
      </c>
      <c r="G114" s="143">
        <v>115.6</v>
      </c>
      <c r="H114" s="143">
        <v>125.2</v>
      </c>
      <c r="I114" s="143">
        <v>140.5</v>
      </c>
      <c r="J114" s="143">
        <v>84.9</v>
      </c>
      <c r="K114" s="143">
        <v>70.400000000000006</v>
      </c>
      <c r="L114" s="143">
        <v>65</v>
      </c>
      <c r="M114" s="143">
        <v>78.099999999999994</v>
      </c>
      <c r="N114" s="143">
        <v>110.3</v>
      </c>
      <c r="O114" s="143">
        <v>96.7</v>
      </c>
      <c r="P114" s="406">
        <v>115.7</v>
      </c>
      <c r="Q114" s="406">
        <v>89.3</v>
      </c>
    </row>
    <row r="115" spans="1:17" s="189" customFormat="1">
      <c r="A115" s="271"/>
      <c r="B115" s="202" t="s">
        <v>12</v>
      </c>
      <c r="C115" s="143">
        <v>11.9</v>
      </c>
      <c r="D115" s="143">
        <v>8.3000000000000007</v>
      </c>
      <c r="E115" s="143" t="s">
        <v>417</v>
      </c>
      <c r="F115" s="143" t="s">
        <v>417</v>
      </c>
      <c r="G115" s="143" t="s">
        <v>417</v>
      </c>
      <c r="H115" s="143" t="s">
        <v>417</v>
      </c>
      <c r="I115" s="143" t="s">
        <v>417</v>
      </c>
      <c r="J115" s="143" t="s">
        <v>417</v>
      </c>
      <c r="K115" s="143" t="s">
        <v>417</v>
      </c>
      <c r="L115" s="143" t="s">
        <v>417</v>
      </c>
      <c r="M115" s="143" t="s">
        <v>417</v>
      </c>
      <c r="N115" s="143" t="s">
        <v>417</v>
      </c>
      <c r="O115" s="143" t="s">
        <v>417</v>
      </c>
      <c r="P115" s="406" t="s">
        <v>417</v>
      </c>
      <c r="Q115" s="406" t="s">
        <v>417</v>
      </c>
    </row>
    <row r="116" spans="1:17" s="189" customFormat="1" ht="14.25">
      <c r="A116" s="271"/>
      <c r="B116" s="202" t="s">
        <v>236</v>
      </c>
      <c r="C116" s="143" t="s">
        <v>417</v>
      </c>
      <c r="D116" s="143" t="s">
        <v>417</v>
      </c>
      <c r="E116" s="143">
        <v>15.8</v>
      </c>
      <c r="F116" s="143">
        <v>15.7</v>
      </c>
      <c r="G116" s="143">
        <v>4.8</v>
      </c>
      <c r="H116" s="143">
        <v>7.1</v>
      </c>
      <c r="I116" s="143">
        <v>8.8000000000000007</v>
      </c>
      <c r="J116" s="143">
        <v>6.6</v>
      </c>
      <c r="K116" s="143">
        <v>12.3</v>
      </c>
      <c r="L116" s="143">
        <v>28.8</v>
      </c>
      <c r="M116" s="143">
        <v>6.6</v>
      </c>
      <c r="N116" s="143">
        <v>8.1999999999999993</v>
      </c>
      <c r="O116" s="143">
        <v>9.3000000000000007</v>
      </c>
      <c r="P116" s="406">
        <v>27.6</v>
      </c>
      <c r="Q116" s="406">
        <v>14.8</v>
      </c>
    </row>
    <row r="117" spans="1:17" s="189" customFormat="1">
      <c r="A117" s="271"/>
      <c r="B117" s="202" t="s">
        <v>59</v>
      </c>
      <c r="C117" s="143">
        <v>63.4</v>
      </c>
      <c r="D117" s="143">
        <v>62.6</v>
      </c>
      <c r="E117" s="143">
        <v>73.900000000000006</v>
      </c>
      <c r="F117" s="143">
        <v>48.3</v>
      </c>
      <c r="G117" s="143">
        <v>78.599999999999994</v>
      </c>
      <c r="H117" s="143">
        <v>72.400000000000006</v>
      </c>
      <c r="I117" s="143">
        <v>45.2</v>
      </c>
      <c r="J117" s="143">
        <v>51.4</v>
      </c>
      <c r="K117" s="143">
        <v>47</v>
      </c>
      <c r="L117" s="143">
        <v>52.4</v>
      </c>
      <c r="M117" s="143">
        <v>110.8</v>
      </c>
      <c r="N117" s="143">
        <v>105.3</v>
      </c>
      <c r="O117" s="143">
        <v>72.3</v>
      </c>
      <c r="P117" s="406">
        <v>63.5</v>
      </c>
      <c r="Q117" s="406">
        <v>100.3</v>
      </c>
    </row>
    <row r="118" spans="1:17" s="189" customFormat="1" ht="14.25">
      <c r="A118" s="271"/>
      <c r="B118" s="203" t="s">
        <v>189</v>
      </c>
      <c r="C118" s="144">
        <v>32.9</v>
      </c>
      <c r="D118" s="144">
        <v>27.7</v>
      </c>
      <c r="E118" s="144">
        <v>23.5</v>
      </c>
      <c r="F118" s="144">
        <v>25.3</v>
      </c>
      <c r="G118" s="144">
        <v>25.9</v>
      </c>
      <c r="H118" s="144">
        <v>35.9</v>
      </c>
      <c r="I118" s="144">
        <v>39.6</v>
      </c>
      <c r="J118" s="144">
        <v>38.6</v>
      </c>
      <c r="K118" s="144">
        <v>30</v>
      </c>
      <c r="L118" s="144">
        <v>34.700000000000003</v>
      </c>
      <c r="M118" s="144">
        <v>27.6</v>
      </c>
      <c r="N118" s="144">
        <v>26</v>
      </c>
      <c r="O118" s="144">
        <v>20</v>
      </c>
      <c r="P118" s="556">
        <v>26.9</v>
      </c>
      <c r="Q118" s="556">
        <v>28.7</v>
      </c>
    </row>
    <row r="119" spans="1:17" s="189" customFormat="1" ht="14.25">
      <c r="A119" s="270" t="s">
        <v>207</v>
      </c>
      <c r="B119" s="129" t="s">
        <v>223</v>
      </c>
      <c r="C119" s="141" t="s">
        <v>417</v>
      </c>
      <c r="D119" s="141" t="s">
        <v>417</v>
      </c>
      <c r="E119" s="141" t="s">
        <v>417</v>
      </c>
      <c r="F119" s="141" t="s">
        <v>417</v>
      </c>
      <c r="G119" s="141" t="s">
        <v>417</v>
      </c>
      <c r="H119" s="141">
        <v>32.799999999999997</v>
      </c>
      <c r="I119" s="141">
        <v>15.8</v>
      </c>
      <c r="J119" s="141">
        <v>27.1</v>
      </c>
      <c r="K119" s="141">
        <v>17.2</v>
      </c>
      <c r="L119" s="141" t="s">
        <v>417</v>
      </c>
      <c r="M119" s="141" t="s">
        <v>417</v>
      </c>
      <c r="N119" s="141">
        <v>43.7</v>
      </c>
      <c r="O119" s="141">
        <v>61.5</v>
      </c>
      <c r="P119" s="561" t="s">
        <v>417</v>
      </c>
      <c r="Q119" s="561" t="s">
        <v>417</v>
      </c>
    </row>
    <row r="120" spans="1:17" s="189" customFormat="1" ht="14.25">
      <c r="A120" s="271"/>
      <c r="B120" s="133" t="s">
        <v>237</v>
      </c>
      <c r="C120" s="143">
        <v>53.1</v>
      </c>
      <c r="D120" s="143">
        <v>47.4</v>
      </c>
      <c r="E120" s="143">
        <v>55.3</v>
      </c>
      <c r="F120" s="143">
        <v>61</v>
      </c>
      <c r="G120" s="143">
        <v>76.2</v>
      </c>
      <c r="H120" s="143">
        <v>61.7</v>
      </c>
      <c r="I120" s="143">
        <v>58.2</v>
      </c>
      <c r="J120" s="143">
        <v>79.5</v>
      </c>
      <c r="K120" s="143">
        <v>82.4</v>
      </c>
      <c r="L120" s="143">
        <v>77.7</v>
      </c>
      <c r="M120" s="143">
        <v>118</v>
      </c>
      <c r="N120" s="143">
        <v>122.1</v>
      </c>
      <c r="O120" s="143">
        <v>78.2</v>
      </c>
      <c r="P120" s="406">
        <v>87.1</v>
      </c>
      <c r="Q120" s="406">
        <v>103.9</v>
      </c>
    </row>
    <row r="121" spans="1:17" s="189" customFormat="1">
      <c r="A121" s="271"/>
      <c r="B121" s="202" t="s">
        <v>12</v>
      </c>
      <c r="C121" s="143">
        <v>69.099999999999994</v>
      </c>
      <c r="D121" s="143">
        <v>38.200000000000003</v>
      </c>
      <c r="E121" s="143">
        <v>53</v>
      </c>
      <c r="F121" s="143">
        <v>87.7</v>
      </c>
      <c r="G121" s="143">
        <v>101.6</v>
      </c>
      <c r="H121" s="143">
        <v>92.8</v>
      </c>
      <c r="I121" s="143">
        <v>94.9</v>
      </c>
      <c r="J121" s="143">
        <v>116.4</v>
      </c>
      <c r="K121" s="143">
        <v>97.3</v>
      </c>
      <c r="L121" s="143">
        <v>104.8</v>
      </c>
      <c r="M121" s="143">
        <v>104.3</v>
      </c>
      <c r="N121" s="143">
        <v>144.4</v>
      </c>
      <c r="O121" s="143">
        <v>138.30000000000001</v>
      </c>
      <c r="P121" s="406">
        <v>146.19999999999999</v>
      </c>
      <c r="Q121" s="406">
        <v>124.3</v>
      </c>
    </row>
    <row r="122" spans="1:17" s="189" customFormat="1" ht="14.25">
      <c r="A122" s="271"/>
      <c r="B122" s="202" t="s">
        <v>236</v>
      </c>
      <c r="C122" s="143">
        <v>31.3</v>
      </c>
      <c r="D122" s="143">
        <v>33.5</v>
      </c>
      <c r="E122" s="143">
        <v>34.4</v>
      </c>
      <c r="F122" s="143">
        <v>28.7</v>
      </c>
      <c r="G122" s="143">
        <v>21</v>
      </c>
      <c r="H122" s="143">
        <v>10.5</v>
      </c>
      <c r="I122" s="143">
        <v>10.4</v>
      </c>
      <c r="J122" s="143">
        <v>10.5</v>
      </c>
      <c r="K122" s="143">
        <v>25.9</v>
      </c>
      <c r="L122" s="143">
        <v>23.1</v>
      </c>
      <c r="M122" s="143">
        <v>29.2</v>
      </c>
      <c r="N122" s="143">
        <v>30.5</v>
      </c>
      <c r="O122" s="143">
        <v>33.6</v>
      </c>
      <c r="P122" s="406">
        <v>50.5</v>
      </c>
      <c r="Q122" s="406">
        <v>31.4</v>
      </c>
    </row>
    <row r="123" spans="1:17" s="189" customFormat="1">
      <c r="A123" s="271"/>
      <c r="B123" s="202" t="s">
        <v>59</v>
      </c>
      <c r="C123" s="143">
        <v>33.700000000000003</v>
      </c>
      <c r="D123" s="143">
        <v>25.5</v>
      </c>
      <c r="E123" s="143">
        <v>44.7</v>
      </c>
      <c r="F123" s="143">
        <v>39.700000000000003</v>
      </c>
      <c r="G123" s="143">
        <v>47.8</v>
      </c>
      <c r="H123" s="143">
        <v>40.299999999999997</v>
      </c>
      <c r="I123" s="143">
        <v>53.8</v>
      </c>
      <c r="J123" s="143">
        <v>54.7</v>
      </c>
      <c r="K123" s="143">
        <v>48.5</v>
      </c>
      <c r="L123" s="143">
        <v>73.5</v>
      </c>
      <c r="M123" s="143">
        <v>52.7</v>
      </c>
      <c r="N123" s="143">
        <v>65</v>
      </c>
      <c r="O123" s="143">
        <v>29</v>
      </c>
      <c r="P123" s="406">
        <v>52.9</v>
      </c>
      <c r="Q123" s="406">
        <v>140.19999999999999</v>
      </c>
    </row>
    <row r="124" spans="1:17" s="189" customFormat="1" ht="14.25">
      <c r="A124" s="271"/>
      <c r="B124" s="203" t="s">
        <v>189</v>
      </c>
      <c r="C124" s="144">
        <v>62</v>
      </c>
      <c r="D124" s="144">
        <v>61.5</v>
      </c>
      <c r="E124" s="144">
        <v>62.5</v>
      </c>
      <c r="F124" s="144">
        <v>63.1</v>
      </c>
      <c r="G124" s="144">
        <v>47.2</v>
      </c>
      <c r="H124" s="144" t="s">
        <v>417</v>
      </c>
      <c r="I124" s="144">
        <v>78.3</v>
      </c>
      <c r="J124" s="144">
        <v>72.599999999999994</v>
      </c>
      <c r="K124" s="144">
        <v>58.6</v>
      </c>
      <c r="L124" s="144">
        <v>68.599999999999994</v>
      </c>
      <c r="M124" s="144">
        <v>68.5</v>
      </c>
      <c r="N124" s="144" t="s">
        <v>417</v>
      </c>
      <c r="O124" s="144" t="s">
        <v>417</v>
      </c>
      <c r="P124" s="556" t="s">
        <v>417</v>
      </c>
      <c r="Q124" s="556" t="s">
        <v>417</v>
      </c>
    </row>
    <row r="125" spans="1:17" s="189" customFormat="1" ht="14.25">
      <c r="A125" s="270" t="s">
        <v>208</v>
      </c>
      <c r="B125" s="129" t="s">
        <v>223</v>
      </c>
      <c r="C125" s="141">
        <v>726.7</v>
      </c>
      <c r="D125" s="141">
        <v>1009.4</v>
      </c>
      <c r="E125" s="141">
        <v>948.7</v>
      </c>
      <c r="F125" s="141">
        <v>848.6</v>
      </c>
      <c r="G125" s="141">
        <v>904.9</v>
      </c>
      <c r="H125" s="141">
        <v>833.3</v>
      </c>
      <c r="I125" s="141">
        <v>728.7</v>
      </c>
      <c r="J125" s="141">
        <v>708.6</v>
      </c>
      <c r="K125" s="141">
        <v>782.1</v>
      </c>
      <c r="L125" s="141">
        <v>667.9</v>
      </c>
      <c r="M125" s="141">
        <v>772.7</v>
      </c>
      <c r="N125" s="141">
        <v>851.1</v>
      </c>
      <c r="O125" s="141">
        <v>693.3</v>
      </c>
      <c r="P125" s="561">
        <v>756.1</v>
      </c>
      <c r="Q125" s="566">
        <v>1011.3</v>
      </c>
    </row>
    <row r="126" spans="1:17" s="189" customFormat="1" ht="14.25">
      <c r="A126" s="271"/>
      <c r="B126" s="133" t="s">
        <v>237</v>
      </c>
      <c r="C126" s="143">
        <v>71.099999999999994</v>
      </c>
      <c r="D126" s="143">
        <v>61.5</v>
      </c>
      <c r="E126" s="143">
        <v>49.9</v>
      </c>
      <c r="F126" s="143">
        <v>63.9</v>
      </c>
      <c r="G126" s="143">
        <v>43.4</v>
      </c>
      <c r="H126" s="143">
        <v>62.1</v>
      </c>
      <c r="I126" s="143">
        <v>49.7</v>
      </c>
      <c r="J126" s="143">
        <v>58.9</v>
      </c>
      <c r="K126" s="143">
        <v>73.2</v>
      </c>
      <c r="L126" s="143">
        <v>84.8</v>
      </c>
      <c r="M126" s="143">
        <v>89.6</v>
      </c>
      <c r="N126" s="143">
        <v>84.4</v>
      </c>
      <c r="O126" s="143">
        <v>56.6</v>
      </c>
      <c r="P126" s="406">
        <v>59.1</v>
      </c>
      <c r="Q126" s="406">
        <v>85.1</v>
      </c>
    </row>
    <row r="127" spans="1:17" s="189" customFormat="1">
      <c r="A127" s="271"/>
      <c r="B127" s="202" t="s">
        <v>12</v>
      </c>
      <c r="C127" s="143">
        <v>6.5</v>
      </c>
      <c r="D127" s="143" t="s">
        <v>417</v>
      </c>
      <c r="E127" s="143">
        <v>2.5</v>
      </c>
      <c r="F127" s="143" t="s">
        <v>417</v>
      </c>
      <c r="G127" s="143" t="s">
        <v>417</v>
      </c>
      <c r="H127" s="143" t="s">
        <v>417</v>
      </c>
      <c r="I127" s="143" t="s">
        <v>417</v>
      </c>
      <c r="J127" s="143">
        <v>2.7</v>
      </c>
      <c r="K127" s="143">
        <v>1.9</v>
      </c>
      <c r="L127" s="143" t="s">
        <v>417</v>
      </c>
      <c r="M127" s="143" t="s">
        <v>417</v>
      </c>
      <c r="N127" s="143" t="s">
        <v>417</v>
      </c>
      <c r="O127" s="143" t="s">
        <v>417</v>
      </c>
      <c r="P127" s="406" t="s">
        <v>417</v>
      </c>
      <c r="Q127" s="406" t="s">
        <v>417</v>
      </c>
    </row>
    <row r="128" spans="1:17" s="189" customFormat="1" ht="14.25">
      <c r="A128" s="271"/>
      <c r="B128" s="202" t="s">
        <v>236</v>
      </c>
      <c r="C128" s="143" t="s">
        <v>417</v>
      </c>
      <c r="D128" s="143" t="s">
        <v>417</v>
      </c>
      <c r="E128" s="143" t="s">
        <v>417</v>
      </c>
      <c r="F128" s="143">
        <v>117.8</v>
      </c>
      <c r="G128" s="143" t="s">
        <v>417</v>
      </c>
      <c r="H128" s="143">
        <v>64.3</v>
      </c>
      <c r="I128" s="143">
        <v>66.099999999999994</v>
      </c>
      <c r="J128" s="143">
        <v>67.2</v>
      </c>
      <c r="K128" s="143" t="s">
        <v>417</v>
      </c>
      <c r="L128" s="143">
        <v>127.7</v>
      </c>
      <c r="M128" s="143" t="s">
        <v>417</v>
      </c>
      <c r="N128" s="143">
        <v>68.900000000000006</v>
      </c>
      <c r="O128" s="143">
        <v>72.8</v>
      </c>
      <c r="P128" s="406">
        <v>116.1</v>
      </c>
      <c r="Q128" s="406">
        <v>142.30000000000001</v>
      </c>
    </row>
    <row r="129" spans="1:17" s="189" customFormat="1">
      <c r="A129" s="271"/>
      <c r="B129" s="202" t="s">
        <v>59</v>
      </c>
      <c r="C129" s="143">
        <v>90.8</v>
      </c>
      <c r="D129" s="143">
        <v>61.5</v>
      </c>
      <c r="E129" s="143">
        <v>116.3</v>
      </c>
      <c r="F129" s="143">
        <v>97.2</v>
      </c>
      <c r="G129" s="143">
        <v>85.1</v>
      </c>
      <c r="H129" s="143">
        <v>66.8</v>
      </c>
      <c r="I129" s="143">
        <v>91</v>
      </c>
      <c r="J129" s="143">
        <v>65.400000000000006</v>
      </c>
      <c r="K129" s="143">
        <v>104.9</v>
      </c>
      <c r="L129" s="143">
        <v>106.7</v>
      </c>
      <c r="M129" s="143">
        <v>115.7</v>
      </c>
      <c r="N129" s="143">
        <v>125.4</v>
      </c>
      <c r="O129" s="143">
        <v>47</v>
      </c>
      <c r="P129" s="406">
        <v>95.3</v>
      </c>
      <c r="Q129" s="406">
        <v>138</v>
      </c>
    </row>
    <row r="130" spans="1:17" s="189" customFormat="1" ht="14.25">
      <c r="A130" s="271"/>
      <c r="B130" s="203" t="s">
        <v>189</v>
      </c>
      <c r="C130" s="144">
        <v>34.1</v>
      </c>
      <c r="D130" s="144">
        <v>41.6</v>
      </c>
      <c r="E130" s="144">
        <v>36.200000000000003</v>
      </c>
      <c r="F130" s="144">
        <v>41.1</v>
      </c>
      <c r="G130" s="144">
        <v>33.4</v>
      </c>
      <c r="H130" s="144">
        <v>26.1</v>
      </c>
      <c r="I130" s="144">
        <v>31.5</v>
      </c>
      <c r="J130" s="144">
        <v>32.200000000000003</v>
      </c>
      <c r="K130" s="144">
        <v>38.4</v>
      </c>
      <c r="L130" s="144">
        <v>37.6</v>
      </c>
      <c r="M130" s="144">
        <v>34.799999999999997</v>
      </c>
      <c r="N130" s="144" t="s">
        <v>417</v>
      </c>
      <c r="O130" s="144">
        <v>39.200000000000003</v>
      </c>
      <c r="P130" s="556">
        <v>65.2</v>
      </c>
      <c r="Q130" s="556">
        <v>52.2</v>
      </c>
    </row>
    <row r="131" spans="1:17" s="189" customFormat="1" ht="14.25">
      <c r="A131" s="270" t="s">
        <v>245</v>
      </c>
      <c r="B131" s="129" t="s">
        <v>223</v>
      </c>
      <c r="C131" s="141">
        <v>83</v>
      </c>
      <c r="D131" s="141">
        <v>79.5</v>
      </c>
      <c r="E131" s="141">
        <v>66.5</v>
      </c>
      <c r="F131" s="141">
        <v>125.4</v>
      </c>
      <c r="G131" s="141">
        <v>100.9</v>
      </c>
      <c r="H131" s="141">
        <v>95.1</v>
      </c>
      <c r="I131" s="141">
        <v>121.8</v>
      </c>
      <c r="J131" s="141">
        <v>120.9</v>
      </c>
      <c r="K131" s="141" t="s">
        <v>417</v>
      </c>
      <c r="L131" s="141" t="s">
        <v>417</v>
      </c>
      <c r="M131" s="141" t="s">
        <v>417</v>
      </c>
      <c r="N131" s="141" t="s">
        <v>417</v>
      </c>
      <c r="O131" s="141" t="s">
        <v>417</v>
      </c>
      <c r="P131" s="561" t="s">
        <v>417</v>
      </c>
      <c r="Q131" s="561" t="s">
        <v>417</v>
      </c>
    </row>
    <row r="132" spans="1:17" s="189" customFormat="1" ht="14.25">
      <c r="A132" s="271"/>
      <c r="B132" s="133" t="s">
        <v>237</v>
      </c>
      <c r="C132" s="143">
        <v>19.2</v>
      </c>
      <c r="D132" s="143">
        <v>5.8</v>
      </c>
      <c r="E132" s="143">
        <v>11.9</v>
      </c>
      <c r="F132" s="143">
        <v>12.2</v>
      </c>
      <c r="G132" s="143">
        <v>9</v>
      </c>
      <c r="H132" s="143">
        <v>8.1</v>
      </c>
      <c r="I132" s="143">
        <v>9.1999999999999993</v>
      </c>
      <c r="J132" s="143">
        <v>10.5</v>
      </c>
      <c r="K132" s="143">
        <v>10.5</v>
      </c>
      <c r="L132" s="143">
        <v>11</v>
      </c>
      <c r="M132" s="143">
        <v>18.899999999999999</v>
      </c>
      <c r="N132" s="143">
        <v>18.7</v>
      </c>
      <c r="O132" s="143">
        <v>12.5</v>
      </c>
      <c r="P132" s="406">
        <v>15.3</v>
      </c>
      <c r="Q132" s="406">
        <v>20.5</v>
      </c>
    </row>
    <row r="133" spans="1:17" s="189" customFormat="1">
      <c r="A133" s="271"/>
      <c r="B133" s="202" t="s">
        <v>12</v>
      </c>
      <c r="C133" s="143" t="s">
        <v>417</v>
      </c>
      <c r="D133" s="143" t="s">
        <v>417</v>
      </c>
      <c r="E133" s="143" t="s">
        <v>417</v>
      </c>
      <c r="F133" s="143" t="s">
        <v>417</v>
      </c>
      <c r="G133" s="143" t="s">
        <v>417</v>
      </c>
      <c r="H133" s="143" t="s">
        <v>417</v>
      </c>
      <c r="I133" s="143" t="s">
        <v>417</v>
      </c>
      <c r="J133" s="143" t="s">
        <v>417</v>
      </c>
      <c r="K133" s="143" t="s">
        <v>417</v>
      </c>
      <c r="L133" s="143" t="s">
        <v>417</v>
      </c>
      <c r="M133" s="143" t="s">
        <v>417</v>
      </c>
      <c r="N133" s="143" t="s">
        <v>417</v>
      </c>
      <c r="O133" s="143" t="s">
        <v>417</v>
      </c>
      <c r="P133" s="406" t="s">
        <v>417</v>
      </c>
      <c r="Q133" s="406" t="s">
        <v>417</v>
      </c>
    </row>
    <row r="134" spans="1:17" s="189" customFormat="1" ht="14.25">
      <c r="A134" s="271"/>
      <c r="B134" s="202" t="s">
        <v>236</v>
      </c>
      <c r="C134" s="143" t="s">
        <v>417</v>
      </c>
      <c r="D134" s="143" t="s">
        <v>417</v>
      </c>
      <c r="E134" s="143">
        <v>20.5</v>
      </c>
      <c r="F134" s="143">
        <v>27.2</v>
      </c>
      <c r="G134" s="143">
        <v>27.1</v>
      </c>
      <c r="H134" s="143">
        <v>7</v>
      </c>
      <c r="I134" s="143">
        <v>8.6</v>
      </c>
      <c r="J134" s="143">
        <v>8.5</v>
      </c>
      <c r="K134" s="143">
        <v>16</v>
      </c>
      <c r="L134" s="143">
        <v>30.4</v>
      </c>
      <c r="M134" s="143">
        <v>17.3</v>
      </c>
      <c r="N134" s="143">
        <v>19.2</v>
      </c>
      <c r="O134" s="143">
        <v>16.5</v>
      </c>
      <c r="P134" s="406">
        <v>32.5</v>
      </c>
      <c r="Q134" s="406">
        <v>25.6</v>
      </c>
    </row>
    <row r="135" spans="1:17" s="189" customFormat="1">
      <c r="A135" s="271"/>
      <c r="B135" s="202" t="s">
        <v>59</v>
      </c>
      <c r="C135" s="143">
        <v>34.4</v>
      </c>
      <c r="D135" s="143">
        <v>22.8</v>
      </c>
      <c r="E135" s="143">
        <v>20.9</v>
      </c>
      <c r="F135" s="143">
        <v>30.7</v>
      </c>
      <c r="G135" s="143">
        <v>46.4</v>
      </c>
      <c r="H135" s="143">
        <v>34.1</v>
      </c>
      <c r="I135" s="143">
        <v>54.8</v>
      </c>
      <c r="J135" s="143">
        <v>48.6</v>
      </c>
      <c r="K135" s="143">
        <v>34.9</v>
      </c>
      <c r="L135" s="143">
        <v>31.1</v>
      </c>
      <c r="M135" s="143">
        <v>21.5</v>
      </c>
      <c r="N135" s="143">
        <v>24.4</v>
      </c>
      <c r="O135" s="143">
        <v>13</v>
      </c>
      <c r="P135" s="406">
        <v>28</v>
      </c>
      <c r="Q135" s="406">
        <v>58.9</v>
      </c>
    </row>
    <row r="136" spans="1:17" s="189" customFormat="1" ht="14.25">
      <c r="A136" s="271"/>
      <c r="B136" s="203" t="s">
        <v>189</v>
      </c>
      <c r="C136" s="144">
        <v>11.6</v>
      </c>
      <c r="D136" s="144">
        <v>8.9</v>
      </c>
      <c r="E136" s="144">
        <v>9.5</v>
      </c>
      <c r="F136" s="144">
        <v>11</v>
      </c>
      <c r="G136" s="144">
        <v>11.3</v>
      </c>
      <c r="H136" s="144">
        <v>8.9</v>
      </c>
      <c r="I136" s="144">
        <v>13</v>
      </c>
      <c r="J136" s="144">
        <v>15.8</v>
      </c>
      <c r="K136" s="144">
        <v>15.1</v>
      </c>
      <c r="L136" s="144">
        <v>14.7</v>
      </c>
      <c r="M136" s="144">
        <v>12.5</v>
      </c>
      <c r="N136" s="144">
        <v>12.8</v>
      </c>
      <c r="O136" s="144">
        <v>9.9</v>
      </c>
      <c r="P136" s="556">
        <v>16.899999999999999</v>
      </c>
      <c r="Q136" s="556">
        <v>25.6</v>
      </c>
    </row>
    <row r="137" spans="1:17" s="189" customFormat="1" ht="14.25">
      <c r="A137" s="270" t="s">
        <v>209</v>
      </c>
      <c r="B137" s="129" t="s">
        <v>223</v>
      </c>
      <c r="C137" s="141">
        <v>76.8</v>
      </c>
      <c r="D137" s="141">
        <v>52.3</v>
      </c>
      <c r="E137" s="141">
        <v>75</v>
      </c>
      <c r="F137" s="141">
        <v>112.4</v>
      </c>
      <c r="G137" s="141">
        <v>105.3</v>
      </c>
      <c r="H137" s="141">
        <v>56.1</v>
      </c>
      <c r="I137" s="141">
        <v>87.3</v>
      </c>
      <c r="J137" s="141">
        <v>117.8</v>
      </c>
      <c r="K137" s="141">
        <v>120.3</v>
      </c>
      <c r="L137" s="141">
        <v>126.2</v>
      </c>
      <c r="M137" s="141" t="s">
        <v>417</v>
      </c>
      <c r="N137" s="141" t="s">
        <v>417</v>
      </c>
      <c r="O137" s="141" t="s">
        <v>417</v>
      </c>
      <c r="P137" s="561" t="s">
        <v>417</v>
      </c>
      <c r="Q137" s="561">
        <v>191.3</v>
      </c>
    </row>
    <row r="138" spans="1:17" s="189" customFormat="1" ht="14.25">
      <c r="A138" s="271"/>
      <c r="B138" s="133" t="s">
        <v>237</v>
      </c>
      <c r="C138" s="143">
        <v>69.5</v>
      </c>
      <c r="D138" s="143">
        <v>70.900000000000006</v>
      </c>
      <c r="E138" s="143">
        <v>86.5</v>
      </c>
      <c r="F138" s="143">
        <v>148.6</v>
      </c>
      <c r="G138" s="143">
        <v>124.7</v>
      </c>
      <c r="H138" s="143">
        <v>175.9</v>
      </c>
      <c r="I138" s="143">
        <v>141.9</v>
      </c>
      <c r="J138" s="143">
        <v>94.3</v>
      </c>
      <c r="K138" s="143">
        <v>71.5</v>
      </c>
      <c r="L138" s="143">
        <v>194.4</v>
      </c>
      <c r="M138" s="143">
        <v>196.5</v>
      </c>
      <c r="N138" s="143">
        <v>229.5</v>
      </c>
      <c r="O138" s="143">
        <v>145</v>
      </c>
      <c r="P138" s="406">
        <v>197.3</v>
      </c>
      <c r="Q138" s="406">
        <v>233.1</v>
      </c>
    </row>
    <row r="139" spans="1:17" s="189" customFormat="1">
      <c r="A139" s="271"/>
      <c r="B139" s="202" t="s">
        <v>12</v>
      </c>
      <c r="C139" s="143" t="s">
        <v>417</v>
      </c>
      <c r="D139" s="143" t="s">
        <v>417</v>
      </c>
      <c r="E139" s="143" t="s">
        <v>417</v>
      </c>
      <c r="F139" s="143" t="s">
        <v>417</v>
      </c>
      <c r="G139" s="143" t="s">
        <v>417</v>
      </c>
      <c r="H139" s="143" t="s">
        <v>417</v>
      </c>
      <c r="I139" s="143" t="s">
        <v>417</v>
      </c>
      <c r="J139" s="143" t="s">
        <v>417</v>
      </c>
      <c r="K139" s="143" t="s">
        <v>417</v>
      </c>
      <c r="L139" s="143" t="s">
        <v>417</v>
      </c>
      <c r="M139" s="143" t="s">
        <v>417</v>
      </c>
      <c r="N139" s="143" t="s">
        <v>417</v>
      </c>
      <c r="O139" s="143" t="s">
        <v>417</v>
      </c>
      <c r="P139" s="406" t="s">
        <v>417</v>
      </c>
      <c r="Q139" s="406" t="s">
        <v>417</v>
      </c>
    </row>
    <row r="140" spans="1:17" s="189" customFormat="1" ht="14.25">
      <c r="A140" s="271"/>
      <c r="B140" s="202" t="s">
        <v>236</v>
      </c>
      <c r="C140" s="143" t="s">
        <v>417</v>
      </c>
      <c r="D140" s="143" t="s">
        <v>417</v>
      </c>
      <c r="E140" s="143" t="s">
        <v>417</v>
      </c>
      <c r="F140" s="143" t="s">
        <v>417</v>
      </c>
      <c r="G140" s="143" t="s">
        <v>417</v>
      </c>
      <c r="H140" s="143" t="s">
        <v>417</v>
      </c>
      <c r="I140" s="143" t="s">
        <v>417</v>
      </c>
      <c r="J140" s="143" t="s">
        <v>417</v>
      </c>
      <c r="K140" s="143" t="s">
        <v>417</v>
      </c>
      <c r="L140" s="143" t="s">
        <v>417</v>
      </c>
      <c r="M140" s="143" t="s">
        <v>417</v>
      </c>
      <c r="N140" s="143" t="s">
        <v>417</v>
      </c>
      <c r="O140" s="143" t="s">
        <v>417</v>
      </c>
      <c r="P140" s="406" t="s">
        <v>417</v>
      </c>
      <c r="Q140" s="406" t="s">
        <v>417</v>
      </c>
    </row>
    <row r="141" spans="1:17" s="189" customFormat="1">
      <c r="A141" s="271"/>
      <c r="B141" s="202" t="s">
        <v>59</v>
      </c>
      <c r="C141" s="143">
        <v>59.5</v>
      </c>
      <c r="D141" s="143">
        <v>92.6</v>
      </c>
      <c r="E141" s="143">
        <v>112.4</v>
      </c>
      <c r="F141" s="143">
        <v>109.6</v>
      </c>
      <c r="G141" s="143">
        <v>95.5</v>
      </c>
      <c r="H141" s="143">
        <v>121.1</v>
      </c>
      <c r="I141" s="143">
        <v>137</v>
      </c>
      <c r="J141" s="143">
        <v>108.7</v>
      </c>
      <c r="K141" s="143">
        <v>114.7</v>
      </c>
      <c r="L141" s="143">
        <v>161.4</v>
      </c>
      <c r="M141" s="143">
        <v>187.1</v>
      </c>
      <c r="N141" s="143">
        <v>179</v>
      </c>
      <c r="O141" s="143">
        <v>112.7</v>
      </c>
      <c r="P141" s="406">
        <v>120.4</v>
      </c>
      <c r="Q141" s="406">
        <v>94.3</v>
      </c>
    </row>
    <row r="142" spans="1:17" s="189" customFormat="1" ht="14.25">
      <c r="A142" s="271"/>
      <c r="B142" s="203" t="s">
        <v>189</v>
      </c>
      <c r="C142" s="144">
        <v>40.1</v>
      </c>
      <c r="D142" s="144">
        <v>46.3</v>
      </c>
      <c r="E142" s="144">
        <v>38.799999999999997</v>
      </c>
      <c r="F142" s="144">
        <v>48.6</v>
      </c>
      <c r="G142" s="144">
        <v>47.7</v>
      </c>
      <c r="H142" s="144">
        <v>58.4</v>
      </c>
      <c r="I142" s="144">
        <v>64.900000000000006</v>
      </c>
      <c r="J142" s="144">
        <v>69.8</v>
      </c>
      <c r="K142" s="144">
        <v>53.5</v>
      </c>
      <c r="L142" s="144">
        <v>52</v>
      </c>
      <c r="M142" s="144">
        <v>61.2</v>
      </c>
      <c r="N142" s="144">
        <v>51.4</v>
      </c>
      <c r="O142" s="144">
        <v>47.1</v>
      </c>
      <c r="P142" s="556">
        <v>75.3</v>
      </c>
      <c r="Q142" s="556">
        <v>66.2</v>
      </c>
    </row>
    <row r="143" spans="1:17" s="189" customFormat="1" ht="14.25">
      <c r="A143" s="270" t="s">
        <v>210</v>
      </c>
      <c r="B143" s="129" t="s">
        <v>223</v>
      </c>
      <c r="C143" s="141">
        <v>613.1</v>
      </c>
      <c r="D143" s="141" t="s">
        <v>417</v>
      </c>
      <c r="E143" s="141" t="s">
        <v>417</v>
      </c>
      <c r="F143" s="141" t="s">
        <v>417</v>
      </c>
      <c r="G143" s="141" t="s">
        <v>417</v>
      </c>
      <c r="H143" s="141" t="s">
        <v>417</v>
      </c>
      <c r="I143" s="141" t="s">
        <v>417</v>
      </c>
      <c r="J143" s="141" t="s">
        <v>417</v>
      </c>
      <c r="K143" s="141" t="s">
        <v>417</v>
      </c>
      <c r="L143" s="141" t="s">
        <v>417</v>
      </c>
      <c r="M143" s="141" t="s">
        <v>417</v>
      </c>
      <c r="N143" s="141" t="s">
        <v>417</v>
      </c>
      <c r="O143" s="141" t="s">
        <v>417</v>
      </c>
      <c r="P143" s="561" t="s">
        <v>417</v>
      </c>
      <c r="Q143" s="561">
        <v>795</v>
      </c>
    </row>
    <row r="144" spans="1:17" s="189" customFormat="1" ht="14.25">
      <c r="A144" s="271"/>
      <c r="B144" s="133" t="s">
        <v>237</v>
      </c>
      <c r="C144" s="143">
        <v>232.9</v>
      </c>
      <c r="D144" s="143">
        <v>291.8</v>
      </c>
      <c r="E144" s="143">
        <v>208.6</v>
      </c>
      <c r="F144" s="143">
        <v>251.7</v>
      </c>
      <c r="G144" s="143">
        <v>331.6</v>
      </c>
      <c r="H144" s="143">
        <v>478.8</v>
      </c>
      <c r="I144" s="143">
        <v>488.6</v>
      </c>
      <c r="J144" s="143">
        <v>412.9</v>
      </c>
      <c r="K144" s="143">
        <v>397.8</v>
      </c>
      <c r="L144" s="143">
        <v>444.5</v>
      </c>
      <c r="M144" s="143">
        <v>491</v>
      </c>
      <c r="N144" s="143">
        <v>432.8</v>
      </c>
      <c r="O144" s="143">
        <v>376.9</v>
      </c>
      <c r="P144" s="406">
        <v>398</v>
      </c>
      <c r="Q144" s="406">
        <v>485.7</v>
      </c>
    </row>
    <row r="145" spans="1:17" s="189" customFormat="1">
      <c r="A145" s="271"/>
      <c r="B145" s="202" t="s">
        <v>12</v>
      </c>
      <c r="C145" s="143">
        <v>112.6</v>
      </c>
      <c r="D145" s="143" t="s">
        <v>417</v>
      </c>
      <c r="E145" s="143" t="s">
        <v>417</v>
      </c>
      <c r="F145" s="143">
        <v>112.9</v>
      </c>
      <c r="G145" s="143">
        <v>100.9</v>
      </c>
      <c r="H145" s="143">
        <v>58.7</v>
      </c>
      <c r="I145" s="143">
        <v>87.1</v>
      </c>
      <c r="J145" s="143">
        <v>109.6</v>
      </c>
      <c r="K145" s="143">
        <v>126.9</v>
      </c>
      <c r="L145" s="143">
        <v>147</v>
      </c>
      <c r="M145" s="143">
        <v>172.8</v>
      </c>
      <c r="N145" s="143">
        <v>357.5</v>
      </c>
      <c r="O145" s="143" t="s">
        <v>417</v>
      </c>
      <c r="P145" s="406">
        <v>440</v>
      </c>
      <c r="Q145" s="406">
        <v>526.29999999999995</v>
      </c>
    </row>
    <row r="146" spans="1:17" s="189" customFormat="1" ht="14.25">
      <c r="A146" s="271"/>
      <c r="B146" s="202" t="s">
        <v>236</v>
      </c>
      <c r="C146" s="143">
        <v>329.9</v>
      </c>
      <c r="D146" s="143">
        <v>379.8</v>
      </c>
      <c r="E146" s="143" t="s">
        <v>417</v>
      </c>
      <c r="F146" s="143" t="s">
        <v>417</v>
      </c>
      <c r="G146" s="143" t="s">
        <v>417</v>
      </c>
      <c r="H146" s="143" t="s">
        <v>417</v>
      </c>
      <c r="I146" s="143" t="s">
        <v>417</v>
      </c>
      <c r="J146" s="143" t="s">
        <v>417</v>
      </c>
      <c r="K146" s="143" t="s">
        <v>417</v>
      </c>
      <c r="L146" s="143" t="s">
        <v>417</v>
      </c>
      <c r="M146" s="143">
        <v>1172.8</v>
      </c>
      <c r="N146" s="143">
        <v>971.9</v>
      </c>
      <c r="O146" s="143">
        <v>884.1</v>
      </c>
      <c r="P146" s="406">
        <v>868.8</v>
      </c>
      <c r="Q146" s="565">
        <v>1262.3</v>
      </c>
    </row>
    <row r="147" spans="1:17" s="189" customFormat="1">
      <c r="A147" s="271"/>
      <c r="B147" s="202" t="s">
        <v>59</v>
      </c>
      <c r="C147" s="143">
        <v>208.5</v>
      </c>
      <c r="D147" s="143">
        <v>218.2</v>
      </c>
      <c r="E147" s="143">
        <v>187.8</v>
      </c>
      <c r="F147" s="143">
        <v>183.7</v>
      </c>
      <c r="G147" s="143">
        <v>187.4</v>
      </c>
      <c r="H147" s="143">
        <v>163.30000000000001</v>
      </c>
      <c r="I147" s="143">
        <v>157.30000000000001</v>
      </c>
      <c r="J147" s="143">
        <v>222.1</v>
      </c>
      <c r="K147" s="143">
        <v>172.6</v>
      </c>
      <c r="L147" s="143">
        <v>213.5</v>
      </c>
      <c r="M147" s="143">
        <v>167.2</v>
      </c>
      <c r="N147" s="143">
        <v>182.3</v>
      </c>
      <c r="O147" s="143">
        <v>96.1</v>
      </c>
      <c r="P147" s="406">
        <v>177.7</v>
      </c>
      <c r="Q147" s="406">
        <v>224.1</v>
      </c>
    </row>
    <row r="148" spans="1:17" s="189" customFormat="1" ht="14.25">
      <c r="A148" s="271"/>
      <c r="B148" s="203" t="s">
        <v>189</v>
      </c>
      <c r="C148" s="144">
        <v>210.2</v>
      </c>
      <c r="D148" s="144">
        <v>177.1</v>
      </c>
      <c r="E148" s="144">
        <v>212.9</v>
      </c>
      <c r="F148" s="144">
        <v>175.8</v>
      </c>
      <c r="G148" s="144">
        <v>181.6</v>
      </c>
      <c r="H148" s="144">
        <v>216.4</v>
      </c>
      <c r="I148" s="144">
        <v>278.39999999999998</v>
      </c>
      <c r="J148" s="144">
        <v>264.3</v>
      </c>
      <c r="K148" s="144">
        <v>205.6</v>
      </c>
      <c r="L148" s="144">
        <v>259.8</v>
      </c>
      <c r="M148" s="144">
        <v>233.5</v>
      </c>
      <c r="N148" s="144">
        <v>531.70000000000005</v>
      </c>
      <c r="O148" s="144">
        <v>288.8</v>
      </c>
      <c r="P148" s="556">
        <v>307.10000000000002</v>
      </c>
      <c r="Q148" s="556">
        <v>329.1</v>
      </c>
    </row>
    <row r="149" spans="1:17" s="189" customFormat="1" ht="14.25">
      <c r="A149" s="270" t="s">
        <v>211</v>
      </c>
      <c r="B149" s="129" t="s">
        <v>223</v>
      </c>
      <c r="C149" s="141">
        <v>64.2</v>
      </c>
      <c r="D149" s="141">
        <v>60.3</v>
      </c>
      <c r="E149" s="141">
        <v>77</v>
      </c>
      <c r="F149" s="141">
        <v>100.2</v>
      </c>
      <c r="G149" s="141">
        <v>73.099999999999994</v>
      </c>
      <c r="H149" s="141">
        <v>116.9</v>
      </c>
      <c r="I149" s="141">
        <v>151.5</v>
      </c>
      <c r="J149" s="141">
        <v>74.900000000000006</v>
      </c>
      <c r="K149" s="141" t="s">
        <v>417</v>
      </c>
      <c r="L149" s="141" t="s">
        <v>417</v>
      </c>
      <c r="M149" s="141" t="s">
        <v>417</v>
      </c>
      <c r="N149" s="141" t="s">
        <v>417</v>
      </c>
      <c r="O149" s="141" t="s">
        <v>417</v>
      </c>
      <c r="P149" s="561" t="s">
        <v>417</v>
      </c>
      <c r="Q149" s="561" t="s">
        <v>417</v>
      </c>
    </row>
    <row r="150" spans="1:17" s="189" customFormat="1" ht="14.25">
      <c r="A150" s="271"/>
      <c r="B150" s="133" t="s">
        <v>237</v>
      </c>
      <c r="C150" s="143">
        <v>13.9</v>
      </c>
      <c r="D150" s="143">
        <v>4.8</v>
      </c>
      <c r="E150" s="143">
        <v>10.1</v>
      </c>
      <c r="F150" s="143">
        <v>15.9</v>
      </c>
      <c r="G150" s="143">
        <v>12.6</v>
      </c>
      <c r="H150" s="143">
        <v>12.7</v>
      </c>
      <c r="I150" s="143">
        <v>9.1999999999999993</v>
      </c>
      <c r="J150" s="143">
        <v>15.6</v>
      </c>
      <c r="K150" s="143">
        <v>19.100000000000001</v>
      </c>
      <c r="L150" s="143">
        <v>29.4</v>
      </c>
      <c r="M150" s="143">
        <v>41.9</v>
      </c>
      <c r="N150" s="143">
        <v>31.7</v>
      </c>
      <c r="O150" s="143">
        <v>18.399999999999999</v>
      </c>
      <c r="P150" s="406">
        <v>20.3</v>
      </c>
      <c r="Q150" s="406">
        <v>27.8</v>
      </c>
    </row>
    <row r="151" spans="1:17" s="189" customFormat="1">
      <c r="A151" s="271"/>
      <c r="B151" s="202" t="s">
        <v>12</v>
      </c>
      <c r="C151" s="143">
        <v>6.4</v>
      </c>
      <c r="D151" s="143">
        <v>2</v>
      </c>
      <c r="E151" s="143">
        <v>1.4</v>
      </c>
      <c r="F151" s="143">
        <v>3.1</v>
      </c>
      <c r="G151" s="143">
        <v>2.4</v>
      </c>
      <c r="H151" s="143">
        <v>3.8</v>
      </c>
      <c r="I151" s="143">
        <v>2</v>
      </c>
      <c r="J151" s="143">
        <v>6.8</v>
      </c>
      <c r="K151" s="143">
        <v>3.9</v>
      </c>
      <c r="L151" s="143">
        <v>2.9</v>
      </c>
      <c r="M151" s="143" t="s">
        <v>417</v>
      </c>
      <c r="N151" s="143" t="s">
        <v>417</v>
      </c>
      <c r="O151" s="143">
        <v>3.2</v>
      </c>
      <c r="P151" s="406">
        <v>3.8</v>
      </c>
      <c r="Q151" s="406">
        <v>2</v>
      </c>
    </row>
    <row r="152" spans="1:17" s="189" customFormat="1" ht="14.25">
      <c r="A152" s="271"/>
      <c r="B152" s="202" t="s">
        <v>236</v>
      </c>
      <c r="C152" s="143" t="s">
        <v>417</v>
      </c>
      <c r="D152" s="143">
        <v>22</v>
      </c>
      <c r="E152" s="143">
        <v>23.5</v>
      </c>
      <c r="F152" s="143">
        <v>23.9</v>
      </c>
      <c r="G152" s="143">
        <v>22.7</v>
      </c>
      <c r="H152" s="143" t="s">
        <v>417</v>
      </c>
      <c r="I152" s="143" t="s">
        <v>417</v>
      </c>
      <c r="J152" s="143">
        <v>60.8</v>
      </c>
      <c r="K152" s="143">
        <v>65</v>
      </c>
      <c r="L152" s="143">
        <v>111.7</v>
      </c>
      <c r="M152" s="143">
        <v>110.9</v>
      </c>
      <c r="N152" s="143">
        <v>84.7</v>
      </c>
      <c r="O152" s="143">
        <v>58.6</v>
      </c>
      <c r="P152" s="406">
        <v>104.4</v>
      </c>
      <c r="Q152" s="406" t="s">
        <v>417</v>
      </c>
    </row>
    <row r="153" spans="1:17" s="189" customFormat="1">
      <c r="A153" s="271"/>
      <c r="B153" s="202" t="s">
        <v>59</v>
      </c>
      <c r="C153" s="143">
        <v>42</v>
      </c>
      <c r="D153" s="143">
        <v>23</v>
      </c>
      <c r="E153" s="143">
        <v>22.3</v>
      </c>
      <c r="F153" s="143">
        <v>29.1</v>
      </c>
      <c r="G153" s="143">
        <v>41.3</v>
      </c>
      <c r="H153" s="143">
        <v>47</v>
      </c>
      <c r="I153" s="143">
        <v>25</v>
      </c>
      <c r="J153" s="143">
        <v>17.899999999999999</v>
      </c>
      <c r="K153" s="143">
        <v>44.7</v>
      </c>
      <c r="L153" s="143">
        <v>34.9</v>
      </c>
      <c r="M153" s="143">
        <v>33.1</v>
      </c>
      <c r="N153" s="143">
        <v>31.3</v>
      </c>
      <c r="O153" s="143">
        <v>13.7</v>
      </c>
      <c r="P153" s="406">
        <v>19</v>
      </c>
      <c r="Q153" s="406">
        <v>20.8</v>
      </c>
    </row>
    <row r="154" spans="1:17" s="189" customFormat="1" ht="14.25">
      <c r="A154" s="271"/>
      <c r="B154" s="203" t="s">
        <v>189</v>
      </c>
      <c r="C154" s="144">
        <v>12.7</v>
      </c>
      <c r="D154" s="144">
        <v>15.9</v>
      </c>
      <c r="E154" s="144">
        <v>11.9</v>
      </c>
      <c r="F154" s="144">
        <v>14</v>
      </c>
      <c r="G154" s="144">
        <v>13.1</v>
      </c>
      <c r="H154" s="144">
        <v>16.899999999999999</v>
      </c>
      <c r="I154" s="144">
        <v>12</v>
      </c>
      <c r="J154" s="144">
        <v>10.7</v>
      </c>
      <c r="K154" s="144">
        <v>11.8</v>
      </c>
      <c r="L154" s="144">
        <v>15.5</v>
      </c>
      <c r="M154" s="144">
        <v>16.5</v>
      </c>
      <c r="N154" s="144">
        <v>14.3</v>
      </c>
      <c r="O154" s="144">
        <v>11.4</v>
      </c>
      <c r="P154" s="556">
        <v>20.3</v>
      </c>
      <c r="Q154" s="556">
        <v>29.3</v>
      </c>
    </row>
    <row r="155" spans="1:17" s="189" customFormat="1" ht="14.25">
      <c r="A155" s="270" t="s">
        <v>306</v>
      </c>
      <c r="B155" s="129" t="s">
        <v>223</v>
      </c>
      <c r="C155" s="141">
        <v>383</v>
      </c>
      <c r="D155" s="141">
        <v>335.8</v>
      </c>
      <c r="E155" s="141">
        <v>277.5</v>
      </c>
      <c r="F155" s="141">
        <v>319.7</v>
      </c>
      <c r="G155" s="141">
        <v>411.1</v>
      </c>
      <c r="H155" s="141">
        <v>399.1</v>
      </c>
      <c r="I155" s="141">
        <v>263</v>
      </c>
      <c r="J155" s="141">
        <v>363</v>
      </c>
      <c r="K155" s="141">
        <v>416.2</v>
      </c>
      <c r="L155" s="141">
        <v>436.9</v>
      </c>
      <c r="M155" s="141">
        <v>441</v>
      </c>
      <c r="N155" s="141">
        <v>463.8</v>
      </c>
      <c r="O155" s="141">
        <v>453.2</v>
      </c>
      <c r="P155" s="561">
        <v>474.9</v>
      </c>
      <c r="Q155" s="561">
        <v>554.70000000000005</v>
      </c>
    </row>
    <row r="156" spans="1:17" s="189" customFormat="1" ht="14.25">
      <c r="A156" s="271"/>
      <c r="B156" s="133" t="s">
        <v>237</v>
      </c>
      <c r="C156" s="143" t="s">
        <v>417</v>
      </c>
      <c r="D156" s="143">
        <v>132.5</v>
      </c>
      <c r="E156" s="143">
        <v>148.9</v>
      </c>
      <c r="F156" s="143">
        <v>152.5</v>
      </c>
      <c r="G156" s="143">
        <v>111.2</v>
      </c>
      <c r="H156" s="143">
        <v>157.1</v>
      </c>
      <c r="I156" s="143">
        <v>147.80000000000001</v>
      </c>
      <c r="J156" s="143">
        <v>170.6</v>
      </c>
      <c r="K156" s="143">
        <v>167.9</v>
      </c>
      <c r="L156" s="143">
        <v>164.4</v>
      </c>
      <c r="M156" s="143">
        <v>214.5</v>
      </c>
      <c r="N156" s="143">
        <v>226.5</v>
      </c>
      <c r="O156" s="143">
        <v>164.6</v>
      </c>
      <c r="P156" s="406">
        <v>181.8</v>
      </c>
      <c r="Q156" s="406">
        <v>186.2</v>
      </c>
    </row>
    <row r="157" spans="1:17" s="189" customFormat="1">
      <c r="A157" s="271"/>
      <c r="B157" s="202" t="s">
        <v>12</v>
      </c>
      <c r="C157" s="143" t="s">
        <v>417</v>
      </c>
      <c r="D157" s="143" t="s">
        <v>417</v>
      </c>
      <c r="E157" s="143" t="s">
        <v>417</v>
      </c>
      <c r="F157" s="143" t="s">
        <v>417</v>
      </c>
      <c r="G157" s="143" t="s">
        <v>417</v>
      </c>
      <c r="H157" s="143" t="s">
        <v>417</v>
      </c>
      <c r="I157" s="143" t="s">
        <v>417</v>
      </c>
      <c r="J157" s="143" t="s">
        <v>417</v>
      </c>
      <c r="K157" s="143" t="s">
        <v>417</v>
      </c>
      <c r="L157" s="143" t="s">
        <v>417</v>
      </c>
      <c r="M157" s="143" t="s">
        <v>417</v>
      </c>
      <c r="N157" s="143" t="s">
        <v>417</v>
      </c>
      <c r="O157" s="143" t="s">
        <v>417</v>
      </c>
      <c r="P157" s="406">
        <v>21.6</v>
      </c>
      <c r="Q157" s="406" t="s">
        <v>417</v>
      </c>
    </row>
    <row r="158" spans="1:17" s="189" customFormat="1" ht="14.25">
      <c r="A158" s="271"/>
      <c r="B158" s="202" t="s">
        <v>236</v>
      </c>
      <c r="C158" s="143" t="s">
        <v>417</v>
      </c>
      <c r="D158" s="143" t="s">
        <v>417</v>
      </c>
      <c r="E158" s="143" t="s">
        <v>417</v>
      </c>
      <c r="F158" s="143" t="s">
        <v>417</v>
      </c>
      <c r="G158" s="143" t="s">
        <v>417</v>
      </c>
      <c r="H158" s="143" t="s">
        <v>417</v>
      </c>
      <c r="I158" s="143" t="s">
        <v>417</v>
      </c>
      <c r="J158" s="143" t="s">
        <v>417</v>
      </c>
      <c r="K158" s="143" t="s">
        <v>417</v>
      </c>
      <c r="L158" s="143" t="s">
        <v>417</v>
      </c>
      <c r="M158" s="143" t="s">
        <v>417</v>
      </c>
      <c r="N158" s="143" t="s">
        <v>417</v>
      </c>
      <c r="O158" s="143">
        <v>1858.7</v>
      </c>
      <c r="P158" s="565">
        <v>2549.8000000000002</v>
      </c>
      <c r="Q158" s="565">
        <v>3871.4</v>
      </c>
    </row>
    <row r="159" spans="1:17" s="189" customFormat="1">
      <c r="A159" s="271"/>
      <c r="B159" s="202" t="s">
        <v>59</v>
      </c>
      <c r="C159" s="143">
        <v>210.3</v>
      </c>
      <c r="D159" s="143">
        <v>272.39999999999998</v>
      </c>
      <c r="E159" s="143">
        <v>244.6</v>
      </c>
      <c r="F159" s="143">
        <v>237.9</v>
      </c>
      <c r="G159" s="143">
        <v>281.3</v>
      </c>
      <c r="H159" s="143">
        <v>333.4</v>
      </c>
      <c r="I159" s="143">
        <v>299.8</v>
      </c>
      <c r="J159" s="143">
        <v>281.39999999999998</v>
      </c>
      <c r="K159" s="143">
        <v>352.6</v>
      </c>
      <c r="L159" s="143">
        <v>338.3</v>
      </c>
      <c r="M159" s="143">
        <v>376.7</v>
      </c>
      <c r="N159" s="143">
        <v>383.3</v>
      </c>
      <c r="O159" s="143">
        <v>199.1</v>
      </c>
      <c r="P159" s="406">
        <v>275.2</v>
      </c>
      <c r="Q159" s="406">
        <v>359</v>
      </c>
    </row>
    <row r="160" spans="1:17" s="189" customFormat="1" ht="14.25">
      <c r="A160" s="271"/>
      <c r="B160" s="203" t="s">
        <v>189</v>
      </c>
      <c r="C160" s="144">
        <v>82.3</v>
      </c>
      <c r="D160" s="144">
        <v>69.5</v>
      </c>
      <c r="E160" s="144">
        <v>66.599999999999994</v>
      </c>
      <c r="F160" s="144">
        <v>68</v>
      </c>
      <c r="G160" s="144">
        <v>78.5</v>
      </c>
      <c r="H160" s="144">
        <v>77.7</v>
      </c>
      <c r="I160" s="144">
        <v>83.7</v>
      </c>
      <c r="J160" s="144">
        <v>87.7</v>
      </c>
      <c r="K160" s="144">
        <v>97.1</v>
      </c>
      <c r="L160" s="144">
        <v>104.2</v>
      </c>
      <c r="M160" s="144">
        <v>112.7</v>
      </c>
      <c r="N160" s="144">
        <v>126.3</v>
      </c>
      <c r="O160" s="144">
        <v>109</v>
      </c>
      <c r="P160" s="556">
        <v>111.1</v>
      </c>
      <c r="Q160" s="556">
        <v>120.2</v>
      </c>
    </row>
    <row r="161" spans="1:17" s="189" customFormat="1" ht="14.25">
      <c r="A161" s="270" t="s">
        <v>212</v>
      </c>
      <c r="B161" s="129" t="s">
        <v>223</v>
      </c>
      <c r="C161" s="141" t="s">
        <v>417</v>
      </c>
      <c r="D161" s="141" t="s">
        <v>417</v>
      </c>
      <c r="E161" s="141" t="s">
        <v>417</v>
      </c>
      <c r="F161" s="141" t="s">
        <v>417</v>
      </c>
      <c r="G161" s="141" t="s">
        <v>417</v>
      </c>
      <c r="H161" s="141" t="s">
        <v>417</v>
      </c>
      <c r="I161" s="141">
        <v>326.89999999999998</v>
      </c>
      <c r="J161" s="141" t="s">
        <v>417</v>
      </c>
      <c r="K161" s="141" t="s">
        <v>417</v>
      </c>
      <c r="L161" s="141">
        <v>352.1</v>
      </c>
      <c r="M161" s="141" t="s">
        <v>417</v>
      </c>
      <c r="N161" s="141" t="s">
        <v>417</v>
      </c>
      <c r="O161" s="141" t="s">
        <v>417</v>
      </c>
      <c r="P161" s="561" t="s">
        <v>417</v>
      </c>
      <c r="Q161" s="561">
        <v>63.6</v>
      </c>
    </row>
    <row r="162" spans="1:17" s="189" customFormat="1" ht="14.25">
      <c r="A162" s="271"/>
      <c r="B162" s="133" t="s">
        <v>237</v>
      </c>
      <c r="C162" s="143">
        <v>170.6</v>
      </c>
      <c r="D162" s="143">
        <v>134</v>
      </c>
      <c r="E162" s="143">
        <v>134.1</v>
      </c>
      <c r="F162" s="143">
        <v>124</v>
      </c>
      <c r="G162" s="143">
        <v>161.30000000000001</v>
      </c>
      <c r="H162" s="143">
        <v>209.6</v>
      </c>
      <c r="I162" s="143">
        <v>203.7</v>
      </c>
      <c r="J162" s="143">
        <v>212.5</v>
      </c>
      <c r="K162" s="143">
        <v>180.5</v>
      </c>
      <c r="L162" s="143">
        <v>205.9</v>
      </c>
      <c r="M162" s="143">
        <v>218</v>
      </c>
      <c r="N162" s="143">
        <v>303.89999999999998</v>
      </c>
      <c r="O162" s="143">
        <v>207</v>
      </c>
      <c r="P162" s="406">
        <v>239.4</v>
      </c>
      <c r="Q162" s="406">
        <v>231.7</v>
      </c>
    </row>
    <row r="163" spans="1:17" s="189" customFormat="1">
      <c r="A163" s="271"/>
      <c r="B163" s="202" t="s">
        <v>12</v>
      </c>
      <c r="C163" s="143" t="s">
        <v>417</v>
      </c>
      <c r="D163" s="143" t="s">
        <v>417</v>
      </c>
      <c r="E163" s="143" t="s">
        <v>417</v>
      </c>
      <c r="F163" s="143" t="s">
        <v>417</v>
      </c>
      <c r="G163" s="143" t="s">
        <v>417</v>
      </c>
      <c r="H163" s="143" t="s">
        <v>417</v>
      </c>
      <c r="I163" s="143" t="s">
        <v>417</v>
      </c>
      <c r="J163" s="143" t="s">
        <v>417</v>
      </c>
      <c r="K163" s="143" t="s">
        <v>417</v>
      </c>
      <c r="L163" s="143" t="s">
        <v>417</v>
      </c>
      <c r="M163" s="143" t="s">
        <v>417</v>
      </c>
      <c r="N163" s="143" t="s">
        <v>417</v>
      </c>
      <c r="O163" s="143" t="s">
        <v>417</v>
      </c>
      <c r="P163" s="406" t="s">
        <v>417</v>
      </c>
      <c r="Q163" s="406" t="s">
        <v>417</v>
      </c>
    </row>
    <row r="164" spans="1:17" s="189" customFormat="1" ht="14.25">
      <c r="A164" s="271"/>
      <c r="B164" s="202" t="s">
        <v>236</v>
      </c>
      <c r="C164" s="143">
        <v>168.8</v>
      </c>
      <c r="D164" s="143" t="s">
        <v>417</v>
      </c>
      <c r="E164" s="143" t="s">
        <v>417</v>
      </c>
      <c r="F164" s="143" t="s">
        <v>417</v>
      </c>
      <c r="G164" s="143" t="s">
        <v>417</v>
      </c>
      <c r="H164" s="143">
        <v>34.700000000000003</v>
      </c>
      <c r="I164" s="143">
        <v>40.299999999999997</v>
      </c>
      <c r="J164" s="143">
        <v>38.700000000000003</v>
      </c>
      <c r="K164" s="143">
        <v>86.8</v>
      </c>
      <c r="L164" s="143">
        <v>119.9</v>
      </c>
      <c r="M164" s="143">
        <v>95.6</v>
      </c>
      <c r="N164" s="143">
        <v>98.7</v>
      </c>
      <c r="O164" s="143">
        <v>92.9</v>
      </c>
      <c r="P164" s="406">
        <v>95.8</v>
      </c>
      <c r="Q164" s="406">
        <v>93.7</v>
      </c>
    </row>
    <row r="165" spans="1:17" s="189" customFormat="1">
      <c r="A165" s="271"/>
      <c r="B165" s="202" t="s">
        <v>59</v>
      </c>
      <c r="C165" s="143">
        <v>180.2</v>
      </c>
      <c r="D165" s="143">
        <v>159.30000000000001</v>
      </c>
      <c r="E165" s="143">
        <v>178.7</v>
      </c>
      <c r="F165" s="143">
        <v>137.1</v>
      </c>
      <c r="G165" s="143">
        <v>191</v>
      </c>
      <c r="H165" s="143">
        <v>200</v>
      </c>
      <c r="I165" s="143">
        <v>154.6</v>
      </c>
      <c r="J165" s="143">
        <v>169.1</v>
      </c>
      <c r="K165" s="143">
        <v>158.5</v>
      </c>
      <c r="L165" s="143">
        <v>161</v>
      </c>
      <c r="M165" s="143">
        <v>283.89999999999998</v>
      </c>
      <c r="N165" s="143">
        <v>277</v>
      </c>
      <c r="O165" s="143">
        <v>182.5</v>
      </c>
      <c r="P165" s="406">
        <v>182.6</v>
      </c>
      <c r="Q165" s="406">
        <v>261.8</v>
      </c>
    </row>
    <row r="166" spans="1:17" s="189" customFormat="1" ht="14.25">
      <c r="A166" s="271"/>
      <c r="B166" s="203" t="s">
        <v>189</v>
      </c>
      <c r="C166" s="144">
        <v>194.3</v>
      </c>
      <c r="D166" s="144">
        <v>163.80000000000001</v>
      </c>
      <c r="E166" s="144">
        <v>155.30000000000001</v>
      </c>
      <c r="F166" s="144">
        <v>164.2</v>
      </c>
      <c r="G166" s="144">
        <v>183.5</v>
      </c>
      <c r="H166" s="144">
        <v>210.1</v>
      </c>
      <c r="I166" s="144">
        <v>206</v>
      </c>
      <c r="J166" s="144">
        <v>215.5</v>
      </c>
      <c r="K166" s="144">
        <v>184.3</v>
      </c>
      <c r="L166" s="144">
        <v>220.3</v>
      </c>
      <c r="M166" s="144">
        <v>221.9</v>
      </c>
      <c r="N166" s="144">
        <v>246</v>
      </c>
      <c r="O166" s="144">
        <v>238.1</v>
      </c>
      <c r="P166" s="556">
        <v>239.7</v>
      </c>
      <c r="Q166" s="556">
        <v>238.5</v>
      </c>
    </row>
    <row r="167" spans="1:17" s="189" customFormat="1" ht="14.25">
      <c r="A167" s="270" t="s">
        <v>213</v>
      </c>
      <c r="B167" s="129" t="s">
        <v>223</v>
      </c>
      <c r="C167" s="141">
        <v>124.7</v>
      </c>
      <c r="D167" s="141">
        <v>100.9</v>
      </c>
      <c r="E167" s="141">
        <v>100.9</v>
      </c>
      <c r="F167" s="141">
        <v>126.2</v>
      </c>
      <c r="G167" s="141">
        <v>178.1</v>
      </c>
      <c r="H167" s="141">
        <v>143.80000000000001</v>
      </c>
      <c r="I167" s="141">
        <v>105.4</v>
      </c>
      <c r="J167" s="141">
        <v>130.1</v>
      </c>
      <c r="K167" s="141">
        <v>146.1</v>
      </c>
      <c r="L167" s="141">
        <v>159.9</v>
      </c>
      <c r="M167" s="141">
        <v>176.8</v>
      </c>
      <c r="N167" s="141">
        <v>173.6</v>
      </c>
      <c r="O167" s="141">
        <v>164</v>
      </c>
      <c r="P167" s="561">
        <v>178.5</v>
      </c>
      <c r="Q167" s="561">
        <v>207.1</v>
      </c>
    </row>
    <row r="168" spans="1:17" s="189" customFormat="1" ht="14.25">
      <c r="A168" s="271"/>
      <c r="B168" s="133" t="s">
        <v>237</v>
      </c>
      <c r="C168" s="143" t="s">
        <v>417</v>
      </c>
      <c r="D168" s="143">
        <v>74.3</v>
      </c>
      <c r="E168" s="143">
        <v>90.5</v>
      </c>
      <c r="F168" s="143">
        <v>94.2</v>
      </c>
      <c r="G168" s="143">
        <v>74</v>
      </c>
      <c r="H168" s="143">
        <v>110.8</v>
      </c>
      <c r="I168" s="143">
        <v>120.7</v>
      </c>
      <c r="J168" s="143">
        <v>110.8</v>
      </c>
      <c r="K168" s="143">
        <v>112.8</v>
      </c>
      <c r="L168" s="143">
        <v>120.1</v>
      </c>
      <c r="M168" s="143">
        <v>128.80000000000001</v>
      </c>
      <c r="N168" s="143">
        <v>133.9</v>
      </c>
      <c r="O168" s="143">
        <v>98.4</v>
      </c>
      <c r="P168" s="406">
        <v>158.6</v>
      </c>
      <c r="Q168" s="406">
        <v>163.9</v>
      </c>
    </row>
    <row r="169" spans="1:17" s="189" customFormat="1">
      <c r="A169" s="271"/>
      <c r="B169" s="202" t="s">
        <v>12</v>
      </c>
      <c r="C169" s="143" t="s">
        <v>417</v>
      </c>
      <c r="D169" s="143" t="s">
        <v>417</v>
      </c>
      <c r="E169" s="143" t="s">
        <v>417</v>
      </c>
      <c r="F169" s="143" t="s">
        <v>417</v>
      </c>
      <c r="G169" s="143" t="s">
        <v>417</v>
      </c>
      <c r="H169" s="143" t="s">
        <v>417</v>
      </c>
      <c r="I169" s="143" t="s">
        <v>417</v>
      </c>
      <c r="J169" s="143" t="s">
        <v>417</v>
      </c>
      <c r="K169" s="143" t="s">
        <v>417</v>
      </c>
      <c r="L169" s="143" t="s">
        <v>417</v>
      </c>
      <c r="M169" s="143" t="s">
        <v>417</v>
      </c>
      <c r="N169" s="143" t="s">
        <v>417</v>
      </c>
      <c r="O169" s="143" t="s">
        <v>417</v>
      </c>
      <c r="P169" s="406" t="s">
        <v>417</v>
      </c>
      <c r="Q169" s="406" t="s">
        <v>417</v>
      </c>
    </row>
    <row r="170" spans="1:17" s="189" customFormat="1" ht="14.25">
      <c r="A170" s="271"/>
      <c r="B170" s="202" t="s">
        <v>236</v>
      </c>
      <c r="C170" s="143">
        <v>33</v>
      </c>
      <c r="D170" s="143">
        <v>45.6</v>
      </c>
      <c r="E170" s="143">
        <v>49.1</v>
      </c>
      <c r="F170" s="143">
        <v>43.3</v>
      </c>
      <c r="G170" s="143">
        <v>60.9</v>
      </c>
      <c r="H170" s="143">
        <v>90.3</v>
      </c>
      <c r="I170" s="143" t="s">
        <v>417</v>
      </c>
      <c r="J170" s="143">
        <v>162.4</v>
      </c>
      <c r="K170" s="143">
        <v>174.1</v>
      </c>
      <c r="L170" s="143">
        <v>213.4</v>
      </c>
      <c r="M170" s="143" t="s">
        <v>417</v>
      </c>
      <c r="N170" s="143" t="s">
        <v>417</v>
      </c>
      <c r="O170" s="143" t="s">
        <v>417</v>
      </c>
      <c r="P170" s="406">
        <v>85.6</v>
      </c>
      <c r="Q170" s="406">
        <v>84.1</v>
      </c>
    </row>
    <row r="171" spans="1:17" s="189" customFormat="1">
      <c r="A171" s="271"/>
      <c r="B171" s="202" t="s">
        <v>59</v>
      </c>
      <c r="C171" s="143">
        <v>94.3</v>
      </c>
      <c r="D171" s="143">
        <v>148.30000000000001</v>
      </c>
      <c r="E171" s="143">
        <v>133.30000000000001</v>
      </c>
      <c r="F171" s="143">
        <v>122.5</v>
      </c>
      <c r="G171" s="143">
        <v>99</v>
      </c>
      <c r="H171" s="143">
        <v>92.6</v>
      </c>
      <c r="I171" s="143">
        <v>90.7</v>
      </c>
      <c r="J171" s="143">
        <v>114.4</v>
      </c>
      <c r="K171" s="143">
        <v>104.1</v>
      </c>
      <c r="L171" s="143">
        <v>151.80000000000001</v>
      </c>
      <c r="M171" s="143">
        <v>152.5</v>
      </c>
      <c r="N171" s="143">
        <v>159.69999999999999</v>
      </c>
      <c r="O171" s="143">
        <v>113.3</v>
      </c>
      <c r="P171" s="406">
        <v>105.8</v>
      </c>
      <c r="Q171" s="406">
        <v>156.69999999999999</v>
      </c>
    </row>
    <row r="172" spans="1:17" s="189" customFormat="1" ht="14.25">
      <c r="A172" s="271"/>
      <c r="B172" s="203" t="s">
        <v>189</v>
      </c>
      <c r="C172" s="144">
        <v>82.1</v>
      </c>
      <c r="D172" s="144">
        <v>77</v>
      </c>
      <c r="E172" s="144">
        <v>82.3</v>
      </c>
      <c r="F172" s="144">
        <v>75.400000000000006</v>
      </c>
      <c r="G172" s="144">
        <v>84.1</v>
      </c>
      <c r="H172" s="144">
        <v>81.8</v>
      </c>
      <c r="I172" s="144">
        <v>88.6</v>
      </c>
      <c r="J172" s="144">
        <v>92</v>
      </c>
      <c r="K172" s="144">
        <v>70.7</v>
      </c>
      <c r="L172" s="144">
        <v>83.6</v>
      </c>
      <c r="M172" s="144">
        <v>87.8</v>
      </c>
      <c r="N172" s="144">
        <v>87.3</v>
      </c>
      <c r="O172" s="144">
        <v>60.2</v>
      </c>
      <c r="P172" s="556">
        <v>75.400000000000006</v>
      </c>
      <c r="Q172" s="556">
        <v>72</v>
      </c>
    </row>
    <row r="173" spans="1:17" s="189" customFormat="1" ht="14.25">
      <c r="A173" s="270" t="s">
        <v>214</v>
      </c>
      <c r="B173" s="129" t="s">
        <v>223</v>
      </c>
      <c r="C173" s="141">
        <v>141</v>
      </c>
      <c r="D173" s="141">
        <v>207.9</v>
      </c>
      <c r="E173" s="141">
        <v>281.2</v>
      </c>
      <c r="F173" s="141">
        <v>183.6</v>
      </c>
      <c r="G173" s="141">
        <v>116</v>
      </c>
      <c r="H173" s="141">
        <v>136.1</v>
      </c>
      <c r="I173" s="141">
        <v>212.7</v>
      </c>
      <c r="J173" s="141">
        <v>286.7</v>
      </c>
      <c r="K173" s="141">
        <v>326.3</v>
      </c>
      <c r="L173" s="141">
        <v>311</v>
      </c>
      <c r="M173" s="141">
        <v>327.3</v>
      </c>
      <c r="N173" s="141">
        <v>334</v>
      </c>
      <c r="O173" s="141">
        <v>275.60000000000002</v>
      </c>
      <c r="P173" s="561">
        <v>219.8</v>
      </c>
      <c r="Q173" s="561">
        <v>336.3</v>
      </c>
    </row>
    <row r="174" spans="1:17" s="189" customFormat="1" ht="14.25">
      <c r="A174" s="271"/>
      <c r="B174" s="133" t="s">
        <v>237</v>
      </c>
      <c r="C174" s="143">
        <v>16.5</v>
      </c>
      <c r="D174" s="143">
        <v>9.1</v>
      </c>
      <c r="E174" s="143">
        <v>13.7</v>
      </c>
      <c r="F174" s="143">
        <v>23.7</v>
      </c>
      <c r="G174" s="143">
        <v>20.5</v>
      </c>
      <c r="H174" s="143">
        <v>14.2</v>
      </c>
      <c r="I174" s="143">
        <v>13.8</v>
      </c>
      <c r="J174" s="143">
        <v>20.2</v>
      </c>
      <c r="K174" s="143">
        <v>20</v>
      </c>
      <c r="L174" s="143">
        <v>26.1</v>
      </c>
      <c r="M174" s="143">
        <v>34.4</v>
      </c>
      <c r="N174" s="143">
        <v>40.4</v>
      </c>
      <c r="O174" s="143">
        <v>18.899999999999999</v>
      </c>
      <c r="P174" s="406">
        <v>39.4</v>
      </c>
      <c r="Q174" s="406">
        <v>48.7</v>
      </c>
    </row>
    <row r="175" spans="1:17" s="189" customFormat="1">
      <c r="A175" s="271"/>
      <c r="B175" s="202" t="s">
        <v>12</v>
      </c>
      <c r="C175" s="143" t="s">
        <v>417</v>
      </c>
      <c r="D175" s="143" t="s">
        <v>417</v>
      </c>
      <c r="E175" s="143" t="s">
        <v>417</v>
      </c>
      <c r="F175" s="143" t="s">
        <v>417</v>
      </c>
      <c r="G175" s="143" t="s">
        <v>417</v>
      </c>
      <c r="H175" s="143" t="s">
        <v>417</v>
      </c>
      <c r="I175" s="143" t="s">
        <v>417</v>
      </c>
      <c r="J175" s="143" t="s">
        <v>417</v>
      </c>
      <c r="K175" s="143" t="s">
        <v>417</v>
      </c>
      <c r="L175" s="143" t="s">
        <v>417</v>
      </c>
      <c r="M175" s="143" t="s">
        <v>417</v>
      </c>
      <c r="N175" s="143" t="s">
        <v>417</v>
      </c>
      <c r="O175" s="143" t="s">
        <v>417</v>
      </c>
      <c r="P175" s="406" t="s">
        <v>417</v>
      </c>
      <c r="Q175" s="406" t="s">
        <v>417</v>
      </c>
    </row>
    <row r="176" spans="1:17" s="189" customFormat="1" ht="14.25">
      <c r="A176" s="271"/>
      <c r="B176" s="202" t="s">
        <v>236</v>
      </c>
      <c r="C176" s="143" t="s">
        <v>417</v>
      </c>
      <c r="D176" s="143">
        <v>72.7</v>
      </c>
      <c r="E176" s="143" t="s">
        <v>417</v>
      </c>
      <c r="F176" s="143" t="s">
        <v>417</v>
      </c>
      <c r="G176" s="143" t="s">
        <v>417</v>
      </c>
      <c r="H176" s="143" t="s">
        <v>417</v>
      </c>
      <c r="I176" s="143" t="s">
        <v>417</v>
      </c>
      <c r="J176" s="143" t="s">
        <v>417</v>
      </c>
      <c r="K176" s="143" t="s">
        <v>417</v>
      </c>
      <c r="L176" s="143">
        <v>186.8</v>
      </c>
      <c r="M176" s="143" t="s">
        <v>417</v>
      </c>
      <c r="N176" s="143">
        <v>127.4</v>
      </c>
      <c r="O176" s="143">
        <v>94.6</v>
      </c>
      <c r="P176" s="406">
        <v>201</v>
      </c>
      <c r="Q176" s="406" t="s">
        <v>417</v>
      </c>
    </row>
    <row r="177" spans="1:17" s="189" customFormat="1">
      <c r="A177" s="271"/>
      <c r="B177" s="202" t="s">
        <v>59</v>
      </c>
      <c r="C177" s="143">
        <v>33.4</v>
      </c>
      <c r="D177" s="143">
        <v>19.5</v>
      </c>
      <c r="E177" s="143">
        <v>28.4</v>
      </c>
      <c r="F177" s="143">
        <v>38</v>
      </c>
      <c r="G177" s="143">
        <v>23</v>
      </c>
      <c r="H177" s="143">
        <v>44.3</v>
      </c>
      <c r="I177" s="143">
        <v>44.2</v>
      </c>
      <c r="J177" s="143">
        <v>34.200000000000003</v>
      </c>
      <c r="K177" s="143">
        <v>80.900000000000006</v>
      </c>
      <c r="L177" s="143">
        <v>73.3</v>
      </c>
      <c r="M177" s="143">
        <v>12</v>
      </c>
      <c r="N177" s="143">
        <v>11.3</v>
      </c>
      <c r="O177" s="143">
        <v>18.5</v>
      </c>
      <c r="P177" s="406">
        <v>50.2</v>
      </c>
      <c r="Q177" s="406">
        <v>16.899999999999999</v>
      </c>
    </row>
    <row r="178" spans="1:17" s="189" customFormat="1" ht="14.25">
      <c r="A178" s="271"/>
      <c r="B178" s="203" t="s">
        <v>189</v>
      </c>
      <c r="C178" s="144">
        <v>9</v>
      </c>
      <c r="D178" s="144">
        <v>9.6</v>
      </c>
      <c r="E178" s="144">
        <v>10.8</v>
      </c>
      <c r="F178" s="144">
        <v>11.5</v>
      </c>
      <c r="G178" s="144">
        <v>13.8</v>
      </c>
      <c r="H178" s="144">
        <v>14.3</v>
      </c>
      <c r="I178" s="144">
        <v>10.8</v>
      </c>
      <c r="J178" s="144">
        <v>16</v>
      </c>
      <c r="K178" s="144">
        <v>13.7</v>
      </c>
      <c r="L178" s="144">
        <v>13.2</v>
      </c>
      <c r="M178" s="144">
        <v>11.3</v>
      </c>
      <c r="N178" s="144">
        <v>10.199999999999999</v>
      </c>
      <c r="O178" s="144">
        <v>8</v>
      </c>
      <c r="P178" s="556">
        <v>15</v>
      </c>
      <c r="Q178" s="556">
        <v>18.899999999999999</v>
      </c>
    </row>
    <row r="179" spans="1:17" s="189" customFormat="1" ht="14.25">
      <c r="A179" s="270" t="s">
        <v>215</v>
      </c>
      <c r="B179" s="129" t="s">
        <v>223</v>
      </c>
      <c r="C179" s="141">
        <v>149.1</v>
      </c>
      <c r="D179" s="141">
        <v>151.80000000000001</v>
      </c>
      <c r="E179" s="141">
        <v>215.2</v>
      </c>
      <c r="F179" s="141">
        <v>198.5</v>
      </c>
      <c r="G179" s="141">
        <v>213</v>
      </c>
      <c r="H179" s="141">
        <v>155.30000000000001</v>
      </c>
      <c r="I179" s="141">
        <v>189.3</v>
      </c>
      <c r="J179" s="141">
        <v>146.6</v>
      </c>
      <c r="K179" s="141">
        <v>180.5</v>
      </c>
      <c r="L179" s="141">
        <v>177.6</v>
      </c>
      <c r="M179" s="141">
        <v>207.1</v>
      </c>
      <c r="N179" s="141">
        <v>211.2</v>
      </c>
      <c r="O179" s="141">
        <v>160.4</v>
      </c>
      <c r="P179" s="561">
        <v>174.4</v>
      </c>
      <c r="Q179" s="561">
        <v>209.8</v>
      </c>
    </row>
    <row r="180" spans="1:17" s="189" customFormat="1" ht="14.25">
      <c r="A180" s="271"/>
      <c r="B180" s="133" t="s">
        <v>237</v>
      </c>
      <c r="C180" s="143">
        <v>85.8</v>
      </c>
      <c r="D180" s="143">
        <v>77.8</v>
      </c>
      <c r="E180" s="143">
        <v>69.3</v>
      </c>
      <c r="F180" s="143">
        <v>79.2</v>
      </c>
      <c r="G180" s="143">
        <v>75.3</v>
      </c>
      <c r="H180" s="143">
        <v>93.8</v>
      </c>
      <c r="I180" s="143">
        <v>112.7</v>
      </c>
      <c r="J180" s="143">
        <v>114.2</v>
      </c>
      <c r="K180" s="143">
        <v>80.400000000000006</v>
      </c>
      <c r="L180" s="143">
        <v>89.8</v>
      </c>
      <c r="M180" s="143">
        <v>132.6</v>
      </c>
      <c r="N180" s="143">
        <v>104.4</v>
      </c>
      <c r="O180" s="143">
        <v>75.599999999999994</v>
      </c>
      <c r="P180" s="406">
        <v>102.2</v>
      </c>
      <c r="Q180" s="406">
        <v>97</v>
      </c>
    </row>
    <row r="181" spans="1:17" s="189" customFormat="1">
      <c r="A181" s="271"/>
      <c r="B181" s="202" t="s">
        <v>12</v>
      </c>
      <c r="C181" s="143">
        <v>10</v>
      </c>
      <c r="D181" s="143">
        <v>3.8</v>
      </c>
      <c r="E181" s="143">
        <v>2.2000000000000002</v>
      </c>
      <c r="F181" s="143">
        <v>2.8</v>
      </c>
      <c r="G181" s="143">
        <v>2.8</v>
      </c>
      <c r="H181" s="143">
        <v>5.7</v>
      </c>
      <c r="I181" s="143">
        <v>7.5</v>
      </c>
      <c r="J181" s="143">
        <v>5.5</v>
      </c>
      <c r="K181" s="143">
        <v>4.5</v>
      </c>
      <c r="L181" s="143">
        <v>5.0999999999999996</v>
      </c>
      <c r="M181" s="143">
        <v>5.2</v>
      </c>
      <c r="N181" s="143">
        <v>7.5</v>
      </c>
      <c r="O181" s="143">
        <v>5</v>
      </c>
      <c r="P181" s="406">
        <v>39.200000000000003</v>
      </c>
      <c r="Q181" s="406">
        <v>25.8</v>
      </c>
    </row>
    <row r="182" spans="1:17" s="189" customFormat="1" ht="14.25">
      <c r="A182" s="271"/>
      <c r="B182" s="202" t="s">
        <v>236</v>
      </c>
      <c r="C182" s="143">
        <v>27.5</v>
      </c>
      <c r="D182" s="143">
        <v>29.2</v>
      </c>
      <c r="E182" s="143">
        <v>27.5</v>
      </c>
      <c r="F182" s="143">
        <v>24.6</v>
      </c>
      <c r="G182" s="143">
        <v>20</v>
      </c>
      <c r="H182" s="143">
        <v>26.5</v>
      </c>
      <c r="I182" s="143">
        <v>35.200000000000003</v>
      </c>
      <c r="J182" s="143">
        <v>37.1</v>
      </c>
      <c r="K182" s="143">
        <v>49.8</v>
      </c>
      <c r="L182" s="143">
        <v>63.3</v>
      </c>
      <c r="M182" s="143">
        <v>61.8</v>
      </c>
      <c r="N182" s="143">
        <v>98.6</v>
      </c>
      <c r="O182" s="143">
        <v>98.2</v>
      </c>
      <c r="P182" s="406">
        <v>121.2</v>
      </c>
      <c r="Q182" s="406">
        <v>116.4</v>
      </c>
    </row>
    <row r="183" spans="1:17" s="189" customFormat="1">
      <c r="A183" s="271"/>
      <c r="B183" s="202" t="s">
        <v>59</v>
      </c>
      <c r="C183" s="143">
        <v>240.3</v>
      </c>
      <c r="D183" s="143">
        <v>116.6</v>
      </c>
      <c r="E183" s="143">
        <v>146.1</v>
      </c>
      <c r="F183" s="143">
        <v>173.1</v>
      </c>
      <c r="G183" s="143">
        <v>180.9</v>
      </c>
      <c r="H183" s="143">
        <v>188.4</v>
      </c>
      <c r="I183" s="143">
        <v>214.5</v>
      </c>
      <c r="J183" s="143">
        <v>164</v>
      </c>
      <c r="K183" s="143">
        <v>262.10000000000002</v>
      </c>
      <c r="L183" s="143">
        <v>255.5</v>
      </c>
      <c r="M183" s="143">
        <v>207</v>
      </c>
      <c r="N183" s="143">
        <v>197.2</v>
      </c>
      <c r="O183" s="143">
        <v>155.69999999999999</v>
      </c>
      <c r="P183" s="406">
        <v>224.6</v>
      </c>
      <c r="Q183" s="406">
        <v>212.7</v>
      </c>
    </row>
    <row r="184" spans="1:17" s="189" customFormat="1" ht="14.25">
      <c r="A184" s="271"/>
      <c r="B184" s="203" t="s">
        <v>189</v>
      </c>
      <c r="C184" s="144">
        <v>38.6</v>
      </c>
      <c r="D184" s="144">
        <v>36.799999999999997</v>
      </c>
      <c r="E184" s="144">
        <v>40.4</v>
      </c>
      <c r="F184" s="144">
        <v>44.3</v>
      </c>
      <c r="G184" s="144">
        <v>46.7</v>
      </c>
      <c r="H184" s="144">
        <v>46.9</v>
      </c>
      <c r="I184" s="144">
        <v>50.6</v>
      </c>
      <c r="J184" s="144">
        <v>50.7</v>
      </c>
      <c r="K184" s="144">
        <v>49.3</v>
      </c>
      <c r="L184" s="144">
        <v>56.3</v>
      </c>
      <c r="M184" s="144">
        <v>51.3</v>
      </c>
      <c r="N184" s="144">
        <v>53.9</v>
      </c>
      <c r="O184" s="144">
        <v>48.4</v>
      </c>
      <c r="P184" s="556">
        <v>65.7</v>
      </c>
      <c r="Q184" s="556">
        <v>69.7</v>
      </c>
    </row>
    <row r="185" spans="1:17" s="189" customFormat="1" ht="14.25">
      <c r="A185" s="270" t="s">
        <v>216</v>
      </c>
      <c r="B185" s="129" t="s">
        <v>223</v>
      </c>
      <c r="C185" s="141" t="s">
        <v>417</v>
      </c>
      <c r="D185" s="141" t="s">
        <v>417</v>
      </c>
      <c r="E185" s="141" t="s">
        <v>417</v>
      </c>
      <c r="F185" s="141" t="s">
        <v>417</v>
      </c>
      <c r="G185" s="141" t="s">
        <v>417</v>
      </c>
      <c r="H185" s="141">
        <v>559.5</v>
      </c>
      <c r="I185" s="141">
        <v>710</v>
      </c>
      <c r="J185" s="141">
        <v>625</v>
      </c>
      <c r="K185" s="141">
        <v>631.1</v>
      </c>
      <c r="L185" s="141">
        <v>637.79999999999995</v>
      </c>
      <c r="M185" s="141" t="s">
        <v>417</v>
      </c>
      <c r="N185" s="141" t="s">
        <v>417</v>
      </c>
      <c r="O185" s="141" t="s">
        <v>417</v>
      </c>
      <c r="P185" s="561" t="s">
        <v>417</v>
      </c>
      <c r="Q185" s="561" t="s">
        <v>417</v>
      </c>
    </row>
    <row r="186" spans="1:17" s="189" customFormat="1" ht="14.25">
      <c r="A186" s="271"/>
      <c r="B186" s="133" t="s">
        <v>237</v>
      </c>
      <c r="C186" s="143">
        <v>245.3</v>
      </c>
      <c r="D186" s="143">
        <v>243.5</v>
      </c>
      <c r="E186" s="143">
        <v>177</v>
      </c>
      <c r="F186" s="143">
        <v>255.2</v>
      </c>
      <c r="G186" s="143">
        <v>231</v>
      </c>
      <c r="H186" s="143">
        <v>218.5</v>
      </c>
      <c r="I186" s="143">
        <v>236.4</v>
      </c>
      <c r="J186" s="143">
        <v>309.39999999999998</v>
      </c>
      <c r="K186" s="143">
        <v>275.89999999999998</v>
      </c>
      <c r="L186" s="143">
        <v>293.7</v>
      </c>
      <c r="M186" s="143">
        <v>414</v>
      </c>
      <c r="N186" s="143">
        <v>418.8</v>
      </c>
      <c r="O186" s="143">
        <v>289.2</v>
      </c>
      <c r="P186" s="406">
        <v>395.7</v>
      </c>
      <c r="Q186" s="406">
        <v>432.7</v>
      </c>
    </row>
    <row r="187" spans="1:17" s="189" customFormat="1">
      <c r="A187" s="271"/>
      <c r="B187" s="202" t="s">
        <v>12</v>
      </c>
      <c r="C187" s="143">
        <v>151.4</v>
      </c>
      <c r="D187" s="143">
        <v>165.5</v>
      </c>
      <c r="E187" s="143">
        <v>99.5</v>
      </c>
      <c r="F187" s="143">
        <v>160.4</v>
      </c>
      <c r="G187" s="143">
        <v>102.9</v>
      </c>
      <c r="H187" s="143">
        <v>92.5</v>
      </c>
      <c r="I187" s="143">
        <v>94.1</v>
      </c>
      <c r="J187" s="143">
        <v>66.400000000000006</v>
      </c>
      <c r="K187" s="143">
        <v>83.1</v>
      </c>
      <c r="L187" s="143">
        <v>65.2</v>
      </c>
      <c r="M187" s="143">
        <v>74.7</v>
      </c>
      <c r="N187" s="143">
        <v>89.5</v>
      </c>
      <c r="O187" s="143">
        <v>75.099999999999994</v>
      </c>
      <c r="P187" s="406">
        <v>94.3</v>
      </c>
      <c r="Q187" s="406">
        <v>108.9</v>
      </c>
    </row>
    <row r="188" spans="1:17" s="189" customFormat="1" ht="14.25">
      <c r="A188" s="271"/>
      <c r="B188" s="202" t="s">
        <v>236</v>
      </c>
      <c r="C188" s="143" t="s">
        <v>417</v>
      </c>
      <c r="D188" s="143" t="s">
        <v>417</v>
      </c>
      <c r="E188" s="143" t="s">
        <v>417</v>
      </c>
      <c r="F188" s="143">
        <v>1249</v>
      </c>
      <c r="G188" s="143">
        <v>1501.1</v>
      </c>
      <c r="H188" s="143" t="s">
        <v>417</v>
      </c>
      <c r="I188" s="143" t="s">
        <v>417</v>
      </c>
      <c r="J188" s="143" t="s">
        <v>417</v>
      </c>
      <c r="K188" s="143" t="s">
        <v>417</v>
      </c>
      <c r="L188" s="143" t="s">
        <v>417</v>
      </c>
      <c r="M188" s="143" t="s">
        <v>417</v>
      </c>
      <c r="N188" s="143">
        <v>1368.7</v>
      </c>
      <c r="O188" s="143">
        <v>1520</v>
      </c>
      <c r="P188" s="565">
        <v>1721.5</v>
      </c>
      <c r="Q188" s="406" t="s">
        <v>417</v>
      </c>
    </row>
    <row r="189" spans="1:17" s="189" customFormat="1">
      <c r="A189" s="271"/>
      <c r="B189" s="202" t="s">
        <v>59</v>
      </c>
      <c r="C189" s="143">
        <v>329.3</v>
      </c>
      <c r="D189" s="143">
        <v>341.1</v>
      </c>
      <c r="E189" s="143">
        <v>325.5</v>
      </c>
      <c r="F189" s="143">
        <v>263.7</v>
      </c>
      <c r="G189" s="143">
        <v>242.9</v>
      </c>
      <c r="H189" s="143">
        <v>188.5</v>
      </c>
      <c r="I189" s="143">
        <v>248.7</v>
      </c>
      <c r="J189" s="143">
        <v>214.8</v>
      </c>
      <c r="K189" s="143">
        <v>245</v>
      </c>
      <c r="L189" s="143">
        <v>225.8</v>
      </c>
      <c r="M189" s="143">
        <v>306.10000000000002</v>
      </c>
      <c r="N189" s="143">
        <v>327.60000000000002</v>
      </c>
      <c r="O189" s="143">
        <v>219.3</v>
      </c>
      <c r="P189" s="406">
        <v>143.30000000000001</v>
      </c>
      <c r="Q189" s="406">
        <v>267.10000000000002</v>
      </c>
    </row>
    <row r="190" spans="1:17" s="189" customFormat="1" ht="14.25">
      <c r="A190" s="271"/>
      <c r="B190" s="203" t="s">
        <v>189</v>
      </c>
      <c r="C190" s="144">
        <v>169.3</v>
      </c>
      <c r="D190" s="144">
        <v>154.30000000000001</v>
      </c>
      <c r="E190" s="144">
        <v>120.4</v>
      </c>
      <c r="F190" s="144">
        <v>132.4</v>
      </c>
      <c r="G190" s="144">
        <v>169.8</v>
      </c>
      <c r="H190" s="144">
        <v>191.5</v>
      </c>
      <c r="I190" s="144">
        <v>200.6</v>
      </c>
      <c r="J190" s="144">
        <v>209.1</v>
      </c>
      <c r="K190" s="144">
        <v>168.1</v>
      </c>
      <c r="L190" s="144">
        <v>212.9</v>
      </c>
      <c r="M190" s="144">
        <v>269.2</v>
      </c>
      <c r="N190" s="144">
        <v>257.89999999999998</v>
      </c>
      <c r="O190" s="144">
        <v>238.2</v>
      </c>
      <c r="P190" s="556">
        <v>269.10000000000002</v>
      </c>
      <c r="Q190" s="556">
        <v>274</v>
      </c>
    </row>
    <row r="191" spans="1:17" s="189" customFormat="1" ht="14.25">
      <c r="A191" s="270" t="s">
        <v>217</v>
      </c>
      <c r="B191" s="129" t="s">
        <v>223</v>
      </c>
      <c r="C191" s="141" t="s">
        <v>417</v>
      </c>
      <c r="D191" s="141" t="s">
        <v>417</v>
      </c>
      <c r="E191" s="141" t="s">
        <v>417</v>
      </c>
      <c r="F191" s="141">
        <v>140.6</v>
      </c>
      <c r="G191" s="141">
        <v>166.4</v>
      </c>
      <c r="H191" s="141">
        <v>170.5</v>
      </c>
      <c r="I191" s="141">
        <v>149.69999999999999</v>
      </c>
      <c r="J191" s="141">
        <v>166.8</v>
      </c>
      <c r="K191" s="141">
        <v>174.2</v>
      </c>
      <c r="L191" s="141">
        <v>193</v>
      </c>
      <c r="M191" s="141">
        <v>226.3</v>
      </c>
      <c r="N191" s="141">
        <v>205.8</v>
      </c>
      <c r="O191" s="141" t="s">
        <v>417</v>
      </c>
      <c r="P191" s="561" t="s">
        <v>417</v>
      </c>
      <c r="Q191" s="561">
        <v>223.7</v>
      </c>
    </row>
    <row r="192" spans="1:17" s="189" customFormat="1" ht="14.25">
      <c r="A192" s="271"/>
      <c r="B192" s="133" t="s">
        <v>237</v>
      </c>
      <c r="C192" s="143">
        <v>116.2</v>
      </c>
      <c r="D192" s="143">
        <v>132.9</v>
      </c>
      <c r="E192" s="143">
        <v>134.9</v>
      </c>
      <c r="F192" s="143">
        <v>133.6</v>
      </c>
      <c r="G192" s="143">
        <v>94.7</v>
      </c>
      <c r="H192" s="143">
        <v>137</v>
      </c>
      <c r="I192" s="143">
        <v>115.7</v>
      </c>
      <c r="J192" s="143">
        <v>130.30000000000001</v>
      </c>
      <c r="K192" s="143">
        <v>155.30000000000001</v>
      </c>
      <c r="L192" s="143">
        <v>219.4</v>
      </c>
      <c r="M192" s="143">
        <v>174.4</v>
      </c>
      <c r="N192" s="143">
        <v>175.8</v>
      </c>
      <c r="O192" s="143">
        <v>150.1</v>
      </c>
      <c r="P192" s="406">
        <v>170.5</v>
      </c>
      <c r="Q192" s="406">
        <v>201.3</v>
      </c>
    </row>
    <row r="193" spans="1:17" s="189" customFormat="1">
      <c r="A193" s="271"/>
      <c r="B193" s="202" t="s">
        <v>12</v>
      </c>
      <c r="C193" s="143">
        <v>43.9</v>
      </c>
      <c r="D193" s="143">
        <v>3.7</v>
      </c>
      <c r="E193" s="143">
        <v>5.5</v>
      </c>
      <c r="F193" s="143">
        <v>12.3</v>
      </c>
      <c r="G193" s="143">
        <v>11.4</v>
      </c>
      <c r="H193" s="143">
        <v>21.1</v>
      </c>
      <c r="I193" s="143">
        <v>22.2</v>
      </c>
      <c r="J193" s="143">
        <v>24.2</v>
      </c>
      <c r="K193" s="143">
        <v>18.7</v>
      </c>
      <c r="L193" s="143">
        <v>48.6</v>
      </c>
      <c r="M193" s="143">
        <v>31.8</v>
      </c>
      <c r="N193" s="143">
        <v>38.1</v>
      </c>
      <c r="O193" s="143">
        <v>100.2</v>
      </c>
      <c r="P193" s="406">
        <v>230.6</v>
      </c>
      <c r="Q193" s="406">
        <v>151.19999999999999</v>
      </c>
    </row>
    <row r="194" spans="1:17" s="189" customFormat="1" ht="14.25">
      <c r="A194" s="271"/>
      <c r="B194" s="202" t="s">
        <v>236</v>
      </c>
      <c r="C194" s="143">
        <v>19.5</v>
      </c>
      <c r="D194" s="143">
        <v>22</v>
      </c>
      <c r="E194" s="143">
        <v>45.3</v>
      </c>
      <c r="F194" s="143">
        <v>60.4</v>
      </c>
      <c r="G194" s="143">
        <v>55.8</v>
      </c>
      <c r="H194" s="143">
        <v>30.7</v>
      </c>
      <c r="I194" s="143">
        <v>71.3</v>
      </c>
      <c r="J194" s="143" t="s">
        <v>417</v>
      </c>
      <c r="K194" s="143">
        <v>74.900000000000006</v>
      </c>
      <c r="L194" s="143">
        <v>64.400000000000006</v>
      </c>
      <c r="M194" s="143">
        <v>59.9</v>
      </c>
      <c r="N194" s="143">
        <v>76</v>
      </c>
      <c r="O194" s="143">
        <v>70.3</v>
      </c>
      <c r="P194" s="406">
        <v>82.5</v>
      </c>
      <c r="Q194" s="406">
        <v>81.599999999999994</v>
      </c>
    </row>
    <row r="195" spans="1:17" s="189" customFormat="1">
      <c r="A195" s="271"/>
      <c r="B195" s="202" t="s">
        <v>59</v>
      </c>
      <c r="C195" s="143">
        <v>119.1</v>
      </c>
      <c r="D195" s="143">
        <v>162.6</v>
      </c>
      <c r="E195" s="143">
        <v>131</v>
      </c>
      <c r="F195" s="143">
        <v>120.2</v>
      </c>
      <c r="G195" s="143">
        <v>152.80000000000001</v>
      </c>
      <c r="H195" s="143">
        <v>200.6</v>
      </c>
      <c r="I195" s="143">
        <v>189.6</v>
      </c>
      <c r="J195" s="143">
        <v>161.19999999999999</v>
      </c>
      <c r="K195" s="143">
        <v>211.3</v>
      </c>
      <c r="L195" s="143">
        <v>214.2</v>
      </c>
      <c r="M195" s="143">
        <v>235.5</v>
      </c>
      <c r="N195" s="143">
        <v>244.2</v>
      </c>
      <c r="O195" s="143">
        <v>127.3</v>
      </c>
      <c r="P195" s="406">
        <v>164.3</v>
      </c>
      <c r="Q195" s="406">
        <v>214.7</v>
      </c>
    </row>
    <row r="196" spans="1:17" s="189" customFormat="1" ht="14.25">
      <c r="A196" s="271"/>
      <c r="B196" s="203" t="s">
        <v>189</v>
      </c>
      <c r="C196" s="144">
        <v>56.7</v>
      </c>
      <c r="D196" s="144">
        <v>51.8</v>
      </c>
      <c r="E196" s="144">
        <v>55.5</v>
      </c>
      <c r="F196" s="144">
        <v>57.3</v>
      </c>
      <c r="G196" s="144">
        <v>60.8</v>
      </c>
      <c r="H196" s="144">
        <v>63.2</v>
      </c>
      <c r="I196" s="144">
        <v>112.9</v>
      </c>
      <c r="J196" s="144">
        <v>136</v>
      </c>
      <c r="K196" s="144">
        <v>126.1</v>
      </c>
      <c r="L196" s="144">
        <v>164.5</v>
      </c>
      <c r="M196" s="144">
        <v>165.8</v>
      </c>
      <c r="N196" s="144">
        <v>176.6</v>
      </c>
      <c r="O196" s="144">
        <v>183.2</v>
      </c>
      <c r="P196" s="556">
        <v>142.80000000000001</v>
      </c>
      <c r="Q196" s="556">
        <v>149.6</v>
      </c>
    </row>
    <row r="197" spans="1:17" s="189" customFormat="1" ht="14.25">
      <c r="A197" s="270" t="s">
        <v>218</v>
      </c>
      <c r="B197" s="129" t="s">
        <v>223</v>
      </c>
      <c r="C197" s="141" t="s">
        <v>417</v>
      </c>
      <c r="D197" s="141" t="s">
        <v>417</v>
      </c>
      <c r="E197" s="141" t="s">
        <v>417</v>
      </c>
      <c r="F197" s="141" t="s">
        <v>417</v>
      </c>
      <c r="G197" s="141" t="s">
        <v>417</v>
      </c>
      <c r="H197" s="141" t="s">
        <v>417</v>
      </c>
      <c r="I197" s="141" t="s">
        <v>417</v>
      </c>
      <c r="J197" s="141" t="s">
        <v>417</v>
      </c>
      <c r="K197" s="141" t="s">
        <v>417</v>
      </c>
      <c r="L197" s="141" t="s">
        <v>417</v>
      </c>
      <c r="M197" s="141" t="s">
        <v>417</v>
      </c>
      <c r="N197" s="141" t="s">
        <v>417</v>
      </c>
      <c r="O197" s="141" t="s">
        <v>417</v>
      </c>
      <c r="P197" s="561" t="s">
        <v>417</v>
      </c>
      <c r="Q197" s="561" t="s">
        <v>417</v>
      </c>
    </row>
    <row r="198" spans="1:17" s="189" customFormat="1" ht="14.25">
      <c r="A198" s="271"/>
      <c r="B198" s="133" t="s">
        <v>237</v>
      </c>
      <c r="C198" s="143">
        <v>58.2</v>
      </c>
      <c r="D198" s="143">
        <v>39.4</v>
      </c>
      <c r="E198" s="143">
        <v>35.1</v>
      </c>
      <c r="F198" s="143">
        <v>36.700000000000003</v>
      </c>
      <c r="G198" s="143">
        <v>37.700000000000003</v>
      </c>
      <c r="H198" s="143">
        <v>41.4</v>
      </c>
      <c r="I198" s="143">
        <v>49.4</v>
      </c>
      <c r="J198" s="143">
        <v>59</v>
      </c>
      <c r="K198" s="143">
        <v>35.799999999999997</v>
      </c>
      <c r="L198" s="143">
        <v>48.6</v>
      </c>
      <c r="M198" s="143">
        <v>60.4</v>
      </c>
      <c r="N198" s="143">
        <v>70.2</v>
      </c>
      <c r="O198" s="143">
        <v>75</v>
      </c>
      <c r="P198" s="406">
        <v>77</v>
      </c>
      <c r="Q198" s="406">
        <v>81.599999999999994</v>
      </c>
    </row>
    <row r="199" spans="1:17" s="189" customFormat="1">
      <c r="A199" s="271"/>
      <c r="B199" s="202" t="s">
        <v>12</v>
      </c>
      <c r="C199" s="143">
        <v>4.9000000000000004</v>
      </c>
      <c r="D199" s="143">
        <v>4.2</v>
      </c>
      <c r="E199" s="143" t="s">
        <v>417</v>
      </c>
      <c r="F199" s="143">
        <v>5.0999999999999996</v>
      </c>
      <c r="G199" s="143" t="s">
        <v>417</v>
      </c>
      <c r="H199" s="143" t="s">
        <v>417</v>
      </c>
      <c r="I199" s="143" t="s">
        <v>417</v>
      </c>
      <c r="J199" s="143" t="s">
        <v>417</v>
      </c>
      <c r="K199" s="143" t="s">
        <v>417</v>
      </c>
      <c r="L199" s="143" t="s">
        <v>417</v>
      </c>
      <c r="M199" s="143" t="s">
        <v>417</v>
      </c>
      <c r="N199" s="143" t="s">
        <v>417</v>
      </c>
      <c r="O199" s="143" t="s">
        <v>417</v>
      </c>
      <c r="P199" s="406" t="s">
        <v>417</v>
      </c>
      <c r="Q199" s="406" t="s">
        <v>417</v>
      </c>
    </row>
    <row r="200" spans="1:17" s="189" customFormat="1" ht="14.25">
      <c r="A200" s="271"/>
      <c r="B200" s="202" t="s">
        <v>236</v>
      </c>
      <c r="C200" s="143">
        <v>2</v>
      </c>
      <c r="D200" s="143">
        <v>2.1</v>
      </c>
      <c r="E200" s="143" t="s">
        <v>417</v>
      </c>
      <c r="F200" s="143" t="s">
        <v>417</v>
      </c>
      <c r="G200" s="143" t="s">
        <v>417</v>
      </c>
      <c r="H200" s="143" t="s">
        <v>417</v>
      </c>
      <c r="I200" s="143" t="s">
        <v>417</v>
      </c>
      <c r="J200" s="143" t="s">
        <v>417</v>
      </c>
      <c r="K200" s="143" t="s">
        <v>417</v>
      </c>
      <c r="L200" s="143" t="s">
        <v>417</v>
      </c>
      <c r="M200" s="143" t="s">
        <v>417</v>
      </c>
      <c r="N200" s="143" t="s">
        <v>417</v>
      </c>
      <c r="O200" s="143" t="s">
        <v>417</v>
      </c>
      <c r="P200" s="406" t="s">
        <v>417</v>
      </c>
      <c r="Q200" s="406" t="s">
        <v>417</v>
      </c>
    </row>
    <row r="201" spans="1:17" s="189" customFormat="1">
      <c r="A201" s="271"/>
      <c r="B201" s="202" t="s">
        <v>59</v>
      </c>
      <c r="C201" s="143">
        <v>51.6</v>
      </c>
      <c r="D201" s="143">
        <v>99.6</v>
      </c>
      <c r="E201" s="143">
        <v>43.3</v>
      </c>
      <c r="F201" s="143">
        <v>47.4</v>
      </c>
      <c r="G201" s="143">
        <v>72.7</v>
      </c>
      <c r="H201" s="143">
        <v>55.5</v>
      </c>
      <c r="I201" s="143">
        <v>73.099999999999994</v>
      </c>
      <c r="J201" s="143">
        <v>89.2</v>
      </c>
      <c r="K201" s="143">
        <v>47.2</v>
      </c>
      <c r="L201" s="143">
        <v>104</v>
      </c>
      <c r="M201" s="143">
        <v>67.7</v>
      </c>
      <c r="N201" s="143">
        <v>70.8</v>
      </c>
      <c r="O201" s="143">
        <v>86.7</v>
      </c>
      <c r="P201" s="406">
        <v>102.1</v>
      </c>
      <c r="Q201" s="406">
        <v>104.4</v>
      </c>
    </row>
    <row r="202" spans="1:17" s="189" customFormat="1" ht="14.25">
      <c r="A202" s="271"/>
      <c r="B202" s="203" t="s">
        <v>189</v>
      </c>
      <c r="C202" s="144">
        <v>29.6</v>
      </c>
      <c r="D202" s="144">
        <v>26.8</v>
      </c>
      <c r="E202" s="144">
        <v>25.9</v>
      </c>
      <c r="F202" s="144">
        <v>29.2</v>
      </c>
      <c r="G202" s="144">
        <v>31.2</v>
      </c>
      <c r="H202" s="144">
        <v>32.4</v>
      </c>
      <c r="I202" s="144">
        <v>34.700000000000003</v>
      </c>
      <c r="J202" s="144">
        <v>40.4</v>
      </c>
      <c r="K202" s="144">
        <v>39.299999999999997</v>
      </c>
      <c r="L202" s="144">
        <v>46</v>
      </c>
      <c r="M202" s="144">
        <v>39.5</v>
      </c>
      <c r="N202" s="144">
        <v>40.799999999999997</v>
      </c>
      <c r="O202" s="144">
        <v>38.1</v>
      </c>
      <c r="P202" s="556">
        <v>41</v>
      </c>
      <c r="Q202" s="556">
        <v>37.6</v>
      </c>
    </row>
    <row r="203" spans="1:17" s="189" customFormat="1" ht="14.25">
      <c r="A203" s="270" t="s">
        <v>219</v>
      </c>
      <c r="B203" s="129" t="s">
        <v>223</v>
      </c>
      <c r="C203" s="141" t="s">
        <v>417</v>
      </c>
      <c r="D203" s="141" t="s">
        <v>417</v>
      </c>
      <c r="E203" s="141">
        <v>346.8</v>
      </c>
      <c r="F203" s="141" t="s">
        <v>417</v>
      </c>
      <c r="G203" s="141" t="s">
        <v>417</v>
      </c>
      <c r="H203" s="141" t="s">
        <v>417</v>
      </c>
      <c r="I203" s="141" t="s">
        <v>417</v>
      </c>
      <c r="J203" s="141" t="s">
        <v>417</v>
      </c>
      <c r="K203" s="141" t="s">
        <v>417</v>
      </c>
      <c r="L203" s="141" t="s">
        <v>417</v>
      </c>
      <c r="M203" s="141" t="s">
        <v>417</v>
      </c>
      <c r="N203" s="141" t="s">
        <v>417</v>
      </c>
      <c r="O203" s="141" t="s">
        <v>417</v>
      </c>
      <c r="P203" s="561" t="s">
        <v>417</v>
      </c>
      <c r="Q203" s="561" t="s">
        <v>417</v>
      </c>
    </row>
    <row r="204" spans="1:17" s="189" customFormat="1" ht="14.25">
      <c r="A204" s="271"/>
      <c r="B204" s="133" t="s">
        <v>237</v>
      </c>
      <c r="C204" s="143">
        <v>337.5</v>
      </c>
      <c r="D204" s="143">
        <v>311.2</v>
      </c>
      <c r="E204" s="143">
        <v>320.39999999999998</v>
      </c>
      <c r="F204" s="143">
        <v>320.5</v>
      </c>
      <c r="G204" s="143">
        <v>129.9</v>
      </c>
      <c r="H204" s="143">
        <v>177.3</v>
      </c>
      <c r="I204" s="143">
        <v>158.19999999999999</v>
      </c>
      <c r="J204" s="143">
        <v>178.1</v>
      </c>
      <c r="K204" s="143">
        <v>172.4</v>
      </c>
      <c r="L204" s="143">
        <v>166.7</v>
      </c>
      <c r="M204" s="143">
        <v>231.7</v>
      </c>
      <c r="N204" s="143">
        <v>336.1</v>
      </c>
      <c r="O204" s="143">
        <v>188.5</v>
      </c>
      <c r="P204" s="406">
        <v>290.3</v>
      </c>
      <c r="Q204" s="406">
        <v>251.3</v>
      </c>
    </row>
    <row r="205" spans="1:17" s="189" customFormat="1">
      <c r="A205" s="271"/>
      <c r="B205" s="202" t="s">
        <v>12</v>
      </c>
      <c r="C205" s="143">
        <v>105.2</v>
      </c>
      <c r="D205" s="143">
        <v>109.6</v>
      </c>
      <c r="E205" s="143">
        <v>126.2</v>
      </c>
      <c r="F205" s="143">
        <v>273.2</v>
      </c>
      <c r="G205" s="143" t="s">
        <v>417</v>
      </c>
      <c r="H205" s="143">
        <v>199.7</v>
      </c>
      <c r="I205" s="143">
        <v>231.4</v>
      </c>
      <c r="J205" s="143">
        <v>250.3</v>
      </c>
      <c r="K205" s="143">
        <v>170.1</v>
      </c>
      <c r="L205" s="143">
        <v>214.5</v>
      </c>
      <c r="M205" s="143">
        <v>235.9</v>
      </c>
      <c r="N205" s="143">
        <v>247.4</v>
      </c>
      <c r="O205" s="143">
        <v>269.60000000000002</v>
      </c>
      <c r="P205" s="406">
        <v>454.1</v>
      </c>
      <c r="Q205" s="406">
        <v>508.9</v>
      </c>
    </row>
    <row r="206" spans="1:17" s="189" customFormat="1" ht="14.25">
      <c r="A206" s="271"/>
      <c r="B206" s="202" t="s">
        <v>236</v>
      </c>
      <c r="C206" s="143">
        <v>96.4</v>
      </c>
      <c r="D206" s="143">
        <v>98.2</v>
      </c>
      <c r="E206" s="143">
        <v>98.3</v>
      </c>
      <c r="F206" s="143">
        <v>109.3</v>
      </c>
      <c r="G206" s="143">
        <v>15.4</v>
      </c>
      <c r="H206" s="143" t="s">
        <v>417</v>
      </c>
      <c r="I206" s="143">
        <v>48.9</v>
      </c>
      <c r="J206" s="143" t="s">
        <v>417</v>
      </c>
      <c r="K206" s="143" t="s">
        <v>417</v>
      </c>
      <c r="L206" s="143" t="s">
        <v>417</v>
      </c>
      <c r="M206" s="143" t="s">
        <v>417</v>
      </c>
      <c r="N206" s="143" t="s">
        <v>417</v>
      </c>
      <c r="O206" s="143" t="s">
        <v>417</v>
      </c>
      <c r="P206" s="406" t="s">
        <v>417</v>
      </c>
      <c r="Q206" s="406" t="s">
        <v>417</v>
      </c>
    </row>
    <row r="207" spans="1:17" s="189" customFormat="1">
      <c r="A207" s="271"/>
      <c r="B207" s="202" t="s">
        <v>59</v>
      </c>
      <c r="C207" s="143">
        <v>197.2</v>
      </c>
      <c r="D207" s="143">
        <v>71.5</v>
      </c>
      <c r="E207" s="143">
        <v>112.1</v>
      </c>
      <c r="F207" s="143">
        <v>108.9</v>
      </c>
      <c r="G207" s="143">
        <v>99.2</v>
      </c>
      <c r="H207" s="143">
        <v>79.599999999999994</v>
      </c>
      <c r="I207" s="143">
        <v>109.3</v>
      </c>
      <c r="J207" s="143">
        <v>92.8</v>
      </c>
      <c r="K207" s="143">
        <v>67.2</v>
      </c>
      <c r="L207" s="143">
        <v>162.30000000000001</v>
      </c>
      <c r="M207" s="143">
        <v>110.4</v>
      </c>
      <c r="N207" s="143">
        <v>119.1</v>
      </c>
      <c r="O207" s="143">
        <v>55.2</v>
      </c>
      <c r="P207" s="406">
        <v>144.4</v>
      </c>
      <c r="Q207" s="406">
        <v>128</v>
      </c>
    </row>
    <row r="208" spans="1:17" s="189" customFormat="1" ht="14.25">
      <c r="A208" s="272"/>
      <c r="B208" s="203" t="s">
        <v>189</v>
      </c>
      <c r="C208" s="144">
        <v>174.7</v>
      </c>
      <c r="D208" s="144">
        <v>180</v>
      </c>
      <c r="E208" s="144">
        <v>279.3</v>
      </c>
      <c r="F208" s="144">
        <v>330.7</v>
      </c>
      <c r="G208" s="144">
        <v>318.2</v>
      </c>
      <c r="H208" s="144">
        <v>274.2</v>
      </c>
      <c r="I208" s="144">
        <v>313.3</v>
      </c>
      <c r="J208" s="144">
        <v>283.60000000000002</v>
      </c>
      <c r="K208" s="144">
        <v>425.9</v>
      </c>
      <c r="L208" s="144">
        <v>423.5</v>
      </c>
      <c r="M208" s="144">
        <v>299.10000000000002</v>
      </c>
      <c r="N208" s="144">
        <v>387</v>
      </c>
      <c r="O208" s="144">
        <v>331.5</v>
      </c>
      <c r="P208" s="556">
        <v>361</v>
      </c>
      <c r="Q208" s="556">
        <v>292.7</v>
      </c>
    </row>
    <row r="209" spans="1:14" s="189" customFormat="1">
      <c r="A209" s="77" t="s">
        <v>422</v>
      </c>
      <c r="B209" s="187"/>
      <c r="C209" s="188"/>
      <c r="D209" s="188"/>
      <c r="E209" s="188"/>
      <c r="F209" s="188"/>
      <c r="L209" s="190"/>
      <c r="M209" s="190"/>
      <c r="N209" s="190"/>
    </row>
    <row r="210" spans="1:14" s="189" customFormat="1">
      <c r="A210" s="77"/>
      <c r="B210" s="187"/>
      <c r="C210" s="188"/>
      <c r="D210" s="188"/>
      <c r="E210" s="188"/>
      <c r="F210" s="188"/>
      <c r="L210" s="190"/>
      <c r="M210" s="190"/>
      <c r="N210" s="190"/>
    </row>
    <row r="211" spans="1:14" s="189" customFormat="1">
      <c r="A211" s="90" t="s">
        <v>13</v>
      </c>
      <c r="B211" s="91"/>
      <c r="C211" s="92"/>
      <c r="D211" s="92"/>
      <c r="E211" s="92"/>
      <c r="F211" s="93"/>
      <c r="G211" s="205"/>
      <c r="H211" s="205"/>
      <c r="I211" s="205"/>
      <c r="J211" s="205"/>
      <c r="K211" s="205"/>
      <c r="L211" s="190"/>
      <c r="M211" s="190"/>
      <c r="N211" s="190"/>
    </row>
    <row r="212" spans="1:14" s="189" customFormat="1">
      <c r="A212" s="84" t="s">
        <v>260</v>
      </c>
      <c r="B212" s="205"/>
      <c r="C212" s="205"/>
      <c r="D212" s="205"/>
      <c r="E212" s="205"/>
      <c r="F212" s="205"/>
      <c r="G212" s="205"/>
      <c r="H212" s="205"/>
      <c r="I212" s="205"/>
      <c r="J212" s="205"/>
      <c r="K212" s="205"/>
      <c r="L212" s="190"/>
      <c r="M212" s="190"/>
      <c r="N212" s="190"/>
    </row>
    <row r="213" spans="1:14" s="189" customFormat="1">
      <c r="A213" s="94" t="s">
        <v>423</v>
      </c>
      <c r="B213" s="205"/>
      <c r="C213" s="205"/>
      <c r="D213" s="205"/>
      <c r="E213" s="205"/>
      <c r="F213" s="205"/>
      <c r="G213" s="205"/>
      <c r="H213" s="205"/>
      <c r="I213" s="205"/>
      <c r="J213" s="205"/>
      <c r="K213" s="205"/>
      <c r="L213" s="190"/>
      <c r="M213" s="190"/>
      <c r="N213" s="190"/>
    </row>
    <row r="214" spans="1:14" s="189" customFormat="1">
      <c r="A214" s="273" t="s">
        <v>313</v>
      </c>
      <c r="B214" s="274"/>
      <c r="C214" s="470" t="s">
        <v>353</v>
      </c>
      <c r="E214" s="205"/>
      <c r="F214" s="205"/>
      <c r="G214" s="205"/>
      <c r="H214" s="205"/>
      <c r="I214" s="205"/>
      <c r="J214" s="205"/>
      <c r="K214" s="205"/>
      <c r="L214" s="190"/>
      <c r="M214" s="190"/>
      <c r="N214" s="190"/>
    </row>
    <row r="215" spans="1:14" s="189" customFormat="1">
      <c r="A215" s="275" t="s">
        <v>314</v>
      </c>
      <c r="B215" s="274"/>
      <c r="C215" s="205"/>
      <c r="D215" s="205"/>
      <c r="E215" s="205"/>
      <c r="F215" s="205"/>
      <c r="G215" s="205"/>
      <c r="H215" s="205"/>
      <c r="I215" s="205"/>
      <c r="J215" s="205"/>
      <c r="K215" s="205"/>
      <c r="L215" s="190"/>
      <c r="M215" s="190"/>
      <c r="N215" s="190"/>
    </row>
    <row r="216" spans="1:14" s="189" customFormat="1">
      <c r="A216" s="94" t="s">
        <v>419</v>
      </c>
      <c r="B216" s="95"/>
      <c r="C216" s="205"/>
      <c r="D216" s="205"/>
      <c r="E216" s="205"/>
      <c r="F216" s="205"/>
      <c r="G216" s="205"/>
      <c r="H216" s="205"/>
      <c r="I216" s="205"/>
      <c r="J216" s="205"/>
      <c r="K216" s="205"/>
      <c r="L216" s="190"/>
      <c r="M216" s="190"/>
      <c r="N216" s="190"/>
    </row>
    <row r="217" spans="1:14" s="189" customFormat="1">
      <c r="A217" s="94" t="s">
        <v>251</v>
      </c>
      <c r="B217" s="78"/>
      <c r="C217" s="78"/>
      <c r="D217" s="78"/>
      <c r="E217" s="78"/>
      <c r="F217" s="79"/>
      <c r="G217" s="79"/>
      <c r="H217" s="79"/>
      <c r="I217" s="79"/>
      <c r="J217" s="79"/>
      <c r="K217" s="79"/>
      <c r="L217" s="190"/>
      <c r="M217" s="190"/>
      <c r="N217" s="190"/>
    </row>
    <row r="218" spans="1:14" s="189" customFormat="1">
      <c r="A218" s="85" t="s">
        <v>252</v>
      </c>
      <c r="B218" s="80"/>
      <c r="C218" s="80"/>
      <c r="D218" s="80"/>
      <c r="E218" s="80"/>
      <c r="F218" s="79"/>
      <c r="G218" s="79"/>
      <c r="H218" s="79"/>
      <c r="I218" s="79"/>
      <c r="J218" s="79"/>
      <c r="K218" s="79"/>
      <c r="L218" s="190"/>
      <c r="M218" s="190"/>
      <c r="N218" s="190"/>
    </row>
    <row r="219" spans="1:14" s="189" customFormat="1">
      <c r="A219" s="85" t="s">
        <v>253</v>
      </c>
      <c r="B219" s="80"/>
      <c r="C219" s="80"/>
      <c r="D219" s="80"/>
      <c r="E219" s="80"/>
      <c r="F219" s="79"/>
      <c r="G219" s="79"/>
      <c r="H219" s="79"/>
      <c r="I219" s="79"/>
      <c r="J219" s="79"/>
      <c r="K219" s="79"/>
      <c r="L219" s="190"/>
      <c r="M219" s="190"/>
      <c r="N219" s="190"/>
    </row>
    <row r="220" spans="1:14" s="189" customFormat="1">
      <c r="A220" s="85" t="s">
        <v>254</v>
      </c>
      <c r="B220" s="81"/>
      <c r="C220" s="82"/>
      <c r="D220" s="471"/>
      <c r="E220" s="471"/>
      <c r="F220" s="79"/>
      <c r="G220" s="79"/>
      <c r="H220" s="79"/>
      <c r="I220" s="79"/>
      <c r="J220" s="79"/>
      <c r="K220" s="79"/>
      <c r="L220" s="190"/>
      <c r="M220" s="190"/>
      <c r="N220" s="190"/>
    </row>
    <row r="221" spans="1:14" s="189" customFormat="1">
      <c r="A221" s="96" t="s">
        <v>255</v>
      </c>
      <c r="B221" s="81"/>
      <c r="C221" s="82"/>
      <c r="D221" s="471"/>
      <c r="E221" s="471"/>
      <c r="F221" s="79"/>
      <c r="G221" s="79"/>
      <c r="H221" s="79"/>
      <c r="I221" s="79"/>
      <c r="J221" s="79"/>
      <c r="K221" s="79"/>
      <c r="L221" s="190"/>
      <c r="M221" s="190"/>
      <c r="N221" s="190"/>
    </row>
    <row r="222" spans="1:14" s="189" customFormat="1">
      <c r="A222" s="96" t="s">
        <v>256</v>
      </c>
      <c r="B222" s="205"/>
      <c r="C222" s="205"/>
      <c r="D222" s="205"/>
      <c r="E222" s="205"/>
      <c r="F222" s="205"/>
      <c r="G222" s="205"/>
      <c r="H222" s="205"/>
      <c r="I222" s="205"/>
      <c r="J222" s="205"/>
      <c r="K222" s="205"/>
      <c r="L222" s="190"/>
      <c r="M222" s="190"/>
      <c r="N222" s="190"/>
    </row>
    <row r="223" spans="1:14" s="189" customFormat="1">
      <c r="A223" s="94" t="s">
        <v>257</v>
      </c>
      <c r="B223" s="205"/>
      <c r="C223" s="205"/>
      <c r="D223" s="205"/>
      <c r="E223" s="205"/>
      <c r="F223" s="205"/>
      <c r="G223" s="205"/>
      <c r="H223" s="205"/>
      <c r="I223" s="205"/>
      <c r="J223" s="205"/>
      <c r="K223" s="205"/>
      <c r="L223" s="190"/>
      <c r="M223" s="190"/>
      <c r="N223" s="190"/>
    </row>
    <row r="224" spans="1:14" s="189" customFormat="1">
      <c r="A224" s="273" t="s">
        <v>330</v>
      </c>
      <c r="B224" s="357"/>
      <c r="C224" s="329"/>
      <c r="D224" s="330"/>
      <c r="E224" s="330"/>
      <c r="F224" s="331"/>
      <c r="G224" s="331"/>
      <c r="H224" s="331"/>
      <c r="I224" s="205"/>
      <c r="J224" s="205"/>
      <c r="K224" s="205"/>
      <c r="L224" s="190"/>
      <c r="M224" s="190"/>
      <c r="N224" s="190"/>
    </row>
    <row r="225" spans="1:17" s="189" customFormat="1">
      <c r="A225" s="273" t="s">
        <v>354</v>
      </c>
      <c r="B225" s="357"/>
      <c r="C225" s="329"/>
      <c r="D225" s="330"/>
      <c r="E225" s="330"/>
      <c r="F225" s="331"/>
      <c r="G225" s="331"/>
      <c r="H225" s="331"/>
      <c r="I225" s="205"/>
      <c r="J225" s="205"/>
      <c r="K225" s="205"/>
      <c r="L225" s="190"/>
      <c r="M225" s="190"/>
      <c r="N225" s="190"/>
    </row>
    <row r="226" spans="1:17" s="189" customFormat="1">
      <c r="A226" s="97" t="s">
        <v>424</v>
      </c>
      <c r="B226" s="205"/>
      <c r="C226" s="205"/>
      <c r="D226" s="205"/>
      <c r="E226" s="205"/>
      <c r="F226" s="205"/>
      <c r="G226" s="205"/>
      <c r="H226" s="205"/>
      <c r="I226" s="205"/>
      <c r="J226" s="205"/>
      <c r="K226" s="205"/>
      <c r="L226" s="190"/>
      <c r="M226" s="190"/>
      <c r="N226" s="190"/>
    </row>
    <row r="227" spans="1:17" s="189" customFormat="1">
      <c r="A227" s="86" t="s">
        <v>258</v>
      </c>
      <c r="B227" s="60"/>
      <c r="C227" s="205"/>
      <c r="D227" s="205"/>
      <c r="E227" s="205"/>
      <c r="F227" s="205"/>
      <c r="G227" s="205"/>
      <c r="H227" s="205"/>
      <c r="I227" s="205"/>
      <c r="J227" s="205"/>
      <c r="K227" s="205"/>
      <c r="L227" s="190"/>
      <c r="M227" s="190"/>
      <c r="N227" s="190"/>
    </row>
    <row r="228" spans="1:17" s="189" customFormat="1">
      <c r="A228" s="307" t="s">
        <v>420</v>
      </c>
      <c r="B228" s="205"/>
      <c r="C228" s="98"/>
      <c r="D228" s="98"/>
      <c r="E228" s="95"/>
      <c r="F228" s="93"/>
      <c r="G228" s="205"/>
      <c r="H228" s="205"/>
      <c r="I228" s="205"/>
      <c r="J228" s="205"/>
      <c r="K228" s="205"/>
      <c r="L228" s="190"/>
      <c r="M228" s="190"/>
      <c r="N228" s="190"/>
    </row>
    <row r="229" spans="1:17" s="189" customFormat="1">
      <c r="A229" s="190" t="s">
        <v>315</v>
      </c>
      <c r="B229" s="214"/>
      <c r="C229" s="215"/>
      <c r="D229" s="216"/>
      <c r="E229" s="216"/>
      <c r="F229" s="217"/>
      <c r="G229" s="217"/>
      <c r="H229" s="217"/>
      <c r="I229" s="205"/>
      <c r="J229" s="205"/>
      <c r="K229" s="205"/>
      <c r="L229" s="205"/>
      <c r="M229" s="190"/>
      <c r="N229" s="190"/>
    </row>
    <row r="230" spans="1:17" s="189" customFormat="1">
      <c r="A230" s="213" t="s">
        <v>316</v>
      </c>
      <c r="B230" s="274"/>
      <c r="C230" s="215"/>
      <c r="D230" s="216"/>
      <c r="E230" s="216"/>
      <c r="F230" s="217"/>
      <c r="G230" s="217"/>
      <c r="H230" s="217"/>
      <c r="I230" s="205"/>
      <c r="J230" s="205"/>
      <c r="K230" s="205"/>
      <c r="L230" s="205"/>
      <c r="M230" s="190"/>
      <c r="N230" s="190"/>
      <c r="P230" s="190"/>
      <c r="Q230" s="190"/>
    </row>
    <row r="231" spans="1:17">
      <c r="A231" s="472" t="s">
        <v>39</v>
      </c>
      <c r="B231" s="321" t="s">
        <v>421</v>
      </c>
      <c r="C231" s="332"/>
      <c r="D231" s="332"/>
      <c r="E231" s="333"/>
      <c r="F231" s="334"/>
      <c r="G231" s="335"/>
      <c r="H231" s="335"/>
      <c r="I231" s="335"/>
      <c r="J231" s="335"/>
      <c r="K231" s="335"/>
      <c r="P231" s="189"/>
      <c r="Q231" s="189"/>
    </row>
    <row r="232" spans="1:17" s="189" customFormat="1">
      <c r="A232" s="205"/>
      <c r="B232" s="205"/>
      <c r="C232" s="98"/>
      <c r="D232" s="98"/>
      <c r="E232" s="95"/>
      <c r="F232" s="93"/>
      <c r="G232" s="205"/>
      <c r="H232" s="205"/>
      <c r="I232" s="205"/>
      <c r="J232" s="205"/>
      <c r="K232" s="205"/>
      <c r="L232" s="190"/>
      <c r="M232" s="190"/>
      <c r="N232" s="190"/>
      <c r="P232" s="474"/>
      <c r="Q232" s="474"/>
    </row>
    <row r="233" spans="1:17" s="474" customFormat="1">
      <c r="A233" s="336"/>
      <c r="B233" s="329"/>
      <c r="C233" s="329"/>
      <c r="D233" s="473"/>
      <c r="E233" s="473"/>
    </row>
    <row r="234" spans="1:17" s="474" customFormat="1">
      <c r="A234" s="337"/>
      <c r="B234" s="329"/>
      <c r="C234" s="329"/>
      <c r="D234" s="473"/>
      <c r="E234" s="473"/>
    </row>
    <row r="235" spans="1:17" s="474" customFormat="1">
      <c r="A235" s="475"/>
      <c r="B235" s="329"/>
      <c r="C235" s="329"/>
      <c r="D235" s="473"/>
      <c r="E235" s="473"/>
    </row>
    <row r="236" spans="1:17" s="474" customFormat="1">
      <c r="A236" s="475"/>
      <c r="B236" s="329"/>
      <c r="C236" s="329"/>
      <c r="D236" s="473"/>
      <c r="E236" s="473"/>
    </row>
    <row r="237" spans="1:17" s="474" customFormat="1">
      <c r="A237" s="307"/>
      <c r="B237" s="329"/>
      <c r="C237" s="329"/>
      <c r="D237" s="473"/>
      <c r="E237" s="473"/>
      <c r="P237" s="190"/>
      <c r="Q237" s="190"/>
    </row>
  </sheetData>
  <autoFilter ref="A9:P209" xr:uid="{00000000-0001-0000-0400-000000000000}"/>
  <mergeCells count="2">
    <mergeCell ref="A3:B4"/>
    <mergeCell ref="A10:A16"/>
  </mergeCells>
  <hyperlinks>
    <hyperlink ref="A231" r:id="rId1" xr:uid="{ACBD2811-D68E-4DD4-ABA8-6A28B9007CEB}"/>
    <hyperlink ref="A1" location="Index!A1" display="Return to index" xr:uid="{F6E00ECE-6B52-40E4-9EFD-E4215F64EB3D}"/>
    <hyperlink ref="C214" r:id="rId2" display="https://www.gov.scot/collections/marine-economic-statistics/" xr:uid="{5F706732-7EC8-49AA-A6E3-9F3D43FFF72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rgb="FF00B050"/>
  </sheetPr>
  <dimension ref="A1:Q232"/>
  <sheetViews>
    <sheetView showGridLines="0" topLeftCell="B5" zoomScale="70" zoomScaleNormal="70" workbookViewId="0">
      <selection activeCell="Q14" sqref="Q14:Q207"/>
    </sheetView>
  </sheetViews>
  <sheetFormatPr defaultRowHeight="12.75"/>
  <cols>
    <col min="1" max="1" width="32.140625" style="190" customWidth="1"/>
    <col min="2" max="2" width="115.85546875" style="187" customWidth="1"/>
    <col min="3" max="5" width="10.7109375" style="188" customWidth="1"/>
    <col min="6" max="11" width="10.7109375" style="189" customWidth="1"/>
    <col min="12" max="168" width="8.7109375" style="190"/>
    <col min="169" max="169" width="32.140625" style="190" customWidth="1"/>
    <col min="170" max="170" width="115.85546875" style="190" customWidth="1"/>
    <col min="171" max="179" width="10.7109375" style="190" customWidth="1"/>
    <col min="180" max="180" width="4.140625" style="190" customWidth="1"/>
    <col min="181" max="424" width="8.7109375" style="190"/>
    <col min="425" max="425" width="32.140625" style="190" customWidth="1"/>
    <col min="426" max="426" width="115.85546875" style="190" customWidth="1"/>
    <col min="427" max="435" width="10.7109375" style="190" customWidth="1"/>
    <col min="436" max="436" width="4.140625" style="190" customWidth="1"/>
    <col min="437" max="680" width="8.7109375" style="190"/>
    <col min="681" max="681" width="32.140625" style="190" customWidth="1"/>
    <col min="682" max="682" width="115.85546875" style="190" customWidth="1"/>
    <col min="683" max="691" width="10.7109375" style="190" customWidth="1"/>
    <col min="692" max="692" width="4.140625" style="190" customWidth="1"/>
    <col min="693" max="936" width="8.7109375" style="190"/>
    <col min="937" max="937" width="32.140625" style="190" customWidth="1"/>
    <col min="938" max="938" width="115.85546875" style="190" customWidth="1"/>
    <col min="939" max="947" width="10.7109375" style="190" customWidth="1"/>
    <col min="948" max="948" width="4.140625" style="190" customWidth="1"/>
    <col min="949" max="1192" width="8.7109375" style="190"/>
    <col min="1193" max="1193" width="32.140625" style="190" customWidth="1"/>
    <col min="1194" max="1194" width="115.85546875" style="190" customWidth="1"/>
    <col min="1195" max="1203" width="10.7109375" style="190" customWidth="1"/>
    <col min="1204" max="1204" width="4.140625" style="190" customWidth="1"/>
    <col min="1205" max="1448" width="8.7109375" style="190"/>
    <col min="1449" max="1449" width="32.140625" style="190" customWidth="1"/>
    <col min="1450" max="1450" width="115.85546875" style="190" customWidth="1"/>
    <col min="1451" max="1459" width="10.7109375" style="190" customWidth="1"/>
    <col min="1460" max="1460" width="4.140625" style="190" customWidth="1"/>
    <col min="1461" max="1704" width="8.7109375" style="190"/>
    <col min="1705" max="1705" width="32.140625" style="190" customWidth="1"/>
    <col min="1706" max="1706" width="115.85546875" style="190" customWidth="1"/>
    <col min="1707" max="1715" width="10.7109375" style="190" customWidth="1"/>
    <col min="1716" max="1716" width="4.140625" style="190" customWidth="1"/>
    <col min="1717" max="1960" width="8.7109375" style="190"/>
    <col min="1961" max="1961" width="32.140625" style="190" customWidth="1"/>
    <col min="1962" max="1962" width="115.85546875" style="190" customWidth="1"/>
    <col min="1963" max="1971" width="10.7109375" style="190" customWidth="1"/>
    <col min="1972" max="1972" width="4.140625" style="190" customWidth="1"/>
    <col min="1973" max="2216" width="8.7109375" style="190"/>
    <col min="2217" max="2217" width="32.140625" style="190" customWidth="1"/>
    <col min="2218" max="2218" width="115.85546875" style="190" customWidth="1"/>
    <col min="2219" max="2227" width="10.7109375" style="190" customWidth="1"/>
    <col min="2228" max="2228" width="4.140625" style="190" customWidth="1"/>
    <col min="2229" max="2472" width="8.7109375" style="190"/>
    <col min="2473" max="2473" width="32.140625" style="190" customWidth="1"/>
    <col min="2474" max="2474" width="115.85546875" style="190" customWidth="1"/>
    <col min="2475" max="2483" width="10.7109375" style="190" customWidth="1"/>
    <col min="2484" max="2484" width="4.140625" style="190" customWidth="1"/>
    <col min="2485" max="2728" width="8.7109375" style="190"/>
    <col min="2729" max="2729" width="32.140625" style="190" customWidth="1"/>
    <col min="2730" max="2730" width="115.85546875" style="190" customWidth="1"/>
    <col min="2731" max="2739" width="10.7109375" style="190" customWidth="1"/>
    <col min="2740" max="2740" width="4.140625" style="190" customWidth="1"/>
    <col min="2741" max="2984" width="8.7109375" style="190"/>
    <col min="2985" max="2985" width="32.140625" style="190" customWidth="1"/>
    <col min="2986" max="2986" width="115.85546875" style="190" customWidth="1"/>
    <col min="2987" max="2995" width="10.7109375" style="190" customWidth="1"/>
    <col min="2996" max="2996" width="4.140625" style="190" customWidth="1"/>
    <col min="2997" max="3240" width="8.7109375" style="190"/>
    <col min="3241" max="3241" width="32.140625" style="190" customWidth="1"/>
    <col min="3242" max="3242" width="115.85546875" style="190" customWidth="1"/>
    <col min="3243" max="3251" width="10.7109375" style="190" customWidth="1"/>
    <col min="3252" max="3252" width="4.140625" style="190" customWidth="1"/>
    <col min="3253" max="3496" width="8.7109375" style="190"/>
    <col min="3497" max="3497" width="32.140625" style="190" customWidth="1"/>
    <col min="3498" max="3498" width="115.85546875" style="190" customWidth="1"/>
    <col min="3499" max="3507" width="10.7109375" style="190" customWidth="1"/>
    <col min="3508" max="3508" width="4.140625" style="190" customWidth="1"/>
    <col min="3509" max="3752" width="8.7109375" style="190"/>
    <col min="3753" max="3753" width="32.140625" style="190" customWidth="1"/>
    <col min="3754" max="3754" width="115.85546875" style="190" customWidth="1"/>
    <col min="3755" max="3763" width="10.7109375" style="190" customWidth="1"/>
    <col min="3764" max="3764" width="4.140625" style="190" customWidth="1"/>
    <col min="3765" max="4008" width="8.7109375" style="190"/>
    <col min="4009" max="4009" width="32.140625" style="190" customWidth="1"/>
    <col min="4010" max="4010" width="115.85546875" style="190" customWidth="1"/>
    <col min="4011" max="4019" width="10.7109375" style="190" customWidth="1"/>
    <col min="4020" max="4020" width="4.140625" style="190" customWidth="1"/>
    <col min="4021" max="4264" width="8.7109375" style="190"/>
    <col min="4265" max="4265" width="32.140625" style="190" customWidth="1"/>
    <col min="4266" max="4266" width="115.85546875" style="190" customWidth="1"/>
    <col min="4267" max="4275" width="10.7109375" style="190" customWidth="1"/>
    <col min="4276" max="4276" width="4.140625" style="190" customWidth="1"/>
    <col min="4277" max="4520" width="8.7109375" style="190"/>
    <col min="4521" max="4521" width="32.140625" style="190" customWidth="1"/>
    <col min="4522" max="4522" width="115.85546875" style="190" customWidth="1"/>
    <col min="4523" max="4531" width="10.7109375" style="190" customWidth="1"/>
    <col min="4532" max="4532" width="4.140625" style="190" customWidth="1"/>
    <col min="4533" max="4776" width="8.7109375" style="190"/>
    <col min="4777" max="4777" width="32.140625" style="190" customWidth="1"/>
    <col min="4778" max="4778" width="115.85546875" style="190" customWidth="1"/>
    <col min="4779" max="4787" width="10.7109375" style="190" customWidth="1"/>
    <col min="4788" max="4788" width="4.140625" style="190" customWidth="1"/>
    <col min="4789" max="5032" width="8.7109375" style="190"/>
    <col min="5033" max="5033" width="32.140625" style="190" customWidth="1"/>
    <col min="5034" max="5034" width="115.85546875" style="190" customWidth="1"/>
    <col min="5035" max="5043" width="10.7109375" style="190" customWidth="1"/>
    <col min="5044" max="5044" width="4.140625" style="190" customWidth="1"/>
    <col min="5045" max="5288" width="8.7109375" style="190"/>
    <col min="5289" max="5289" width="32.140625" style="190" customWidth="1"/>
    <col min="5290" max="5290" width="115.85546875" style="190" customWidth="1"/>
    <col min="5291" max="5299" width="10.7109375" style="190" customWidth="1"/>
    <col min="5300" max="5300" width="4.140625" style="190" customWidth="1"/>
    <col min="5301" max="5544" width="8.7109375" style="190"/>
    <col min="5545" max="5545" width="32.140625" style="190" customWidth="1"/>
    <col min="5546" max="5546" width="115.85546875" style="190" customWidth="1"/>
    <col min="5547" max="5555" width="10.7109375" style="190" customWidth="1"/>
    <col min="5556" max="5556" width="4.140625" style="190" customWidth="1"/>
    <col min="5557" max="5800" width="8.7109375" style="190"/>
    <col min="5801" max="5801" width="32.140625" style="190" customWidth="1"/>
    <col min="5802" max="5802" width="115.85546875" style="190" customWidth="1"/>
    <col min="5803" max="5811" width="10.7109375" style="190" customWidth="1"/>
    <col min="5812" max="5812" width="4.140625" style="190" customWidth="1"/>
    <col min="5813" max="6056" width="8.7109375" style="190"/>
    <col min="6057" max="6057" width="32.140625" style="190" customWidth="1"/>
    <col min="6058" max="6058" width="115.85546875" style="190" customWidth="1"/>
    <col min="6059" max="6067" width="10.7109375" style="190" customWidth="1"/>
    <col min="6068" max="6068" width="4.140625" style="190" customWidth="1"/>
    <col min="6069" max="6312" width="8.7109375" style="190"/>
    <col min="6313" max="6313" width="32.140625" style="190" customWidth="1"/>
    <col min="6314" max="6314" width="115.85546875" style="190" customWidth="1"/>
    <col min="6315" max="6323" width="10.7109375" style="190" customWidth="1"/>
    <col min="6324" max="6324" width="4.140625" style="190" customWidth="1"/>
    <col min="6325" max="6568" width="8.7109375" style="190"/>
    <col min="6569" max="6569" width="32.140625" style="190" customWidth="1"/>
    <col min="6570" max="6570" width="115.85546875" style="190" customWidth="1"/>
    <col min="6571" max="6579" width="10.7109375" style="190" customWidth="1"/>
    <col min="6580" max="6580" width="4.140625" style="190" customWidth="1"/>
    <col min="6581" max="6824" width="8.7109375" style="190"/>
    <col min="6825" max="6825" width="32.140625" style="190" customWidth="1"/>
    <col min="6826" max="6826" width="115.85546875" style="190" customWidth="1"/>
    <col min="6827" max="6835" width="10.7109375" style="190" customWidth="1"/>
    <col min="6836" max="6836" width="4.140625" style="190" customWidth="1"/>
    <col min="6837" max="7080" width="8.7109375" style="190"/>
    <col min="7081" max="7081" width="32.140625" style="190" customWidth="1"/>
    <col min="7082" max="7082" width="115.85546875" style="190" customWidth="1"/>
    <col min="7083" max="7091" width="10.7109375" style="190" customWidth="1"/>
    <col min="7092" max="7092" width="4.140625" style="190" customWidth="1"/>
    <col min="7093" max="7336" width="8.7109375" style="190"/>
    <col min="7337" max="7337" width="32.140625" style="190" customWidth="1"/>
    <col min="7338" max="7338" width="115.85546875" style="190" customWidth="1"/>
    <col min="7339" max="7347" width="10.7109375" style="190" customWidth="1"/>
    <col min="7348" max="7348" width="4.140625" style="190" customWidth="1"/>
    <col min="7349" max="7592" width="8.7109375" style="190"/>
    <col min="7593" max="7593" width="32.140625" style="190" customWidth="1"/>
    <col min="7594" max="7594" width="115.85546875" style="190" customWidth="1"/>
    <col min="7595" max="7603" width="10.7109375" style="190" customWidth="1"/>
    <col min="7604" max="7604" width="4.140625" style="190" customWidth="1"/>
    <col min="7605" max="7848" width="8.7109375" style="190"/>
    <col min="7849" max="7849" width="32.140625" style="190" customWidth="1"/>
    <col min="7850" max="7850" width="115.85546875" style="190" customWidth="1"/>
    <col min="7851" max="7859" width="10.7109375" style="190" customWidth="1"/>
    <col min="7860" max="7860" width="4.140625" style="190" customWidth="1"/>
    <col min="7861" max="8104" width="8.7109375" style="190"/>
    <col min="8105" max="8105" width="32.140625" style="190" customWidth="1"/>
    <col min="8106" max="8106" width="115.85546875" style="190" customWidth="1"/>
    <col min="8107" max="8115" width="10.7109375" style="190" customWidth="1"/>
    <col min="8116" max="8116" width="4.140625" style="190" customWidth="1"/>
    <col min="8117" max="8360" width="8.7109375" style="190"/>
    <col min="8361" max="8361" width="32.140625" style="190" customWidth="1"/>
    <col min="8362" max="8362" width="115.85546875" style="190" customWidth="1"/>
    <col min="8363" max="8371" width="10.7109375" style="190" customWidth="1"/>
    <col min="8372" max="8372" width="4.140625" style="190" customWidth="1"/>
    <col min="8373" max="8616" width="8.7109375" style="190"/>
    <col min="8617" max="8617" width="32.140625" style="190" customWidth="1"/>
    <col min="8618" max="8618" width="115.85546875" style="190" customWidth="1"/>
    <col min="8619" max="8627" width="10.7109375" style="190" customWidth="1"/>
    <col min="8628" max="8628" width="4.140625" style="190" customWidth="1"/>
    <col min="8629" max="8872" width="8.7109375" style="190"/>
    <col min="8873" max="8873" width="32.140625" style="190" customWidth="1"/>
    <col min="8874" max="8874" width="115.85546875" style="190" customWidth="1"/>
    <col min="8875" max="8883" width="10.7109375" style="190" customWidth="1"/>
    <col min="8884" max="8884" width="4.140625" style="190" customWidth="1"/>
    <col min="8885" max="9128" width="8.7109375" style="190"/>
    <col min="9129" max="9129" width="32.140625" style="190" customWidth="1"/>
    <col min="9130" max="9130" width="115.85546875" style="190" customWidth="1"/>
    <col min="9131" max="9139" width="10.7109375" style="190" customWidth="1"/>
    <col min="9140" max="9140" width="4.140625" style="190" customWidth="1"/>
    <col min="9141" max="9384" width="8.7109375" style="190"/>
    <col min="9385" max="9385" width="32.140625" style="190" customWidth="1"/>
    <col min="9386" max="9386" width="115.85546875" style="190" customWidth="1"/>
    <col min="9387" max="9395" width="10.7109375" style="190" customWidth="1"/>
    <col min="9396" max="9396" width="4.140625" style="190" customWidth="1"/>
    <col min="9397" max="9640" width="8.7109375" style="190"/>
    <col min="9641" max="9641" width="32.140625" style="190" customWidth="1"/>
    <col min="9642" max="9642" width="115.85546875" style="190" customWidth="1"/>
    <col min="9643" max="9651" width="10.7109375" style="190" customWidth="1"/>
    <col min="9652" max="9652" width="4.140625" style="190" customWidth="1"/>
    <col min="9653" max="9896" width="8.7109375" style="190"/>
    <col min="9897" max="9897" width="32.140625" style="190" customWidth="1"/>
    <col min="9898" max="9898" width="115.85546875" style="190" customWidth="1"/>
    <col min="9899" max="9907" width="10.7109375" style="190" customWidth="1"/>
    <col min="9908" max="9908" width="4.140625" style="190" customWidth="1"/>
    <col min="9909" max="10152" width="8.7109375" style="190"/>
    <col min="10153" max="10153" width="32.140625" style="190" customWidth="1"/>
    <col min="10154" max="10154" width="115.85546875" style="190" customWidth="1"/>
    <col min="10155" max="10163" width="10.7109375" style="190" customWidth="1"/>
    <col min="10164" max="10164" width="4.140625" style="190" customWidth="1"/>
    <col min="10165" max="10408" width="8.7109375" style="190"/>
    <col min="10409" max="10409" width="32.140625" style="190" customWidth="1"/>
    <col min="10410" max="10410" width="115.85546875" style="190" customWidth="1"/>
    <col min="10411" max="10419" width="10.7109375" style="190" customWidth="1"/>
    <col min="10420" max="10420" width="4.140625" style="190" customWidth="1"/>
    <col min="10421" max="10664" width="8.7109375" style="190"/>
    <col min="10665" max="10665" width="32.140625" style="190" customWidth="1"/>
    <col min="10666" max="10666" width="115.85546875" style="190" customWidth="1"/>
    <col min="10667" max="10675" width="10.7109375" style="190" customWidth="1"/>
    <col min="10676" max="10676" width="4.140625" style="190" customWidth="1"/>
    <col min="10677" max="10920" width="8.7109375" style="190"/>
    <col min="10921" max="10921" width="32.140625" style="190" customWidth="1"/>
    <col min="10922" max="10922" width="115.85546875" style="190" customWidth="1"/>
    <col min="10923" max="10931" width="10.7109375" style="190" customWidth="1"/>
    <col min="10932" max="10932" width="4.140625" style="190" customWidth="1"/>
    <col min="10933" max="11176" width="8.7109375" style="190"/>
    <col min="11177" max="11177" width="32.140625" style="190" customWidth="1"/>
    <col min="11178" max="11178" width="115.85546875" style="190" customWidth="1"/>
    <col min="11179" max="11187" width="10.7109375" style="190" customWidth="1"/>
    <col min="11188" max="11188" width="4.140625" style="190" customWidth="1"/>
    <col min="11189" max="11432" width="8.7109375" style="190"/>
    <col min="11433" max="11433" width="32.140625" style="190" customWidth="1"/>
    <col min="11434" max="11434" width="115.85546875" style="190" customWidth="1"/>
    <col min="11435" max="11443" width="10.7109375" style="190" customWidth="1"/>
    <col min="11444" max="11444" width="4.140625" style="190" customWidth="1"/>
    <col min="11445" max="11688" width="8.7109375" style="190"/>
    <col min="11689" max="11689" width="32.140625" style="190" customWidth="1"/>
    <col min="11690" max="11690" width="115.85546875" style="190" customWidth="1"/>
    <col min="11691" max="11699" width="10.7109375" style="190" customWidth="1"/>
    <col min="11700" max="11700" width="4.140625" style="190" customWidth="1"/>
    <col min="11701" max="11944" width="8.7109375" style="190"/>
    <col min="11945" max="11945" width="32.140625" style="190" customWidth="1"/>
    <col min="11946" max="11946" width="115.85546875" style="190" customWidth="1"/>
    <col min="11947" max="11955" width="10.7109375" style="190" customWidth="1"/>
    <col min="11956" max="11956" width="4.140625" style="190" customWidth="1"/>
    <col min="11957" max="12200" width="8.7109375" style="190"/>
    <col min="12201" max="12201" width="32.140625" style="190" customWidth="1"/>
    <col min="12202" max="12202" width="115.85546875" style="190" customWidth="1"/>
    <col min="12203" max="12211" width="10.7109375" style="190" customWidth="1"/>
    <col min="12212" max="12212" width="4.140625" style="190" customWidth="1"/>
    <col min="12213" max="12456" width="8.7109375" style="190"/>
    <col min="12457" max="12457" width="32.140625" style="190" customWidth="1"/>
    <col min="12458" max="12458" width="115.85546875" style="190" customWidth="1"/>
    <col min="12459" max="12467" width="10.7109375" style="190" customWidth="1"/>
    <col min="12468" max="12468" width="4.140625" style="190" customWidth="1"/>
    <col min="12469" max="12712" width="8.7109375" style="190"/>
    <col min="12713" max="12713" width="32.140625" style="190" customWidth="1"/>
    <col min="12714" max="12714" width="115.85546875" style="190" customWidth="1"/>
    <col min="12715" max="12723" width="10.7109375" style="190" customWidth="1"/>
    <col min="12724" max="12724" width="4.140625" style="190" customWidth="1"/>
    <col min="12725" max="12968" width="8.7109375" style="190"/>
    <col min="12969" max="12969" width="32.140625" style="190" customWidth="1"/>
    <col min="12970" max="12970" width="115.85546875" style="190" customWidth="1"/>
    <col min="12971" max="12979" width="10.7109375" style="190" customWidth="1"/>
    <col min="12980" max="12980" width="4.140625" style="190" customWidth="1"/>
    <col min="12981" max="13224" width="8.7109375" style="190"/>
    <col min="13225" max="13225" width="32.140625" style="190" customWidth="1"/>
    <col min="13226" max="13226" width="115.85546875" style="190" customWidth="1"/>
    <col min="13227" max="13235" width="10.7109375" style="190" customWidth="1"/>
    <col min="13236" max="13236" width="4.140625" style="190" customWidth="1"/>
    <col min="13237" max="13480" width="8.7109375" style="190"/>
    <col min="13481" max="13481" width="32.140625" style="190" customWidth="1"/>
    <col min="13482" max="13482" width="115.85546875" style="190" customWidth="1"/>
    <col min="13483" max="13491" width="10.7109375" style="190" customWidth="1"/>
    <col min="13492" max="13492" width="4.140625" style="190" customWidth="1"/>
    <col min="13493" max="13736" width="8.7109375" style="190"/>
    <col min="13737" max="13737" width="32.140625" style="190" customWidth="1"/>
    <col min="13738" max="13738" width="115.85546875" style="190" customWidth="1"/>
    <col min="13739" max="13747" width="10.7109375" style="190" customWidth="1"/>
    <col min="13748" max="13748" width="4.140625" style="190" customWidth="1"/>
    <col min="13749" max="13992" width="8.7109375" style="190"/>
    <col min="13993" max="13993" width="32.140625" style="190" customWidth="1"/>
    <col min="13994" max="13994" width="115.85546875" style="190" customWidth="1"/>
    <col min="13995" max="14003" width="10.7109375" style="190" customWidth="1"/>
    <col min="14004" max="14004" width="4.140625" style="190" customWidth="1"/>
    <col min="14005" max="14248" width="8.7109375" style="190"/>
    <col min="14249" max="14249" width="32.140625" style="190" customWidth="1"/>
    <col min="14250" max="14250" width="115.85546875" style="190" customWidth="1"/>
    <col min="14251" max="14259" width="10.7109375" style="190" customWidth="1"/>
    <col min="14260" max="14260" width="4.140625" style="190" customWidth="1"/>
    <col min="14261" max="14504" width="8.7109375" style="190"/>
    <col min="14505" max="14505" width="32.140625" style="190" customWidth="1"/>
    <col min="14506" max="14506" width="115.85546875" style="190" customWidth="1"/>
    <col min="14507" max="14515" width="10.7109375" style="190" customWidth="1"/>
    <col min="14516" max="14516" width="4.140625" style="190" customWidth="1"/>
    <col min="14517" max="14760" width="8.7109375" style="190"/>
    <col min="14761" max="14761" width="32.140625" style="190" customWidth="1"/>
    <col min="14762" max="14762" width="115.85546875" style="190" customWidth="1"/>
    <col min="14763" max="14771" width="10.7109375" style="190" customWidth="1"/>
    <col min="14772" max="14772" width="4.140625" style="190" customWidth="1"/>
    <col min="14773" max="15016" width="8.7109375" style="190"/>
    <col min="15017" max="15017" width="32.140625" style="190" customWidth="1"/>
    <col min="15018" max="15018" width="115.85546875" style="190" customWidth="1"/>
    <col min="15019" max="15027" width="10.7109375" style="190" customWidth="1"/>
    <col min="15028" max="15028" width="4.140625" style="190" customWidth="1"/>
    <col min="15029" max="15272" width="8.7109375" style="190"/>
    <col min="15273" max="15273" width="32.140625" style="190" customWidth="1"/>
    <col min="15274" max="15274" width="115.85546875" style="190" customWidth="1"/>
    <col min="15275" max="15283" width="10.7109375" style="190" customWidth="1"/>
    <col min="15284" max="15284" width="4.140625" style="190" customWidth="1"/>
    <col min="15285" max="15528" width="8.7109375" style="190"/>
    <col min="15529" max="15529" width="32.140625" style="190" customWidth="1"/>
    <col min="15530" max="15530" width="115.85546875" style="190" customWidth="1"/>
    <col min="15531" max="15539" width="10.7109375" style="190" customWidth="1"/>
    <col min="15540" max="15540" width="4.140625" style="190" customWidth="1"/>
    <col min="15541" max="15784" width="8.7109375" style="190"/>
    <col min="15785" max="15785" width="32.140625" style="190" customWidth="1"/>
    <col min="15786" max="15786" width="115.85546875" style="190" customWidth="1"/>
    <col min="15787" max="15795" width="10.7109375" style="190" customWidth="1"/>
    <col min="15796" max="15796" width="4.140625" style="190" customWidth="1"/>
    <col min="15797" max="16040" width="8.7109375" style="190"/>
    <col min="16041" max="16041" width="32.140625" style="190" customWidth="1"/>
    <col min="16042" max="16042" width="115.85546875" style="190" customWidth="1"/>
    <col min="16043" max="16051" width="10.7109375" style="190" customWidth="1"/>
    <col min="16052" max="16052" width="4.140625" style="190" customWidth="1"/>
    <col min="16053" max="16384" width="8.7109375" style="190"/>
  </cols>
  <sheetData>
    <row r="1" spans="1:17">
      <c r="A1" s="467" t="s">
        <v>9</v>
      </c>
      <c r="C1" s="190"/>
      <c r="D1" s="190"/>
      <c r="E1" s="190"/>
      <c r="F1" s="190"/>
      <c r="G1" s="190"/>
      <c r="H1" s="190"/>
      <c r="I1" s="190"/>
      <c r="J1" s="190"/>
      <c r="K1" s="190"/>
    </row>
    <row r="2" spans="1:17" ht="13.5" thickBot="1"/>
    <row r="3" spans="1:17" ht="15">
      <c r="A3" s="586" t="s">
        <v>432</v>
      </c>
      <c r="B3" s="587"/>
      <c r="D3" s="191"/>
      <c r="J3" s="191"/>
      <c r="L3" s="189"/>
      <c r="M3" s="189"/>
      <c r="N3" s="192" t="s">
        <v>20</v>
      </c>
      <c r="O3" s="193"/>
      <c r="P3" s="194">
        <v>45627</v>
      </c>
      <c r="Q3" s="189"/>
    </row>
    <row r="4" spans="1:17" ht="15" thickBot="1">
      <c r="A4" s="587"/>
      <c r="B4" s="587"/>
      <c r="D4" s="191"/>
      <c r="J4" s="191"/>
      <c r="L4" s="189"/>
      <c r="M4" s="189"/>
      <c r="N4" s="195" t="s">
        <v>21</v>
      </c>
      <c r="O4" s="196"/>
      <c r="P4" s="245">
        <v>45962</v>
      </c>
      <c r="Q4" s="189"/>
    </row>
    <row r="5" spans="1:17">
      <c r="A5" s="191"/>
      <c r="B5" s="191"/>
      <c r="C5" s="198"/>
      <c r="D5" s="198"/>
      <c r="E5" s="198"/>
      <c r="L5" s="189"/>
      <c r="M5" s="189"/>
      <c r="N5" s="189"/>
      <c r="O5" s="189"/>
      <c r="P5" s="189"/>
      <c r="Q5" s="189"/>
    </row>
    <row r="6" spans="1:17">
      <c r="A6" s="191"/>
      <c r="B6" s="191"/>
      <c r="C6" s="198"/>
      <c r="D6" s="198"/>
      <c r="E6" s="198"/>
      <c r="L6" s="189"/>
      <c r="M6" s="189"/>
      <c r="N6" s="189"/>
      <c r="O6" s="189"/>
      <c r="P6" s="189"/>
      <c r="Q6" s="189"/>
    </row>
    <row r="7" spans="1:17">
      <c r="A7" s="189"/>
      <c r="B7" s="199"/>
      <c r="C7" s="119">
        <v>2008</v>
      </c>
      <c r="D7" s="120">
        <v>2009</v>
      </c>
      <c r="E7" s="121">
        <v>2010</v>
      </c>
      <c r="F7" s="121">
        <v>2011</v>
      </c>
      <c r="G7" s="121">
        <v>2012</v>
      </c>
      <c r="H7" s="119">
        <v>2013</v>
      </c>
      <c r="I7" s="119">
        <v>2014</v>
      </c>
      <c r="J7" s="119">
        <v>2015</v>
      </c>
      <c r="K7" s="119">
        <v>2016</v>
      </c>
      <c r="L7" s="119">
        <v>2017</v>
      </c>
      <c r="M7" s="119">
        <v>2018</v>
      </c>
      <c r="N7" s="119">
        <v>2019</v>
      </c>
      <c r="O7" s="119">
        <v>2020</v>
      </c>
      <c r="P7" s="558">
        <v>2021</v>
      </c>
      <c r="Q7" s="558">
        <v>2022</v>
      </c>
    </row>
    <row r="8" spans="1:17" ht="16.5">
      <c r="A8" s="351"/>
      <c r="B8" s="200" t="s">
        <v>234</v>
      </c>
      <c r="C8" s="135" t="s">
        <v>416</v>
      </c>
      <c r="D8" s="135" t="s">
        <v>416</v>
      </c>
      <c r="E8" s="135" t="s">
        <v>416</v>
      </c>
      <c r="F8" s="135" t="s">
        <v>416</v>
      </c>
      <c r="G8" s="135" t="s">
        <v>416</v>
      </c>
      <c r="H8" s="135" t="s">
        <v>416</v>
      </c>
      <c r="I8" s="135" t="s">
        <v>416</v>
      </c>
      <c r="J8" s="135" t="s">
        <v>416</v>
      </c>
      <c r="K8" s="135" t="s">
        <v>416</v>
      </c>
      <c r="L8" s="135" t="s">
        <v>416</v>
      </c>
      <c r="M8" s="135" t="s">
        <v>416</v>
      </c>
      <c r="N8" s="135" t="s">
        <v>416</v>
      </c>
      <c r="O8" s="135" t="s">
        <v>416</v>
      </c>
      <c r="P8" s="559" t="s">
        <v>416</v>
      </c>
      <c r="Q8" s="559" t="s">
        <v>416</v>
      </c>
    </row>
    <row r="9" spans="1:17" ht="16.5">
      <c r="A9" s="351"/>
      <c r="B9" s="201"/>
      <c r="C9" s="127"/>
      <c r="D9" s="128"/>
      <c r="E9" s="128"/>
      <c r="F9" s="128"/>
      <c r="G9" s="128"/>
      <c r="H9" s="127"/>
      <c r="I9" s="127"/>
      <c r="J9" s="127"/>
      <c r="K9" s="127"/>
      <c r="L9" s="127"/>
      <c r="M9" s="127"/>
      <c r="N9" s="127"/>
      <c r="O9" s="127"/>
      <c r="P9" s="560"/>
      <c r="Q9" s="560"/>
    </row>
    <row r="10" spans="1:17" ht="14.25">
      <c r="A10" s="588" t="s">
        <v>45</v>
      </c>
      <c r="B10" s="129" t="s">
        <v>226</v>
      </c>
      <c r="C10" s="468" t="s">
        <v>416</v>
      </c>
      <c r="D10" s="468" t="s">
        <v>416</v>
      </c>
      <c r="E10" s="468" t="s">
        <v>416</v>
      </c>
      <c r="F10" s="468" t="s">
        <v>416</v>
      </c>
      <c r="G10" s="468" t="s">
        <v>416</v>
      </c>
      <c r="H10" s="468" t="s">
        <v>416</v>
      </c>
      <c r="I10" s="468" t="s">
        <v>416</v>
      </c>
      <c r="J10" s="468" t="s">
        <v>416</v>
      </c>
      <c r="K10" s="468" t="s">
        <v>416</v>
      </c>
      <c r="L10" s="468" t="s">
        <v>416</v>
      </c>
      <c r="M10" s="468" t="s">
        <v>416</v>
      </c>
      <c r="N10" s="468" t="s">
        <v>416</v>
      </c>
      <c r="O10" s="468" t="s">
        <v>416</v>
      </c>
      <c r="P10" s="561" t="s">
        <v>416</v>
      </c>
      <c r="Q10" s="561" t="s">
        <v>416</v>
      </c>
    </row>
    <row r="11" spans="1:17" ht="14.25">
      <c r="A11" s="589"/>
      <c r="B11" s="133" t="s">
        <v>232</v>
      </c>
      <c r="C11" s="135" t="s">
        <v>416</v>
      </c>
      <c r="D11" s="135" t="s">
        <v>416</v>
      </c>
      <c r="E11" s="135" t="s">
        <v>416</v>
      </c>
      <c r="F11" s="135" t="s">
        <v>416</v>
      </c>
      <c r="G11" s="135" t="s">
        <v>416</v>
      </c>
      <c r="H11" s="135" t="s">
        <v>416</v>
      </c>
      <c r="I11" s="135" t="s">
        <v>416</v>
      </c>
      <c r="J11" s="135" t="s">
        <v>416</v>
      </c>
      <c r="K11" s="135" t="s">
        <v>416</v>
      </c>
      <c r="L11" s="135" t="s">
        <v>416</v>
      </c>
      <c r="M11" s="135" t="s">
        <v>416</v>
      </c>
      <c r="N11" s="135" t="s">
        <v>416</v>
      </c>
      <c r="O11" s="135" t="s">
        <v>416</v>
      </c>
      <c r="P11" s="559" t="s">
        <v>416</v>
      </c>
      <c r="Q11" s="559" t="s">
        <v>416</v>
      </c>
    </row>
    <row r="12" spans="1:17">
      <c r="A12" s="589"/>
      <c r="B12" s="202" t="s">
        <v>12</v>
      </c>
      <c r="C12" s="135">
        <v>917.7</v>
      </c>
      <c r="D12" s="135">
        <v>710.7</v>
      </c>
      <c r="E12" s="135">
        <v>880.7</v>
      </c>
      <c r="F12" s="135">
        <v>1038.2</v>
      </c>
      <c r="G12" s="135">
        <v>1185.5</v>
      </c>
      <c r="H12" s="135">
        <v>988.3</v>
      </c>
      <c r="I12" s="135">
        <v>1193.4000000000001</v>
      </c>
      <c r="J12" s="135">
        <v>1285.7</v>
      </c>
      <c r="K12" s="135">
        <v>1364.5</v>
      </c>
      <c r="L12" s="135">
        <v>1318.9</v>
      </c>
      <c r="M12" s="135">
        <v>1520.7</v>
      </c>
      <c r="N12" s="135">
        <v>1591.7</v>
      </c>
      <c r="O12" s="135">
        <v>1716</v>
      </c>
      <c r="P12" s="562">
        <v>2205.1</v>
      </c>
      <c r="Q12" s="562">
        <v>2248.1999999999998</v>
      </c>
    </row>
    <row r="13" spans="1:17" ht="14.25">
      <c r="A13" s="589"/>
      <c r="B13" s="202" t="s">
        <v>236</v>
      </c>
      <c r="C13" s="99">
        <v>28746.6</v>
      </c>
      <c r="D13" s="135">
        <v>22510.1</v>
      </c>
      <c r="E13" s="135">
        <v>24546.2</v>
      </c>
      <c r="F13" s="135">
        <v>25922.9</v>
      </c>
      <c r="G13" s="135">
        <v>22941.9</v>
      </c>
      <c r="H13" s="135">
        <v>22405.1</v>
      </c>
      <c r="I13" s="135">
        <v>18802.400000000001</v>
      </c>
      <c r="J13" s="135">
        <v>14577.3</v>
      </c>
      <c r="K13" s="135">
        <v>14179.8</v>
      </c>
      <c r="L13" s="135">
        <v>18717.8</v>
      </c>
      <c r="M13" s="135">
        <v>21430.9</v>
      </c>
      <c r="N13" s="135">
        <v>19994.599999999999</v>
      </c>
      <c r="O13" s="135">
        <v>13308</v>
      </c>
      <c r="P13" s="562">
        <v>22547.4</v>
      </c>
      <c r="Q13" s="562">
        <v>33131.199999999997</v>
      </c>
    </row>
    <row r="14" spans="1:17">
      <c r="A14" s="589"/>
      <c r="B14" s="202" t="s">
        <v>59</v>
      </c>
      <c r="C14" s="99">
        <v>2594.3000000000002</v>
      </c>
      <c r="D14" s="135">
        <v>2767.5</v>
      </c>
      <c r="E14" s="135">
        <v>2904.1</v>
      </c>
      <c r="F14" s="135">
        <v>2845.8</v>
      </c>
      <c r="G14" s="135">
        <v>3227.7</v>
      </c>
      <c r="H14" s="135">
        <v>3466.4</v>
      </c>
      <c r="I14" s="135">
        <v>3691.7</v>
      </c>
      <c r="J14" s="135">
        <v>3579.9</v>
      </c>
      <c r="K14" s="135">
        <v>3893.5</v>
      </c>
      <c r="L14" s="135">
        <v>4120.7</v>
      </c>
      <c r="M14" s="135">
        <v>4214.2</v>
      </c>
      <c r="N14" s="135">
        <v>4503.7</v>
      </c>
      <c r="O14" s="135">
        <v>2564.4</v>
      </c>
      <c r="P14" s="562">
        <v>3380.5</v>
      </c>
      <c r="Q14" s="562">
        <v>4803.3</v>
      </c>
    </row>
    <row r="15" spans="1:17" ht="14.25">
      <c r="A15" s="589"/>
      <c r="B15" s="203" t="s">
        <v>189</v>
      </c>
      <c r="C15" s="99">
        <v>3030.5</v>
      </c>
      <c r="D15" s="135">
        <v>2747.8</v>
      </c>
      <c r="E15" s="135">
        <v>2708.8</v>
      </c>
      <c r="F15" s="135">
        <v>2812.7</v>
      </c>
      <c r="G15" s="135">
        <v>2989.9</v>
      </c>
      <c r="H15" s="137">
        <v>3604.1</v>
      </c>
      <c r="I15" s="137">
        <v>3757.3</v>
      </c>
      <c r="J15" s="137">
        <v>4694.5</v>
      </c>
      <c r="K15" s="137">
        <v>4419.3</v>
      </c>
      <c r="L15" s="137">
        <v>4935.3999999999996</v>
      </c>
      <c r="M15" s="137">
        <v>4576.7</v>
      </c>
      <c r="N15" s="137">
        <v>4243.6000000000004</v>
      </c>
      <c r="O15" s="137">
        <v>4366.3999999999996</v>
      </c>
      <c r="P15" s="563">
        <v>4751.2</v>
      </c>
      <c r="Q15" s="563">
        <v>5724.2</v>
      </c>
    </row>
    <row r="16" spans="1:17">
      <c r="A16" s="590"/>
      <c r="B16" s="204" t="s">
        <v>184</v>
      </c>
      <c r="C16" s="469" t="s">
        <v>416</v>
      </c>
      <c r="D16" s="469" t="s">
        <v>416</v>
      </c>
      <c r="E16" s="469" t="s">
        <v>416</v>
      </c>
      <c r="F16" s="469" t="s">
        <v>416</v>
      </c>
      <c r="G16" s="469" t="s">
        <v>416</v>
      </c>
      <c r="H16" s="469" t="s">
        <v>416</v>
      </c>
      <c r="I16" s="469" t="s">
        <v>416</v>
      </c>
      <c r="J16" s="469" t="s">
        <v>416</v>
      </c>
      <c r="K16" s="469" t="s">
        <v>416</v>
      </c>
      <c r="L16" s="469" t="s">
        <v>416</v>
      </c>
      <c r="M16" s="469" t="s">
        <v>416</v>
      </c>
      <c r="N16" s="469" t="s">
        <v>416</v>
      </c>
      <c r="O16" s="469" t="s">
        <v>416</v>
      </c>
      <c r="P16" s="564" t="s">
        <v>416</v>
      </c>
      <c r="Q16" s="564" t="s">
        <v>416</v>
      </c>
    </row>
    <row r="17" spans="1:17" ht="14.25">
      <c r="A17" s="270" t="s">
        <v>193</v>
      </c>
      <c r="B17" s="129" t="s">
        <v>223</v>
      </c>
      <c r="C17" s="141">
        <v>59.8</v>
      </c>
      <c r="D17" s="141">
        <v>66.3</v>
      </c>
      <c r="E17" s="141">
        <v>52.2</v>
      </c>
      <c r="F17" s="141">
        <v>36.5</v>
      </c>
      <c r="G17" s="141">
        <v>33.5</v>
      </c>
      <c r="H17" s="141">
        <v>76.8</v>
      </c>
      <c r="I17" s="141">
        <v>123.8</v>
      </c>
      <c r="J17" s="141">
        <v>60.3</v>
      </c>
      <c r="K17" s="141">
        <v>68.7</v>
      </c>
      <c r="L17" s="141">
        <v>47.4</v>
      </c>
      <c r="M17" s="141">
        <v>42.7</v>
      </c>
      <c r="N17" s="141">
        <v>50.8</v>
      </c>
      <c r="O17" s="141">
        <v>41.6</v>
      </c>
      <c r="P17" s="561">
        <v>64.099999999999994</v>
      </c>
      <c r="Q17" s="561">
        <v>67.599999999999994</v>
      </c>
    </row>
    <row r="18" spans="1:17" ht="14.25">
      <c r="A18" s="271"/>
      <c r="B18" s="133" t="s">
        <v>237</v>
      </c>
      <c r="C18" s="143">
        <v>1594.2</v>
      </c>
      <c r="D18" s="143">
        <v>1607.7</v>
      </c>
      <c r="E18" s="143">
        <v>1525</v>
      </c>
      <c r="F18" s="143">
        <v>1514.6</v>
      </c>
      <c r="G18" s="143">
        <v>1618.8</v>
      </c>
      <c r="H18" s="143">
        <v>1560.6</v>
      </c>
      <c r="I18" s="143">
        <v>1906</v>
      </c>
      <c r="J18" s="143">
        <v>1683</v>
      </c>
      <c r="K18" s="143">
        <v>1023.6</v>
      </c>
      <c r="L18" s="143">
        <v>984.7</v>
      </c>
      <c r="M18" s="143">
        <v>1292.4000000000001</v>
      </c>
      <c r="N18" s="143">
        <v>1454.2</v>
      </c>
      <c r="O18" s="143">
        <v>1170.2</v>
      </c>
      <c r="P18" s="406">
        <v>888.7</v>
      </c>
      <c r="Q18" s="406">
        <v>951.1</v>
      </c>
    </row>
    <row r="19" spans="1:17">
      <c r="A19" s="271"/>
      <c r="B19" s="202" t="s">
        <v>12</v>
      </c>
      <c r="C19" s="143">
        <v>62.2</v>
      </c>
      <c r="D19" s="143" t="s">
        <v>417</v>
      </c>
      <c r="E19" s="143">
        <v>12.7</v>
      </c>
      <c r="F19" s="143" t="s">
        <v>417</v>
      </c>
      <c r="G19" s="143">
        <v>27.8</v>
      </c>
      <c r="H19" s="143" t="s">
        <v>417</v>
      </c>
      <c r="I19" s="143" t="s">
        <v>417</v>
      </c>
      <c r="J19" s="143">
        <v>55.9</v>
      </c>
      <c r="K19" s="143">
        <v>49.9</v>
      </c>
      <c r="L19" s="143">
        <v>51.2</v>
      </c>
      <c r="M19" s="143">
        <v>50.1</v>
      </c>
      <c r="N19" s="143">
        <v>11.7</v>
      </c>
      <c r="O19" s="143">
        <v>35.5</v>
      </c>
      <c r="P19" s="406">
        <v>38.9</v>
      </c>
      <c r="Q19" s="406">
        <v>67</v>
      </c>
    </row>
    <row r="20" spans="1:17" ht="14.25">
      <c r="A20" s="271"/>
      <c r="B20" s="202" t="s">
        <v>236</v>
      </c>
      <c r="C20" s="143">
        <v>21058.7</v>
      </c>
      <c r="D20" s="143">
        <v>15222.7</v>
      </c>
      <c r="E20" s="143">
        <v>17547.3</v>
      </c>
      <c r="F20" s="143">
        <v>19502.3</v>
      </c>
      <c r="G20" s="143">
        <v>15559.2</v>
      </c>
      <c r="H20" s="143">
        <v>14416.6</v>
      </c>
      <c r="I20" s="143">
        <v>10585.1</v>
      </c>
      <c r="J20" s="143">
        <v>7407.2</v>
      </c>
      <c r="K20" s="143">
        <v>7127.7</v>
      </c>
      <c r="L20" s="143">
        <v>11064.6</v>
      </c>
      <c r="M20" s="143">
        <v>12673.8</v>
      </c>
      <c r="N20" s="143">
        <v>11855.8</v>
      </c>
      <c r="O20" s="143">
        <v>6863.5</v>
      </c>
      <c r="P20" s="565">
        <v>12512.7</v>
      </c>
      <c r="Q20" s="565">
        <v>20724.599999999999</v>
      </c>
    </row>
    <row r="21" spans="1:17">
      <c r="A21" s="271"/>
      <c r="B21" s="202" t="s">
        <v>59</v>
      </c>
      <c r="C21" s="143">
        <v>173</v>
      </c>
      <c r="D21" s="143">
        <v>148.1</v>
      </c>
      <c r="E21" s="143">
        <v>282.5</v>
      </c>
      <c r="F21" s="143">
        <v>221.3</v>
      </c>
      <c r="G21" s="143">
        <v>276.39999999999998</v>
      </c>
      <c r="H21" s="143">
        <v>273.60000000000002</v>
      </c>
      <c r="I21" s="143">
        <v>267.8</v>
      </c>
      <c r="J21" s="143">
        <v>268.5</v>
      </c>
      <c r="K21" s="143">
        <v>230.5</v>
      </c>
      <c r="L21" s="143">
        <v>260.10000000000002</v>
      </c>
      <c r="M21" s="143">
        <v>238.8</v>
      </c>
      <c r="N21" s="143">
        <v>205.6</v>
      </c>
      <c r="O21" s="143">
        <v>155.4</v>
      </c>
      <c r="P21" s="406">
        <v>179.1</v>
      </c>
      <c r="Q21" s="406">
        <v>261.5</v>
      </c>
    </row>
    <row r="22" spans="1:17" ht="14.25">
      <c r="A22" s="271"/>
      <c r="B22" s="203" t="s">
        <v>189</v>
      </c>
      <c r="C22" s="144">
        <v>184.7</v>
      </c>
      <c r="D22" s="144">
        <v>252.2</v>
      </c>
      <c r="E22" s="144">
        <v>218.8</v>
      </c>
      <c r="F22" s="144">
        <v>229</v>
      </c>
      <c r="G22" s="144">
        <v>280.89999999999998</v>
      </c>
      <c r="H22" s="144">
        <v>389.4</v>
      </c>
      <c r="I22" s="144">
        <v>341.8</v>
      </c>
      <c r="J22" s="144">
        <v>305.2</v>
      </c>
      <c r="K22" s="144">
        <v>209</v>
      </c>
      <c r="L22" s="144">
        <v>236.4</v>
      </c>
      <c r="M22" s="144">
        <v>270.3</v>
      </c>
      <c r="N22" s="144">
        <v>269.89999999999998</v>
      </c>
      <c r="O22" s="144">
        <v>199</v>
      </c>
      <c r="P22" s="556">
        <v>154.19999999999999</v>
      </c>
      <c r="Q22" s="556">
        <v>284.8</v>
      </c>
    </row>
    <row r="23" spans="1:17" ht="14.25">
      <c r="A23" s="270" t="s">
        <v>194</v>
      </c>
      <c r="B23" s="129" t="s">
        <v>223</v>
      </c>
      <c r="C23" s="141">
        <v>238.4</v>
      </c>
      <c r="D23" s="141">
        <v>268.2</v>
      </c>
      <c r="E23" s="141">
        <v>241.8</v>
      </c>
      <c r="F23" s="141">
        <v>257.10000000000002</v>
      </c>
      <c r="G23" s="141">
        <v>271.3</v>
      </c>
      <c r="H23" s="141">
        <v>328.8</v>
      </c>
      <c r="I23" s="141">
        <v>457.4</v>
      </c>
      <c r="J23" s="141">
        <v>338.8</v>
      </c>
      <c r="K23" s="141">
        <v>306.89999999999998</v>
      </c>
      <c r="L23" s="141">
        <v>342.7</v>
      </c>
      <c r="M23" s="141">
        <v>319.2</v>
      </c>
      <c r="N23" s="141">
        <v>400.1</v>
      </c>
      <c r="O23" s="141">
        <v>453.6</v>
      </c>
      <c r="P23" s="561">
        <v>375.4</v>
      </c>
      <c r="Q23" s="561">
        <v>346.4</v>
      </c>
    </row>
    <row r="24" spans="1:17" ht="14.25">
      <c r="A24" s="271"/>
      <c r="B24" s="133" t="s">
        <v>237</v>
      </c>
      <c r="C24" s="143">
        <v>269.89999999999998</v>
      </c>
      <c r="D24" s="143">
        <v>282.2</v>
      </c>
      <c r="E24" s="143">
        <v>333.3</v>
      </c>
      <c r="F24" s="143">
        <v>365.8</v>
      </c>
      <c r="G24" s="143">
        <v>413.6</v>
      </c>
      <c r="H24" s="143">
        <v>470.8</v>
      </c>
      <c r="I24" s="143">
        <v>501</v>
      </c>
      <c r="J24" s="143">
        <v>487.8</v>
      </c>
      <c r="K24" s="143">
        <v>354.1</v>
      </c>
      <c r="L24" s="143">
        <v>419.8</v>
      </c>
      <c r="M24" s="143">
        <v>458.2</v>
      </c>
      <c r="N24" s="143">
        <v>469.3</v>
      </c>
      <c r="O24" s="143">
        <v>385</v>
      </c>
      <c r="P24" s="406">
        <v>330.2</v>
      </c>
      <c r="Q24" s="406">
        <v>302.5</v>
      </c>
    </row>
    <row r="25" spans="1:17">
      <c r="A25" s="271"/>
      <c r="B25" s="202" t="s">
        <v>12</v>
      </c>
      <c r="C25" s="143">
        <v>4.7</v>
      </c>
      <c r="D25" s="143" t="s">
        <v>417</v>
      </c>
      <c r="E25" s="143">
        <v>0.8</v>
      </c>
      <c r="F25" s="143" t="s">
        <v>417</v>
      </c>
      <c r="G25" s="143">
        <v>12.1</v>
      </c>
      <c r="H25" s="143" t="s">
        <v>417</v>
      </c>
      <c r="I25" s="143" t="s">
        <v>417</v>
      </c>
      <c r="J25" s="143">
        <v>16.5</v>
      </c>
      <c r="K25" s="143">
        <v>4.0999999999999996</v>
      </c>
      <c r="L25" s="143">
        <v>4.5999999999999996</v>
      </c>
      <c r="M25" s="143">
        <v>4.3</v>
      </c>
      <c r="N25" s="143">
        <v>-8.8000000000000007</v>
      </c>
      <c r="O25" s="143">
        <v>5.0999999999999996</v>
      </c>
      <c r="P25" s="406">
        <v>1.8</v>
      </c>
      <c r="Q25" s="406">
        <v>2.1</v>
      </c>
    </row>
    <row r="26" spans="1:17" ht="14.25">
      <c r="A26" s="271"/>
      <c r="B26" s="202" t="s">
        <v>236</v>
      </c>
      <c r="C26" s="143">
        <v>2112.3000000000002</v>
      </c>
      <c r="D26" s="143">
        <v>1840.6</v>
      </c>
      <c r="E26" s="143">
        <v>2200.9</v>
      </c>
      <c r="F26" s="143">
        <v>2336.1</v>
      </c>
      <c r="G26" s="143">
        <v>2379.4</v>
      </c>
      <c r="H26" s="143">
        <v>2549.8000000000002</v>
      </c>
      <c r="I26" s="143">
        <v>2805.6</v>
      </c>
      <c r="J26" s="143">
        <v>2220.3000000000002</v>
      </c>
      <c r="K26" s="143">
        <v>1682.4</v>
      </c>
      <c r="L26" s="143">
        <v>1912.4</v>
      </c>
      <c r="M26" s="143">
        <v>3284.8</v>
      </c>
      <c r="N26" s="143">
        <v>2795.2</v>
      </c>
      <c r="O26" s="143">
        <v>1163.4000000000001</v>
      </c>
      <c r="P26" s="565">
        <v>3477.8</v>
      </c>
      <c r="Q26" s="565">
        <v>5154.3</v>
      </c>
    </row>
    <row r="27" spans="1:17">
      <c r="A27" s="271"/>
      <c r="B27" s="202" t="s">
        <v>59</v>
      </c>
      <c r="C27" s="143">
        <v>85.8</v>
      </c>
      <c r="D27" s="143">
        <v>68.8</v>
      </c>
      <c r="E27" s="143">
        <v>150.69999999999999</v>
      </c>
      <c r="F27" s="143">
        <v>139.69999999999999</v>
      </c>
      <c r="G27" s="143">
        <v>190.6</v>
      </c>
      <c r="H27" s="143">
        <v>196.8</v>
      </c>
      <c r="I27" s="143">
        <v>166.4</v>
      </c>
      <c r="J27" s="143">
        <v>174.8</v>
      </c>
      <c r="K27" s="143">
        <v>150.80000000000001</v>
      </c>
      <c r="L27" s="143">
        <v>174</v>
      </c>
      <c r="M27" s="143">
        <v>151.30000000000001</v>
      </c>
      <c r="N27" s="143">
        <v>102.2</v>
      </c>
      <c r="O27" s="143">
        <v>127.1</v>
      </c>
      <c r="P27" s="406">
        <v>100.6</v>
      </c>
      <c r="Q27" s="406">
        <v>169.9</v>
      </c>
    </row>
    <row r="28" spans="1:17" ht="14.25">
      <c r="A28" s="271"/>
      <c r="B28" s="203" t="s">
        <v>189</v>
      </c>
      <c r="C28" s="144">
        <v>57.5</v>
      </c>
      <c r="D28" s="144">
        <v>93.2</v>
      </c>
      <c r="E28" s="144">
        <v>68.2</v>
      </c>
      <c r="F28" s="144">
        <v>91.1</v>
      </c>
      <c r="G28" s="144">
        <v>104.3</v>
      </c>
      <c r="H28" s="144">
        <v>152.69999999999999</v>
      </c>
      <c r="I28" s="144">
        <v>142.4</v>
      </c>
      <c r="J28" s="144">
        <v>129</v>
      </c>
      <c r="K28" s="144">
        <v>99.5</v>
      </c>
      <c r="L28" s="144">
        <v>98.7</v>
      </c>
      <c r="M28" s="144">
        <v>138.6</v>
      </c>
      <c r="N28" s="144">
        <v>115.3</v>
      </c>
      <c r="O28" s="144">
        <v>108.2</v>
      </c>
      <c r="P28" s="556">
        <v>111.7</v>
      </c>
      <c r="Q28" s="556">
        <v>166.8</v>
      </c>
    </row>
    <row r="29" spans="1:17" ht="12.75" customHeight="1">
      <c r="A29" s="270" t="s">
        <v>195</v>
      </c>
      <c r="B29" s="129" t="s">
        <v>223</v>
      </c>
      <c r="C29" s="141">
        <v>39.5</v>
      </c>
      <c r="D29" s="141">
        <v>40.1</v>
      </c>
      <c r="E29" s="141">
        <v>31.5</v>
      </c>
      <c r="F29" s="141" t="s">
        <v>417</v>
      </c>
      <c r="G29" s="141" t="s">
        <v>417</v>
      </c>
      <c r="H29" s="141">
        <v>44.9</v>
      </c>
      <c r="I29" s="141">
        <v>52.8</v>
      </c>
      <c r="J29" s="141" t="s">
        <v>417</v>
      </c>
      <c r="K29" s="141" t="s">
        <v>417</v>
      </c>
      <c r="L29" s="141" t="s">
        <v>417</v>
      </c>
      <c r="M29" s="141" t="s">
        <v>417</v>
      </c>
      <c r="N29" s="141" t="s">
        <v>417</v>
      </c>
      <c r="O29" s="141" t="s">
        <v>417</v>
      </c>
      <c r="P29" s="561">
        <v>49.4</v>
      </c>
      <c r="Q29" s="561" t="s">
        <v>417</v>
      </c>
    </row>
    <row r="30" spans="1:17" ht="14.25">
      <c r="A30" s="271"/>
      <c r="B30" s="133" t="s">
        <v>237</v>
      </c>
      <c r="C30" s="143">
        <v>41</v>
      </c>
      <c r="D30" s="143">
        <v>44.5</v>
      </c>
      <c r="E30" s="143">
        <v>56</v>
      </c>
      <c r="F30" s="143">
        <v>59.7</v>
      </c>
      <c r="G30" s="143">
        <v>47.7</v>
      </c>
      <c r="H30" s="143">
        <v>63.5</v>
      </c>
      <c r="I30" s="143">
        <v>56.5</v>
      </c>
      <c r="J30" s="143">
        <v>62.3</v>
      </c>
      <c r="K30" s="143">
        <v>71.2</v>
      </c>
      <c r="L30" s="143">
        <v>58.9</v>
      </c>
      <c r="M30" s="143">
        <v>70.8</v>
      </c>
      <c r="N30" s="143">
        <v>76.2</v>
      </c>
      <c r="O30" s="143">
        <v>63.4</v>
      </c>
      <c r="P30" s="406">
        <v>60.4</v>
      </c>
      <c r="Q30" s="406">
        <v>66.900000000000006</v>
      </c>
    </row>
    <row r="31" spans="1:17">
      <c r="A31" s="271"/>
      <c r="B31" s="202" t="s">
        <v>12</v>
      </c>
      <c r="C31" s="143" t="s">
        <v>417</v>
      </c>
      <c r="D31" s="143" t="s">
        <v>417</v>
      </c>
      <c r="E31" s="143" t="s">
        <v>417</v>
      </c>
      <c r="F31" s="143" t="s">
        <v>417</v>
      </c>
      <c r="G31" s="143" t="s">
        <v>417</v>
      </c>
      <c r="H31" s="143" t="s">
        <v>417</v>
      </c>
      <c r="I31" s="143" t="s">
        <v>417</v>
      </c>
      <c r="J31" s="143" t="s">
        <v>417</v>
      </c>
      <c r="K31" s="143" t="s">
        <v>417</v>
      </c>
      <c r="L31" s="143" t="s">
        <v>417</v>
      </c>
      <c r="M31" s="143" t="s">
        <v>417</v>
      </c>
      <c r="N31" s="143" t="s">
        <v>417</v>
      </c>
      <c r="O31" s="143" t="s">
        <v>417</v>
      </c>
      <c r="P31" s="406" t="s">
        <v>417</v>
      </c>
      <c r="Q31" s="406" t="s">
        <v>417</v>
      </c>
    </row>
    <row r="32" spans="1:17" ht="14.25">
      <c r="A32" s="271"/>
      <c r="B32" s="202" t="s">
        <v>236</v>
      </c>
      <c r="C32" s="143" t="s">
        <v>417</v>
      </c>
      <c r="D32" s="143" t="s">
        <v>417</v>
      </c>
      <c r="E32" s="143">
        <v>35.9</v>
      </c>
      <c r="F32" s="143">
        <v>52.8</v>
      </c>
      <c r="G32" s="143">
        <v>55.6</v>
      </c>
      <c r="H32" s="143">
        <v>62.4</v>
      </c>
      <c r="I32" s="143">
        <v>36.700000000000003</v>
      </c>
      <c r="J32" s="143">
        <v>49.3</v>
      </c>
      <c r="K32" s="143">
        <v>56.8</v>
      </c>
      <c r="L32" s="143">
        <v>66.2</v>
      </c>
      <c r="M32" s="143">
        <v>43.5</v>
      </c>
      <c r="N32" s="143">
        <v>49.6</v>
      </c>
      <c r="O32" s="143">
        <v>39.299999999999997</v>
      </c>
      <c r="P32" s="406">
        <v>53.6</v>
      </c>
      <c r="Q32" s="406">
        <v>36.9</v>
      </c>
    </row>
    <row r="33" spans="1:17">
      <c r="A33" s="271"/>
      <c r="B33" s="202" t="s">
        <v>59</v>
      </c>
      <c r="C33" s="143">
        <v>28.5</v>
      </c>
      <c r="D33" s="143">
        <v>52.6</v>
      </c>
      <c r="E33" s="143">
        <v>41.9</v>
      </c>
      <c r="F33" s="143">
        <v>37.9</v>
      </c>
      <c r="G33" s="143">
        <v>44</v>
      </c>
      <c r="H33" s="143">
        <v>37.5</v>
      </c>
      <c r="I33" s="143">
        <v>37.1</v>
      </c>
      <c r="J33" s="143">
        <v>44.1</v>
      </c>
      <c r="K33" s="143">
        <v>68.599999999999994</v>
      </c>
      <c r="L33" s="143">
        <v>63.5</v>
      </c>
      <c r="M33" s="143">
        <v>51.4</v>
      </c>
      <c r="N33" s="143">
        <v>61.2</v>
      </c>
      <c r="O33" s="143">
        <v>35.700000000000003</v>
      </c>
      <c r="P33" s="406">
        <v>36.200000000000003</v>
      </c>
      <c r="Q33" s="406">
        <v>51.3</v>
      </c>
    </row>
    <row r="34" spans="1:17" ht="14.25">
      <c r="A34" s="271"/>
      <c r="B34" s="203" t="s">
        <v>189</v>
      </c>
      <c r="C34" s="144">
        <v>23</v>
      </c>
      <c r="D34" s="144">
        <v>21.7</v>
      </c>
      <c r="E34" s="144">
        <v>22.9</v>
      </c>
      <c r="F34" s="144">
        <v>25.2</v>
      </c>
      <c r="G34" s="144">
        <v>25.1</v>
      </c>
      <c r="H34" s="144">
        <v>31.7</v>
      </c>
      <c r="I34" s="144">
        <v>28.8</v>
      </c>
      <c r="J34" s="144">
        <v>27.8</v>
      </c>
      <c r="K34" s="144">
        <v>31.3</v>
      </c>
      <c r="L34" s="144">
        <v>29.1</v>
      </c>
      <c r="M34" s="144">
        <v>28.7</v>
      </c>
      <c r="N34" s="144">
        <v>27.9</v>
      </c>
      <c r="O34" s="144">
        <v>33.299999999999997</v>
      </c>
      <c r="P34" s="556">
        <v>37.1</v>
      </c>
      <c r="Q34" s="556">
        <v>28.6</v>
      </c>
    </row>
    <row r="35" spans="1:17" ht="14.25">
      <c r="A35" s="270" t="s">
        <v>304</v>
      </c>
      <c r="B35" s="129" t="s">
        <v>223</v>
      </c>
      <c r="C35" s="141">
        <v>89</v>
      </c>
      <c r="D35" s="141">
        <v>70</v>
      </c>
      <c r="E35" s="141">
        <v>91.2</v>
      </c>
      <c r="F35" s="141">
        <v>97.2</v>
      </c>
      <c r="G35" s="141">
        <v>76</v>
      </c>
      <c r="H35" s="141">
        <v>108.8</v>
      </c>
      <c r="I35" s="141">
        <v>101.2</v>
      </c>
      <c r="J35" s="141">
        <v>87</v>
      </c>
      <c r="K35" s="141">
        <v>138.30000000000001</v>
      </c>
      <c r="L35" s="141">
        <v>166.8</v>
      </c>
      <c r="M35" s="141">
        <v>157.80000000000001</v>
      </c>
      <c r="N35" s="141">
        <v>165.9</v>
      </c>
      <c r="O35" s="141">
        <v>167.7</v>
      </c>
      <c r="P35" s="561">
        <v>174.1</v>
      </c>
      <c r="Q35" s="561">
        <v>192.2</v>
      </c>
    </row>
    <row r="36" spans="1:17" ht="14.25">
      <c r="A36" s="271"/>
      <c r="B36" s="133" t="s">
        <v>237</v>
      </c>
      <c r="C36" s="143">
        <v>52.8</v>
      </c>
      <c r="D36" s="143">
        <v>27</v>
      </c>
      <c r="E36" s="143">
        <v>45.1</v>
      </c>
      <c r="F36" s="143">
        <v>51.1</v>
      </c>
      <c r="G36" s="143">
        <v>40.4</v>
      </c>
      <c r="H36" s="143">
        <v>52.6</v>
      </c>
      <c r="I36" s="143">
        <v>53.1</v>
      </c>
      <c r="J36" s="143">
        <v>66.599999999999994</v>
      </c>
      <c r="K36" s="143">
        <v>69.099999999999994</v>
      </c>
      <c r="L36" s="143">
        <v>67.7</v>
      </c>
      <c r="M36" s="143">
        <v>75.599999999999994</v>
      </c>
      <c r="N36" s="143">
        <v>83.8</v>
      </c>
      <c r="O36" s="143">
        <v>46.4</v>
      </c>
      <c r="P36" s="406">
        <v>70.5</v>
      </c>
      <c r="Q36" s="406">
        <v>87</v>
      </c>
    </row>
    <row r="37" spans="1:17">
      <c r="A37" s="271"/>
      <c r="B37" s="202" t="s">
        <v>12</v>
      </c>
      <c r="C37" s="143">
        <v>16.100000000000001</v>
      </c>
      <c r="D37" s="143" t="s">
        <v>417</v>
      </c>
      <c r="E37" s="143">
        <v>5.0999999999999996</v>
      </c>
      <c r="F37" s="143" t="s">
        <v>417</v>
      </c>
      <c r="G37" s="143">
        <v>6.2</v>
      </c>
      <c r="H37" s="143">
        <v>5.2</v>
      </c>
      <c r="I37" s="143">
        <v>3.8</v>
      </c>
      <c r="J37" s="143">
        <v>4.2</v>
      </c>
      <c r="K37" s="143">
        <v>3.9</v>
      </c>
      <c r="L37" s="143">
        <v>5.3</v>
      </c>
      <c r="M37" s="143">
        <v>5.2</v>
      </c>
      <c r="N37" s="143">
        <v>1.4</v>
      </c>
      <c r="O37" s="143">
        <v>4.5999999999999996</v>
      </c>
      <c r="P37" s="406">
        <v>2.1</v>
      </c>
      <c r="Q37" s="406">
        <v>3</v>
      </c>
    </row>
    <row r="38" spans="1:17" ht="14.25">
      <c r="A38" s="271"/>
      <c r="B38" s="202" t="s">
        <v>236</v>
      </c>
      <c r="C38" s="143">
        <v>72</v>
      </c>
      <c r="D38" s="143">
        <v>75.900000000000006</v>
      </c>
      <c r="E38" s="143">
        <v>37.799999999999997</v>
      </c>
      <c r="F38" s="143">
        <v>45.4</v>
      </c>
      <c r="G38" s="143" t="s">
        <v>417</v>
      </c>
      <c r="H38" s="143" t="s">
        <v>417</v>
      </c>
      <c r="I38" s="143">
        <v>155.80000000000001</v>
      </c>
      <c r="J38" s="143">
        <v>129.4</v>
      </c>
      <c r="K38" s="143">
        <v>146.4</v>
      </c>
      <c r="L38" s="143">
        <v>192.1</v>
      </c>
      <c r="M38" s="143">
        <v>120.3</v>
      </c>
      <c r="N38" s="143">
        <v>105.5</v>
      </c>
      <c r="O38" s="143">
        <v>98</v>
      </c>
      <c r="P38" s="406">
        <v>140.69999999999999</v>
      </c>
      <c r="Q38" s="406">
        <v>162.1</v>
      </c>
    </row>
    <row r="39" spans="1:17">
      <c r="A39" s="271"/>
      <c r="B39" s="202" t="s">
        <v>59</v>
      </c>
      <c r="C39" s="143">
        <v>94.8</v>
      </c>
      <c r="D39" s="143">
        <v>76.7</v>
      </c>
      <c r="E39" s="143">
        <v>76.8</v>
      </c>
      <c r="F39" s="143">
        <v>81</v>
      </c>
      <c r="G39" s="143">
        <v>90.7</v>
      </c>
      <c r="H39" s="143">
        <v>105.8</v>
      </c>
      <c r="I39" s="143">
        <v>127.8</v>
      </c>
      <c r="J39" s="143">
        <v>87.8</v>
      </c>
      <c r="K39" s="143">
        <v>109.5</v>
      </c>
      <c r="L39" s="143">
        <v>104.9</v>
      </c>
      <c r="M39" s="143">
        <v>114.1</v>
      </c>
      <c r="N39" s="143">
        <v>124.3</v>
      </c>
      <c r="O39" s="143">
        <v>74.400000000000006</v>
      </c>
      <c r="P39" s="406">
        <v>105.3</v>
      </c>
      <c r="Q39" s="406">
        <v>105.2</v>
      </c>
    </row>
    <row r="40" spans="1:17" ht="14.25">
      <c r="A40" s="271"/>
      <c r="B40" s="203" t="s">
        <v>189</v>
      </c>
      <c r="C40" s="144">
        <v>16.399999999999999</v>
      </c>
      <c r="D40" s="144">
        <v>15.3</v>
      </c>
      <c r="E40" s="144">
        <v>13.4</v>
      </c>
      <c r="F40" s="144">
        <v>16</v>
      </c>
      <c r="G40" s="144">
        <v>17.7</v>
      </c>
      <c r="H40" s="144">
        <v>15.9</v>
      </c>
      <c r="I40" s="144">
        <v>14.5</v>
      </c>
      <c r="J40" s="144">
        <v>19.8</v>
      </c>
      <c r="K40" s="144">
        <v>21.3</v>
      </c>
      <c r="L40" s="144">
        <v>20.100000000000001</v>
      </c>
      <c r="M40" s="144">
        <v>16.600000000000001</v>
      </c>
      <c r="N40" s="144">
        <v>9.5</v>
      </c>
      <c r="O40" s="144">
        <v>13.9</v>
      </c>
      <c r="P40" s="556">
        <v>19.3</v>
      </c>
      <c r="Q40" s="556">
        <v>25.1</v>
      </c>
    </row>
    <row r="41" spans="1:17" ht="14.25">
      <c r="A41" s="270" t="s">
        <v>250</v>
      </c>
      <c r="B41" s="129" t="s">
        <v>223</v>
      </c>
      <c r="C41" s="141">
        <v>325.89999999999998</v>
      </c>
      <c r="D41" s="141">
        <v>159.5</v>
      </c>
      <c r="E41" s="141">
        <v>183.1</v>
      </c>
      <c r="F41" s="141">
        <v>107.2</v>
      </c>
      <c r="G41" s="141">
        <v>105.5</v>
      </c>
      <c r="H41" s="141">
        <v>95.6</v>
      </c>
      <c r="I41" s="141">
        <v>99.7</v>
      </c>
      <c r="J41" s="141">
        <v>148.5</v>
      </c>
      <c r="K41" s="141">
        <v>135</v>
      </c>
      <c r="L41" s="141">
        <v>113.9</v>
      </c>
      <c r="M41" s="141">
        <v>136.6</v>
      </c>
      <c r="N41" s="141">
        <v>138</v>
      </c>
      <c r="O41" s="141">
        <v>121.8</v>
      </c>
      <c r="P41" s="561">
        <v>120.4</v>
      </c>
      <c r="Q41" s="561">
        <v>149.5</v>
      </c>
    </row>
    <row r="42" spans="1:17" ht="14.25">
      <c r="A42" s="271"/>
      <c r="B42" s="133" t="s">
        <v>237</v>
      </c>
      <c r="C42" s="143">
        <v>907</v>
      </c>
      <c r="D42" s="143">
        <v>963.4</v>
      </c>
      <c r="E42" s="143">
        <v>1086.2</v>
      </c>
      <c r="F42" s="143">
        <v>987.6</v>
      </c>
      <c r="G42" s="143">
        <v>991.7</v>
      </c>
      <c r="H42" s="143">
        <v>1237.0999999999999</v>
      </c>
      <c r="I42" s="143">
        <v>1152.7</v>
      </c>
      <c r="J42" s="143">
        <v>1321.5</v>
      </c>
      <c r="K42" s="143">
        <v>1478.6</v>
      </c>
      <c r="L42" s="143">
        <v>1431.1</v>
      </c>
      <c r="M42" s="143">
        <v>1496.6</v>
      </c>
      <c r="N42" s="143">
        <v>1555.7</v>
      </c>
      <c r="O42" s="143">
        <v>1331</v>
      </c>
      <c r="P42" s="565">
        <v>1524</v>
      </c>
      <c r="Q42" s="565">
        <v>1770</v>
      </c>
    </row>
    <row r="43" spans="1:17">
      <c r="A43" s="271"/>
      <c r="B43" s="202" t="s">
        <v>12</v>
      </c>
      <c r="C43" s="143">
        <v>161.4</v>
      </c>
      <c r="D43" s="143">
        <v>91.6</v>
      </c>
      <c r="E43" s="143">
        <v>107</v>
      </c>
      <c r="F43" s="143">
        <v>137.69999999999999</v>
      </c>
      <c r="G43" s="143">
        <v>118.9</v>
      </c>
      <c r="H43" s="143">
        <v>115.5</v>
      </c>
      <c r="I43" s="143">
        <v>145.9</v>
      </c>
      <c r="J43" s="143">
        <v>168.1</v>
      </c>
      <c r="K43" s="143">
        <v>155.80000000000001</v>
      </c>
      <c r="L43" s="143">
        <v>132.69999999999999</v>
      </c>
      <c r="M43" s="143">
        <v>171.4</v>
      </c>
      <c r="N43" s="143">
        <v>151.5</v>
      </c>
      <c r="O43" s="143">
        <v>96.4</v>
      </c>
      <c r="P43" s="406">
        <v>72.7</v>
      </c>
      <c r="Q43" s="406">
        <v>66.400000000000006</v>
      </c>
    </row>
    <row r="44" spans="1:17" ht="14.25">
      <c r="A44" s="271"/>
      <c r="B44" s="202" t="s">
        <v>236</v>
      </c>
      <c r="C44" s="143">
        <v>740.6</v>
      </c>
      <c r="D44" s="143">
        <v>510.2</v>
      </c>
      <c r="E44" s="143">
        <v>441.9</v>
      </c>
      <c r="F44" s="143">
        <v>436.7</v>
      </c>
      <c r="G44" s="143">
        <v>635.29999999999995</v>
      </c>
      <c r="H44" s="143">
        <v>694.8</v>
      </c>
      <c r="I44" s="143">
        <v>539.6</v>
      </c>
      <c r="J44" s="143">
        <v>538.70000000000005</v>
      </c>
      <c r="K44" s="143">
        <v>657.8</v>
      </c>
      <c r="L44" s="143">
        <v>640.70000000000005</v>
      </c>
      <c r="M44" s="143">
        <v>666.2</v>
      </c>
      <c r="N44" s="143">
        <v>671.4</v>
      </c>
      <c r="O44" s="143">
        <v>490</v>
      </c>
      <c r="P44" s="406">
        <v>693.1</v>
      </c>
      <c r="Q44" s="565">
        <v>1006.5</v>
      </c>
    </row>
    <row r="45" spans="1:17">
      <c r="A45" s="271"/>
      <c r="B45" s="202" t="s">
        <v>59</v>
      </c>
      <c r="C45" s="143">
        <v>404</v>
      </c>
      <c r="D45" s="143">
        <v>463.1</v>
      </c>
      <c r="E45" s="143">
        <v>469.8</v>
      </c>
      <c r="F45" s="143">
        <v>507.3</v>
      </c>
      <c r="G45" s="143">
        <v>570.1</v>
      </c>
      <c r="H45" s="143">
        <v>589.9</v>
      </c>
      <c r="I45" s="143">
        <v>581.4</v>
      </c>
      <c r="J45" s="143">
        <v>755.2</v>
      </c>
      <c r="K45" s="143">
        <v>738.5</v>
      </c>
      <c r="L45" s="143">
        <v>724.4</v>
      </c>
      <c r="M45" s="143">
        <v>853</v>
      </c>
      <c r="N45" s="143">
        <v>876</v>
      </c>
      <c r="O45" s="143">
        <v>443.2</v>
      </c>
      <c r="P45" s="406">
        <v>537.5</v>
      </c>
      <c r="Q45" s="406">
        <v>943.4</v>
      </c>
    </row>
    <row r="46" spans="1:17" ht="14.25">
      <c r="A46" s="271"/>
      <c r="B46" s="203" t="s">
        <v>189</v>
      </c>
      <c r="C46" s="144">
        <v>636.20000000000005</v>
      </c>
      <c r="D46" s="144">
        <v>587.6</v>
      </c>
      <c r="E46" s="144">
        <v>573.9</v>
      </c>
      <c r="F46" s="144">
        <v>580.4</v>
      </c>
      <c r="G46" s="144">
        <v>503.6</v>
      </c>
      <c r="H46" s="144">
        <v>768.6</v>
      </c>
      <c r="I46" s="144">
        <v>819.2</v>
      </c>
      <c r="J46" s="144">
        <v>1357.8</v>
      </c>
      <c r="K46" s="144">
        <v>1492.2</v>
      </c>
      <c r="L46" s="144">
        <v>1374.6</v>
      </c>
      <c r="M46" s="144">
        <v>1318.9</v>
      </c>
      <c r="N46" s="144">
        <v>1304.2</v>
      </c>
      <c r="O46" s="144">
        <v>1459.8</v>
      </c>
      <c r="P46" s="567">
        <v>1617.7</v>
      </c>
      <c r="Q46" s="567">
        <v>1914.9</v>
      </c>
    </row>
    <row r="47" spans="1:17" ht="14.25">
      <c r="A47" s="270" t="s">
        <v>196</v>
      </c>
      <c r="B47" s="129" t="s">
        <v>223</v>
      </c>
      <c r="C47" s="141">
        <v>91.4</v>
      </c>
      <c r="D47" s="141" t="s">
        <v>417</v>
      </c>
      <c r="E47" s="141" t="s">
        <v>417</v>
      </c>
      <c r="F47" s="141" t="s">
        <v>417</v>
      </c>
      <c r="G47" s="141" t="s">
        <v>417</v>
      </c>
      <c r="H47" s="141" t="s">
        <v>417</v>
      </c>
      <c r="I47" s="141" t="s">
        <v>417</v>
      </c>
      <c r="J47" s="141" t="s">
        <v>417</v>
      </c>
      <c r="K47" s="141" t="s">
        <v>417</v>
      </c>
      <c r="L47" s="141" t="s">
        <v>417</v>
      </c>
      <c r="M47" s="141" t="s">
        <v>417</v>
      </c>
      <c r="N47" s="141" t="s">
        <v>417</v>
      </c>
      <c r="O47" s="141" t="s">
        <v>417</v>
      </c>
      <c r="P47" s="561" t="s">
        <v>417</v>
      </c>
      <c r="Q47" s="561" t="s">
        <v>417</v>
      </c>
    </row>
    <row r="48" spans="1:17" ht="14.25">
      <c r="A48" s="271"/>
      <c r="B48" s="133" t="s">
        <v>237</v>
      </c>
      <c r="C48" s="143">
        <v>21</v>
      </c>
      <c r="D48" s="143">
        <v>24.3</v>
      </c>
      <c r="E48" s="143">
        <v>22.7</v>
      </c>
      <c r="F48" s="143">
        <v>23.6</v>
      </c>
      <c r="G48" s="143">
        <v>24.2</v>
      </c>
      <c r="H48" s="143">
        <v>29.4</v>
      </c>
      <c r="I48" s="143">
        <v>24.2</v>
      </c>
      <c r="J48" s="143">
        <v>29.1</v>
      </c>
      <c r="K48" s="143">
        <v>22.5</v>
      </c>
      <c r="L48" s="143">
        <v>22.6</v>
      </c>
      <c r="M48" s="143">
        <v>28</v>
      </c>
      <c r="N48" s="143">
        <v>22.3</v>
      </c>
      <c r="O48" s="143">
        <v>14.9</v>
      </c>
      <c r="P48" s="406">
        <v>18.5</v>
      </c>
      <c r="Q48" s="406">
        <v>18.3</v>
      </c>
    </row>
    <row r="49" spans="1:17">
      <c r="A49" s="271"/>
      <c r="B49" s="202" t="s">
        <v>12</v>
      </c>
      <c r="C49" s="143" t="s">
        <v>417</v>
      </c>
      <c r="D49" s="143" t="s">
        <v>417</v>
      </c>
      <c r="E49" s="143" t="s">
        <v>417</v>
      </c>
      <c r="F49" s="143" t="s">
        <v>417</v>
      </c>
      <c r="G49" s="143" t="s">
        <v>417</v>
      </c>
      <c r="H49" s="143" t="s">
        <v>417</v>
      </c>
      <c r="I49" s="143" t="s">
        <v>417</v>
      </c>
      <c r="J49" s="143" t="s">
        <v>417</v>
      </c>
      <c r="K49" s="143" t="s">
        <v>417</v>
      </c>
      <c r="L49" s="143" t="s">
        <v>417</v>
      </c>
      <c r="M49" s="143" t="s">
        <v>417</v>
      </c>
      <c r="N49" s="143" t="s">
        <v>417</v>
      </c>
      <c r="O49" s="143" t="s">
        <v>417</v>
      </c>
      <c r="P49" s="406" t="s">
        <v>417</v>
      </c>
      <c r="Q49" s="406" t="s">
        <v>417</v>
      </c>
    </row>
    <row r="50" spans="1:17" ht="14.25">
      <c r="A50" s="271"/>
      <c r="B50" s="202" t="s">
        <v>236</v>
      </c>
      <c r="C50" s="143">
        <v>1</v>
      </c>
      <c r="D50" s="143">
        <v>1.3</v>
      </c>
      <c r="E50" s="143">
        <v>4.0999999999999996</v>
      </c>
      <c r="F50" s="143">
        <v>3.7</v>
      </c>
      <c r="G50" s="143">
        <v>1.8</v>
      </c>
      <c r="H50" s="143">
        <v>2.9</v>
      </c>
      <c r="I50" s="143">
        <v>2.8</v>
      </c>
      <c r="J50" s="143">
        <v>0.9</v>
      </c>
      <c r="K50" s="143">
        <v>8.9</v>
      </c>
      <c r="L50" s="143">
        <v>13.1</v>
      </c>
      <c r="M50" s="143">
        <v>4.3</v>
      </c>
      <c r="N50" s="143">
        <v>5</v>
      </c>
      <c r="O50" s="143">
        <v>3.8</v>
      </c>
      <c r="P50" s="406">
        <v>20.9</v>
      </c>
      <c r="Q50" s="406">
        <v>8.4</v>
      </c>
    </row>
    <row r="51" spans="1:17">
      <c r="A51" s="271"/>
      <c r="B51" s="202" t="s">
        <v>59</v>
      </c>
      <c r="C51" s="143">
        <v>7.7</v>
      </c>
      <c r="D51" s="143">
        <v>9.4</v>
      </c>
      <c r="E51" s="143">
        <v>12.6</v>
      </c>
      <c r="F51" s="143">
        <v>9</v>
      </c>
      <c r="G51" s="143">
        <v>13.4</v>
      </c>
      <c r="H51" s="143">
        <v>19.100000000000001</v>
      </c>
      <c r="I51" s="143">
        <v>18.100000000000001</v>
      </c>
      <c r="J51" s="143">
        <v>13.1</v>
      </c>
      <c r="K51" s="143">
        <v>20.100000000000001</v>
      </c>
      <c r="L51" s="143">
        <v>24.2</v>
      </c>
      <c r="M51" s="143">
        <v>24.5</v>
      </c>
      <c r="N51" s="143">
        <v>23.7</v>
      </c>
      <c r="O51" s="143">
        <v>15.1</v>
      </c>
      <c r="P51" s="406">
        <v>12.9</v>
      </c>
      <c r="Q51" s="406">
        <v>26.9</v>
      </c>
    </row>
    <row r="52" spans="1:17" ht="14.25">
      <c r="A52" s="271"/>
      <c r="B52" s="203" t="s">
        <v>189</v>
      </c>
      <c r="C52" s="144">
        <v>11.1</v>
      </c>
      <c r="D52" s="144">
        <v>11.5</v>
      </c>
      <c r="E52" s="144">
        <v>12.3</v>
      </c>
      <c r="F52" s="144">
        <v>10.5</v>
      </c>
      <c r="G52" s="144">
        <v>10.1</v>
      </c>
      <c r="H52" s="144">
        <v>10.5</v>
      </c>
      <c r="I52" s="144">
        <v>11.2</v>
      </c>
      <c r="J52" s="144">
        <v>13.4</v>
      </c>
      <c r="K52" s="144">
        <v>15</v>
      </c>
      <c r="L52" s="144">
        <v>14.5</v>
      </c>
      <c r="M52" s="144">
        <v>13.4</v>
      </c>
      <c r="N52" s="144">
        <v>19.5</v>
      </c>
      <c r="O52" s="144">
        <v>17.3</v>
      </c>
      <c r="P52" s="556">
        <v>17</v>
      </c>
      <c r="Q52" s="556">
        <v>21.7</v>
      </c>
    </row>
    <row r="53" spans="1:17" ht="12.75" customHeight="1">
      <c r="A53" s="270" t="s">
        <v>305</v>
      </c>
      <c r="B53" s="129" t="s">
        <v>223</v>
      </c>
      <c r="C53" s="141">
        <v>113.3</v>
      </c>
      <c r="D53" s="141">
        <v>102.9</v>
      </c>
      <c r="E53" s="141">
        <v>90.7</v>
      </c>
      <c r="F53" s="141">
        <v>99.6</v>
      </c>
      <c r="G53" s="141">
        <v>109</v>
      </c>
      <c r="H53" s="141">
        <v>146.19999999999999</v>
      </c>
      <c r="I53" s="141">
        <v>260.60000000000002</v>
      </c>
      <c r="J53" s="141">
        <v>199.3</v>
      </c>
      <c r="K53" s="141">
        <v>137.19999999999999</v>
      </c>
      <c r="L53" s="141">
        <v>134.30000000000001</v>
      </c>
      <c r="M53" s="141">
        <v>115.5</v>
      </c>
      <c r="N53" s="141">
        <v>83</v>
      </c>
      <c r="O53" s="141">
        <v>97.5</v>
      </c>
      <c r="P53" s="561">
        <v>78.400000000000006</v>
      </c>
      <c r="Q53" s="561">
        <v>126.2</v>
      </c>
    </row>
    <row r="54" spans="1:17" ht="14.25">
      <c r="A54" s="271"/>
      <c r="B54" s="133" t="s">
        <v>237</v>
      </c>
      <c r="C54" s="143">
        <v>55.1</v>
      </c>
      <c r="D54" s="143">
        <v>51</v>
      </c>
      <c r="E54" s="143">
        <v>49.2</v>
      </c>
      <c r="F54" s="143">
        <v>55.1</v>
      </c>
      <c r="G54" s="143">
        <v>60.4</v>
      </c>
      <c r="H54" s="143">
        <v>76</v>
      </c>
      <c r="I54" s="143">
        <v>87.3</v>
      </c>
      <c r="J54" s="143">
        <v>99.3</v>
      </c>
      <c r="K54" s="143">
        <v>78.599999999999994</v>
      </c>
      <c r="L54" s="143">
        <v>78.599999999999994</v>
      </c>
      <c r="M54" s="143">
        <v>85.6</v>
      </c>
      <c r="N54" s="143">
        <v>124.9</v>
      </c>
      <c r="O54" s="143">
        <v>78.3</v>
      </c>
      <c r="P54" s="406">
        <v>81.5</v>
      </c>
      <c r="Q54" s="406">
        <v>113</v>
      </c>
    </row>
    <row r="55" spans="1:17">
      <c r="A55" s="271"/>
      <c r="B55" s="202" t="s">
        <v>12</v>
      </c>
      <c r="C55" s="143" t="s">
        <v>417</v>
      </c>
      <c r="D55" s="143" t="s">
        <v>417</v>
      </c>
      <c r="E55" s="143" t="s">
        <v>417</v>
      </c>
      <c r="F55" s="143" t="s">
        <v>417</v>
      </c>
      <c r="G55" s="143" t="s">
        <v>417</v>
      </c>
      <c r="H55" s="143" t="s">
        <v>417</v>
      </c>
      <c r="I55" s="143" t="s">
        <v>417</v>
      </c>
      <c r="J55" s="143" t="s">
        <v>417</v>
      </c>
      <c r="K55" s="143" t="s">
        <v>417</v>
      </c>
      <c r="L55" s="143" t="s">
        <v>417</v>
      </c>
      <c r="M55" s="143" t="s">
        <v>417</v>
      </c>
      <c r="N55" s="143" t="s">
        <v>417</v>
      </c>
      <c r="O55" s="143" t="s">
        <v>417</v>
      </c>
      <c r="P55" s="406" t="s">
        <v>417</v>
      </c>
      <c r="Q55" s="406">
        <v>10.7</v>
      </c>
    </row>
    <row r="56" spans="1:17" ht="14.25">
      <c r="A56" s="271"/>
      <c r="B56" s="202" t="s">
        <v>236</v>
      </c>
      <c r="C56" s="143">
        <v>57</v>
      </c>
      <c r="D56" s="143">
        <v>82.4</v>
      </c>
      <c r="E56" s="143">
        <v>59.8</v>
      </c>
      <c r="F56" s="143">
        <v>64.3</v>
      </c>
      <c r="G56" s="143">
        <v>70.2</v>
      </c>
      <c r="H56" s="143">
        <v>49.8</v>
      </c>
      <c r="I56" s="143">
        <v>65.900000000000006</v>
      </c>
      <c r="J56" s="143">
        <v>50</v>
      </c>
      <c r="K56" s="143">
        <v>67.8</v>
      </c>
      <c r="L56" s="143">
        <v>108.9</v>
      </c>
      <c r="M56" s="143" t="s">
        <v>417</v>
      </c>
      <c r="N56" s="143" t="s">
        <v>417</v>
      </c>
      <c r="O56" s="143" t="s">
        <v>417</v>
      </c>
      <c r="P56" s="406">
        <v>134.9</v>
      </c>
      <c r="Q56" s="406">
        <v>167.8</v>
      </c>
    </row>
    <row r="57" spans="1:17">
      <c r="A57" s="271"/>
      <c r="B57" s="202" t="s">
        <v>59</v>
      </c>
      <c r="C57" s="143">
        <v>39.299999999999997</v>
      </c>
      <c r="D57" s="143">
        <v>51.2</v>
      </c>
      <c r="E57" s="143">
        <v>79.599999999999994</v>
      </c>
      <c r="F57" s="143">
        <v>67.3</v>
      </c>
      <c r="G57" s="143">
        <v>68.2</v>
      </c>
      <c r="H57" s="143">
        <v>91</v>
      </c>
      <c r="I57" s="143">
        <v>133.69999999999999</v>
      </c>
      <c r="J57" s="143">
        <v>117.4</v>
      </c>
      <c r="K57" s="143">
        <v>166.8</v>
      </c>
      <c r="L57" s="143">
        <v>116.5</v>
      </c>
      <c r="M57" s="143">
        <v>76.099999999999994</v>
      </c>
      <c r="N57" s="143">
        <v>76.900000000000006</v>
      </c>
      <c r="O57" s="143">
        <v>116.8</v>
      </c>
      <c r="P57" s="406">
        <v>94.4</v>
      </c>
      <c r="Q57" s="406">
        <v>118.5</v>
      </c>
    </row>
    <row r="58" spans="1:17" ht="14.25">
      <c r="A58" s="271"/>
      <c r="B58" s="203" t="s">
        <v>189</v>
      </c>
      <c r="C58" s="144">
        <v>29.6</v>
      </c>
      <c r="D58" s="144">
        <v>27.9</v>
      </c>
      <c r="E58" s="144">
        <v>25.8</v>
      </c>
      <c r="F58" s="144">
        <v>23.9</v>
      </c>
      <c r="G58" s="144">
        <v>24.3</v>
      </c>
      <c r="H58" s="144">
        <v>27.6</v>
      </c>
      <c r="I58" s="144">
        <v>24.3</v>
      </c>
      <c r="J58" s="144">
        <v>31.3</v>
      </c>
      <c r="K58" s="144">
        <v>27</v>
      </c>
      <c r="L58" s="144">
        <v>32.6</v>
      </c>
      <c r="M58" s="144">
        <v>23.5</v>
      </c>
      <c r="N58" s="144" t="s">
        <v>417</v>
      </c>
      <c r="O58" s="144">
        <v>22.9</v>
      </c>
      <c r="P58" s="556">
        <v>24.7</v>
      </c>
      <c r="Q58" s="556">
        <v>27.4</v>
      </c>
    </row>
    <row r="59" spans="1:17" ht="14.25">
      <c r="A59" s="270" t="s">
        <v>197</v>
      </c>
      <c r="B59" s="129" t="s">
        <v>223</v>
      </c>
      <c r="C59" s="141">
        <v>9.4</v>
      </c>
      <c r="D59" s="141">
        <v>6.6</v>
      </c>
      <c r="E59" s="141">
        <v>4.0999999999999996</v>
      </c>
      <c r="F59" s="141" t="s">
        <v>417</v>
      </c>
      <c r="G59" s="141" t="s">
        <v>417</v>
      </c>
      <c r="H59" s="141">
        <v>7.7</v>
      </c>
      <c r="I59" s="141">
        <v>5.7</v>
      </c>
      <c r="J59" s="141" t="s">
        <v>417</v>
      </c>
      <c r="K59" s="141" t="s">
        <v>417</v>
      </c>
      <c r="L59" s="141" t="s">
        <v>417</v>
      </c>
      <c r="M59" s="141" t="s">
        <v>417</v>
      </c>
      <c r="N59" s="141" t="s">
        <v>417</v>
      </c>
      <c r="O59" s="141" t="s">
        <v>417</v>
      </c>
      <c r="P59" s="561">
        <v>11.2</v>
      </c>
      <c r="Q59" s="561" t="s">
        <v>417</v>
      </c>
    </row>
    <row r="60" spans="1:17" ht="14.25">
      <c r="A60" s="271"/>
      <c r="B60" s="133" t="s">
        <v>237</v>
      </c>
      <c r="C60" s="143">
        <v>80.3</v>
      </c>
      <c r="D60" s="143">
        <v>83.2</v>
      </c>
      <c r="E60" s="143">
        <v>107.5</v>
      </c>
      <c r="F60" s="143">
        <v>78.900000000000006</v>
      </c>
      <c r="G60" s="143">
        <v>72.7</v>
      </c>
      <c r="H60" s="143">
        <v>99.2</v>
      </c>
      <c r="I60" s="143">
        <v>85.6</v>
      </c>
      <c r="J60" s="143">
        <v>89.8</v>
      </c>
      <c r="K60" s="143">
        <v>108.5</v>
      </c>
      <c r="L60" s="143">
        <v>99.2</v>
      </c>
      <c r="M60" s="143">
        <v>109.1</v>
      </c>
      <c r="N60" s="143">
        <v>121.8</v>
      </c>
      <c r="O60" s="143">
        <v>110.6</v>
      </c>
      <c r="P60" s="406">
        <v>110.5</v>
      </c>
      <c r="Q60" s="406">
        <v>137.19999999999999</v>
      </c>
    </row>
    <row r="61" spans="1:17">
      <c r="A61" s="271"/>
      <c r="B61" s="202" t="s">
        <v>12</v>
      </c>
      <c r="C61" s="143">
        <v>28.4</v>
      </c>
      <c r="D61" s="143">
        <v>20.9</v>
      </c>
      <c r="E61" s="143" t="s">
        <v>417</v>
      </c>
      <c r="F61" s="143">
        <v>45</v>
      </c>
      <c r="G61" s="143">
        <v>50.1</v>
      </c>
      <c r="H61" s="143">
        <v>41.5</v>
      </c>
      <c r="I61" s="143">
        <v>62.9</v>
      </c>
      <c r="J61" s="143">
        <v>54.6</v>
      </c>
      <c r="K61" s="143" t="s">
        <v>417</v>
      </c>
      <c r="L61" s="143">
        <v>70.2</v>
      </c>
      <c r="M61" s="143" t="s">
        <v>417</v>
      </c>
      <c r="N61" s="143" t="s">
        <v>417</v>
      </c>
      <c r="O61" s="143" t="s">
        <v>417</v>
      </c>
      <c r="P61" s="406">
        <v>61.5</v>
      </c>
      <c r="Q61" s="406">
        <v>67.2</v>
      </c>
    </row>
    <row r="62" spans="1:17" ht="14.25">
      <c r="A62" s="271"/>
      <c r="B62" s="202" t="s">
        <v>236</v>
      </c>
      <c r="C62" s="143" t="s">
        <v>417</v>
      </c>
      <c r="D62" s="143" t="s">
        <v>417</v>
      </c>
      <c r="E62" s="143" t="s">
        <v>417</v>
      </c>
      <c r="F62" s="143">
        <v>32.4</v>
      </c>
      <c r="G62" s="143" t="s">
        <v>417</v>
      </c>
      <c r="H62" s="143" t="s">
        <v>417</v>
      </c>
      <c r="I62" s="143" t="s">
        <v>417</v>
      </c>
      <c r="J62" s="143" t="s">
        <v>417</v>
      </c>
      <c r="K62" s="143" t="s">
        <v>417</v>
      </c>
      <c r="L62" s="143">
        <v>136.80000000000001</v>
      </c>
      <c r="M62" s="143" t="s">
        <v>417</v>
      </c>
      <c r="N62" s="143" t="s">
        <v>417</v>
      </c>
      <c r="O62" s="143">
        <v>82.7</v>
      </c>
      <c r="P62" s="406">
        <v>74.5</v>
      </c>
      <c r="Q62" s="406">
        <v>110</v>
      </c>
    </row>
    <row r="63" spans="1:17">
      <c r="A63" s="271"/>
      <c r="B63" s="202" t="s">
        <v>59</v>
      </c>
      <c r="C63" s="143">
        <v>56.9</v>
      </c>
      <c r="D63" s="143">
        <v>90.7</v>
      </c>
      <c r="E63" s="143">
        <v>78.2</v>
      </c>
      <c r="F63" s="143">
        <v>72.8</v>
      </c>
      <c r="G63" s="143">
        <v>76.5</v>
      </c>
      <c r="H63" s="143">
        <v>57.5</v>
      </c>
      <c r="I63" s="143">
        <v>66.599999999999994</v>
      </c>
      <c r="J63" s="143">
        <v>85.3</v>
      </c>
      <c r="K63" s="143">
        <v>114</v>
      </c>
      <c r="L63" s="143">
        <v>103.8</v>
      </c>
      <c r="M63" s="143">
        <v>92.7</v>
      </c>
      <c r="N63" s="143">
        <v>101.2</v>
      </c>
      <c r="O63" s="143">
        <v>56.1</v>
      </c>
      <c r="P63" s="406">
        <v>69.900000000000006</v>
      </c>
      <c r="Q63" s="406">
        <v>91.1</v>
      </c>
    </row>
    <row r="64" spans="1:17" ht="12.75" customHeight="1">
      <c r="A64" s="271"/>
      <c r="B64" s="203" t="s">
        <v>189</v>
      </c>
      <c r="C64" s="144">
        <v>87.5</v>
      </c>
      <c r="D64" s="144">
        <v>76.400000000000006</v>
      </c>
      <c r="E64" s="144">
        <v>95.9</v>
      </c>
      <c r="F64" s="144">
        <v>82.5</v>
      </c>
      <c r="G64" s="144">
        <v>82.4</v>
      </c>
      <c r="H64" s="144">
        <v>92.6</v>
      </c>
      <c r="I64" s="144">
        <v>111.2</v>
      </c>
      <c r="J64" s="144">
        <v>146.1</v>
      </c>
      <c r="K64" s="144">
        <v>133.4</v>
      </c>
      <c r="L64" s="144">
        <v>141.69999999999999</v>
      </c>
      <c r="M64" s="144">
        <v>151</v>
      </c>
      <c r="N64" s="144">
        <v>151.9</v>
      </c>
      <c r="O64" s="144">
        <v>203.3</v>
      </c>
      <c r="P64" s="556">
        <v>180.9</v>
      </c>
      <c r="Q64" s="556">
        <v>240.9</v>
      </c>
    </row>
    <row r="65" spans="1:17" ht="14.25">
      <c r="A65" s="270" t="s">
        <v>198</v>
      </c>
      <c r="B65" s="129" t="s">
        <v>223</v>
      </c>
      <c r="C65" s="141" t="s">
        <v>417</v>
      </c>
      <c r="D65" s="141" t="s">
        <v>417</v>
      </c>
      <c r="E65" s="141">
        <v>18.899999999999999</v>
      </c>
      <c r="F65" s="141" t="s">
        <v>417</v>
      </c>
      <c r="G65" s="141" t="s">
        <v>417</v>
      </c>
      <c r="H65" s="141" t="s">
        <v>417</v>
      </c>
      <c r="I65" s="141" t="s">
        <v>417</v>
      </c>
      <c r="J65" s="141">
        <v>17.7</v>
      </c>
      <c r="K65" s="141">
        <v>39.1</v>
      </c>
      <c r="L65" s="141" t="s">
        <v>417</v>
      </c>
      <c r="M65" s="141" t="s">
        <v>417</v>
      </c>
      <c r="N65" s="141" t="s">
        <v>417</v>
      </c>
      <c r="O65" s="141" t="s">
        <v>417</v>
      </c>
      <c r="P65" s="561">
        <v>71.599999999999994</v>
      </c>
      <c r="Q65" s="561" t="s">
        <v>417</v>
      </c>
    </row>
    <row r="66" spans="1:17" ht="14.25">
      <c r="A66" s="271"/>
      <c r="B66" s="133" t="s">
        <v>237</v>
      </c>
      <c r="C66" s="143">
        <v>64.2</v>
      </c>
      <c r="D66" s="143">
        <v>57.7</v>
      </c>
      <c r="E66" s="143">
        <v>71.7</v>
      </c>
      <c r="F66" s="143">
        <v>62.3</v>
      </c>
      <c r="G66" s="143">
        <v>75.8</v>
      </c>
      <c r="H66" s="143">
        <v>94.9</v>
      </c>
      <c r="I66" s="143">
        <v>76.7</v>
      </c>
      <c r="J66" s="143">
        <v>93.3</v>
      </c>
      <c r="K66" s="143">
        <v>146.69999999999999</v>
      </c>
      <c r="L66" s="143">
        <v>161.9</v>
      </c>
      <c r="M66" s="143">
        <v>176</v>
      </c>
      <c r="N66" s="143">
        <v>210.7</v>
      </c>
      <c r="O66" s="143">
        <v>210.6</v>
      </c>
      <c r="P66" s="406">
        <v>274.8</v>
      </c>
      <c r="Q66" s="406">
        <v>258</v>
      </c>
    </row>
    <row r="67" spans="1:17">
      <c r="A67" s="271"/>
      <c r="B67" s="202" t="s">
        <v>12</v>
      </c>
      <c r="C67" s="143">
        <v>0.5</v>
      </c>
      <c r="D67" s="143">
        <v>0.4</v>
      </c>
      <c r="E67" s="143">
        <v>0.5</v>
      </c>
      <c r="F67" s="143">
        <v>0.8</v>
      </c>
      <c r="G67" s="143">
        <v>0.8</v>
      </c>
      <c r="H67" s="143">
        <v>0.7</v>
      </c>
      <c r="I67" s="143">
        <v>0.9</v>
      </c>
      <c r="J67" s="143">
        <v>1.2</v>
      </c>
      <c r="K67" s="143">
        <v>1.5</v>
      </c>
      <c r="L67" s="143">
        <v>1.1000000000000001</v>
      </c>
      <c r="M67" s="143">
        <v>1.2</v>
      </c>
      <c r="N67" s="143">
        <v>0.4</v>
      </c>
      <c r="O67" s="143">
        <v>0.5</v>
      </c>
      <c r="P67" s="406">
        <v>0.6</v>
      </c>
      <c r="Q67" s="406">
        <v>1.7</v>
      </c>
    </row>
    <row r="68" spans="1:17" ht="14.25">
      <c r="A68" s="271"/>
      <c r="B68" s="202" t="s">
        <v>236</v>
      </c>
      <c r="C68" s="143">
        <v>109</v>
      </c>
      <c r="D68" s="143">
        <v>126.5</v>
      </c>
      <c r="E68" s="143">
        <v>61.4</v>
      </c>
      <c r="F68" s="143">
        <v>54.3</v>
      </c>
      <c r="G68" s="143">
        <v>71.2</v>
      </c>
      <c r="H68" s="143">
        <v>82.1</v>
      </c>
      <c r="I68" s="143">
        <v>175.8</v>
      </c>
      <c r="J68" s="143" t="s">
        <v>417</v>
      </c>
      <c r="K68" s="143">
        <v>53.2</v>
      </c>
      <c r="L68" s="143">
        <v>107.2</v>
      </c>
      <c r="M68" s="143">
        <v>120.7</v>
      </c>
      <c r="N68" s="143">
        <v>72.2</v>
      </c>
      <c r="O68" s="143">
        <v>66.599999999999994</v>
      </c>
      <c r="P68" s="406">
        <v>108</v>
      </c>
      <c r="Q68" s="406" t="s">
        <v>417</v>
      </c>
    </row>
    <row r="69" spans="1:17">
      <c r="A69" s="271"/>
      <c r="B69" s="202" t="s">
        <v>59</v>
      </c>
      <c r="C69" s="143">
        <v>14.8</v>
      </c>
      <c r="D69" s="143">
        <v>22.3</v>
      </c>
      <c r="E69" s="143">
        <v>28</v>
      </c>
      <c r="F69" s="143">
        <v>30.7</v>
      </c>
      <c r="G69" s="143">
        <v>29.9</v>
      </c>
      <c r="H69" s="143">
        <v>39.4</v>
      </c>
      <c r="I69" s="143">
        <v>45.3</v>
      </c>
      <c r="J69" s="143">
        <v>31.6</v>
      </c>
      <c r="K69" s="143">
        <v>42.6</v>
      </c>
      <c r="L69" s="143">
        <v>54.5</v>
      </c>
      <c r="M69" s="143">
        <v>55.3</v>
      </c>
      <c r="N69" s="143">
        <v>59.8</v>
      </c>
      <c r="O69" s="143">
        <v>27.2</v>
      </c>
      <c r="P69" s="406">
        <v>23.8</v>
      </c>
      <c r="Q69" s="406">
        <v>29.7</v>
      </c>
    </row>
    <row r="70" spans="1:17" ht="14.25">
      <c r="A70" s="271"/>
      <c r="B70" s="203" t="s">
        <v>189</v>
      </c>
      <c r="C70" s="144">
        <v>30.4</v>
      </c>
      <c r="D70" s="144">
        <v>21.5</v>
      </c>
      <c r="E70" s="144">
        <v>24.4</v>
      </c>
      <c r="F70" s="144">
        <v>20.100000000000001</v>
      </c>
      <c r="G70" s="144">
        <v>24.1</v>
      </c>
      <c r="H70" s="144">
        <v>27</v>
      </c>
      <c r="I70" s="144">
        <v>28.6</v>
      </c>
      <c r="J70" s="144">
        <v>34.799999999999997</v>
      </c>
      <c r="K70" s="144">
        <v>30.7</v>
      </c>
      <c r="L70" s="144">
        <v>36.299999999999997</v>
      </c>
      <c r="M70" s="144">
        <v>29.9</v>
      </c>
      <c r="N70" s="144">
        <v>28.8</v>
      </c>
      <c r="O70" s="144">
        <v>30.9</v>
      </c>
      <c r="P70" s="556">
        <v>34.1</v>
      </c>
      <c r="Q70" s="556">
        <v>34.200000000000003</v>
      </c>
    </row>
    <row r="71" spans="1:17" ht="14.25">
      <c r="A71" s="270" t="s">
        <v>199</v>
      </c>
      <c r="B71" s="129" t="s">
        <v>223</v>
      </c>
      <c r="C71" s="141" t="s">
        <v>417</v>
      </c>
      <c r="D71" s="141" t="s">
        <v>417</v>
      </c>
      <c r="E71" s="141" t="s">
        <v>417</v>
      </c>
      <c r="F71" s="141" t="s">
        <v>417</v>
      </c>
      <c r="G71" s="141">
        <v>7.7</v>
      </c>
      <c r="H71" s="141">
        <v>7.7</v>
      </c>
      <c r="I71" s="141">
        <v>16.5</v>
      </c>
      <c r="J71" s="141">
        <v>11.9</v>
      </c>
      <c r="K71" s="141">
        <v>12.8</v>
      </c>
      <c r="L71" s="141">
        <v>13.8</v>
      </c>
      <c r="M71" s="141">
        <v>13.6</v>
      </c>
      <c r="N71" s="141">
        <v>8</v>
      </c>
      <c r="O71" s="141" t="s">
        <v>417</v>
      </c>
      <c r="P71" s="561" t="s">
        <v>417</v>
      </c>
      <c r="Q71" s="561" t="s">
        <v>417</v>
      </c>
    </row>
    <row r="72" spans="1:17" ht="14.25">
      <c r="A72" s="271"/>
      <c r="B72" s="133" t="s">
        <v>237</v>
      </c>
      <c r="C72" s="143">
        <v>40.6</v>
      </c>
      <c r="D72" s="143">
        <v>32</v>
      </c>
      <c r="E72" s="143">
        <v>32.6</v>
      </c>
      <c r="F72" s="143">
        <v>40.700000000000003</v>
      </c>
      <c r="G72" s="143">
        <v>35.6</v>
      </c>
      <c r="H72" s="143">
        <v>51.3</v>
      </c>
      <c r="I72" s="143">
        <v>55.9</v>
      </c>
      <c r="J72" s="143">
        <v>65.3</v>
      </c>
      <c r="K72" s="143">
        <v>54.9</v>
      </c>
      <c r="L72" s="143">
        <v>57.3</v>
      </c>
      <c r="M72" s="143">
        <v>57.8</v>
      </c>
      <c r="N72" s="143">
        <v>64.900000000000006</v>
      </c>
      <c r="O72" s="143">
        <v>39.1</v>
      </c>
      <c r="P72" s="406">
        <v>51.9</v>
      </c>
      <c r="Q72" s="406">
        <v>74.599999999999994</v>
      </c>
    </row>
    <row r="73" spans="1:17">
      <c r="A73" s="271"/>
      <c r="B73" s="202" t="s">
        <v>12</v>
      </c>
      <c r="C73" s="143" t="s">
        <v>417</v>
      </c>
      <c r="D73" s="143">
        <v>0.1</v>
      </c>
      <c r="E73" s="143" t="s">
        <v>417</v>
      </c>
      <c r="F73" s="143" t="s">
        <v>417</v>
      </c>
      <c r="G73" s="143">
        <v>0.5</v>
      </c>
      <c r="H73" s="143">
        <v>0.6</v>
      </c>
      <c r="I73" s="143" t="s">
        <v>417</v>
      </c>
      <c r="J73" s="143" t="s">
        <v>417</v>
      </c>
      <c r="K73" s="143" t="s">
        <v>417</v>
      </c>
      <c r="L73" s="143" t="s">
        <v>417</v>
      </c>
      <c r="M73" s="143" t="s">
        <v>417</v>
      </c>
      <c r="N73" s="143" t="s">
        <v>417</v>
      </c>
      <c r="O73" s="143" t="s">
        <v>417</v>
      </c>
      <c r="P73" s="406" t="s">
        <v>417</v>
      </c>
      <c r="Q73" s="406" t="s">
        <v>417</v>
      </c>
    </row>
    <row r="74" spans="1:17" ht="14.25">
      <c r="A74" s="271"/>
      <c r="B74" s="202" t="s">
        <v>236</v>
      </c>
      <c r="C74" s="143" t="s">
        <v>417</v>
      </c>
      <c r="D74" s="143" t="s">
        <v>417</v>
      </c>
      <c r="E74" s="143" t="s">
        <v>417</v>
      </c>
      <c r="F74" s="143" t="s">
        <v>417</v>
      </c>
      <c r="G74" s="143" t="s">
        <v>417</v>
      </c>
      <c r="H74" s="143">
        <v>21.6</v>
      </c>
      <c r="I74" s="143">
        <v>33.700000000000003</v>
      </c>
      <c r="J74" s="143">
        <v>25.4</v>
      </c>
      <c r="K74" s="143">
        <v>16.8</v>
      </c>
      <c r="L74" s="143">
        <v>53.1</v>
      </c>
      <c r="M74" s="143">
        <v>49.1</v>
      </c>
      <c r="N74" s="143">
        <v>28.7</v>
      </c>
      <c r="O74" s="143">
        <v>20.399999999999999</v>
      </c>
      <c r="P74" s="406">
        <v>16.600000000000001</v>
      </c>
      <c r="Q74" s="406">
        <v>22.3</v>
      </c>
    </row>
    <row r="75" spans="1:17">
      <c r="A75" s="271"/>
      <c r="B75" s="202" t="s">
        <v>59</v>
      </c>
      <c r="C75" s="143">
        <v>13</v>
      </c>
      <c r="D75" s="143">
        <v>37.5</v>
      </c>
      <c r="E75" s="143">
        <v>16.600000000000001</v>
      </c>
      <c r="F75" s="143">
        <v>23</v>
      </c>
      <c r="G75" s="143">
        <v>42</v>
      </c>
      <c r="H75" s="143">
        <v>24.3</v>
      </c>
      <c r="I75" s="143">
        <v>42.9</v>
      </c>
      <c r="J75" s="143">
        <v>32</v>
      </c>
      <c r="K75" s="143">
        <v>19.8</v>
      </c>
      <c r="L75" s="143">
        <v>33.299999999999997</v>
      </c>
      <c r="M75" s="143">
        <v>25.8</v>
      </c>
      <c r="N75" s="143">
        <v>39.799999999999997</v>
      </c>
      <c r="O75" s="143">
        <v>39.700000000000003</v>
      </c>
      <c r="P75" s="406">
        <v>37.700000000000003</v>
      </c>
      <c r="Q75" s="406">
        <v>45.7</v>
      </c>
    </row>
    <row r="76" spans="1:17" ht="14.25">
      <c r="A76" s="271"/>
      <c r="B76" s="203" t="s">
        <v>189</v>
      </c>
      <c r="C76" s="144">
        <v>58.5</v>
      </c>
      <c r="D76" s="144">
        <v>44.9</v>
      </c>
      <c r="E76" s="144">
        <v>44.8</v>
      </c>
      <c r="F76" s="144">
        <v>51.4</v>
      </c>
      <c r="G76" s="144">
        <v>59.2</v>
      </c>
      <c r="H76" s="144">
        <v>65.7</v>
      </c>
      <c r="I76" s="144">
        <v>62.5</v>
      </c>
      <c r="J76" s="144">
        <v>76.2</v>
      </c>
      <c r="K76" s="144">
        <v>65.5</v>
      </c>
      <c r="L76" s="144">
        <v>82.4</v>
      </c>
      <c r="M76" s="144">
        <v>71.900000000000006</v>
      </c>
      <c r="N76" s="144">
        <v>59.5</v>
      </c>
      <c r="O76" s="144">
        <v>58</v>
      </c>
      <c r="P76" s="556">
        <v>82</v>
      </c>
      <c r="Q76" s="556">
        <v>92.6</v>
      </c>
    </row>
    <row r="77" spans="1:17" ht="14.25">
      <c r="A77" s="270" t="s">
        <v>200</v>
      </c>
      <c r="B77" s="129" t="s">
        <v>223</v>
      </c>
      <c r="C77" s="141">
        <v>34.1</v>
      </c>
      <c r="D77" s="141">
        <v>36</v>
      </c>
      <c r="E77" s="141">
        <v>26.7</v>
      </c>
      <c r="F77" s="141">
        <v>33.299999999999997</v>
      </c>
      <c r="G77" s="141" t="s">
        <v>417</v>
      </c>
      <c r="H77" s="141" t="s">
        <v>417</v>
      </c>
      <c r="I77" s="141">
        <v>22.3</v>
      </c>
      <c r="J77" s="141">
        <v>29.2</v>
      </c>
      <c r="K77" s="141">
        <v>32.700000000000003</v>
      </c>
      <c r="L77" s="141">
        <v>35.4</v>
      </c>
      <c r="M77" s="141">
        <v>36.700000000000003</v>
      </c>
      <c r="N77" s="141">
        <v>40.299999999999997</v>
      </c>
      <c r="O77" s="141">
        <v>28.5</v>
      </c>
      <c r="P77" s="561">
        <v>48.2</v>
      </c>
      <c r="Q77" s="561">
        <v>48.9</v>
      </c>
    </row>
    <row r="78" spans="1:17" ht="14.25">
      <c r="A78" s="271"/>
      <c r="B78" s="133" t="s">
        <v>237</v>
      </c>
      <c r="C78" s="143">
        <v>25.6</v>
      </c>
      <c r="D78" s="143">
        <v>25.8</v>
      </c>
      <c r="E78" s="143">
        <v>32.9</v>
      </c>
      <c r="F78" s="143">
        <v>35.700000000000003</v>
      </c>
      <c r="G78" s="143">
        <v>30.9</v>
      </c>
      <c r="H78" s="143">
        <v>44.5</v>
      </c>
      <c r="I78" s="143">
        <v>38.5</v>
      </c>
      <c r="J78" s="143">
        <v>47.2</v>
      </c>
      <c r="K78" s="143">
        <v>53.2</v>
      </c>
      <c r="L78" s="143">
        <v>50.8</v>
      </c>
      <c r="M78" s="143">
        <v>60</v>
      </c>
      <c r="N78" s="143">
        <v>65.5</v>
      </c>
      <c r="O78" s="143">
        <v>54</v>
      </c>
      <c r="P78" s="406">
        <v>57.4</v>
      </c>
      <c r="Q78" s="406">
        <v>62.2</v>
      </c>
    </row>
    <row r="79" spans="1:17" ht="13.5" customHeight="1">
      <c r="A79" s="271"/>
      <c r="B79" s="202" t="s">
        <v>12</v>
      </c>
      <c r="C79" s="143" t="s">
        <v>417</v>
      </c>
      <c r="D79" s="143" t="s">
        <v>417</v>
      </c>
      <c r="E79" s="143" t="s">
        <v>417</v>
      </c>
      <c r="F79" s="143" t="s">
        <v>417</v>
      </c>
      <c r="G79" s="143" t="s">
        <v>417</v>
      </c>
      <c r="H79" s="143" t="s">
        <v>417</v>
      </c>
      <c r="I79" s="143" t="s">
        <v>417</v>
      </c>
      <c r="J79" s="143" t="s">
        <v>417</v>
      </c>
      <c r="K79" s="143" t="s">
        <v>417</v>
      </c>
      <c r="L79" s="143" t="s">
        <v>417</v>
      </c>
      <c r="M79" s="143" t="s">
        <v>417</v>
      </c>
      <c r="N79" s="143" t="s">
        <v>417</v>
      </c>
      <c r="O79" s="143" t="s">
        <v>417</v>
      </c>
      <c r="P79" s="406" t="s">
        <v>417</v>
      </c>
      <c r="Q79" s="406" t="s">
        <v>417</v>
      </c>
    </row>
    <row r="80" spans="1:17" ht="14.25">
      <c r="A80" s="271"/>
      <c r="B80" s="202" t="s">
        <v>236</v>
      </c>
      <c r="C80" s="143" t="s">
        <v>417</v>
      </c>
      <c r="D80" s="143" t="s">
        <v>417</v>
      </c>
      <c r="E80" s="143" t="s">
        <v>417</v>
      </c>
      <c r="F80" s="143" t="s">
        <v>417</v>
      </c>
      <c r="G80" s="143" t="s">
        <v>417</v>
      </c>
      <c r="H80" s="143" t="s">
        <v>417</v>
      </c>
      <c r="I80" s="143" t="s">
        <v>417</v>
      </c>
      <c r="J80" s="143" t="s">
        <v>417</v>
      </c>
      <c r="K80" s="143" t="s">
        <v>417</v>
      </c>
      <c r="L80" s="143">
        <v>86.7</v>
      </c>
      <c r="M80" s="143" t="s">
        <v>417</v>
      </c>
      <c r="N80" s="143" t="s">
        <v>417</v>
      </c>
      <c r="O80" s="143">
        <v>70.5</v>
      </c>
      <c r="P80" s="406">
        <v>128.30000000000001</v>
      </c>
      <c r="Q80" s="406">
        <v>24.8</v>
      </c>
    </row>
    <row r="81" spans="1:17">
      <c r="A81" s="271"/>
      <c r="B81" s="202" t="s">
        <v>59</v>
      </c>
      <c r="C81" s="143">
        <v>30.9</v>
      </c>
      <c r="D81" s="143">
        <v>27</v>
      </c>
      <c r="E81" s="143">
        <v>34.299999999999997</v>
      </c>
      <c r="F81" s="143">
        <v>33.5</v>
      </c>
      <c r="G81" s="143">
        <v>45.4</v>
      </c>
      <c r="H81" s="143">
        <v>40</v>
      </c>
      <c r="I81" s="143">
        <v>58.8</v>
      </c>
      <c r="J81" s="143">
        <v>67.400000000000006</v>
      </c>
      <c r="K81" s="143">
        <v>52.6</v>
      </c>
      <c r="L81" s="143">
        <v>83.1</v>
      </c>
      <c r="M81" s="143">
        <v>52</v>
      </c>
      <c r="N81" s="143">
        <v>55.2</v>
      </c>
      <c r="O81" s="143">
        <v>21.8</v>
      </c>
      <c r="P81" s="406">
        <v>54.2</v>
      </c>
      <c r="Q81" s="406">
        <v>98.6</v>
      </c>
    </row>
    <row r="82" spans="1:17" ht="14.25">
      <c r="A82" s="271"/>
      <c r="B82" s="203" t="s">
        <v>189</v>
      </c>
      <c r="C82" s="144">
        <v>29.7</v>
      </c>
      <c r="D82" s="144">
        <v>21.3</v>
      </c>
      <c r="E82" s="144">
        <v>28.1</v>
      </c>
      <c r="F82" s="144">
        <v>29.2</v>
      </c>
      <c r="G82" s="144">
        <v>54.5</v>
      </c>
      <c r="H82" s="144">
        <v>52.7</v>
      </c>
      <c r="I82" s="144">
        <v>53.1</v>
      </c>
      <c r="J82" s="144">
        <v>65.5</v>
      </c>
      <c r="K82" s="144">
        <v>63.7</v>
      </c>
      <c r="L82" s="144">
        <v>78.400000000000006</v>
      </c>
      <c r="M82" s="144">
        <v>71.8</v>
      </c>
      <c r="N82" s="144">
        <v>72.400000000000006</v>
      </c>
      <c r="O82" s="144">
        <v>71.3</v>
      </c>
      <c r="P82" s="556">
        <v>64.3</v>
      </c>
      <c r="Q82" s="556">
        <v>72.7</v>
      </c>
    </row>
    <row r="83" spans="1:17" ht="14.25">
      <c r="A83" s="270" t="s">
        <v>201</v>
      </c>
      <c r="B83" s="129" t="s">
        <v>223</v>
      </c>
      <c r="C83" s="141" t="s">
        <v>417</v>
      </c>
      <c r="D83" s="141" t="s">
        <v>417</v>
      </c>
      <c r="E83" s="141" t="s">
        <v>417</v>
      </c>
      <c r="F83" s="141">
        <v>3.2</v>
      </c>
      <c r="G83" s="141" t="s">
        <v>417</v>
      </c>
      <c r="H83" s="141" t="s">
        <v>417</v>
      </c>
      <c r="I83" s="141" t="s">
        <v>417</v>
      </c>
      <c r="J83" s="141" t="s">
        <v>417</v>
      </c>
      <c r="K83" s="141" t="s">
        <v>417</v>
      </c>
      <c r="L83" s="141" t="s">
        <v>417</v>
      </c>
      <c r="M83" s="141" t="s">
        <v>417</v>
      </c>
      <c r="N83" s="141" t="s">
        <v>417</v>
      </c>
      <c r="O83" s="141" t="s">
        <v>417</v>
      </c>
      <c r="P83" s="561" t="s">
        <v>417</v>
      </c>
      <c r="Q83" s="561" t="s">
        <v>417</v>
      </c>
    </row>
    <row r="84" spans="1:17" ht="14.25">
      <c r="A84" s="271"/>
      <c r="B84" s="133" t="s">
        <v>237</v>
      </c>
      <c r="C84" s="143">
        <v>34.4</v>
      </c>
      <c r="D84" s="143">
        <v>28.7</v>
      </c>
      <c r="E84" s="143">
        <v>28.7</v>
      </c>
      <c r="F84" s="143">
        <v>32.700000000000003</v>
      </c>
      <c r="G84" s="143">
        <v>28.7</v>
      </c>
      <c r="H84" s="143">
        <v>43.5</v>
      </c>
      <c r="I84" s="143">
        <v>45.2</v>
      </c>
      <c r="J84" s="143">
        <v>63.4</v>
      </c>
      <c r="K84" s="143">
        <v>50.9</v>
      </c>
      <c r="L84" s="143">
        <v>60.4</v>
      </c>
      <c r="M84" s="143">
        <v>57.7</v>
      </c>
      <c r="N84" s="143">
        <v>69.099999999999994</v>
      </c>
      <c r="O84" s="143">
        <v>31.1</v>
      </c>
      <c r="P84" s="406">
        <v>44.7</v>
      </c>
      <c r="Q84" s="406">
        <v>50.1</v>
      </c>
    </row>
    <row r="85" spans="1:17">
      <c r="A85" s="271"/>
      <c r="B85" s="202" t="s">
        <v>12</v>
      </c>
      <c r="C85" s="143">
        <v>1</v>
      </c>
      <c r="D85" s="143" t="s">
        <v>417</v>
      </c>
      <c r="E85" s="143" t="s">
        <v>417</v>
      </c>
      <c r="F85" s="143" t="s">
        <v>417</v>
      </c>
      <c r="G85" s="143" t="s">
        <v>417</v>
      </c>
      <c r="H85" s="143" t="s">
        <v>417</v>
      </c>
      <c r="I85" s="143" t="s">
        <v>417</v>
      </c>
      <c r="J85" s="143" t="s">
        <v>417</v>
      </c>
      <c r="K85" s="143" t="s">
        <v>417</v>
      </c>
      <c r="L85" s="143" t="s">
        <v>417</v>
      </c>
      <c r="M85" s="143" t="s">
        <v>417</v>
      </c>
      <c r="N85" s="143" t="s">
        <v>417</v>
      </c>
      <c r="O85" s="143">
        <v>0.5</v>
      </c>
      <c r="P85" s="406" t="s">
        <v>417</v>
      </c>
      <c r="Q85" s="406">
        <v>1.5</v>
      </c>
    </row>
    <row r="86" spans="1:17" ht="14.25">
      <c r="A86" s="271"/>
      <c r="B86" s="202" t="s">
        <v>236</v>
      </c>
      <c r="C86" s="143">
        <v>2.7</v>
      </c>
      <c r="D86" s="143">
        <v>3.4</v>
      </c>
      <c r="E86" s="143">
        <v>2</v>
      </c>
      <c r="F86" s="143">
        <v>1.9</v>
      </c>
      <c r="G86" s="143">
        <v>1.9</v>
      </c>
      <c r="H86" s="143">
        <v>2.8</v>
      </c>
      <c r="I86" s="143">
        <v>5.7</v>
      </c>
      <c r="J86" s="143">
        <v>4.2</v>
      </c>
      <c r="K86" s="143">
        <v>4.0999999999999996</v>
      </c>
      <c r="L86" s="143">
        <v>5.8</v>
      </c>
      <c r="M86" s="143">
        <v>3.5</v>
      </c>
      <c r="N86" s="143">
        <v>3.5</v>
      </c>
      <c r="O86" s="143" t="s">
        <v>417</v>
      </c>
      <c r="P86" s="406">
        <v>33.200000000000003</v>
      </c>
      <c r="Q86" s="406" t="s">
        <v>417</v>
      </c>
    </row>
    <row r="87" spans="1:17">
      <c r="A87" s="271"/>
      <c r="B87" s="202" t="s">
        <v>59</v>
      </c>
      <c r="C87" s="143">
        <v>15.6</v>
      </c>
      <c r="D87" s="143">
        <v>10</v>
      </c>
      <c r="E87" s="143">
        <v>21.3</v>
      </c>
      <c r="F87" s="143">
        <v>20.2</v>
      </c>
      <c r="G87" s="143">
        <v>27.9</v>
      </c>
      <c r="H87" s="143">
        <v>36.5</v>
      </c>
      <c r="I87" s="143">
        <v>21.8</v>
      </c>
      <c r="J87" s="143">
        <v>22.3</v>
      </c>
      <c r="K87" s="143">
        <v>19</v>
      </c>
      <c r="L87" s="143">
        <v>24.6</v>
      </c>
      <c r="M87" s="143">
        <v>40.299999999999997</v>
      </c>
      <c r="N87" s="143">
        <v>62</v>
      </c>
      <c r="O87" s="143">
        <v>34</v>
      </c>
      <c r="P87" s="406">
        <v>29.4</v>
      </c>
      <c r="Q87" s="406">
        <v>51.5</v>
      </c>
    </row>
    <row r="88" spans="1:17" ht="14.25">
      <c r="A88" s="271"/>
      <c r="B88" s="203" t="s">
        <v>189</v>
      </c>
      <c r="C88" s="144">
        <v>15.7</v>
      </c>
      <c r="D88" s="144">
        <v>15.5</v>
      </c>
      <c r="E88" s="144">
        <v>15.1</v>
      </c>
      <c r="F88" s="144">
        <v>16.399999999999999</v>
      </c>
      <c r="G88" s="144">
        <v>20.2</v>
      </c>
      <c r="H88" s="144">
        <v>21.7</v>
      </c>
      <c r="I88" s="144">
        <v>22.3</v>
      </c>
      <c r="J88" s="144">
        <v>37.200000000000003</v>
      </c>
      <c r="K88" s="144">
        <v>27.6</v>
      </c>
      <c r="L88" s="144">
        <v>36.700000000000003</v>
      </c>
      <c r="M88" s="144">
        <v>27.6</v>
      </c>
      <c r="N88" s="144">
        <v>28</v>
      </c>
      <c r="O88" s="144">
        <v>29.6</v>
      </c>
      <c r="P88" s="556">
        <v>35.700000000000003</v>
      </c>
      <c r="Q88" s="556">
        <v>46.6</v>
      </c>
    </row>
    <row r="89" spans="1:17" ht="14.25">
      <c r="A89" s="270" t="s">
        <v>202</v>
      </c>
      <c r="B89" s="129" t="s">
        <v>223</v>
      </c>
      <c r="C89" s="141" t="s">
        <v>417</v>
      </c>
      <c r="D89" s="141" t="s">
        <v>417</v>
      </c>
      <c r="E89" s="141" t="s">
        <v>417</v>
      </c>
      <c r="F89" s="141">
        <v>86.7</v>
      </c>
      <c r="G89" s="141" t="s">
        <v>417</v>
      </c>
      <c r="H89" s="141" t="s">
        <v>417</v>
      </c>
      <c r="I89" s="141" t="s">
        <v>417</v>
      </c>
      <c r="J89" s="141" t="s">
        <v>417</v>
      </c>
      <c r="K89" s="141" t="s">
        <v>417</v>
      </c>
      <c r="L89" s="141" t="s">
        <v>417</v>
      </c>
      <c r="M89" s="141" t="s">
        <v>417</v>
      </c>
      <c r="N89" s="141" t="s">
        <v>417</v>
      </c>
      <c r="O89" s="141" t="s">
        <v>417</v>
      </c>
      <c r="P89" s="561" t="s">
        <v>417</v>
      </c>
      <c r="Q89" s="561" t="s">
        <v>417</v>
      </c>
    </row>
    <row r="90" spans="1:17" ht="14.25">
      <c r="A90" s="271"/>
      <c r="B90" s="133" t="s">
        <v>237</v>
      </c>
      <c r="C90" s="143">
        <v>86.8</v>
      </c>
      <c r="D90" s="143">
        <v>73.8</v>
      </c>
      <c r="E90" s="143">
        <v>92</v>
      </c>
      <c r="F90" s="143">
        <v>84.9</v>
      </c>
      <c r="G90" s="143">
        <v>89.3</v>
      </c>
      <c r="H90" s="143">
        <v>122.8</v>
      </c>
      <c r="I90" s="143">
        <v>97.1</v>
      </c>
      <c r="J90" s="143">
        <v>101.2</v>
      </c>
      <c r="K90" s="143">
        <v>121.3</v>
      </c>
      <c r="L90" s="143">
        <v>102.1</v>
      </c>
      <c r="M90" s="143">
        <v>114.3</v>
      </c>
      <c r="N90" s="143">
        <v>126.6</v>
      </c>
      <c r="O90" s="143">
        <v>182.4</v>
      </c>
      <c r="P90" s="406">
        <v>121.3</v>
      </c>
      <c r="Q90" s="406">
        <v>114</v>
      </c>
    </row>
    <row r="91" spans="1:17">
      <c r="A91" s="271"/>
      <c r="B91" s="202" t="s">
        <v>12</v>
      </c>
      <c r="C91" s="143">
        <v>8.1999999999999993</v>
      </c>
      <c r="D91" s="143" t="s">
        <v>417</v>
      </c>
      <c r="E91" s="143">
        <v>5.7</v>
      </c>
      <c r="F91" s="143" t="s">
        <v>417</v>
      </c>
      <c r="G91" s="143" t="s">
        <v>417</v>
      </c>
      <c r="H91" s="143" t="s">
        <v>417</v>
      </c>
      <c r="I91" s="143" t="s">
        <v>417</v>
      </c>
      <c r="J91" s="143" t="s">
        <v>417</v>
      </c>
      <c r="K91" s="143" t="s">
        <v>417</v>
      </c>
      <c r="L91" s="143" t="s">
        <v>417</v>
      </c>
      <c r="M91" s="143" t="s">
        <v>417</v>
      </c>
      <c r="N91" s="143" t="s">
        <v>417</v>
      </c>
      <c r="O91" s="143" t="s">
        <v>417</v>
      </c>
      <c r="P91" s="406" t="s">
        <v>417</v>
      </c>
      <c r="Q91" s="406" t="s">
        <v>417</v>
      </c>
    </row>
    <row r="92" spans="1:17" ht="14.25">
      <c r="A92" s="271"/>
      <c r="B92" s="202" t="s">
        <v>236</v>
      </c>
      <c r="C92" s="143" t="s">
        <v>417</v>
      </c>
      <c r="D92" s="143" t="s">
        <v>417</v>
      </c>
      <c r="E92" s="143" t="s">
        <v>417</v>
      </c>
      <c r="F92" s="143">
        <v>200.5</v>
      </c>
      <c r="G92" s="143" t="s">
        <v>417</v>
      </c>
      <c r="H92" s="143" t="s">
        <v>417</v>
      </c>
      <c r="I92" s="143" t="s">
        <v>417</v>
      </c>
      <c r="J92" s="143">
        <v>212.1</v>
      </c>
      <c r="K92" s="143">
        <v>202.9</v>
      </c>
      <c r="L92" s="143">
        <v>275.2</v>
      </c>
      <c r="M92" s="143">
        <v>212.7</v>
      </c>
      <c r="N92" s="143">
        <v>233.9</v>
      </c>
      <c r="O92" s="143">
        <v>248</v>
      </c>
      <c r="P92" s="406">
        <v>278.5</v>
      </c>
      <c r="Q92" s="406">
        <v>456</v>
      </c>
    </row>
    <row r="93" spans="1:17">
      <c r="A93" s="271"/>
      <c r="B93" s="202" t="s">
        <v>59</v>
      </c>
      <c r="C93" s="143">
        <v>43.4</v>
      </c>
      <c r="D93" s="143">
        <v>83.1</v>
      </c>
      <c r="E93" s="143">
        <v>45.9</v>
      </c>
      <c r="F93" s="143">
        <v>63.2</v>
      </c>
      <c r="G93" s="143">
        <v>55.2</v>
      </c>
      <c r="H93" s="143">
        <v>51.9</v>
      </c>
      <c r="I93" s="143">
        <v>31.8</v>
      </c>
      <c r="J93" s="143">
        <v>42.2</v>
      </c>
      <c r="K93" s="143">
        <v>62.2</v>
      </c>
      <c r="L93" s="143">
        <v>43</v>
      </c>
      <c r="M93" s="143">
        <v>52.7</v>
      </c>
      <c r="N93" s="143">
        <v>65.599999999999994</v>
      </c>
      <c r="O93" s="143">
        <v>22.6</v>
      </c>
      <c r="P93" s="406">
        <v>94.1</v>
      </c>
      <c r="Q93" s="406">
        <v>86.6</v>
      </c>
    </row>
    <row r="94" spans="1:17" ht="14.25">
      <c r="A94" s="271"/>
      <c r="B94" s="203" t="s">
        <v>189</v>
      </c>
      <c r="C94" s="144">
        <v>25.8</v>
      </c>
      <c r="D94" s="144">
        <v>19.7</v>
      </c>
      <c r="E94" s="144">
        <v>24.1</v>
      </c>
      <c r="F94" s="144">
        <v>26.6</v>
      </c>
      <c r="G94" s="144">
        <v>25.9</v>
      </c>
      <c r="H94" s="144">
        <v>33</v>
      </c>
      <c r="I94" s="144">
        <v>47.5</v>
      </c>
      <c r="J94" s="144">
        <v>54.3</v>
      </c>
      <c r="K94" s="144">
        <v>50.5</v>
      </c>
      <c r="L94" s="144">
        <v>52.5</v>
      </c>
      <c r="M94" s="144">
        <v>44.6</v>
      </c>
      <c r="N94" s="144">
        <v>43.7</v>
      </c>
      <c r="O94" s="144">
        <v>47.6</v>
      </c>
      <c r="P94" s="556">
        <v>37</v>
      </c>
      <c r="Q94" s="556">
        <v>32.9</v>
      </c>
    </row>
    <row r="95" spans="1:17" ht="14.25">
      <c r="A95" s="270" t="s">
        <v>203</v>
      </c>
      <c r="B95" s="129" t="s">
        <v>223</v>
      </c>
      <c r="C95" s="141">
        <v>288.10000000000002</v>
      </c>
      <c r="D95" s="141">
        <v>322.10000000000002</v>
      </c>
      <c r="E95" s="143" t="s">
        <v>417</v>
      </c>
      <c r="F95" s="141">
        <v>239.3</v>
      </c>
      <c r="G95" s="141">
        <v>309</v>
      </c>
      <c r="H95" s="141" t="s">
        <v>417</v>
      </c>
      <c r="I95" s="141" t="s">
        <v>417</v>
      </c>
      <c r="J95" s="141">
        <v>364.3</v>
      </c>
      <c r="K95" s="141">
        <v>277.60000000000002</v>
      </c>
      <c r="L95" s="141">
        <v>375.3</v>
      </c>
      <c r="M95" s="141">
        <v>284.10000000000002</v>
      </c>
      <c r="N95" s="141">
        <v>337.3</v>
      </c>
      <c r="O95" s="141">
        <v>286.8</v>
      </c>
      <c r="P95" s="561">
        <v>353.5</v>
      </c>
      <c r="Q95" s="561">
        <v>401.1</v>
      </c>
    </row>
    <row r="96" spans="1:17" ht="14.25">
      <c r="A96" s="271"/>
      <c r="B96" s="133" t="s">
        <v>237</v>
      </c>
      <c r="C96" s="143">
        <v>158.19999999999999</v>
      </c>
      <c r="D96" s="143">
        <v>154.80000000000001</v>
      </c>
      <c r="E96" s="143">
        <v>169.9</v>
      </c>
      <c r="F96" s="143">
        <v>170.6</v>
      </c>
      <c r="G96" s="143">
        <v>141.6</v>
      </c>
      <c r="H96" s="143">
        <v>200.5</v>
      </c>
      <c r="I96" s="143">
        <v>203</v>
      </c>
      <c r="J96" s="143">
        <v>180.8</v>
      </c>
      <c r="K96" s="143">
        <v>272.5</v>
      </c>
      <c r="L96" s="143">
        <v>282</v>
      </c>
      <c r="M96" s="143">
        <v>371</v>
      </c>
      <c r="N96" s="143">
        <v>356.4</v>
      </c>
      <c r="O96" s="143">
        <v>201.7</v>
      </c>
      <c r="P96" s="406">
        <v>295.8</v>
      </c>
      <c r="Q96" s="406">
        <v>275.89999999999998</v>
      </c>
    </row>
    <row r="97" spans="1:17">
      <c r="A97" s="271"/>
      <c r="B97" s="202" t="s">
        <v>12</v>
      </c>
      <c r="C97" s="143">
        <v>26.9</v>
      </c>
      <c r="D97" s="143">
        <v>18.3</v>
      </c>
      <c r="E97" s="143" t="s">
        <v>417</v>
      </c>
      <c r="F97" s="143">
        <v>15.7</v>
      </c>
      <c r="G97" s="143">
        <v>19.8</v>
      </c>
      <c r="H97" s="143">
        <v>18.5</v>
      </c>
      <c r="I97" s="143">
        <v>44.2</v>
      </c>
      <c r="J97" s="143">
        <v>66.2</v>
      </c>
      <c r="K97" s="143">
        <v>51.8</v>
      </c>
      <c r="L97" s="143">
        <v>63.2</v>
      </c>
      <c r="M97" s="143" t="s">
        <v>417</v>
      </c>
      <c r="N97" s="143">
        <v>55.4</v>
      </c>
      <c r="O97" s="143" t="s">
        <v>417</v>
      </c>
      <c r="P97" s="406" t="s">
        <v>417</v>
      </c>
      <c r="Q97" s="406">
        <v>91.1</v>
      </c>
    </row>
    <row r="98" spans="1:17" ht="14.25">
      <c r="A98" s="271"/>
      <c r="B98" s="202" t="s">
        <v>236</v>
      </c>
      <c r="C98" s="143">
        <v>502.4</v>
      </c>
      <c r="D98" s="143">
        <v>461.6</v>
      </c>
      <c r="E98" s="143">
        <v>387.7</v>
      </c>
      <c r="F98" s="143">
        <v>411.2</v>
      </c>
      <c r="G98" s="143">
        <v>405.7</v>
      </c>
      <c r="H98" s="143">
        <v>489.3</v>
      </c>
      <c r="I98" s="143">
        <v>514.1</v>
      </c>
      <c r="J98" s="143">
        <v>440.4</v>
      </c>
      <c r="K98" s="143">
        <v>445</v>
      </c>
      <c r="L98" s="143">
        <v>370.4</v>
      </c>
      <c r="M98" s="143">
        <v>267.60000000000002</v>
      </c>
      <c r="N98" s="143">
        <v>260.7</v>
      </c>
      <c r="O98" s="143">
        <v>262.89999999999998</v>
      </c>
      <c r="P98" s="406">
        <v>263.10000000000002</v>
      </c>
      <c r="Q98" s="406">
        <v>351.4</v>
      </c>
    </row>
    <row r="99" spans="1:17">
      <c r="A99" s="271"/>
      <c r="B99" s="202" t="s">
        <v>59</v>
      </c>
      <c r="C99" s="143">
        <v>100.4</v>
      </c>
      <c r="D99" s="143">
        <v>124.1</v>
      </c>
      <c r="E99" s="143">
        <v>171.1</v>
      </c>
      <c r="F99" s="143">
        <v>140.5</v>
      </c>
      <c r="G99" s="143">
        <v>161.5</v>
      </c>
      <c r="H99" s="143">
        <v>203.5</v>
      </c>
      <c r="I99" s="143">
        <v>163.30000000000001</v>
      </c>
      <c r="J99" s="143">
        <v>179.2</v>
      </c>
      <c r="K99" s="143">
        <v>259.39999999999998</v>
      </c>
      <c r="L99" s="143">
        <v>233</v>
      </c>
      <c r="M99" s="143">
        <v>313.8</v>
      </c>
      <c r="N99" s="143">
        <v>351.6</v>
      </c>
      <c r="O99" s="143">
        <v>144.5</v>
      </c>
      <c r="P99" s="406">
        <v>156.80000000000001</v>
      </c>
      <c r="Q99" s="406">
        <v>320.89999999999998</v>
      </c>
    </row>
    <row r="100" spans="1:17" ht="14.25">
      <c r="A100" s="271"/>
      <c r="B100" s="203" t="s">
        <v>189</v>
      </c>
      <c r="C100" s="144">
        <v>124.5</v>
      </c>
      <c r="D100" s="144">
        <v>112.1</v>
      </c>
      <c r="E100" s="144">
        <v>129.69999999999999</v>
      </c>
      <c r="F100" s="144">
        <v>134.4</v>
      </c>
      <c r="G100" s="144">
        <v>127.6</v>
      </c>
      <c r="H100" s="144">
        <v>143.1</v>
      </c>
      <c r="I100" s="144">
        <v>152.80000000000001</v>
      </c>
      <c r="J100" s="144">
        <v>183.3</v>
      </c>
      <c r="K100" s="144">
        <v>221.1</v>
      </c>
      <c r="L100" s="144">
        <v>228.8</v>
      </c>
      <c r="M100" s="144">
        <v>108.8</v>
      </c>
      <c r="N100" s="144">
        <v>120</v>
      </c>
      <c r="O100" s="144">
        <v>156.30000000000001</v>
      </c>
      <c r="P100" s="556">
        <v>152.1</v>
      </c>
      <c r="Q100" s="556">
        <v>151.19999999999999</v>
      </c>
    </row>
    <row r="101" spans="1:17" ht="14.25">
      <c r="A101" s="270" t="s">
        <v>204</v>
      </c>
      <c r="B101" s="129" t="s">
        <v>223</v>
      </c>
      <c r="C101" s="141">
        <v>485.1</v>
      </c>
      <c r="D101" s="141">
        <v>473.6</v>
      </c>
      <c r="E101" s="141">
        <v>372.6</v>
      </c>
      <c r="F101" s="141">
        <v>574</v>
      </c>
      <c r="G101" s="141">
        <v>367.9</v>
      </c>
      <c r="H101" s="141">
        <v>318.7</v>
      </c>
      <c r="I101" s="141">
        <v>442.8</v>
      </c>
      <c r="J101" s="141">
        <v>328</v>
      </c>
      <c r="K101" s="141">
        <v>367.3</v>
      </c>
      <c r="L101" s="141">
        <v>453.3</v>
      </c>
      <c r="M101" s="141">
        <v>437.2</v>
      </c>
      <c r="N101" s="141">
        <v>378.6</v>
      </c>
      <c r="O101" s="141">
        <v>364.5</v>
      </c>
      <c r="P101" s="561">
        <v>421.8</v>
      </c>
      <c r="Q101" s="561">
        <v>507.5</v>
      </c>
    </row>
    <row r="102" spans="1:17" ht="14.25">
      <c r="A102" s="271"/>
      <c r="B102" s="133" t="s">
        <v>237</v>
      </c>
      <c r="C102" s="143">
        <v>1256.0999999999999</v>
      </c>
      <c r="D102" s="143">
        <v>1075.9000000000001</v>
      </c>
      <c r="E102" s="143">
        <v>1228</v>
      </c>
      <c r="F102" s="143">
        <v>1306.5</v>
      </c>
      <c r="G102" s="143">
        <v>1328.7</v>
      </c>
      <c r="H102" s="143">
        <v>1343.1</v>
      </c>
      <c r="I102" s="143">
        <v>1577.1</v>
      </c>
      <c r="J102" s="143">
        <v>1624.1</v>
      </c>
      <c r="K102" s="143">
        <v>1577</v>
      </c>
      <c r="L102" s="143">
        <v>1620.1</v>
      </c>
      <c r="M102" s="143">
        <v>1722.1</v>
      </c>
      <c r="N102" s="143">
        <v>1826.2</v>
      </c>
      <c r="O102" s="143">
        <v>1466.1</v>
      </c>
      <c r="P102" s="565">
        <v>2009.4</v>
      </c>
      <c r="Q102" s="565">
        <v>2104.9</v>
      </c>
    </row>
    <row r="103" spans="1:17">
      <c r="A103" s="271"/>
      <c r="B103" s="202" t="s">
        <v>12</v>
      </c>
      <c r="C103" s="143">
        <v>49</v>
      </c>
      <c r="D103" s="143">
        <v>26.2</v>
      </c>
      <c r="E103" s="143">
        <v>30</v>
      </c>
      <c r="F103" s="143">
        <v>30.1</v>
      </c>
      <c r="G103" s="143">
        <v>35</v>
      </c>
      <c r="H103" s="143">
        <v>32.200000000000003</v>
      </c>
      <c r="I103" s="143">
        <v>39.200000000000003</v>
      </c>
      <c r="J103" s="143">
        <v>42.8</v>
      </c>
      <c r="K103" s="143">
        <v>40.6</v>
      </c>
      <c r="L103" s="143">
        <v>67.5</v>
      </c>
      <c r="M103" s="143">
        <v>79.8</v>
      </c>
      <c r="N103" s="143">
        <v>27.3</v>
      </c>
      <c r="O103" s="143">
        <v>106.8</v>
      </c>
      <c r="P103" s="406">
        <v>131.6</v>
      </c>
      <c r="Q103" s="406">
        <v>224.4</v>
      </c>
    </row>
    <row r="104" spans="1:17" ht="14.25">
      <c r="A104" s="271"/>
      <c r="B104" s="202" t="s">
        <v>236</v>
      </c>
      <c r="C104" s="143" t="s">
        <v>417</v>
      </c>
      <c r="D104" s="143">
        <v>914.3</v>
      </c>
      <c r="E104" s="143">
        <v>495.8</v>
      </c>
      <c r="F104" s="143">
        <v>612.5</v>
      </c>
      <c r="G104" s="143">
        <v>823.6</v>
      </c>
      <c r="H104" s="143">
        <v>1128.9000000000001</v>
      </c>
      <c r="I104" s="143">
        <v>821.8</v>
      </c>
      <c r="J104" s="143">
        <v>627.6</v>
      </c>
      <c r="K104" s="143">
        <v>527.9</v>
      </c>
      <c r="L104" s="143">
        <v>557.4</v>
      </c>
      <c r="M104" s="143">
        <v>710.2</v>
      </c>
      <c r="N104" s="143">
        <v>940</v>
      </c>
      <c r="O104" s="143">
        <v>1121.7</v>
      </c>
      <c r="P104" s="565">
        <v>1537</v>
      </c>
      <c r="Q104" s="565">
        <v>1416.3</v>
      </c>
    </row>
    <row r="105" spans="1:17">
      <c r="A105" s="271"/>
      <c r="B105" s="202" t="s">
        <v>59</v>
      </c>
      <c r="C105" s="143">
        <v>297.89999999999998</v>
      </c>
      <c r="D105" s="143">
        <v>499.9</v>
      </c>
      <c r="E105" s="143">
        <v>295.8</v>
      </c>
      <c r="F105" s="143">
        <v>338.5</v>
      </c>
      <c r="G105" s="143">
        <v>352.7</v>
      </c>
      <c r="H105" s="143">
        <v>473.8</v>
      </c>
      <c r="I105" s="143">
        <v>579</v>
      </c>
      <c r="J105" s="143">
        <v>424.1</v>
      </c>
      <c r="K105" s="143">
        <v>441.6</v>
      </c>
      <c r="L105" s="143">
        <v>439</v>
      </c>
      <c r="M105" s="143">
        <v>489.2</v>
      </c>
      <c r="N105" s="143">
        <v>613.9</v>
      </c>
      <c r="O105" s="143">
        <v>351.7</v>
      </c>
      <c r="P105" s="406">
        <v>619.5</v>
      </c>
      <c r="Q105" s="406">
        <v>746.9</v>
      </c>
    </row>
    <row r="106" spans="1:17" ht="14.25">
      <c r="A106" s="271"/>
      <c r="B106" s="203" t="s">
        <v>189</v>
      </c>
      <c r="C106" s="144">
        <v>898.8</v>
      </c>
      <c r="D106" s="144">
        <v>713.3</v>
      </c>
      <c r="E106" s="144">
        <v>676</v>
      </c>
      <c r="F106" s="144">
        <v>719.2</v>
      </c>
      <c r="G106" s="144">
        <v>760.3</v>
      </c>
      <c r="H106" s="144">
        <v>856.5</v>
      </c>
      <c r="I106" s="144">
        <v>906.3</v>
      </c>
      <c r="J106" s="144">
        <v>1058.0999999999999</v>
      </c>
      <c r="K106" s="144">
        <v>889.9</v>
      </c>
      <c r="L106" s="144">
        <v>1293.9000000000001</v>
      </c>
      <c r="M106" s="144">
        <v>1125.0999999999999</v>
      </c>
      <c r="N106" s="144">
        <v>747</v>
      </c>
      <c r="O106" s="144">
        <v>806.6</v>
      </c>
      <c r="P106" s="567">
        <v>1044.5</v>
      </c>
      <c r="Q106" s="567">
        <v>1336</v>
      </c>
    </row>
    <row r="107" spans="1:17" ht="14.25">
      <c r="A107" s="270" t="s">
        <v>205</v>
      </c>
      <c r="B107" s="129" t="s">
        <v>223</v>
      </c>
      <c r="C107" s="141">
        <v>183.5</v>
      </c>
      <c r="D107" s="141">
        <v>139.69999999999999</v>
      </c>
      <c r="E107" s="141">
        <v>155.19999999999999</v>
      </c>
      <c r="F107" s="141">
        <v>206.5</v>
      </c>
      <c r="G107" s="141">
        <v>178.2</v>
      </c>
      <c r="H107" s="141">
        <v>242.1</v>
      </c>
      <c r="I107" s="141">
        <v>227.9</v>
      </c>
      <c r="J107" s="141">
        <v>154.80000000000001</v>
      </c>
      <c r="K107" s="141">
        <v>214.6</v>
      </c>
      <c r="L107" s="141">
        <v>315.3</v>
      </c>
      <c r="M107" s="141">
        <v>232.2</v>
      </c>
      <c r="N107" s="141">
        <v>305.39999999999998</v>
      </c>
      <c r="O107" s="141">
        <v>356.2</v>
      </c>
      <c r="P107" s="561">
        <v>347.5</v>
      </c>
      <c r="Q107" s="561">
        <v>455.6</v>
      </c>
    </row>
    <row r="108" spans="1:17" ht="14.25">
      <c r="A108" s="271"/>
      <c r="B108" s="133" t="s">
        <v>237</v>
      </c>
      <c r="C108" s="143">
        <v>181.8</v>
      </c>
      <c r="D108" s="143">
        <v>100.4</v>
      </c>
      <c r="E108" s="143">
        <v>134.9</v>
      </c>
      <c r="F108" s="143">
        <v>188.6</v>
      </c>
      <c r="G108" s="143">
        <v>139.19999999999999</v>
      </c>
      <c r="H108" s="143">
        <v>168.4</v>
      </c>
      <c r="I108" s="143">
        <v>144.80000000000001</v>
      </c>
      <c r="J108" s="143">
        <v>207.5</v>
      </c>
      <c r="K108" s="143">
        <v>192.7</v>
      </c>
      <c r="L108" s="143">
        <v>175.8</v>
      </c>
      <c r="M108" s="143">
        <v>210</v>
      </c>
      <c r="N108" s="143">
        <v>244.9</v>
      </c>
      <c r="O108" s="143">
        <v>150.6</v>
      </c>
      <c r="P108" s="406">
        <v>205.5</v>
      </c>
      <c r="Q108" s="406">
        <v>311</v>
      </c>
    </row>
    <row r="109" spans="1:17">
      <c r="A109" s="271"/>
      <c r="B109" s="202" t="s">
        <v>12</v>
      </c>
      <c r="C109" s="143">
        <v>15.7</v>
      </c>
      <c r="D109" s="143" t="s">
        <v>417</v>
      </c>
      <c r="E109" s="143" t="s">
        <v>417</v>
      </c>
      <c r="F109" s="143" t="s">
        <v>417</v>
      </c>
      <c r="G109" s="143" t="s">
        <v>417</v>
      </c>
      <c r="H109" s="143" t="s">
        <v>417</v>
      </c>
      <c r="I109" s="143" t="s">
        <v>417</v>
      </c>
      <c r="J109" s="143" t="s">
        <v>417</v>
      </c>
      <c r="K109" s="143" t="s">
        <v>417</v>
      </c>
      <c r="L109" s="143" t="s">
        <v>417</v>
      </c>
      <c r="M109" s="143" t="s">
        <v>417</v>
      </c>
      <c r="N109" s="143">
        <v>44.7</v>
      </c>
      <c r="O109" s="143" t="s">
        <v>417</v>
      </c>
      <c r="P109" s="406" t="s">
        <v>417</v>
      </c>
      <c r="Q109" s="406">
        <v>46.1</v>
      </c>
    </row>
    <row r="110" spans="1:17" ht="14.25">
      <c r="A110" s="271"/>
      <c r="B110" s="202" t="s">
        <v>236</v>
      </c>
      <c r="C110" s="143">
        <v>219.7</v>
      </c>
      <c r="D110" s="143">
        <v>237</v>
      </c>
      <c r="E110" s="143">
        <v>180.8</v>
      </c>
      <c r="F110" s="143">
        <v>238.6</v>
      </c>
      <c r="G110" s="143">
        <v>436.4</v>
      </c>
      <c r="H110" s="143">
        <v>250.1</v>
      </c>
      <c r="I110" s="143">
        <v>266.3</v>
      </c>
      <c r="J110" s="143">
        <v>313.3</v>
      </c>
      <c r="K110" s="143">
        <v>323.60000000000002</v>
      </c>
      <c r="L110" s="143">
        <v>454.4</v>
      </c>
      <c r="M110" s="143">
        <v>364.6</v>
      </c>
      <c r="N110" s="143">
        <v>343.1</v>
      </c>
      <c r="O110" s="143">
        <v>339.1</v>
      </c>
      <c r="P110" s="406">
        <v>337.5</v>
      </c>
      <c r="Q110" s="406">
        <v>342.8</v>
      </c>
    </row>
    <row r="111" spans="1:17">
      <c r="A111" s="271"/>
      <c r="B111" s="202" t="s">
        <v>59</v>
      </c>
      <c r="C111" s="143">
        <v>254.6</v>
      </c>
      <c r="D111" s="143">
        <v>151.4</v>
      </c>
      <c r="E111" s="143">
        <v>163</v>
      </c>
      <c r="F111" s="143">
        <v>200.2</v>
      </c>
      <c r="G111" s="143">
        <v>216.4</v>
      </c>
      <c r="H111" s="143">
        <v>225.6</v>
      </c>
      <c r="I111" s="143">
        <v>285.2</v>
      </c>
      <c r="J111" s="143">
        <v>196.8</v>
      </c>
      <c r="K111" s="143">
        <v>265.39999999999998</v>
      </c>
      <c r="L111" s="143">
        <v>319.5</v>
      </c>
      <c r="M111" s="143">
        <v>310.3</v>
      </c>
      <c r="N111" s="143">
        <v>290.8</v>
      </c>
      <c r="O111" s="143">
        <v>130.1</v>
      </c>
      <c r="P111" s="406">
        <v>274.60000000000002</v>
      </c>
      <c r="Q111" s="406">
        <v>321.5</v>
      </c>
    </row>
    <row r="112" spans="1:17" ht="14.25">
      <c r="A112" s="271"/>
      <c r="B112" s="203" t="s">
        <v>189</v>
      </c>
      <c r="C112" s="144">
        <v>77.7</v>
      </c>
      <c r="D112" s="144">
        <v>73.3</v>
      </c>
      <c r="E112" s="144">
        <v>69.099999999999994</v>
      </c>
      <c r="F112" s="144">
        <v>80.8</v>
      </c>
      <c r="G112" s="144">
        <v>111.6</v>
      </c>
      <c r="H112" s="144">
        <v>100.1</v>
      </c>
      <c r="I112" s="144">
        <v>131.30000000000001</v>
      </c>
      <c r="J112" s="144">
        <v>127.3</v>
      </c>
      <c r="K112" s="144">
        <v>136.19999999999999</v>
      </c>
      <c r="L112" s="144">
        <v>129.69999999999999</v>
      </c>
      <c r="M112" s="144">
        <v>116.2</v>
      </c>
      <c r="N112" s="144">
        <v>83.8</v>
      </c>
      <c r="O112" s="144">
        <v>83.8</v>
      </c>
      <c r="P112" s="556">
        <v>97.7</v>
      </c>
      <c r="Q112" s="556">
        <v>144.19999999999999</v>
      </c>
    </row>
    <row r="113" spans="1:17" ht="14.25">
      <c r="A113" s="270" t="s">
        <v>206</v>
      </c>
      <c r="B113" s="129" t="s">
        <v>223</v>
      </c>
      <c r="C113" s="141" t="s">
        <v>417</v>
      </c>
      <c r="D113" s="141" t="s">
        <v>417</v>
      </c>
      <c r="E113" s="141" t="s">
        <v>417</v>
      </c>
      <c r="F113" s="141" t="s">
        <v>417</v>
      </c>
      <c r="G113" s="141" t="s">
        <v>417</v>
      </c>
      <c r="H113" s="141" t="s">
        <v>417</v>
      </c>
      <c r="I113" s="141" t="s">
        <v>417</v>
      </c>
      <c r="J113" s="141">
        <v>8.6</v>
      </c>
      <c r="K113" s="141">
        <v>11.2</v>
      </c>
      <c r="L113" s="141">
        <v>10.6</v>
      </c>
      <c r="M113" s="141">
        <v>13.3</v>
      </c>
      <c r="N113" s="141">
        <v>18</v>
      </c>
      <c r="O113" s="141">
        <v>9.8000000000000007</v>
      </c>
      <c r="P113" s="561">
        <v>9</v>
      </c>
      <c r="Q113" s="561">
        <v>11.8</v>
      </c>
    </row>
    <row r="114" spans="1:17" ht="14.25">
      <c r="A114" s="271"/>
      <c r="B114" s="133" t="s">
        <v>237</v>
      </c>
      <c r="C114" s="143">
        <v>119.9</v>
      </c>
      <c r="D114" s="143">
        <v>29.3</v>
      </c>
      <c r="E114" s="143">
        <v>26.7</v>
      </c>
      <c r="F114" s="143">
        <v>40.9</v>
      </c>
      <c r="G114" s="143">
        <v>44.3</v>
      </c>
      <c r="H114" s="143">
        <v>49.5</v>
      </c>
      <c r="I114" s="143">
        <v>75.8</v>
      </c>
      <c r="J114" s="143">
        <v>61.5</v>
      </c>
      <c r="K114" s="143">
        <v>50.3</v>
      </c>
      <c r="L114" s="143">
        <v>46.6</v>
      </c>
      <c r="M114" s="143">
        <v>50.2</v>
      </c>
      <c r="N114" s="143">
        <v>73.599999999999994</v>
      </c>
      <c r="O114" s="143">
        <v>57.8</v>
      </c>
      <c r="P114" s="406">
        <v>70.8</v>
      </c>
      <c r="Q114" s="406">
        <v>57.6</v>
      </c>
    </row>
    <row r="115" spans="1:17">
      <c r="A115" s="271"/>
      <c r="B115" s="202" t="s">
        <v>12</v>
      </c>
      <c r="C115" s="143">
        <v>6.2</v>
      </c>
      <c r="D115" s="143" t="s">
        <v>417</v>
      </c>
      <c r="E115" s="143" t="s">
        <v>417</v>
      </c>
      <c r="F115" s="143" t="s">
        <v>417</v>
      </c>
      <c r="G115" s="143" t="s">
        <v>417</v>
      </c>
      <c r="H115" s="143" t="s">
        <v>417</v>
      </c>
      <c r="I115" s="143" t="s">
        <v>417</v>
      </c>
      <c r="J115" s="143" t="s">
        <v>417</v>
      </c>
      <c r="K115" s="143" t="s">
        <v>417</v>
      </c>
      <c r="L115" s="143" t="s">
        <v>417</v>
      </c>
      <c r="M115" s="143" t="s">
        <v>417</v>
      </c>
      <c r="N115" s="143" t="s">
        <v>417</v>
      </c>
      <c r="O115" s="143" t="s">
        <v>417</v>
      </c>
      <c r="P115" s="406" t="s">
        <v>417</v>
      </c>
      <c r="Q115" s="406" t="s">
        <v>417</v>
      </c>
    </row>
    <row r="116" spans="1:17" ht="14.25">
      <c r="A116" s="271"/>
      <c r="B116" s="202" t="s">
        <v>236</v>
      </c>
      <c r="C116" s="143">
        <v>2.9</v>
      </c>
      <c r="D116" s="143">
        <v>3.6</v>
      </c>
      <c r="E116" s="143">
        <v>10</v>
      </c>
      <c r="F116" s="143">
        <v>9.6</v>
      </c>
      <c r="G116" s="143">
        <v>3</v>
      </c>
      <c r="H116" s="143">
        <v>3</v>
      </c>
      <c r="I116" s="143">
        <v>5.7</v>
      </c>
      <c r="J116" s="143">
        <v>3</v>
      </c>
      <c r="K116" s="143">
        <v>9.9</v>
      </c>
      <c r="L116" s="143">
        <v>19.399999999999999</v>
      </c>
      <c r="M116" s="143">
        <v>5.2</v>
      </c>
      <c r="N116" s="143">
        <v>6.2</v>
      </c>
      <c r="O116" s="143">
        <v>6.3</v>
      </c>
      <c r="P116" s="406">
        <v>22.2</v>
      </c>
      <c r="Q116" s="406">
        <v>10</v>
      </c>
    </row>
    <row r="117" spans="1:17">
      <c r="A117" s="271"/>
      <c r="B117" s="202" t="s">
        <v>59</v>
      </c>
      <c r="C117" s="143">
        <v>24.4</v>
      </c>
      <c r="D117" s="143">
        <v>17.899999999999999</v>
      </c>
      <c r="E117" s="143">
        <v>35.200000000000003</v>
      </c>
      <c r="F117" s="143">
        <v>20.399999999999999</v>
      </c>
      <c r="G117" s="143">
        <v>30.3</v>
      </c>
      <c r="H117" s="143">
        <v>41.5</v>
      </c>
      <c r="I117" s="143">
        <v>22.2</v>
      </c>
      <c r="J117" s="143">
        <v>27.9</v>
      </c>
      <c r="K117" s="143">
        <v>26.5</v>
      </c>
      <c r="L117" s="143">
        <v>29</v>
      </c>
      <c r="M117" s="143">
        <v>50.5</v>
      </c>
      <c r="N117" s="143">
        <v>63.2</v>
      </c>
      <c r="O117" s="143">
        <v>36.4</v>
      </c>
      <c r="P117" s="406">
        <v>31.5</v>
      </c>
      <c r="Q117" s="406">
        <v>54.1</v>
      </c>
    </row>
    <row r="118" spans="1:17" ht="14.25">
      <c r="A118" s="271"/>
      <c r="B118" s="203" t="s">
        <v>189</v>
      </c>
      <c r="C118" s="144">
        <v>21.6</v>
      </c>
      <c r="D118" s="144">
        <v>18.100000000000001</v>
      </c>
      <c r="E118" s="144">
        <v>15.1</v>
      </c>
      <c r="F118" s="144">
        <v>16</v>
      </c>
      <c r="G118" s="144">
        <v>15.8</v>
      </c>
      <c r="H118" s="144">
        <v>16.600000000000001</v>
      </c>
      <c r="I118" s="144">
        <v>15.8</v>
      </c>
      <c r="J118" s="144">
        <v>25.2</v>
      </c>
      <c r="K118" s="144">
        <v>19.2</v>
      </c>
      <c r="L118" s="144">
        <v>24.1</v>
      </c>
      <c r="M118" s="144">
        <v>16.3</v>
      </c>
      <c r="N118" s="144">
        <v>13.6</v>
      </c>
      <c r="O118" s="144">
        <v>11.3</v>
      </c>
      <c r="P118" s="556">
        <v>15.9</v>
      </c>
      <c r="Q118" s="556">
        <v>19.2</v>
      </c>
    </row>
    <row r="119" spans="1:17" s="189" customFormat="1" ht="14.25">
      <c r="A119" s="270" t="s">
        <v>207</v>
      </c>
      <c r="B119" s="129" t="s">
        <v>223</v>
      </c>
      <c r="C119" s="141" t="s">
        <v>417</v>
      </c>
      <c r="D119" s="141" t="s">
        <v>417</v>
      </c>
      <c r="E119" s="141" t="s">
        <v>417</v>
      </c>
      <c r="F119" s="141" t="s">
        <v>417</v>
      </c>
      <c r="G119" s="141" t="s">
        <v>417</v>
      </c>
      <c r="H119" s="141">
        <v>9.3000000000000007</v>
      </c>
      <c r="I119" s="141">
        <v>8</v>
      </c>
      <c r="J119" s="141">
        <v>13.3</v>
      </c>
      <c r="K119" s="141">
        <v>7.3</v>
      </c>
      <c r="L119" s="141" t="s">
        <v>417</v>
      </c>
      <c r="M119" s="141" t="s">
        <v>417</v>
      </c>
      <c r="N119" s="141">
        <v>16.899999999999999</v>
      </c>
      <c r="O119" s="141">
        <v>21.2</v>
      </c>
      <c r="P119" s="561" t="s">
        <v>417</v>
      </c>
      <c r="Q119" s="561" t="s">
        <v>417</v>
      </c>
    </row>
    <row r="120" spans="1:17" s="189" customFormat="1" ht="14.25">
      <c r="A120" s="271"/>
      <c r="B120" s="133" t="s">
        <v>237</v>
      </c>
      <c r="C120" s="143">
        <v>30.3</v>
      </c>
      <c r="D120" s="143">
        <v>29.1</v>
      </c>
      <c r="E120" s="143">
        <v>38.1</v>
      </c>
      <c r="F120" s="143">
        <v>42</v>
      </c>
      <c r="G120" s="143">
        <v>56.2</v>
      </c>
      <c r="H120" s="143">
        <v>46.5</v>
      </c>
      <c r="I120" s="143">
        <v>42.4</v>
      </c>
      <c r="J120" s="143">
        <v>58.1</v>
      </c>
      <c r="K120" s="143">
        <v>60.9</v>
      </c>
      <c r="L120" s="143">
        <v>52.6</v>
      </c>
      <c r="M120" s="143">
        <v>69.5</v>
      </c>
      <c r="N120" s="143">
        <v>73.2</v>
      </c>
      <c r="O120" s="143">
        <v>49.6</v>
      </c>
      <c r="P120" s="406">
        <v>55.1</v>
      </c>
      <c r="Q120" s="406">
        <v>63.1</v>
      </c>
    </row>
    <row r="121" spans="1:17" s="189" customFormat="1">
      <c r="A121" s="271"/>
      <c r="B121" s="202" t="s">
        <v>12</v>
      </c>
      <c r="C121" s="143">
        <v>23.9</v>
      </c>
      <c r="D121" s="143">
        <v>-0.7</v>
      </c>
      <c r="E121" s="143">
        <v>15.1</v>
      </c>
      <c r="F121" s="143">
        <v>18.2</v>
      </c>
      <c r="G121" s="143">
        <v>53</v>
      </c>
      <c r="H121" s="143">
        <v>37.299999999999997</v>
      </c>
      <c r="I121" s="143">
        <v>33.1</v>
      </c>
      <c r="J121" s="143">
        <v>53.6</v>
      </c>
      <c r="K121" s="143">
        <v>68.599999999999994</v>
      </c>
      <c r="L121" s="143">
        <v>56.5</v>
      </c>
      <c r="M121" s="143">
        <v>31</v>
      </c>
      <c r="N121" s="143">
        <v>29.2</v>
      </c>
      <c r="O121" s="143">
        <v>51.5</v>
      </c>
      <c r="P121" s="406">
        <v>40.200000000000003</v>
      </c>
      <c r="Q121" s="406">
        <v>58.2</v>
      </c>
    </row>
    <row r="122" spans="1:17" s="189" customFormat="1" ht="14.25">
      <c r="A122" s="271"/>
      <c r="B122" s="202" t="s">
        <v>236</v>
      </c>
      <c r="C122" s="143">
        <v>16.399999999999999</v>
      </c>
      <c r="D122" s="143">
        <v>17.8</v>
      </c>
      <c r="E122" s="143">
        <v>19.8</v>
      </c>
      <c r="F122" s="143">
        <v>14.7</v>
      </c>
      <c r="G122" s="143">
        <v>9.9</v>
      </c>
      <c r="H122" s="143">
        <v>6.9</v>
      </c>
      <c r="I122" s="143">
        <v>8.1</v>
      </c>
      <c r="J122" s="143">
        <v>7.4</v>
      </c>
      <c r="K122" s="143">
        <v>21.7</v>
      </c>
      <c r="L122" s="143">
        <v>16.7</v>
      </c>
      <c r="M122" s="143">
        <v>18.8</v>
      </c>
      <c r="N122" s="143">
        <v>19.600000000000001</v>
      </c>
      <c r="O122" s="143">
        <v>24.9</v>
      </c>
      <c r="P122" s="406">
        <v>34.1</v>
      </c>
      <c r="Q122" s="406">
        <v>22.4</v>
      </c>
    </row>
    <row r="123" spans="1:17" s="189" customFormat="1">
      <c r="A123" s="271"/>
      <c r="B123" s="202" t="s">
        <v>59</v>
      </c>
      <c r="C123" s="143">
        <v>18.2</v>
      </c>
      <c r="D123" s="143">
        <v>13.4</v>
      </c>
      <c r="E123" s="143">
        <v>21</v>
      </c>
      <c r="F123" s="143">
        <v>20.5</v>
      </c>
      <c r="G123" s="143">
        <v>24.5</v>
      </c>
      <c r="H123" s="143">
        <v>20.5</v>
      </c>
      <c r="I123" s="143">
        <v>30.8</v>
      </c>
      <c r="J123" s="143">
        <v>35.299999999999997</v>
      </c>
      <c r="K123" s="143">
        <v>28.1</v>
      </c>
      <c r="L123" s="143">
        <v>45.3</v>
      </c>
      <c r="M123" s="143">
        <v>26.4</v>
      </c>
      <c r="N123" s="143">
        <v>28.6</v>
      </c>
      <c r="O123" s="143">
        <v>12.2</v>
      </c>
      <c r="P123" s="406">
        <v>26.1</v>
      </c>
      <c r="Q123" s="406">
        <v>54.9</v>
      </c>
    </row>
    <row r="124" spans="1:17" s="189" customFormat="1" ht="14.25">
      <c r="A124" s="271"/>
      <c r="B124" s="203" t="s">
        <v>189</v>
      </c>
      <c r="C124" s="144">
        <v>34.799999999999997</v>
      </c>
      <c r="D124" s="144">
        <v>34.4</v>
      </c>
      <c r="E124" s="144">
        <v>35.1</v>
      </c>
      <c r="F124" s="144">
        <v>36.200000000000003</v>
      </c>
      <c r="G124" s="144">
        <v>26</v>
      </c>
      <c r="H124" s="144">
        <v>31.6</v>
      </c>
      <c r="I124" s="144">
        <v>43.4</v>
      </c>
      <c r="J124" s="144">
        <v>46.2</v>
      </c>
      <c r="K124" s="144">
        <v>36.6</v>
      </c>
      <c r="L124" s="144">
        <v>44.6</v>
      </c>
      <c r="M124" s="144">
        <v>41.4</v>
      </c>
      <c r="N124" s="144">
        <v>39.200000000000003</v>
      </c>
      <c r="O124" s="144">
        <v>45.1</v>
      </c>
      <c r="P124" s="556">
        <v>32.700000000000003</v>
      </c>
      <c r="Q124" s="556">
        <v>34.799999999999997</v>
      </c>
    </row>
    <row r="125" spans="1:17" s="189" customFormat="1" ht="14.25">
      <c r="A125" s="270" t="s">
        <v>208</v>
      </c>
      <c r="B125" s="129" t="s">
        <v>223</v>
      </c>
      <c r="C125" s="141">
        <v>445.1</v>
      </c>
      <c r="D125" s="141">
        <v>700.5</v>
      </c>
      <c r="E125" s="141">
        <v>549.9</v>
      </c>
      <c r="F125" s="141">
        <v>568.6</v>
      </c>
      <c r="G125" s="141">
        <v>496.4</v>
      </c>
      <c r="H125" s="141">
        <v>497.4</v>
      </c>
      <c r="I125" s="141">
        <v>314.10000000000002</v>
      </c>
      <c r="J125" s="141">
        <v>324.7</v>
      </c>
      <c r="K125" s="141">
        <v>326.2</v>
      </c>
      <c r="L125" s="141">
        <v>388.4</v>
      </c>
      <c r="M125" s="141">
        <v>395.1</v>
      </c>
      <c r="N125" s="141">
        <v>392.9</v>
      </c>
      <c r="O125" s="141">
        <v>342.5</v>
      </c>
      <c r="P125" s="561">
        <v>356</v>
      </c>
      <c r="Q125" s="561">
        <v>462.5</v>
      </c>
    </row>
    <row r="126" spans="1:17" s="189" customFormat="1" ht="14.25">
      <c r="A126" s="271"/>
      <c r="B126" s="133" t="s">
        <v>237</v>
      </c>
      <c r="C126" s="143">
        <v>50</v>
      </c>
      <c r="D126" s="143">
        <v>41.4</v>
      </c>
      <c r="E126" s="143">
        <v>34.4</v>
      </c>
      <c r="F126" s="143">
        <v>43.1</v>
      </c>
      <c r="G126" s="143">
        <v>32.799999999999997</v>
      </c>
      <c r="H126" s="143">
        <v>48.1</v>
      </c>
      <c r="I126" s="143">
        <v>36.4</v>
      </c>
      <c r="J126" s="143">
        <v>43.4</v>
      </c>
      <c r="K126" s="143">
        <v>52.9</v>
      </c>
      <c r="L126" s="143">
        <v>56.9</v>
      </c>
      <c r="M126" s="143">
        <v>59.6</v>
      </c>
      <c r="N126" s="143">
        <v>61.2</v>
      </c>
      <c r="O126" s="143">
        <v>38.4</v>
      </c>
      <c r="P126" s="406">
        <v>41.6</v>
      </c>
      <c r="Q126" s="406">
        <v>59.7</v>
      </c>
    </row>
    <row r="127" spans="1:17" s="189" customFormat="1">
      <c r="A127" s="271"/>
      <c r="B127" s="202" t="s">
        <v>12</v>
      </c>
      <c r="C127" s="143">
        <v>5.5</v>
      </c>
      <c r="D127" s="143" t="s">
        <v>417</v>
      </c>
      <c r="E127" s="143">
        <v>1.4</v>
      </c>
      <c r="F127" s="143" t="s">
        <v>417</v>
      </c>
      <c r="G127" s="143" t="s">
        <v>417</v>
      </c>
      <c r="H127" s="143" t="s">
        <v>417</v>
      </c>
      <c r="I127" s="143" t="s">
        <v>417</v>
      </c>
      <c r="J127" s="143" t="s">
        <v>417</v>
      </c>
      <c r="K127" s="143" t="s">
        <v>417</v>
      </c>
      <c r="L127" s="143" t="s">
        <v>417</v>
      </c>
      <c r="M127" s="143" t="s">
        <v>417</v>
      </c>
      <c r="N127" s="143" t="s">
        <v>417</v>
      </c>
      <c r="O127" s="143" t="s">
        <v>417</v>
      </c>
      <c r="P127" s="406">
        <v>0.9</v>
      </c>
      <c r="Q127" s="406" t="s">
        <v>417</v>
      </c>
    </row>
    <row r="128" spans="1:17" s="189" customFormat="1" ht="14.25">
      <c r="A128" s="271"/>
      <c r="B128" s="202" t="s">
        <v>236</v>
      </c>
      <c r="C128" s="143">
        <v>80.7</v>
      </c>
      <c r="D128" s="143">
        <v>79.7</v>
      </c>
      <c r="E128" s="143">
        <v>47.5</v>
      </c>
      <c r="F128" s="143">
        <v>52.9</v>
      </c>
      <c r="G128" s="143">
        <v>58.6</v>
      </c>
      <c r="H128" s="143">
        <v>36.799999999999997</v>
      </c>
      <c r="I128" s="143">
        <v>28.8</v>
      </c>
      <c r="J128" s="143">
        <v>30.6</v>
      </c>
      <c r="K128" s="143">
        <v>51.3</v>
      </c>
      <c r="L128" s="143">
        <v>70.400000000000006</v>
      </c>
      <c r="M128" s="143" t="s">
        <v>417</v>
      </c>
      <c r="N128" s="143">
        <v>44.1</v>
      </c>
      <c r="O128" s="143">
        <v>43.5</v>
      </c>
      <c r="P128" s="406">
        <v>58.5</v>
      </c>
      <c r="Q128" s="406">
        <v>78.7</v>
      </c>
    </row>
    <row r="129" spans="1:17" s="189" customFormat="1">
      <c r="A129" s="271"/>
      <c r="B129" s="202" t="s">
        <v>59</v>
      </c>
      <c r="C129" s="143">
        <v>49.7</v>
      </c>
      <c r="D129" s="143">
        <v>32.9</v>
      </c>
      <c r="E129" s="143">
        <v>60.9</v>
      </c>
      <c r="F129" s="143">
        <v>54</v>
      </c>
      <c r="G129" s="143">
        <v>45.1</v>
      </c>
      <c r="H129" s="143">
        <v>38.1</v>
      </c>
      <c r="I129" s="143">
        <v>56.9</v>
      </c>
      <c r="J129" s="143">
        <v>34.200000000000003</v>
      </c>
      <c r="K129" s="143">
        <v>53.2</v>
      </c>
      <c r="L129" s="143">
        <v>62.9</v>
      </c>
      <c r="M129" s="143">
        <v>66</v>
      </c>
      <c r="N129" s="143">
        <v>65.7</v>
      </c>
      <c r="O129" s="143">
        <v>23.6</v>
      </c>
      <c r="P129" s="406">
        <v>46.7</v>
      </c>
      <c r="Q129" s="406">
        <v>75.099999999999994</v>
      </c>
    </row>
    <row r="130" spans="1:17" s="189" customFormat="1" ht="14.25">
      <c r="A130" s="271"/>
      <c r="B130" s="203" t="s">
        <v>189</v>
      </c>
      <c r="C130" s="144">
        <v>20.399999999999999</v>
      </c>
      <c r="D130" s="144">
        <v>27.1</v>
      </c>
      <c r="E130" s="144">
        <v>21.7</v>
      </c>
      <c r="F130" s="144">
        <v>23</v>
      </c>
      <c r="G130" s="144">
        <v>19.7</v>
      </c>
      <c r="H130" s="144">
        <v>16.899999999999999</v>
      </c>
      <c r="I130" s="144">
        <v>17.8</v>
      </c>
      <c r="J130" s="144">
        <v>20.2</v>
      </c>
      <c r="K130" s="144">
        <v>26.4</v>
      </c>
      <c r="L130" s="144">
        <v>23.9</v>
      </c>
      <c r="M130" s="144">
        <v>19.5</v>
      </c>
      <c r="N130" s="144" t="s">
        <v>417</v>
      </c>
      <c r="O130" s="144">
        <v>20.399999999999999</v>
      </c>
      <c r="P130" s="556">
        <v>14.9</v>
      </c>
      <c r="Q130" s="556">
        <v>33.5</v>
      </c>
    </row>
    <row r="131" spans="1:17" ht="14.25">
      <c r="A131" s="270" t="s">
        <v>245</v>
      </c>
      <c r="B131" s="129" t="s">
        <v>223</v>
      </c>
      <c r="C131" s="141">
        <v>13.1</v>
      </c>
      <c r="D131" s="141">
        <v>6.4</v>
      </c>
      <c r="E131" s="141">
        <v>23.1</v>
      </c>
      <c r="F131" s="141">
        <v>40.4</v>
      </c>
      <c r="G131" s="141">
        <v>30.2</v>
      </c>
      <c r="H131" s="141">
        <v>48.5</v>
      </c>
      <c r="I131" s="141">
        <v>29.7</v>
      </c>
      <c r="J131" s="141">
        <v>23.8</v>
      </c>
      <c r="K131" s="141">
        <v>17</v>
      </c>
      <c r="L131" s="141">
        <v>48.9</v>
      </c>
      <c r="M131" s="141" t="s">
        <v>417</v>
      </c>
      <c r="N131" s="141" t="s">
        <v>417</v>
      </c>
      <c r="O131" s="141">
        <v>66.5</v>
      </c>
      <c r="P131" s="561">
        <v>40.6</v>
      </c>
      <c r="Q131" s="561" t="s">
        <v>417</v>
      </c>
    </row>
    <row r="132" spans="1:17" ht="14.25">
      <c r="A132" s="271"/>
      <c r="B132" s="133" t="s">
        <v>237</v>
      </c>
      <c r="C132" s="143">
        <v>14.7</v>
      </c>
      <c r="D132" s="143">
        <v>3.1</v>
      </c>
      <c r="E132" s="143">
        <v>6.3</v>
      </c>
      <c r="F132" s="143">
        <v>8.6</v>
      </c>
      <c r="G132" s="143">
        <v>6</v>
      </c>
      <c r="H132" s="143">
        <v>6</v>
      </c>
      <c r="I132" s="143">
        <v>6.2</v>
      </c>
      <c r="J132" s="143">
        <v>7.7</v>
      </c>
      <c r="K132" s="143">
        <v>8.1999999999999993</v>
      </c>
      <c r="L132" s="143">
        <v>8.1</v>
      </c>
      <c r="M132" s="143">
        <v>12</v>
      </c>
      <c r="N132" s="143">
        <v>12.7</v>
      </c>
      <c r="O132" s="143">
        <v>7.7</v>
      </c>
      <c r="P132" s="406">
        <v>10.199999999999999</v>
      </c>
      <c r="Q132" s="406">
        <v>14.1</v>
      </c>
    </row>
    <row r="133" spans="1:17">
      <c r="A133" s="271"/>
      <c r="B133" s="202" t="s">
        <v>12</v>
      </c>
      <c r="C133" s="143" t="s">
        <v>417</v>
      </c>
      <c r="D133" s="143" t="s">
        <v>417</v>
      </c>
      <c r="E133" s="143" t="s">
        <v>417</v>
      </c>
      <c r="F133" s="143" t="s">
        <v>417</v>
      </c>
      <c r="G133" s="143" t="s">
        <v>417</v>
      </c>
      <c r="H133" s="143" t="s">
        <v>417</v>
      </c>
      <c r="I133" s="143" t="s">
        <v>417</v>
      </c>
      <c r="J133" s="143" t="s">
        <v>417</v>
      </c>
      <c r="K133" s="143" t="s">
        <v>417</v>
      </c>
      <c r="L133" s="143" t="s">
        <v>417</v>
      </c>
      <c r="M133" s="143" t="s">
        <v>417</v>
      </c>
      <c r="N133" s="143" t="s">
        <v>417</v>
      </c>
      <c r="O133" s="143" t="s">
        <v>417</v>
      </c>
      <c r="P133" s="406" t="s">
        <v>417</v>
      </c>
      <c r="Q133" s="406" t="s">
        <v>417</v>
      </c>
    </row>
    <row r="134" spans="1:17" ht="14.25">
      <c r="A134" s="271"/>
      <c r="B134" s="202" t="s">
        <v>236</v>
      </c>
      <c r="C134" s="143">
        <v>8.6999999999999993</v>
      </c>
      <c r="D134" s="143">
        <v>10.199999999999999</v>
      </c>
      <c r="E134" s="143">
        <v>7.6</v>
      </c>
      <c r="F134" s="143">
        <v>9.6</v>
      </c>
      <c r="G134" s="143">
        <v>13.6</v>
      </c>
      <c r="H134" s="143">
        <v>5.4</v>
      </c>
      <c r="I134" s="143">
        <v>6.4</v>
      </c>
      <c r="J134" s="143">
        <v>6</v>
      </c>
      <c r="K134" s="143">
        <v>13.1</v>
      </c>
      <c r="L134" s="143">
        <v>20.8</v>
      </c>
      <c r="M134" s="143">
        <v>13.2</v>
      </c>
      <c r="N134" s="143">
        <v>15.1</v>
      </c>
      <c r="O134" s="143">
        <v>12.3</v>
      </c>
      <c r="P134" s="406">
        <v>23.5</v>
      </c>
      <c r="Q134" s="406">
        <v>16.8</v>
      </c>
    </row>
    <row r="135" spans="1:17">
      <c r="A135" s="271"/>
      <c r="B135" s="202" t="s">
        <v>59</v>
      </c>
      <c r="C135" s="143">
        <v>19.399999999999999</v>
      </c>
      <c r="D135" s="143">
        <v>10.3</v>
      </c>
      <c r="E135" s="143">
        <v>9.9</v>
      </c>
      <c r="F135" s="143">
        <v>14.7</v>
      </c>
      <c r="G135" s="143">
        <v>18.399999999999999</v>
      </c>
      <c r="H135" s="143">
        <v>19.399999999999999</v>
      </c>
      <c r="I135" s="143">
        <v>39.9</v>
      </c>
      <c r="J135" s="143">
        <v>25.7</v>
      </c>
      <c r="K135" s="143">
        <v>17.600000000000001</v>
      </c>
      <c r="L135" s="143">
        <v>16.2</v>
      </c>
      <c r="M135" s="143">
        <v>11.4</v>
      </c>
      <c r="N135" s="143">
        <v>11.8</v>
      </c>
      <c r="O135" s="143">
        <v>6.5</v>
      </c>
      <c r="P135" s="406">
        <v>12.1</v>
      </c>
      <c r="Q135" s="406">
        <v>32.4</v>
      </c>
    </row>
    <row r="136" spans="1:17" ht="14.25">
      <c r="A136" s="271"/>
      <c r="B136" s="203" t="s">
        <v>189</v>
      </c>
      <c r="C136" s="144">
        <v>6.5</v>
      </c>
      <c r="D136" s="144">
        <v>4.4000000000000004</v>
      </c>
      <c r="E136" s="144">
        <v>4.8</v>
      </c>
      <c r="F136" s="144">
        <v>6.5</v>
      </c>
      <c r="G136" s="144">
        <v>5.6</v>
      </c>
      <c r="H136" s="144">
        <v>5.2</v>
      </c>
      <c r="I136" s="144">
        <v>6.7</v>
      </c>
      <c r="J136" s="144">
        <v>9</v>
      </c>
      <c r="K136" s="144">
        <v>9.8000000000000007</v>
      </c>
      <c r="L136" s="144">
        <v>8.8000000000000007</v>
      </c>
      <c r="M136" s="144">
        <v>7.5</v>
      </c>
      <c r="N136" s="144">
        <v>-3.4</v>
      </c>
      <c r="O136" s="144">
        <v>-1.3</v>
      </c>
      <c r="P136" s="556">
        <v>7.5</v>
      </c>
      <c r="Q136" s="556">
        <v>14.1</v>
      </c>
    </row>
    <row r="137" spans="1:17" s="189" customFormat="1" ht="14.25">
      <c r="A137" s="270" t="s">
        <v>209</v>
      </c>
      <c r="B137" s="129" t="s">
        <v>223</v>
      </c>
      <c r="C137" s="141">
        <v>22.9</v>
      </c>
      <c r="D137" s="141">
        <v>23.1</v>
      </c>
      <c r="E137" s="141">
        <v>21.8</v>
      </c>
      <c r="F137" s="141">
        <v>28.5</v>
      </c>
      <c r="G137" s="141">
        <v>18.600000000000001</v>
      </c>
      <c r="H137" s="141">
        <v>20.5</v>
      </c>
      <c r="I137" s="141">
        <v>22.9</v>
      </c>
      <c r="J137" s="141">
        <v>12.9</v>
      </c>
      <c r="K137" s="141">
        <v>25.1</v>
      </c>
      <c r="L137" s="141">
        <v>38.299999999999997</v>
      </c>
      <c r="M137" s="141" t="s">
        <v>417</v>
      </c>
      <c r="N137" s="141">
        <v>28.1</v>
      </c>
      <c r="O137" s="141">
        <v>27.7</v>
      </c>
      <c r="P137" s="561">
        <v>38.4</v>
      </c>
      <c r="Q137" s="561" t="s">
        <v>417</v>
      </c>
    </row>
    <row r="138" spans="1:17" s="189" customFormat="1" ht="14.25">
      <c r="A138" s="271"/>
      <c r="B138" s="133" t="s">
        <v>237</v>
      </c>
      <c r="C138" s="143">
        <v>46.7</v>
      </c>
      <c r="D138" s="143">
        <v>42.1</v>
      </c>
      <c r="E138" s="143">
        <v>50.6</v>
      </c>
      <c r="F138" s="143">
        <v>108.5</v>
      </c>
      <c r="G138" s="143">
        <v>107.2</v>
      </c>
      <c r="H138" s="143">
        <v>135.30000000000001</v>
      </c>
      <c r="I138" s="143">
        <v>109.8</v>
      </c>
      <c r="J138" s="143">
        <v>70.3</v>
      </c>
      <c r="K138" s="143">
        <v>56</v>
      </c>
      <c r="L138" s="143">
        <v>143.1</v>
      </c>
      <c r="M138" s="143">
        <v>133.1</v>
      </c>
      <c r="N138" s="143">
        <v>145.69999999999999</v>
      </c>
      <c r="O138" s="143">
        <v>90</v>
      </c>
      <c r="P138" s="406">
        <v>119.1</v>
      </c>
      <c r="Q138" s="406">
        <v>121.8</v>
      </c>
    </row>
    <row r="139" spans="1:17" s="189" customFormat="1">
      <c r="A139" s="271"/>
      <c r="B139" s="202" t="s">
        <v>12</v>
      </c>
      <c r="C139" s="143" t="s">
        <v>417</v>
      </c>
      <c r="D139" s="143" t="s">
        <v>417</v>
      </c>
      <c r="E139" s="143" t="s">
        <v>417</v>
      </c>
      <c r="F139" s="143" t="s">
        <v>417</v>
      </c>
      <c r="G139" s="143" t="s">
        <v>417</v>
      </c>
      <c r="H139" s="143" t="s">
        <v>417</v>
      </c>
      <c r="I139" s="143" t="s">
        <v>417</v>
      </c>
      <c r="J139" s="143" t="s">
        <v>417</v>
      </c>
      <c r="K139" s="143" t="s">
        <v>417</v>
      </c>
      <c r="L139" s="143" t="s">
        <v>417</v>
      </c>
      <c r="M139" s="143" t="s">
        <v>417</v>
      </c>
      <c r="N139" s="143" t="s">
        <v>417</v>
      </c>
      <c r="O139" s="143" t="s">
        <v>417</v>
      </c>
      <c r="P139" s="406" t="s">
        <v>417</v>
      </c>
      <c r="Q139" s="406" t="s">
        <v>417</v>
      </c>
    </row>
    <row r="140" spans="1:17" s="189" customFormat="1" ht="14.25">
      <c r="A140" s="271"/>
      <c r="B140" s="202" t="s">
        <v>236</v>
      </c>
      <c r="C140" s="143" t="s">
        <v>417</v>
      </c>
      <c r="D140" s="143" t="s">
        <v>417</v>
      </c>
      <c r="E140" s="143" t="s">
        <v>417</v>
      </c>
      <c r="F140" s="143" t="s">
        <v>417</v>
      </c>
      <c r="G140" s="143" t="s">
        <v>417</v>
      </c>
      <c r="H140" s="143" t="s">
        <v>417</v>
      </c>
      <c r="I140" s="143" t="s">
        <v>417</v>
      </c>
      <c r="J140" s="143" t="s">
        <v>417</v>
      </c>
      <c r="K140" s="143" t="s">
        <v>417</v>
      </c>
      <c r="L140" s="143" t="s">
        <v>417</v>
      </c>
      <c r="M140" s="143">
        <v>87.8</v>
      </c>
      <c r="N140" s="143">
        <v>79.7</v>
      </c>
      <c r="O140" s="143">
        <v>86.9</v>
      </c>
      <c r="P140" s="406">
        <v>82</v>
      </c>
      <c r="Q140" s="406">
        <v>19.899999999999999</v>
      </c>
    </row>
    <row r="141" spans="1:17" s="189" customFormat="1">
      <c r="A141" s="271"/>
      <c r="B141" s="202" t="s">
        <v>59</v>
      </c>
      <c r="C141" s="143">
        <v>26.7</v>
      </c>
      <c r="D141" s="143">
        <v>33.200000000000003</v>
      </c>
      <c r="E141" s="143">
        <v>43.6</v>
      </c>
      <c r="F141" s="143">
        <v>50.3</v>
      </c>
      <c r="G141" s="143">
        <v>52.1</v>
      </c>
      <c r="H141" s="143">
        <v>62.6</v>
      </c>
      <c r="I141" s="143">
        <v>71.5</v>
      </c>
      <c r="J141" s="143">
        <v>54.2</v>
      </c>
      <c r="K141" s="143">
        <v>58.3</v>
      </c>
      <c r="L141" s="143">
        <v>80.2</v>
      </c>
      <c r="M141" s="143">
        <v>93.4</v>
      </c>
      <c r="N141" s="143">
        <v>104.1</v>
      </c>
      <c r="O141" s="143">
        <v>55.6</v>
      </c>
      <c r="P141" s="406">
        <v>52.9</v>
      </c>
      <c r="Q141" s="406">
        <v>50.4</v>
      </c>
    </row>
    <row r="142" spans="1:17" s="189" customFormat="1" ht="14.25">
      <c r="A142" s="271"/>
      <c r="B142" s="203" t="s">
        <v>189</v>
      </c>
      <c r="C142" s="144">
        <v>20.3</v>
      </c>
      <c r="D142" s="144">
        <v>25.4</v>
      </c>
      <c r="E142" s="144">
        <v>19.100000000000001</v>
      </c>
      <c r="F142" s="144">
        <v>27.1</v>
      </c>
      <c r="G142" s="144">
        <v>28.6</v>
      </c>
      <c r="H142" s="144">
        <v>31.5</v>
      </c>
      <c r="I142" s="144">
        <v>35.5</v>
      </c>
      <c r="J142" s="144">
        <v>45</v>
      </c>
      <c r="K142" s="144">
        <v>32.700000000000003</v>
      </c>
      <c r="L142" s="144">
        <v>30.1</v>
      </c>
      <c r="M142" s="144">
        <v>31</v>
      </c>
      <c r="N142" s="144">
        <v>26.7</v>
      </c>
      <c r="O142" s="144">
        <v>29.3</v>
      </c>
      <c r="P142" s="556">
        <v>38.700000000000003</v>
      </c>
      <c r="Q142" s="556">
        <v>38.299999999999997</v>
      </c>
    </row>
    <row r="143" spans="1:17" s="189" customFormat="1" ht="14.25">
      <c r="A143" s="270" t="s">
        <v>210</v>
      </c>
      <c r="B143" s="129" t="s">
        <v>223</v>
      </c>
      <c r="C143" s="141">
        <v>257.2</v>
      </c>
      <c r="D143" s="141" t="s">
        <v>417</v>
      </c>
      <c r="E143" s="141" t="s">
        <v>417</v>
      </c>
      <c r="F143" s="141" t="s">
        <v>417</v>
      </c>
      <c r="G143" s="141" t="s">
        <v>417</v>
      </c>
      <c r="H143" s="141" t="s">
        <v>417</v>
      </c>
      <c r="I143" s="141" t="s">
        <v>417</v>
      </c>
      <c r="J143" s="141" t="s">
        <v>417</v>
      </c>
      <c r="K143" s="141" t="s">
        <v>417</v>
      </c>
      <c r="L143" s="141" t="s">
        <v>417</v>
      </c>
      <c r="M143" s="141" t="s">
        <v>417</v>
      </c>
      <c r="N143" s="141" t="s">
        <v>417</v>
      </c>
      <c r="O143" s="141" t="s">
        <v>417</v>
      </c>
      <c r="P143" s="561" t="s">
        <v>417</v>
      </c>
      <c r="Q143" s="561">
        <v>419.3</v>
      </c>
    </row>
    <row r="144" spans="1:17" s="189" customFormat="1" ht="14.25">
      <c r="A144" s="271"/>
      <c r="B144" s="133" t="s">
        <v>237</v>
      </c>
      <c r="C144" s="143">
        <v>161.9</v>
      </c>
      <c r="D144" s="143">
        <v>193</v>
      </c>
      <c r="E144" s="143">
        <v>131.19999999999999</v>
      </c>
      <c r="F144" s="143">
        <v>162.30000000000001</v>
      </c>
      <c r="G144" s="143">
        <v>200.1</v>
      </c>
      <c r="H144" s="143">
        <v>283.2</v>
      </c>
      <c r="I144" s="143">
        <v>278</v>
      </c>
      <c r="J144" s="143">
        <v>249.8</v>
      </c>
      <c r="K144" s="143">
        <v>259.3</v>
      </c>
      <c r="L144" s="143">
        <v>268.8</v>
      </c>
      <c r="M144" s="143">
        <v>269.2</v>
      </c>
      <c r="N144" s="143">
        <v>280</v>
      </c>
      <c r="O144" s="143">
        <v>208.7</v>
      </c>
      <c r="P144" s="406">
        <v>236.8</v>
      </c>
      <c r="Q144" s="406">
        <v>297</v>
      </c>
    </row>
    <row r="145" spans="1:17" s="189" customFormat="1">
      <c r="A145" s="271"/>
      <c r="B145" s="202" t="s">
        <v>12</v>
      </c>
      <c r="C145" s="143">
        <v>61.2</v>
      </c>
      <c r="D145" s="143" t="s">
        <v>417</v>
      </c>
      <c r="E145" s="143" t="s">
        <v>417</v>
      </c>
      <c r="F145" s="143" t="s">
        <v>417</v>
      </c>
      <c r="G145" s="143">
        <v>53.7</v>
      </c>
      <c r="H145" s="143">
        <v>45.6</v>
      </c>
      <c r="I145" s="143" t="s">
        <v>417</v>
      </c>
      <c r="J145" s="143">
        <v>81.599999999999994</v>
      </c>
      <c r="K145" s="143">
        <v>49.9</v>
      </c>
      <c r="L145" s="143">
        <v>45.2</v>
      </c>
      <c r="M145" s="143">
        <v>69.900000000000006</v>
      </c>
      <c r="N145" s="143">
        <v>98.3</v>
      </c>
      <c r="O145" s="143">
        <v>112.3</v>
      </c>
      <c r="P145" s="406" t="s">
        <v>417</v>
      </c>
      <c r="Q145" s="406" t="s">
        <v>417</v>
      </c>
    </row>
    <row r="146" spans="1:17" s="189" customFormat="1" ht="14.25">
      <c r="A146" s="271"/>
      <c r="B146" s="202" t="s">
        <v>236</v>
      </c>
      <c r="C146" s="143">
        <v>234.5</v>
      </c>
      <c r="D146" s="143">
        <v>233.9</v>
      </c>
      <c r="E146" s="143">
        <v>273.8</v>
      </c>
      <c r="F146" s="143">
        <v>353.7</v>
      </c>
      <c r="G146" s="143">
        <v>346.4</v>
      </c>
      <c r="H146" s="143">
        <v>412.1</v>
      </c>
      <c r="I146" s="143">
        <v>708.4</v>
      </c>
      <c r="J146" s="143">
        <v>545.5</v>
      </c>
      <c r="K146" s="143">
        <v>576.79999999999995</v>
      </c>
      <c r="L146" s="143">
        <v>693.7</v>
      </c>
      <c r="M146" s="143">
        <v>591.9</v>
      </c>
      <c r="N146" s="143">
        <v>512.1</v>
      </c>
      <c r="O146" s="143">
        <v>471.5</v>
      </c>
      <c r="P146" s="406">
        <v>449.7</v>
      </c>
      <c r="Q146" s="406">
        <v>397.7</v>
      </c>
    </row>
    <row r="147" spans="1:17" s="189" customFormat="1">
      <c r="A147" s="271"/>
      <c r="B147" s="202" t="s">
        <v>59</v>
      </c>
      <c r="C147" s="143">
        <v>103.6</v>
      </c>
      <c r="D147" s="143">
        <v>88.8</v>
      </c>
      <c r="E147" s="143">
        <v>82.9</v>
      </c>
      <c r="F147" s="143">
        <v>96.3</v>
      </c>
      <c r="G147" s="143">
        <v>110.9</v>
      </c>
      <c r="H147" s="143">
        <v>75.400000000000006</v>
      </c>
      <c r="I147" s="143">
        <v>79.400000000000006</v>
      </c>
      <c r="J147" s="143">
        <v>119.7</v>
      </c>
      <c r="K147" s="143">
        <v>99.7</v>
      </c>
      <c r="L147" s="143">
        <v>123.4</v>
      </c>
      <c r="M147" s="143">
        <v>86.9</v>
      </c>
      <c r="N147" s="143">
        <v>91</v>
      </c>
      <c r="O147" s="143">
        <v>44.4</v>
      </c>
      <c r="P147" s="406">
        <v>92.4</v>
      </c>
      <c r="Q147" s="406">
        <v>102.6</v>
      </c>
    </row>
    <row r="148" spans="1:17" s="189" customFormat="1" ht="14.25">
      <c r="A148" s="271"/>
      <c r="B148" s="203" t="s">
        <v>189</v>
      </c>
      <c r="C148" s="144">
        <v>116.8</v>
      </c>
      <c r="D148" s="144">
        <v>95.1</v>
      </c>
      <c r="E148" s="144">
        <v>114.8</v>
      </c>
      <c r="F148" s="144">
        <v>89</v>
      </c>
      <c r="G148" s="144">
        <v>91.2</v>
      </c>
      <c r="H148" s="144">
        <v>104.2</v>
      </c>
      <c r="I148" s="144">
        <v>120.4</v>
      </c>
      <c r="J148" s="144">
        <v>145.80000000000001</v>
      </c>
      <c r="K148" s="144">
        <v>111.3</v>
      </c>
      <c r="L148" s="144">
        <v>180.3</v>
      </c>
      <c r="M148" s="144">
        <v>158.19999999999999</v>
      </c>
      <c r="N148" s="144">
        <v>305</v>
      </c>
      <c r="O148" s="144">
        <v>170.9</v>
      </c>
      <c r="P148" s="556">
        <v>185.2</v>
      </c>
      <c r="Q148" s="556">
        <v>218.3</v>
      </c>
    </row>
    <row r="149" spans="1:17" s="189" customFormat="1" ht="14.25">
      <c r="A149" s="270" t="s">
        <v>211</v>
      </c>
      <c r="B149" s="129" t="s">
        <v>223</v>
      </c>
      <c r="C149" s="141">
        <v>27.8</v>
      </c>
      <c r="D149" s="141">
        <v>25.4</v>
      </c>
      <c r="E149" s="141">
        <v>26.9</v>
      </c>
      <c r="F149" s="141">
        <v>38.1</v>
      </c>
      <c r="G149" s="141">
        <v>8</v>
      </c>
      <c r="H149" s="141">
        <v>52.8</v>
      </c>
      <c r="I149" s="141">
        <v>38.799999999999997</v>
      </c>
      <c r="J149" s="141">
        <v>25</v>
      </c>
      <c r="K149" s="141">
        <v>60.7</v>
      </c>
      <c r="L149" s="141">
        <v>94.4</v>
      </c>
      <c r="M149" s="141" t="s">
        <v>417</v>
      </c>
      <c r="N149" s="141" t="s">
        <v>417</v>
      </c>
      <c r="O149" s="141">
        <v>74.900000000000006</v>
      </c>
      <c r="P149" s="561">
        <v>53.9</v>
      </c>
      <c r="Q149" s="561" t="s">
        <v>417</v>
      </c>
    </row>
    <row r="150" spans="1:17" s="189" customFormat="1" ht="14.25">
      <c r="A150" s="271"/>
      <c r="B150" s="133" t="s">
        <v>237</v>
      </c>
      <c r="C150" s="143">
        <v>10.199999999999999</v>
      </c>
      <c r="D150" s="143">
        <v>2.5</v>
      </c>
      <c r="E150" s="143">
        <v>7.2</v>
      </c>
      <c r="F150" s="143">
        <v>12.1</v>
      </c>
      <c r="G150" s="143">
        <v>9.5</v>
      </c>
      <c r="H150" s="143">
        <v>9.6999999999999993</v>
      </c>
      <c r="I150" s="143">
        <v>6.8</v>
      </c>
      <c r="J150" s="143">
        <v>11.8</v>
      </c>
      <c r="K150" s="143">
        <v>15.2</v>
      </c>
      <c r="L150" s="143">
        <v>21.5</v>
      </c>
      <c r="M150" s="143">
        <v>27.1</v>
      </c>
      <c r="N150" s="143">
        <v>21.6</v>
      </c>
      <c r="O150" s="143">
        <v>12.2</v>
      </c>
      <c r="P150" s="406">
        <v>12.3</v>
      </c>
      <c r="Q150" s="406">
        <v>20.2</v>
      </c>
    </row>
    <row r="151" spans="1:17" s="189" customFormat="1">
      <c r="A151" s="271"/>
      <c r="B151" s="202" t="s">
        <v>12</v>
      </c>
      <c r="C151" s="143">
        <v>3.7</v>
      </c>
      <c r="D151" s="143">
        <v>0.2</v>
      </c>
      <c r="E151" s="143">
        <v>0.6</v>
      </c>
      <c r="F151" s="143" t="s">
        <v>417</v>
      </c>
      <c r="G151" s="143">
        <v>1.2</v>
      </c>
      <c r="H151" s="143">
        <v>1.9</v>
      </c>
      <c r="I151" s="143">
        <v>0.5</v>
      </c>
      <c r="J151" s="143">
        <v>2.8</v>
      </c>
      <c r="K151" s="143">
        <v>1.8</v>
      </c>
      <c r="L151" s="143">
        <v>2</v>
      </c>
      <c r="M151" s="143">
        <v>1.9</v>
      </c>
      <c r="N151" s="143">
        <v>1.8</v>
      </c>
      <c r="O151" s="143">
        <v>0.9</v>
      </c>
      <c r="P151" s="406">
        <v>-0.7</v>
      </c>
      <c r="Q151" s="406">
        <v>0.4</v>
      </c>
    </row>
    <row r="152" spans="1:17" s="189" customFormat="1" ht="14.25">
      <c r="A152" s="271"/>
      <c r="B152" s="202" t="s">
        <v>236</v>
      </c>
      <c r="C152" s="143" t="s">
        <v>417</v>
      </c>
      <c r="D152" s="143" t="s">
        <v>417</v>
      </c>
      <c r="E152" s="143">
        <v>15.5</v>
      </c>
      <c r="F152" s="143">
        <v>15.2</v>
      </c>
      <c r="G152" s="143">
        <v>14</v>
      </c>
      <c r="H152" s="143">
        <v>13.6</v>
      </c>
      <c r="I152" s="143">
        <v>3</v>
      </c>
      <c r="J152" s="143">
        <v>8.8000000000000007</v>
      </c>
      <c r="K152" s="143">
        <v>23.9</v>
      </c>
      <c r="L152" s="143">
        <v>64.400000000000006</v>
      </c>
      <c r="M152" s="143">
        <v>100</v>
      </c>
      <c r="N152" s="143">
        <v>61.8</v>
      </c>
      <c r="O152" s="143">
        <v>34.6</v>
      </c>
      <c r="P152" s="406">
        <v>69.400000000000006</v>
      </c>
      <c r="Q152" s="406" t="s">
        <v>417</v>
      </c>
    </row>
    <row r="153" spans="1:17" s="189" customFormat="1">
      <c r="A153" s="271"/>
      <c r="B153" s="202" t="s">
        <v>59</v>
      </c>
      <c r="C153" s="143">
        <v>23.4</v>
      </c>
      <c r="D153" s="143">
        <v>10.199999999999999</v>
      </c>
      <c r="E153" s="143">
        <v>10.8</v>
      </c>
      <c r="F153" s="143">
        <v>14.3</v>
      </c>
      <c r="G153" s="143">
        <v>20.7</v>
      </c>
      <c r="H153" s="143">
        <v>26.8</v>
      </c>
      <c r="I153" s="143">
        <v>14.3</v>
      </c>
      <c r="J153" s="143">
        <v>9.8000000000000007</v>
      </c>
      <c r="K153" s="143">
        <v>26.5</v>
      </c>
      <c r="L153" s="143">
        <v>21.6</v>
      </c>
      <c r="M153" s="143">
        <v>17.2</v>
      </c>
      <c r="N153" s="143">
        <v>13.9</v>
      </c>
      <c r="O153" s="143">
        <v>6</v>
      </c>
      <c r="P153" s="406">
        <v>7.8</v>
      </c>
      <c r="Q153" s="406">
        <v>12.2</v>
      </c>
    </row>
    <row r="154" spans="1:17" s="189" customFormat="1" ht="14.25">
      <c r="A154" s="271"/>
      <c r="B154" s="203" t="s">
        <v>189</v>
      </c>
      <c r="C154" s="144">
        <v>6.7</v>
      </c>
      <c r="D154" s="144">
        <v>9.6</v>
      </c>
      <c r="E154" s="144">
        <v>6.5</v>
      </c>
      <c r="F154" s="144">
        <v>7.4</v>
      </c>
      <c r="G154" s="144">
        <v>6.7</v>
      </c>
      <c r="H154" s="144">
        <v>7.7</v>
      </c>
      <c r="I154" s="144">
        <v>5.4</v>
      </c>
      <c r="J154" s="144">
        <v>5.6</v>
      </c>
      <c r="K154" s="144">
        <v>7.4</v>
      </c>
      <c r="L154" s="144">
        <v>7.8</v>
      </c>
      <c r="M154" s="144">
        <v>9</v>
      </c>
      <c r="N154" s="144">
        <v>1.6</v>
      </c>
      <c r="O154" s="144">
        <v>6.8</v>
      </c>
      <c r="P154" s="556">
        <v>11.7</v>
      </c>
      <c r="Q154" s="556">
        <v>17.399999999999999</v>
      </c>
    </row>
    <row r="155" spans="1:17" s="189" customFormat="1" ht="14.25">
      <c r="A155" s="270" t="s">
        <v>306</v>
      </c>
      <c r="B155" s="129" t="s">
        <v>223</v>
      </c>
      <c r="C155" s="141">
        <v>110.9</v>
      </c>
      <c r="D155" s="141">
        <v>86.7</v>
      </c>
      <c r="E155" s="141">
        <v>62.1</v>
      </c>
      <c r="F155" s="141">
        <v>60.5</v>
      </c>
      <c r="G155" s="141">
        <v>61.8</v>
      </c>
      <c r="H155" s="141">
        <v>67.400000000000006</v>
      </c>
      <c r="I155" s="141">
        <v>73.8</v>
      </c>
      <c r="J155" s="141">
        <v>81.5</v>
      </c>
      <c r="K155" s="141">
        <v>97.2</v>
      </c>
      <c r="L155" s="141">
        <v>106.6</v>
      </c>
      <c r="M155" s="141">
        <v>98.8</v>
      </c>
      <c r="N155" s="141">
        <v>106.3</v>
      </c>
      <c r="O155" s="141">
        <v>85.8</v>
      </c>
      <c r="P155" s="561">
        <v>101.4</v>
      </c>
      <c r="Q155" s="561">
        <v>143.6</v>
      </c>
    </row>
    <row r="156" spans="1:17" s="189" customFormat="1" ht="14.25">
      <c r="A156" s="271"/>
      <c r="B156" s="133" t="s">
        <v>237</v>
      </c>
      <c r="C156" s="143">
        <v>71.900000000000006</v>
      </c>
      <c r="D156" s="143">
        <v>77.599999999999994</v>
      </c>
      <c r="E156" s="143">
        <v>99.5</v>
      </c>
      <c r="F156" s="143">
        <v>100.7</v>
      </c>
      <c r="G156" s="143">
        <v>79.3</v>
      </c>
      <c r="H156" s="143">
        <v>117.7</v>
      </c>
      <c r="I156" s="143">
        <v>104.4</v>
      </c>
      <c r="J156" s="143">
        <v>123.1</v>
      </c>
      <c r="K156" s="143">
        <v>130</v>
      </c>
      <c r="L156" s="143">
        <v>120.1</v>
      </c>
      <c r="M156" s="143">
        <v>137.5</v>
      </c>
      <c r="N156" s="143">
        <v>143.6</v>
      </c>
      <c r="O156" s="143">
        <v>105.2</v>
      </c>
      <c r="P156" s="406">
        <v>117.3</v>
      </c>
      <c r="Q156" s="406">
        <v>124</v>
      </c>
    </row>
    <row r="157" spans="1:17" s="189" customFormat="1">
      <c r="A157" s="271"/>
      <c r="B157" s="202" t="s">
        <v>12</v>
      </c>
      <c r="C157" s="143" t="s">
        <v>417</v>
      </c>
      <c r="D157" s="143" t="s">
        <v>417</v>
      </c>
      <c r="E157" s="143" t="s">
        <v>417</v>
      </c>
      <c r="F157" s="143" t="s">
        <v>417</v>
      </c>
      <c r="G157" s="143" t="s">
        <v>417</v>
      </c>
      <c r="H157" s="143" t="s">
        <v>417</v>
      </c>
      <c r="I157" s="143" t="s">
        <v>417</v>
      </c>
      <c r="J157" s="143" t="s">
        <v>417</v>
      </c>
      <c r="K157" s="143" t="s">
        <v>417</v>
      </c>
      <c r="L157" s="143" t="s">
        <v>417</v>
      </c>
      <c r="M157" s="143" t="s">
        <v>417</v>
      </c>
      <c r="N157" s="143" t="s">
        <v>417</v>
      </c>
      <c r="O157" s="143" t="s">
        <v>417</v>
      </c>
      <c r="P157" s="406" t="s">
        <v>417</v>
      </c>
      <c r="Q157" s="406" t="s">
        <v>417</v>
      </c>
    </row>
    <row r="158" spans="1:17" s="189" customFormat="1" ht="14.25">
      <c r="A158" s="271"/>
      <c r="B158" s="202" t="s">
        <v>236</v>
      </c>
      <c r="C158" s="143" t="s">
        <v>417</v>
      </c>
      <c r="D158" s="143" t="s">
        <v>417</v>
      </c>
      <c r="E158" s="143" t="s">
        <v>417</v>
      </c>
      <c r="F158" s="143" t="s">
        <v>417</v>
      </c>
      <c r="G158" s="143" t="s">
        <v>417</v>
      </c>
      <c r="H158" s="143" t="s">
        <v>417</v>
      </c>
      <c r="I158" s="143" t="s">
        <v>417</v>
      </c>
      <c r="J158" s="143" t="s">
        <v>417</v>
      </c>
      <c r="K158" s="143" t="s">
        <v>417</v>
      </c>
      <c r="L158" s="143">
        <v>710.6</v>
      </c>
      <c r="M158" s="143" t="s">
        <v>417</v>
      </c>
      <c r="N158" s="143" t="s">
        <v>417</v>
      </c>
      <c r="O158" s="143">
        <v>676.5</v>
      </c>
      <c r="P158" s="406">
        <v>615.70000000000005</v>
      </c>
      <c r="Q158" s="406">
        <v>760.1</v>
      </c>
    </row>
    <row r="159" spans="1:17" s="189" customFormat="1">
      <c r="A159" s="271"/>
      <c r="B159" s="202" t="s">
        <v>59</v>
      </c>
      <c r="C159" s="143">
        <v>109.1</v>
      </c>
      <c r="D159" s="143">
        <v>140.1</v>
      </c>
      <c r="E159" s="143">
        <v>133.19999999999999</v>
      </c>
      <c r="F159" s="143">
        <v>130.5</v>
      </c>
      <c r="G159" s="143">
        <v>162.19999999999999</v>
      </c>
      <c r="H159" s="143">
        <v>169.9</v>
      </c>
      <c r="I159" s="143">
        <v>162.5</v>
      </c>
      <c r="J159" s="143">
        <v>174</v>
      </c>
      <c r="K159" s="143">
        <v>199.6</v>
      </c>
      <c r="L159" s="143">
        <v>195.8</v>
      </c>
      <c r="M159" s="143">
        <v>203.8</v>
      </c>
      <c r="N159" s="143">
        <v>237.9</v>
      </c>
      <c r="O159" s="143">
        <v>102.3</v>
      </c>
      <c r="P159" s="406">
        <v>153.69999999999999</v>
      </c>
      <c r="Q159" s="406">
        <v>191.5</v>
      </c>
    </row>
    <row r="160" spans="1:17" s="189" customFormat="1" ht="14.25">
      <c r="A160" s="271"/>
      <c r="B160" s="203" t="s">
        <v>189</v>
      </c>
      <c r="C160" s="144">
        <v>45.7</v>
      </c>
      <c r="D160" s="144">
        <v>37.9</v>
      </c>
      <c r="E160" s="144">
        <v>35.700000000000003</v>
      </c>
      <c r="F160" s="144">
        <v>40</v>
      </c>
      <c r="G160" s="144">
        <v>42.3</v>
      </c>
      <c r="H160" s="144">
        <v>46.9</v>
      </c>
      <c r="I160" s="144">
        <v>44.6</v>
      </c>
      <c r="J160" s="144">
        <v>54.6</v>
      </c>
      <c r="K160" s="144">
        <v>62.1</v>
      </c>
      <c r="L160" s="144">
        <v>60.9</v>
      </c>
      <c r="M160" s="144">
        <v>63.2</v>
      </c>
      <c r="N160" s="144">
        <v>66.900000000000006</v>
      </c>
      <c r="O160" s="144">
        <v>71</v>
      </c>
      <c r="P160" s="556">
        <v>65.8</v>
      </c>
      <c r="Q160" s="556">
        <v>66.5</v>
      </c>
    </row>
    <row r="161" spans="1:17" s="189" customFormat="1" ht="14.25">
      <c r="A161" s="270" t="s">
        <v>212</v>
      </c>
      <c r="B161" s="129" t="s">
        <v>223</v>
      </c>
      <c r="C161" s="141" t="s">
        <v>417</v>
      </c>
      <c r="D161" s="141" t="s">
        <v>417</v>
      </c>
      <c r="E161" s="141" t="s">
        <v>417</v>
      </c>
      <c r="F161" s="141" t="s">
        <v>417</v>
      </c>
      <c r="G161" s="141" t="s">
        <v>417</v>
      </c>
      <c r="H161" s="141" t="s">
        <v>417</v>
      </c>
      <c r="I161" s="141" t="s">
        <v>417</v>
      </c>
      <c r="J161" s="141" t="s">
        <v>417</v>
      </c>
      <c r="K161" s="141" t="s">
        <v>417</v>
      </c>
      <c r="L161" s="141" t="s">
        <v>417</v>
      </c>
      <c r="M161" s="141" t="s">
        <v>417</v>
      </c>
      <c r="N161" s="141" t="s">
        <v>417</v>
      </c>
      <c r="O161" s="141" t="s">
        <v>417</v>
      </c>
      <c r="P161" s="561" t="s">
        <v>417</v>
      </c>
      <c r="Q161" s="561">
        <v>23.2</v>
      </c>
    </row>
    <row r="162" spans="1:17" s="189" customFormat="1" ht="14.25">
      <c r="A162" s="271"/>
      <c r="B162" s="133" t="s">
        <v>237</v>
      </c>
      <c r="C162" s="143">
        <v>116.7</v>
      </c>
      <c r="D162" s="143">
        <v>90.9</v>
      </c>
      <c r="E162" s="143">
        <v>94</v>
      </c>
      <c r="F162" s="143">
        <v>82.5</v>
      </c>
      <c r="G162" s="143">
        <v>115</v>
      </c>
      <c r="H162" s="143">
        <v>132.80000000000001</v>
      </c>
      <c r="I162" s="143">
        <v>146.19999999999999</v>
      </c>
      <c r="J162" s="143">
        <v>150.80000000000001</v>
      </c>
      <c r="K162" s="143">
        <v>133.69999999999999</v>
      </c>
      <c r="L162" s="143">
        <v>147.1</v>
      </c>
      <c r="M162" s="143">
        <v>122.6</v>
      </c>
      <c r="N162" s="143">
        <v>184.1</v>
      </c>
      <c r="O162" s="143">
        <v>119.4</v>
      </c>
      <c r="P162" s="406">
        <v>151</v>
      </c>
      <c r="Q162" s="406">
        <v>158.4</v>
      </c>
    </row>
    <row r="163" spans="1:17" s="189" customFormat="1">
      <c r="A163" s="271"/>
      <c r="B163" s="202" t="s">
        <v>12</v>
      </c>
      <c r="C163" s="143" t="s">
        <v>417</v>
      </c>
      <c r="D163" s="143" t="s">
        <v>417</v>
      </c>
      <c r="E163" s="143" t="s">
        <v>417</v>
      </c>
      <c r="F163" s="143" t="s">
        <v>417</v>
      </c>
      <c r="G163" s="143" t="s">
        <v>417</v>
      </c>
      <c r="H163" s="143" t="s">
        <v>417</v>
      </c>
      <c r="I163" s="143" t="s">
        <v>417</v>
      </c>
      <c r="J163" s="143" t="s">
        <v>417</v>
      </c>
      <c r="K163" s="143" t="s">
        <v>417</v>
      </c>
      <c r="L163" s="143" t="s">
        <v>417</v>
      </c>
      <c r="M163" s="143" t="s">
        <v>417</v>
      </c>
      <c r="N163" s="143" t="s">
        <v>417</v>
      </c>
      <c r="O163" s="143" t="s">
        <v>417</v>
      </c>
      <c r="P163" s="406" t="s">
        <v>417</v>
      </c>
      <c r="Q163" s="406">
        <v>37.9</v>
      </c>
    </row>
    <row r="164" spans="1:17" s="189" customFormat="1" ht="14.25">
      <c r="A164" s="271"/>
      <c r="B164" s="202" t="s">
        <v>236</v>
      </c>
      <c r="C164" s="143" t="s">
        <v>417</v>
      </c>
      <c r="D164" s="143">
        <v>70.599999999999994</v>
      </c>
      <c r="E164" s="143">
        <v>37.700000000000003</v>
      </c>
      <c r="F164" s="143">
        <v>32.799999999999997</v>
      </c>
      <c r="G164" s="143">
        <v>18.100000000000001</v>
      </c>
      <c r="H164" s="143">
        <v>17.600000000000001</v>
      </c>
      <c r="I164" s="143">
        <v>22.1</v>
      </c>
      <c r="J164" s="143">
        <v>21.6</v>
      </c>
      <c r="K164" s="143">
        <v>67.8</v>
      </c>
      <c r="L164" s="143">
        <v>83.3</v>
      </c>
      <c r="M164" s="143">
        <v>73.5</v>
      </c>
      <c r="N164" s="143">
        <v>69.099999999999994</v>
      </c>
      <c r="O164" s="143">
        <v>61.4</v>
      </c>
      <c r="P164" s="406">
        <v>65.900000000000006</v>
      </c>
      <c r="Q164" s="406">
        <v>63.9</v>
      </c>
    </row>
    <row r="165" spans="1:17" s="189" customFormat="1">
      <c r="A165" s="271"/>
      <c r="B165" s="202" t="s">
        <v>59</v>
      </c>
      <c r="C165" s="143">
        <v>72.400000000000006</v>
      </c>
      <c r="D165" s="143">
        <v>62.1</v>
      </c>
      <c r="E165" s="143">
        <v>91.2</v>
      </c>
      <c r="F165" s="143">
        <v>63.2</v>
      </c>
      <c r="G165" s="143">
        <v>81.5</v>
      </c>
      <c r="H165" s="143">
        <v>115.7</v>
      </c>
      <c r="I165" s="143">
        <v>81.8</v>
      </c>
      <c r="J165" s="143">
        <v>95.7</v>
      </c>
      <c r="K165" s="143">
        <v>94.5</v>
      </c>
      <c r="L165" s="143">
        <v>88.6</v>
      </c>
      <c r="M165" s="143">
        <v>137</v>
      </c>
      <c r="N165" s="143">
        <v>166.5</v>
      </c>
      <c r="O165" s="143">
        <v>93.8</v>
      </c>
      <c r="P165" s="406">
        <v>89.7</v>
      </c>
      <c r="Q165" s="406">
        <v>148.1</v>
      </c>
    </row>
    <row r="166" spans="1:17" s="189" customFormat="1" ht="14.25">
      <c r="A166" s="271"/>
      <c r="B166" s="203" t="s">
        <v>189</v>
      </c>
      <c r="C166" s="144">
        <v>121.6</v>
      </c>
      <c r="D166" s="144">
        <v>95.4</v>
      </c>
      <c r="E166" s="144">
        <v>78.599999999999994</v>
      </c>
      <c r="F166" s="144">
        <v>86.5</v>
      </c>
      <c r="G166" s="144">
        <v>91.5</v>
      </c>
      <c r="H166" s="144">
        <v>100.6</v>
      </c>
      <c r="I166" s="144">
        <v>99</v>
      </c>
      <c r="J166" s="144">
        <v>119.7</v>
      </c>
      <c r="K166" s="144">
        <v>93.1</v>
      </c>
      <c r="L166" s="144">
        <v>116.9</v>
      </c>
      <c r="M166" s="144">
        <v>119.1</v>
      </c>
      <c r="N166" s="144">
        <v>136.30000000000001</v>
      </c>
      <c r="O166" s="144">
        <v>138.19999999999999</v>
      </c>
      <c r="P166" s="556">
        <v>150.80000000000001</v>
      </c>
      <c r="Q166" s="556">
        <v>149.19999999999999</v>
      </c>
    </row>
    <row r="167" spans="1:17" s="189" customFormat="1" ht="14.25">
      <c r="A167" s="270" t="s">
        <v>213</v>
      </c>
      <c r="B167" s="129" t="s">
        <v>223</v>
      </c>
      <c r="C167" s="141">
        <v>45</v>
      </c>
      <c r="D167" s="141">
        <v>30</v>
      </c>
      <c r="E167" s="141">
        <v>26.1</v>
      </c>
      <c r="F167" s="141">
        <v>31.8</v>
      </c>
      <c r="G167" s="141">
        <v>35.700000000000003</v>
      </c>
      <c r="H167" s="141">
        <v>34.4</v>
      </c>
      <c r="I167" s="141">
        <v>32.6</v>
      </c>
      <c r="J167" s="141">
        <v>38.1</v>
      </c>
      <c r="K167" s="141">
        <v>44.3</v>
      </c>
      <c r="L167" s="141">
        <v>34.4</v>
      </c>
      <c r="M167" s="141">
        <v>40.5</v>
      </c>
      <c r="N167" s="141">
        <v>44.9</v>
      </c>
      <c r="O167" s="141">
        <v>41.4</v>
      </c>
      <c r="P167" s="561">
        <v>60.5</v>
      </c>
      <c r="Q167" s="561">
        <v>57.8</v>
      </c>
    </row>
    <row r="168" spans="1:17" s="189" customFormat="1" ht="14.25">
      <c r="A168" s="271"/>
      <c r="B168" s="133" t="s">
        <v>237</v>
      </c>
      <c r="C168" s="143">
        <v>37.799999999999997</v>
      </c>
      <c r="D168" s="143">
        <v>45.3</v>
      </c>
      <c r="E168" s="143">
        <v>62.5</v>
      </c>
      <c r="F168" s="143">
        <v>66</v>
      </c>
      <c r="G168" s="143">
        <v>55</v>
      </c>
      <c r="H168" s="143">
        <v>85.2</v>
      </c>
      <c r="I168" s="143">
        <v>84.6</v>
      </c>
      <c r="J168" s="143">
        <v>80.099999999999994</v>
      </c>
      <c r="K168" s="143">
        <v>82.4</v>
      </c>
      <c r="L168" s="143">
        <v>89.4</v>
      </c>
      <c r="M168" s="143">
        <v>88.5</v>
      </c>
      <c r="N168" s="143">
        <v>92.4</v>
      </c>
      <c r="O168" s="143">
        <v>69.599999999999994</v>
      </c>
      <c r="P168" s="406">
        <v>108.6</v>
      </c>
      <c r="Q168" s="406">
        <v>124.9</v>
      </c>
    </row>
    <row r="169" spans="1:17" s="189" customFormat="1">
      <c r="A169" s="271"/>
      <c r="B169" s="202" t="s">
        <v>12</v>
      </c>
      <c r="C169" s="143" t="s">
        <v>417</v>
      </c>
      <c r="D169" s="143" t="s">
        <v>417</v>
      </c>
      <c r="E169" s="143" t="s">
        <v>417</v>
      </c>
      <c r="F169" s="143" t="s">
        <v>417</v>
      </c>
      <c r="G169" s="143" t="s">
        <v>417</v>
      </c>
      <c r="H169" s="143" t="s">
        <v>417</v>
      </c>
      <c r="I169" s="143" t="s">
        <v>417</v>
      </c>
      <c r="J169" s="143" t="s">
        <v>417</v>
      </c>
      <c r="K169" s="143" t="s">
        <v>417</v>
      </c>
      <c r="L169" s="143" t="s">
        <v>417</v>
      </c>
      <c r="M169" s="143" t="s">
        <v>417</v>
      </c>
      <c r="N169" s="143" t="s">
        <v>417</v>
      </c>
      <c r="O169" s="143" t="s">
        <v>417</v>
      </c>
      <c r="P169" s="406" t="s">
        <v>417</v>
      </c>
      <c r="Q169" s="406" t="s">
        <v>417</v>
      </c>
    </row>
    <row r="170" spans="1:17" s="189" customFormat="1" ht="14.25">
      <c r="A170" s="271"/>
      <c r="B170" s="202" t="s">
        <v>236</v>
      </c>
      <c r="C170" s="143">
        <v>22.3</v>
      </c>
      <c r="D170" s="143">
        <v>24.3</v>
      </c>
      <c r="E170" s="143">
        <v>33.5</v>
      </c>
      <c r="F170" s="143">
        <v>24.6</v>
      </c>
      <c r="G170" s="143">
        <v>33.6</v>
      </c>
      <c r="H170" s="143">
        <v>35.299999999999997</v>
      </c>
      <c r="I170" s="143">
        <v>69.599999999999994</v>
      </c>
      <c r="J170" s="143">
        <v>79.3</v>
      </c>
      <c r="K170" s="143">
        <v>95.2</v>
      </c>
      <c r="L170" s="143">
        <v>120.8</v>
      </c>
      <c r="M170" s="143" t="s">
        <v>417</v>
      </c>
      <c r="N170" s="143" t="s">
        <v>417</v>
      </c>
      <c r="O170" s="143" t="s">
        <v>417</v>
      </c>
      <c r="P170" s="406">
        <v>53.3</v>
      </c>
      <c r="Q170" s="406">
        <v>43.7</v>
      </c>
    </row>
    <row r="171" spans="1:17" s="189" customFormat="1">
      <c r="A171" s="271"/>
      <c r="B171" s="202" t="s">
        <v>59</v>
      </c>
      <c r="C171" s="143">
        <v>57.7</v>
      </c>
      <c r="D171" s="143">
        <v>80.7</v>
      </c>
      <c r="E171" s="143">
        <v>64.8</v>
      </c>
      <c r="F171" s="143">
        <v>56</v>
      </c>
      <c r="G171" s="143">
        <v>50.8</v>
      </c>
      <c r="H171" s="143">
        <v>47.4</v>
      </c>
      <c r="I171" s="143">
        <v>46.5</v>
      </c>
      <c r="J171" s="143">
        <v>55</v>
      </c>
      <c r="K171" s="143">
        <v>61.5</v>
      </c>
      <c r="L171" s="143">
        <v>91.9</v>
      </c>
      <c r="M171" s="143">
        <v>80.7</v>
      </c>
      <c r="N171" s="143">
        <v>55.2</v>
      </c>
      <c r="O171" s="143">
        <v>48.4</v>
      </c>
      <c r="P171" s="406">
        <v>48.3</v>
      </c>
      <c r="Q171" s="406">
        <v>78.8</v>
      </c>
    </row>
    <row r="172" spans="1:17" s="189" customFormat="1" ht="14.25">
      <c r="A172" s="271"/>
      <c r="B172" s="203" t="s">
        <v>189</v>
      </c>
      <c r="C172" s="144">
        <v>41.5</v>
      </c>
      <c r="D172" s="144">
        <v>34.799999999999997</v>
      </c>
      <c r="E172" s="144">
        <v>40.1</v>
      </c>
      <c r="F172" s="144">
        <v>38</v>
      </c>
      <c r="G172" s="144">
        <v>39.799999999999997</v>
      </c>
      <c r="H172" s="144">
        <v>44.2</v>
      </c>
      <c r="I172" s="144">
        <v>43.7</v>
      </c>
      <c r="J172" s="144">
        <v>50.1</v>
      </c>
      <c r="K172" s="144">
        <v>43</v>
      </c>
      <c r="L172" s="144">
        <v>57.2</v>
      </c>
      <c r="M172" s="144">
        <v>53.6</v>
      </c>
      <c r="N172" s="144">
        <v>45</v>
      </c>
      <c r="O172" s="144">
        <v>36.200000000000003</v>
      </c>
      <c r="P172" s="556">
        <v>40.5</v>
      </c>
      <c r="Q172" s="556">
        <v>43.3</v>
      </c>
    </row>
    <row r="173" spans="1:17" s="189" customFormat="1" ht="14.25">
      <c r="A173" s="270" t="s">
        <v>214</v>
      </c>
      <c r="B173" s="129" t="s">
        <v>223</v>
      </c>
      <c r="C173" s="141">
        <v>60.4</v>
      </c>
      <c r="D173" s="141">
        <v>47.9</v>
      </c>
      <c r="E173" s="141">
        <v>85.9</v>
      </c>
      <c r="F173" s="141">
        <v>52.2</v>
      </c>
      <c r="G173" s="141">
        <v>35.9</v>
      </c>
      <c r="H173" s="141">
        <v>50.8</v>
      </c>
      <c r="I173" s="141">
        <v>71.099999999999994</v>
      </c>
      <c r="J173" s="141">
        <v>53.3</v>
      </c>
      <c r="K173" s="141">
        <v>117</v>
      </c>
      <c r="L173" s="141">
        <v>104.1</v>
      </c>
      <c r="M173" s="141">
        <v>96.8</v>
      </c>
      <c r="N173" s="141">
        <v>96.6</v>
      </c>
      <c r="O173" s="141">
        <v>74.8</v>
      </c>
      <c r="P173" s="561">
        <v>76</v>
      </c>
      <c r="Q173" s="561">
        <v>92.1</v>
      </c>
    </row>
    <row r="174" spans="1:17" s="189" customFormat="1" ht="14.25">
      <c r="A174" s="271"/>
      <c r="B174" s="133" t="s">
        <v>237</v>
      </c>
      <c r="C174" s="143">
        <v>11.1</v>
      </c>
      <c r="D174" s="143">
        <v>5.2</v>
      </c>
      <c r="E174" s="143">
        <v>9.4</v>
      </c>
      <c r="F174" s="143">
        <v>16.3</v>
      </c>
      <c r="G174" s="143">
        <v>14.4</v>
      </c>
      <c r="H174" s="143">
        <v>11</v>
      </c>
      <c r="I174" s="143">
        <v>10</v>
      </c>
      <c r="J174" s="143">
        <v>14.9</v>
      </c>
      <c r="K174" s="143">
        <v>16.399999999999999</v>
      </c>
      <c r="L174" s="143">
        <v>18.7</v>
      </c>
      <c r="M174" s="143">
        <v>22.5</v>
      </c>
      <c r="N174" s="143">
        <v>27.8</v>
      </c>
      <c r="O174" s="143">
        <v>12.7</v>
      </c>
      <c r="P174" s="406">
        <v>21.8</v>
      </c>
      <c r="Q174" s="406">
        <v>41.1</v>
      </c>
    </row>
    <row r="175" spans="1:17" s="189" customFormat="1">
      <c r="A175" s="271"/>
      <c r="B175" s="202" t="s">
        <v>12</v>
      </c>
      <c r="C175" s="143" t="s">
        <v>417</v>
      </c>
      <c r="D175" s="143" t="s">
        <v>417</v>
      </c>
      <c r="E175" s="143" t="s">
        <v>417</v>
      </c>
      <c r="F175" s="143" t="s">
        <v>417</v>
      </c>
      <c r="G175" s="143" t="s">
        <v>417</v>
      </c>
      <c r="H175" s="143" t="s">
        <v>417</v>
      </c>
      <c r="I175" s="143" t="s">
        <v>417</v>
      </c>
      <c r="J175" s="143" t="s">
        <v>417</v>
      </c>
      <c r="K175" s="143" t="s">
        <v>417</v>
      </c>
      <c r="L175" s="143" t="s">
        <v>417</v>
      </c>
      <c r="M175" s="143" t="s">
        <v>417</v>
      </c>
      <c r="N175" s="143" t="s">
        <v>417</v>
      </c>
      <c r="O175" s="143" t="s">
        <v>417</v>
      </c>
      <c r="P175" s="406" t="s">
        <v>417</v>
      </c>
      <c r="Q175" s="406" t="s">
        <v>417</v>
      </c>
    </row>
    <row r="176" spans="1:17" s="189" customFormat="1" ht="14.25">
      <c r="A176" s="271"/>
      <c r="B176" s="202" t="s">
        <v>236</v>
      </c>
      <c r="C176" s="143" t="s">
        <v>417</v>
      </c>
      <c r="D176" s="143" t="s">
        <v>417</v>
      </c>
      <c r="E176" s="143">
        <v>17.600000000000001</v>
      </c>
      <c r="F176" s="143">
        <v>13.6</v>
      </c>
      <c r="G176" s="143" t="s">
        <v>417</v>
      </c>
      <c r="H176" s="143" t="s">
        <v>417</v>
      </c>
      <c r="I176" s="143">
        <v>45.5</v>
      </c>
      <c r="J176" s="143">
        <v>100.2</v>
      </c>
      <c r="K176" s="143">
        <v>67.099999999999994</v>
      </c>
      <c r="L176" s="143">
        <v>112.9</v>
      </c>
      <c r="M176" s="143" t="s">
        <v>417</v>
      </c>
      <c r="N176" s="143">
        <v>83.9</v>
      </c>
      <c r="O176" s="143">
        <v>43.6</v>
      </c>
      <c r="P176" s="406">
        <v>119.4</v>
      </c>
      <c r="Q176" s="406" t="s">
        <v>417</v>
      </c>
    </row>
    <row r="177" spans="1:17" s="189" customFormat="1">
      <c r="A177" s="271"/>
      <c r="B177" s="202" t="s">
        <v>59</v>
      </c>
      <c r="C177" s="143">
        <v>16.899999999999999</v>
      </c>
      <c r="D177" s="143">
        <v>6.9</v>
      </c>
      <c r="E177" s="143">
        <v>12.9</v>
      </c>
      <c r="F177" s="143">
        <v>17.7</v>
      </c>
      <c r="G177" s="143">
        <v>11.2</v>
      </c>
      <c r="H177" s="143">
        <v>30.4</v>
      </c>
      <c r="I177" s="143">
        <v>21.5</v>
      </c>
      <c r="J177" s="143">
        <v>12.8</v>
      </c>
      <c r="K177" s="143">
        <v>38</v>
      </c>
      <c r="L177" s="143">
        <v>40</v>
      </c>
      <c r="M177" s="143">
        <v>5.4</v>
      </c>
      <c r="N177" s="143">
        <v>4.9000000000000004</v>
      </c>
      <c r="O177" s="143">
        <v>8</v>
      </c>
      <c r="P177" s="406">
        <v>23.2</v>
      </c>
      <c r="Q177" s="406">
        <v>7.4</v>
      </c>
    </row>
    <row r="178" spans="1:17" s="189" customFormat="1" ht="14.25">
      <c r="A178" s="271"/>
      <c r="B178" s="203" t="s">
        <v>189</v>
      </c>
      <c r="C178" s="144">
        <v>5.6</v>
      </c>
      <c r="D178" s="144">
        <v>5.3</v>
      </c>
      <c r="E178" s="144">
        <v>5.6</v>
      </c>
      <c r="F178" s="144">
        <v>6.3</v>
      </c>
      <c r="G178" s="144">
        <v>7.9</v>
      </c>
      <c r="H178" s="144">
        <v>8.6</v>
      </c>
      <c r="I178" s="144">
        <v>5.0999999999999996</v>
      </c>
      <c r="J178" s="144">
        <v>10.1</v>
      </c>
      <c r="K178" s="144">
        <v>9.4</v>
      </c>
      <c r="L178" s="144">
        <v>8.4</v>
      </c>
      <c r="M178" s="144">
        <v>7.8</v>
      </c>
      <c r="N178" s="144">
        <v>3.3</v>
      </c>
      <c r="O178" s="144">
        <v>4.0999999999999996</v>
      </c>
      <c r="P178" s="556">
        <v>6</v>
      </c>
      <c r="Q178" s="556">
        <v>10.3</v>
      </c>
    </row>
    <row r="179" spans="1:17" s="189" customFormat="1" ht="14.25">
      <c r="A179" s="270" t="s">
        <v>215</v>
      </c>
      <c r="B179" s="129" t="s">
        <v>223</v>
      </c>
      <c r="C179" s="141">
        <v>61.3</v>
      </c>
      <c r="D179" s="141" t="s">
        <v>417</v>
      </c>
      <c r="E179" s="141">
        <v>109.8</v>
      </c>
      <c r="F179" s="141" t="s">
        <v>417</v>
      </c>
      <c r="G179" s="141" t="s">
        <v>417</v>
      </c>
      <c r="H179" s="141">
        <v>83.6</v>
      </c>
      <c r="I179" s="141">
        <v>86.3</v>
      </c>
      <c r="J179" s="141">
        <v>84.5</v>
      </c>
      <c r="K179" s="141">
        <v>101.1</v>
      </c>
      <c r="L179" s="141">
        <v>92.9</v>
      </c>
      <c r="M179" s="141">
        <v>119.4</v>
      </c>
      <c r="N179" s="141">
        <v>120.1</v>
      </c>
      <c r="O179" s="141">
        <v>82.8</v>
      </c>
      <c r="P179" s="561">
        <v>97.6</v>
      </c>
      <c r="Q179" s="561">
        <v>111.9</v>
      </c>
    </row>
    <row r="180" spans="1:17" s="189" customFormat="1" ht="14.25">
      <c r="A180" s="271"/>
      <c r="B180" s="133" t="s">
        <v>237</v>
      </c>
      <c r="C180" s="143">
        <v>59.2</v>
      </c>
      <c r="D180" s="143">
        <v>47.3</v>
      </c>
      <c r="E180" s="143">
        <v>45.5</v>
      </c>
      <c r="F180" s="143">
        <v>55.4</v>
      </c>
      <c r="G180" s="143">
        <v>52.3</v>
      </c>
      <c r="H180" s="143">
        <v>68.099999999999994</v>
      </c>
      <c r="I180" s="143">
        <v>77.3</v>
      </c>
      <c r="J180" s="143">
        <v>85.5</v>
      </c>
      <c r="K180" s="143">
        <v>62.8</v>
      </c>
      <c r="L180" s="143">
        <v>66.599999999999994</v>
      </c>
      <c r="M180" s="143">
        <v>75.900000000000006</v>
      </c>
      <c r="N180" s="143">
        <v>72.8</v>
      </c>
      <c r="O180" s="143">
        <v>53.4</v>
      </c>
      <c r="P180" s="406">
        <v>68.7</v>
      </c>
      <c r="Q180" s="406">
        <v>70.400000000000006</v>
      </c>
    </row>
    <row r="181" spans="1:17" s="189" customFormat="1">
      <c r="A181" s="271"/>
      <c r="B181" s="202" t="s">
        <v>12</v>
      </c>
      <c r="C181" s="143">
        <v>5.7</v>
      </c>
      <c r="D181" s="143">
        <v>0.6</v>
      </c>
      <c r="E181" s="143">
        <v>0.9</v>
      </c>
      <c r="F181" s="143" t="s">
        <v>417</v>
      </c>
      <c r="G181" s="143">
        <v>1.4</v>
      </c>
      <c r="H181" s="143">
        <v>2.4</v>
      </c>
      <c r="I181" s="143">
        <v>3</v>
      </c>
      <c r="J181" s="143">
        <v>2.2999999999999998</v>
      </c>
      <c r="K181" s="143">
        <v>2.2999999999999998</v>
      </c>
      <c r="L181" s="143">
        <v>3.2</v>
      </c>
      <c r="M181" s="143">
        <v>2.7</v>
      </c>
      <c r="N181" s="143">
        <v>-1.5</v>
      </c>
      <c r="O181" s="143">
        <v>1.7</v>
      </c>
      <c r="P181" s="406">
        <v>14</v>
      </c>
      <c r="Q181" s="406">
        <v>7.5</v>
      </c>
    </row>
    <row r="182" spans="1:17" s="189" customFormat="1" ht="14.25">
      <c r="A182" s="271"/>
      <c r="B182" s="202" t="s">
        <v>236</v>
      </c>
      <c r="C182" s="143">
        <v>22.3</v>
      </c>
      <c r="D182" s="143">
        <v>24.2</v>
      </c>
      <c r="E182" s="143">
        <v>19.3</v>
      </c>
      <c r="F182" s="143">
        <v>17.5</v>
      </c>
      <c r="G182" s="143">
        <v>15.6</v>
      </c>
      <c r="H182" s="143">
        <v>20.5</v>
      </c>
      <c r="I182" s="143">
        <v>28.3</v>
      </c>
      <c r="J182" s="143">
        <v>27.9</v>
      </c>
      <c r="K182" s="143">
        <v>34.200000000000003</v>
      </c>
      <c r="L182" s="143">
        <v>42.4</v>
      </c>
      <c r="M182" s="143">
        <v>39.5</v>
      </c>
      <c r="N182" s="143">
        <v>64</v>
      </c>
      <c r="O182" s="143">
        <v>47.7</v>
      </c>
      <c r="P182" s="406">
        <v>47.5</v>
      </c>
      <c r="Q182" s="406">
        <v>57.4</v>
      </c>
    </row>
    <row r="183" spans="1:17" s="189" customFormat="1">
      <c r="A183" s="271"/>
      <c r="B183" s="202" t="s">
        <v>59</v>
      </c>
      <c r="C183" s="143">
        <v>122.4</v>
      </c>
      <c r="D183" s="143">
        <v>56.8</v>
      </c>
      <c r="E183" s="143">
        <v>61.2</v>
      </c>
      <c r="F183" s="143">
        <v>83</v>
      </c>
      <c r="G183" s="143">
        <v>83.3</v>
      </c>
      <c r="H183" s="143">
        <v>98.6</v>
      </c>
      <c r="I183" s="143">
        <v>109.4</v>
      </c>
      <c r="J183" s="143">
        <v>88.6</v>
      </c>
      <c r="K183" s="143">
        <v>126</v>
      </c>
      <c r="L183" s="143">
        <v>139.9</v>
      </c>
      <c r="M183" s="143">
        <v>122.4</v>
      </c>
      <c r="N183" s="143">
        <v>122.2</v>
      </c>
      <c r="O183" s="143">
        <v>91.4</v>
      </c>
      <c r="P183" s="406">
        <v>106</v>
      </c>
      <c r="Q183" s="406">
        <v>114</v>
      </c>
    </row>
    <row r="184" spans="1:17" s="189" customFormat="1" ht="14.25">
      <c r="A184" s="271"/>
      <c r="B184" s="203" t="s">
        <v>189</v>
      </c>
      <c r="C184" s="144">
        <v>21.7</v>
      </c>
      <c r="D184" s="144">
        <v>22.5</v>
      </c>
      <c r="E184" s="144">
        <v>22.5</v>
      </c>
      <c r="F184" s="144">
        <v>22.6</v>
      </c>
      <c r="G184" s="144">
        <v>26.7</v>
      </c>
      <c r="H184" s="144">
        <v>27.9</v>
      </c>
      <c r="I184" s="144">
        <v>24.6</v>
      </c>
      <c r="J184" s="144">
        <v>31.7</v>
      </c>
      <c r="K184" s="144">
        <v>28.7</v>
      </c>
      <c r="L184" s="144">
        <v>35.4</v>
      </c>
      <c r="M184" s="144">
        <v>30</v>
      </c>
      <c r="N184" s="144">
        <v>29.9</v>
      </c>
      <c r="O184" s="144">
        <v>28.5</v>
      </c>
      <c r="P184" s="556">
        <v>33.700000000000003</v>
      </c>
      <c r="Q184" s="556">
        <v>44.7</v>
      </c>
    </row>
    <row r="185" spans="1:17" s="189" customFormat="1" ht="14.25">
      <c r="A185" s="270" t="s">
        <v>216</v>
      </c>
      <c r="B185" s="129" t="s">
        <v>223</v>
      </c>
      <c r="C185" s="141" t="s">
        <v>417</v>
      </c>
      <c r="D185" s="141" t="s">
        <v>417</v>
      </c>
      <c r="E185" s="141" t="s">
        <v>417</v>
      </c>
      <c r="F185" s="141" t="s">
        <v>417</v>
      </c>
      <c r="G185" s="141" t="s">
        <v>417</v>
      </c>
      <c r="H185" s="141">
        <v>183.7</v>
      </c>
      <c r="I185" s="141">
        <v>221.6</v>
      </c>
      <c r="J185" s="141">
        <v>190.8</v>
      </c>
      <c r="K185" s="141">
        <v>215.3</v>
      </c>
      <c r="L185" s="141">
        <v>223.8</v>
      </c>
      <c r="M185" s="141" t="s">
        <v>417</v>
      </c>
      <c r="N185" s="141" t="s">
        <v>417</v>
      </c>
      <c r="O185" s="141" t="s">
        <v>417</v>
      </c>
      <c r="P185" s="561" t="s">
        <v>417</v>
      </c>
      <c r="Q185" s="561" t="s">
        <v>417</v>
      </c>
    </row>
    <row r="186" spans="1:17" s="189" customFormat="1" ht="14.25">
      <c r="A186" s="271"/>
      <c r="B186" s="133" t="s">
        <v>237</v>
      </c>
      <c r="C186" s="143">
        <v>161.6</v>
      </c>
      <c r="D186" s="143">
        <v>158.6</v>
      </c>
      <c r="E186" s="143">
        <v>113.3</v>
      </c>
      <c r="F186" s="143">
        <v>143.6</v>
      </c>
      <c r="G186" s="143">
        <v>125.8</v>
      </c>
      <c r="H186" s="143">
        <v>151.6</v>
      </c>
      <c r="I186" s="143">
        <v>170.1</v>
      </c>
      <c r="J186" s="143">
        <v>223.8</v>
      </c>
      <c r="K186" s="143">
        <v>192.7</v>
      </c>
      <c r="L186" s="143">
        <v>192.7</v>
      </c>
      <c r="M186" s="143">
        <v>236.7</v>
      </c>
      <c r="N186" s="143">
        <v>269.60000000000002</v>
      </c>
      <c r="O186" s="143">
        <v>189.8</v>
      </c>
      <c r="P186" s="406">
        <v>259.39999999999998</v>
      </c>
      <c r="Q186" s="406">
        <v>286.89999999999998</v>
      </c>
    </row>
    <row r="187" spans="1:17" s="189" customFormat="1">
      <c r="A187" s="271"/>
      <c r="B187" s="202" t="s">
        <v>12</v>
      </c>
      <c r="C187" s="143">
        <v>62.5</v>
      </c>
      <c r="D187" s="143">
        <v>99.5</v>
      </c>
      <c r="E187" s="143">
        <v>44.4</v>
      </c>
      <c r="F187" s="143">
        <v>35.6</v>
      </c>
      <c r="G187" s="143">
        <v>56.1</v>
      </c>
      <c r="H187" s="143">
        <v>32.9</v>
      </c>
      <c r="I187" s="143">
        <v>37.6</v>
      </c>
      <c r="J187" s="143">
        <v>41.2</v>
      </c>
      <c r="K187" s="143">
        <v>51.6</v>
      </c>
      <c r="L187" s="143">
        <v>31.9</v>
      </c>
      <c r="M187" s="143">
        <v>48.6</v>
      </c>
      <c r="N187" s="143">
        <v>35.5</v>
      </c>
      <c r="O187" s="143">
        <v>39.799999999999997</v>
      </c>
      <c r="P187" s="406">
        <v>56.7</v>
      </c>
      <c r="Q187" s="406">
        <v>49.9</v>
      </c>
    </row>
    <row r="188" spans="1:17" s="189" customFormat="1" ht="14.25">
      <c r="A188" s="271"/>
      <c r="B188" s="202" t="s">
        <v>236</v>
      </c>
      <c r="C188" s="143">
        <v>458.4</v>
      </c>
      <c r="D188" s="143">
        <v>396.8</v>
      </c>
      <c r="E188" s="143">
        <v>291.10000000000002</v>
      </c>
      <c r="F188" s="143">
        <v>282.60000000000002</v>
      </c>
      <c r="G188" s="143">
        <v>341.9</v>
      </c>
      <c r="H188" s="143">
        <v>364.7</v>
      </c>
      <c r="I188" s="143">
        <v>509.9</v>
      </c>
      <c r="J188" s="143">
        <v>422</v>
      </c>
      <c r="K188" s="143">
        <v>365.5</v>
      </c>
      <c r="L188" s="143">
        <v>420.1</v>
      </c>
      <c r="M188" s="143">
        <v>268</v>
      </c>
      <c r="N188" s="143">
        <v>378.7</v>
      </c>
      <c r="O188" s="143">
        <v>531.4</v>
      </c>
      <c r="P188" s="406">
        <v>835.2</v>
      </c>
      <c r="Q188" s="406">
        <v>843</v>
      </c>
    </row>
    <row r="189" spans="1:17" s="189" customFormat="1">
      <c r="A189" s="271"/>
      <c r="B189" s="202" t="s">
        <v>59</v>
      </c>
      <c r="C189" s="143">
        <v>146.69999999999999</v>
      </c>
      <c r="D189" s="143">
        <v>126.5</v>
      </c>
      <c r="E189" s="143">
        <v>174.7</v>
      </c>
      <c r="F189" s="143">
        <v>102.8</v>
      </c>
      <c r="G189" s="143">
        <v>95.9</v>
      </c>
      <c r="H189" s="143">
        <v>78.3</v>
      </c>
      <c r="I189" s="143">
        <v>118.6</v>
      </c>
      <c r="J189" s="143">
        <v>106.6</v>
      </c>
      <c r="K189" s="143">
        <v>115.4</v>
      </c>
      <c r="L189" s="143">
        <v>121</v>
      </c>
      <c r="M189" s="143">
        <v>150.5</v>
      </c>
      <c r="N189" s="143">
        <v>165.8</v>
      </c>
      <c r="O189" s="143">
        <v>104.4</v>
      </c>
      <c r="P189" s="406">
        <v>72.8</v>
      </c>
      <c r="Q189" s="406">
        <v>118.6</v>
      </c>
    </row>
    <row r="190" spans="1:17" s="189" customFormat="1" ht="14.25">
      <c r="A190" s="271"/>
      <c r="B190" s="203" t="s">
        <v>189</v>
      </c>
      <c r="C190" s="144">
        <v>99.5</v>
      </c>
      <c r="D190" s="144">
        <v>93</v>
      </c>
      <c r="E190" s="144">
        <v>66.8</v>
      </c>
      <c r="F190" s="144">
        <v>70.400000000000006</v>
      </c>
      <c r="G190" s="144">
        <v>99</v>
      </c>
      <c r="H190" s="144">
        <v>114.5</v>
      </c>
      <c r="I190" s="144">
        <v>95.5</v>
      </c>
      <c r="J190" s="144">
        <v>139.1</v>
      </c>
      <c r="K190" s="144">
        <v>95.4</v>
      </c>
      <c r="L190" s="144">
        <v>137.5</v>
      </c>
      <c r="M190" s="144">
        <v>167.5</v>
      </c>
      <c r="N190" s="144">
        <v>159</v>
      </c>
      <c r="O190" s="144">
        <v>139.1</v>
      </c>
      <c r="P190" s="556">
        <v>132</v>
      </c>
      <c r="Q190" s="556">
        <v>148.30000000000001</v>
      </c>
    </row>
    <row r="191" spans="1:17" s="189" customFormat="1" ht="14.25">
      <c r="A191" s="270" t="s">
        <v>217</v>
      </c>
      <c r="B191" s="129" t="s">
        <v>223</v>
      </c>
      <c r="C191" s="141" t="s">
        <v>417</v>
      </c>
      <c r="D191" s="141" t="s">
        <v>417</v>
      </c>
      <c r="E191" s="141" t="s">
        <v>417</v>
      </c>
      <c r="F191" s="141">
        <v>29</v>
      </c>
      <c r="G191" s="141">
        <v>22.2</v>
      </c>
      <c r="H191" s="141" t="s">
        <v>417</v>
      </c>
      <c r="I191" s="141">
        <v>36.799999999999997</v>
      </c>
      <c r="J191" s="141">
        <v>42.3</v>
      </c>
      <c r="K191" s="141">
        <v>48.6</v>
      </c>
      <c r="L191" s="141">
        <v>44.3</v>
      </c>
      <c r="M191" s="141" t="s">
        <v>417</v>
      </c>
      <c r="N191" s="141">
        <v>68.8</v>
      </c>
      <c r="O191" s="141">
        <v>58</v>
      </c>
      <c r="P191" s="561" t="s">
        <v>417</v>
      </c>
      <c r="Q191" s="561">
        <v>57.2</v>
      </c>
    </row>
    <row r="192" spans="1:17" s="189" customFormat="1" ht="14.25">
      <c r="A192" s="271"/>
      <c r="B192" s="133" t="s">
        <v>237</v>
      </c>
      <c r="C192" s="143">
        <v>76.8</v>
      </c>
      <c r="D192" s="143">
        <v>75.099999999999994</v>
      </c>
      <c r="E192" s="143">
        <v>87.1</v>
      </c>
      <c r="F192" s="143">
        <v>89.7</v>
      </c>
      <c r="G192" s="143">
        <v>58</v>
      </c>
      <c r="H192" s="143">
        <v>88.2</v>
      </c>
      <c r="I192" s="143">
        <v>73.2</v>
      </c>
      <c r="J192" s="143">
        <v>90.4</v>
      </c>
      <c r="K192" s="143">
        <v>104.5</v>
      </c>
      <c r="L192" s="143">
        <v>167.9</v>
      </c>
      <c r="M192" s="143">
        <v>114.5</v>
      </c>
      <c r="N192" s="143">
        <v>110.2</v>
      </c>
      <c r="O192" s="143">
        <v>99.1</v>
      </c>
      <c r="P192" s="406">
        <v>110.1</v>
      </c>
      <c r="Q192" s="406">
        <v>134.69999999999999</v>
      </c>
    </row>
    <row r="193" spans="1:17" s="189" customFormat="1">
      <c r="A193" s="271"/>
      <c r="B193" s="202" t="s">
        <v>12</v>
      </c>
      <c r="C193" s="143">
        <v>22.7</v>
      </c>
      <c r="D193" s="143" t="s">
        <v>417</v>
      </c>
      <c r="E193" s="143">
        <v>2.4</v>
      </c>
      <c r="F193" s="143">
        <v>-0.5</v>
      </c>
      <c r="G193" s="143">
        <v>5.2</v>
      </c>
      <c r="H193" s="143">
        <v>11.4</v>
      </c>
      <c r="I193" s="143">
        <v>9.3000000000000007</v>
      </c>
      <c r="J193" s="143">
        <v>11.5</v>
      </c>
      <c r="K193" s="143">
        <v>9.1999999999999993</v>
      </c>
      <c r="L193" s="143">
        <v>-2.1</v>
      </c>
      <c r="M193" s="143">
        <v>-19.899999999999999</v>
      </c>
      <c r="N193" s="143">
        <v>11.8</v>
      </c>
      <c r="O193" s="143">
        <v>70.400000000000006</v>
      </c>
      <c r="P193" s="406">
        <v>174.2</v>
      </c>
      <c r="Q193" s="406">
        <v>88</v>
      </c>
    </row>
    <row r="194" spans="1:17" s="189" customFormat="1" ht="14.25">
      <c r="A194" s="271"/>
      <c r="B194" s="202" t="s">
        <v>236</v>
      </c>
      <c r="C194" s="143">
        <v>15</v>
      </c>
      <c r="D194" s="143">
        <v>16.2</v>
      </c>
      <c r="E194" s="143">
        <v>29.5</v>
      </c>
      <c r="F194" s="143">
        <v>28.6</v>
      </c>
      <c r="G194" s="143">
        <v>30.1</v>
      </c>
      <c r="H194" s="143">
        <v>13.5</v>
      </c>
      <c r="I194" s="143">
        <v>39.5</v>
      </c>
      <c r="J194" s="143">
        <v>44.7</v>
      </c>
      <c r="K194" s="143">
        <v>49.3</v>
      </c>
      <c r="L194" s="143">
        <v>40.1</v>
      </c>
      <c r="M194" s="143">
        <v>41.2</v>
      </c>
      <c r="N194" s="143">
        <v>54.2</v>
      </c>
      <c r="O194" s="143">
        <v>45</v>
      </c>
      <c r="P194" s="406">
        <v>43.6</v>
      </c>
      <c r="Q194" s="406">
        <v>47.7</v>
      </c>
    </row>
    <row r="195" spans="1:17" s="189" customFormat="1">
      <c r="A195" s="271"/>
      <c r="B195" s="202" t="s">
        <v>59</v>
      </c>
      <c r="C195" s="143">
        <v>64.099999999999994</v>
      </c>
      <c r="D195" s="143">
        <v>87.3</v>
      </c>
      <c r="E195" s="143">
        <v>72.599999999999994</v>
      </c>
      <c r="F195" s="143">
        <v>67</v>
      </c>
      <c r="G195" s="143">
        <v>92.2</v>
      </c>
      <c r="H195" s="143">
        <v>106.6</v>
      </c>
      <c r="I195" s="143">
        <v>105.1</v>
      </c>
      <c r="J195" s="143">
        <v>101.2</v>
      </c>
      <c r="K195" s="143">
        <v>124.3</v>
      </c>
      <c r="L195" s="143">
        <v>130.80000000000001</v>
      </c>
      <c r="M195" s="143">
        <v>129.30000000000001</v>
      </c>
      <c r="N195" s="143">
        <v>156.5</v>
      </c>
      <c r="O195" s="143">
        <v>70.599999999999994</v>
      </c>
      <c r="P195" s="406">
        <v>77</v>
      </c>
      <c r="Q195" s="406">
        <v>116.8</v>
      </c>
    </row>
    <row r="196" spans="1:17" s="189" customFormat="1" ht="14.25">
      <c r="A196" s="271"/>
      <c r="B196" s="203" t="s">
        <v>189</v>
      </c>
      <c r="C196" s="144">
        <v>35</v>
      </c>
      <c r="D196" s="144">
        <v>30.2</v>
      </c>
      <c r="E196" s="144">
        <v>32.4</v>
      </c>
      <c r="F196" s="144">
        <v>36</v>
      </c>
      <c r="G196" s="144">
        <v>34.799999999999997</v>
      </c>
      <c r="H196" s="144">
        <v>43.1</v>
      </c>
      <c r="I196" s="144">
        <v>62.9</v>
      </c>
      <c r="J196" s="144">
        <v>80.900000000000006</v>
      </c>
      <c r="K196" s="144">
        <v>66.599999999999994</v>
      </c>
      <c r="L196" s="144">
        <v>94.9</v>
      </c>
      <c r="M196" s="144">
        <v>98</v>
      </c>
      <c r="N196" s="144">
        <v>104.9</v>
      </c>
      <c r="O196" s="144">
        <v>117.3</v>
      </c>
      <c r="P196" s="556">
        <v>88.4</v>
      </c>
      <c r="Q196" s="556">
        <v>92.4</v>
      </c>
    </row>
    <row r="197" spans="1:17" s="189" customFormat="1" ht="14.25">
      <c r="A197" s="270" t="s">
        <v>218</v>
      </c>
      <c r="B197" s="129" t="s">
        <v>223</v>
      </c>
      <c r="C197" s="141" t="s">
        <v>417</v>
      </c>
      <c r="D197" s="141" t="s">
        <v>417</v>
      </c>
      <c r="E197" s="141" t="s">
        <v>417</v>
      </c>
      <c r="F197" s="141" t="s">
        <v>417</v>
      </c>
      <c r="G197" s="141" t="s">
        <v>417</v>
      </c>
      <c r="H197" s="141" t="s">
        <v>417</v>
      </c>
      <c r="I197" s="141" t="s">
        <v>417</v>
      </c>
      <c r="J197" s="141" t="s">
        <v>417</v>
      </c>
      <c r="K197" s="141" t="s">
        <v>417</v>
      </c>
      <c r="L197" s="141" t="s">
        <v>417</v>
      </c>
      <c r="M197" s="141" t="s">
        <v>417</v>
      </c>
      <c r="N197" s="141" t="s">
        <v>417</v>
      </c>
      <c r="O197" s="141" t="s">
        <v>417</v>
      </c>
      <c r="P197" s="561" t="s">
        <v>417</v>
      </c>
      <c r="Q197" s="561" t="s">
        <v>417</v>
      </c>
    </row>
    <row r="198" spans="1:17" s="189" customFormat="1" ht="14.25">
      <c r="A198" s="271"/>
      <c r="B198" s="133" t="s">
        <v>237</v>
      </c>
      <c r="C198" s="143">
        <v>39.4</v>
      </c>
      <c r="D198" s="143">
        <v>25.2</v>
      </c>
      <c r="E198" s="143">
        <v>22.8</v>
      </c>
      <c r="F198" s="143">
        <v>25.2</v>
      </c>
      <c r="G198" s="143">
        <v>27.3</v>
      </c>
      <c r="H198" s="143">
        <v>27.8</v>
      </c>
      <c r="I198" s="143">
        <v>34.9</v>
      </c>
      <c r="J198" s="143">
        <v>44.4</v>
      </c>
      <c r="K198" s="143">
        <v>26.6</v>
      </c>
      <c r="L198" s="143">
        <v>32.799999999999997</v>
      </c>
      <c r="M198" s="143">
        <v>37.1</v>
      </c>
      <c r="N198" s="143">
        <v>47.2</v>
      </c>
      <c r="O198" s="143">
        <v>48</v>
      </c>
      <c r="P198" s="406">
        <v>54.4</v>
      </c>
      <c r="Q198" s="406">
        <v>57.1</v>
      </c>
    </row>
    <row r="199" spans="1:17" s="189" customFormat="1">
      <c r="A199" s="271"/>
      <c r="B199" s="202" t="s">
        <v>12</v>
      </c>
      <c r="C199" s="143">
        <v>2.8</v>
      </c>
      <c r="D199" s="143" t="s">
        <v>417</v>
      </c>
      <c r="E199" s="143" t="s">
        <v>417</v>
      </c>
      <c r="F199" s="143" t="s">
        <v>417</v>
      </c>
      <c r="G199" s="143" t="s">
        <v>417</v>
      </c>
      <c r="H199" s="143" t="s">
        <v>417</v>
      </c>
      <c r="I199" s="143" t="s">
        <v>417</v>
      </c>
      <c r="J199" s="143" t="s">
        <v>417</v>
      </c>
      <c r="K199" s="143" t="s">
        <v>417</v>
      </c>
      <c r="L199" s="143" t="s">
        <v>417</v>
      </c>
      <c r="M199" s="143" t="s">
        <v>417</v>
      </c>
      <c r="N199" s="143" t="s">
        <v>417</v>
      </c>
      <c r="O199" s="143" t="s">
        <v>417</v>
      </c>
      <c r="P199" s="406" t="s">
        <v>417</v>
      </c>
      <c r="Q199" s="406" t="s">
        <v>417</v>
      </c>
    </row>
    <row r="200" spans="1:17" s="189" customFormat="1" ht="14.25">
      <c r="A200" s="271"/>
      <c r="B200" s="202" t="s">
        <v>236</v>
      </c>
      <c r="C200" s="143">
        <v>1.6</v>
      </c>
      <c r="D200" s="143">
        <v>1.5</v>
      </c>
      <c r="E200" s="143" t="s">
        <v>417</v>
      </c>
      <c r="F200" s="143">
        <v>0.7</v>
      </c>
      <c r="G200" s="143" t="s">
        <v>417</v>
      </c>
      <c r="H200" s="143" t="s">
        <v>417</v>
      </c>
      <c r="I200" s="143" t="s">
        <v>417</v>
      </c>
      <c r="J200" s="143" t="s">
        <v>417</v>
      </c>
      <c r="K200" s="143" t="s">
        <v>417</v>
      </c>
      <c r="L200" s="143" t="s">
        <v>417</v>
      </c>
      <c r="M200" s="143">
        <v>58.8</v>
      </c>
      <c r="N200" s="143">
        <v>51.6</v>
      </c>
      <c r="O200" s="143" t="s">
        <v>417</v>
      </c>
      <c r="P200" s="406">
        <v>133.6</v>
      </c>
      <c r="Q200" s="406" t="s">
        <v>417</v>
      </c>
    </row>
    <row r="201" spans="1:17" s="189" customFormat="1">
      <c r="A201" s="271"/>
      <c r="B201" s="202" t="s">
        <v>59</v>
      </c>
      <c r="C201" s="143">
        <v>20.8</v>
      </c>
      <c r="D201" s="143">
        <v>47.8</v>
      </c>
      <c r="E201" s="143">
        <v>19.2</v>
      </c>
      <c r="F201" s="143">
        <v>21.6</v>
      </c>
      <c r="G201" s="143">
        <v>39.200000000000003</v>
      </c>
      <c r="H201" s="143">
        <v>27.9</v>
      </c>
      <c r="I201" s="143">
        <v>44.8</v>
      </c>
      <c r="J201" s="143">
        <v>46.2</v>
      </c>
      <c r="K201" s="143">
        <v>24.9</v>
      </c>
      <c r="L201" s="143">
        <v>61.3</v>
      </c>
      <c r="M201" s="143">
        <v>36</v>
      </c>
      <c r="N201" s="143">
        <v>41.6</v>
      </c>
      <c r="O201" s="143">
        <v>38.700000000000003</v>
      </c>
      <c r="P201" s="406">
        <v>37.5</v>
      </c>
      <c r="Q201" s="406">
        <v>111.6</v>
      </c>
    </row>
    <row r="202" spans="1:17" s="189" customFormat="1" ht="14.25">
      <c r="A202" s="271"/>
      <c r="B202" s="203" t="s">
        <v>189</v>
      </c>
      <c r="C202" s="144">
        <v>16.2</v>
      </c>
      <c r="D202" s="144">
        <v>15.8</v>
      </c>
      <c r="E202" s="144">
        <v>14.5</v>
      </c>
      <c r="F202" s="144">
        <v>15.7</v>
      </c>
      <c r="G202" s="144">
        <v>16.600000000000001</v>
      </c>
      <c r="H202" s="144">
        <v>18.399999999999999</v>
      </c>
      <c r="I202" s="144">
        <v>17.2</v>
      </c>
      <c r="J202" s="144">
        <v>24.1</v>
      </c>
      <c r="K202" s="144">
        <v>23.1</v>
      </c>
      <c r="L202" s="144">
        <v>30.9</v>
      </c>
      <c r="M202" s="144">
        <v>22.8</v>
      </c>
      <c r="N202" s="144">
        <v>21.8</v>
      </c>
      <c r="O202" s="144">
        <v>21.7</v>
      </c>
      <c r="P202" s="556">
        <v>27.9</v>
      </c>
      <c r="Q202" s="556">
        <v>26.7</v>
      </c>
    </row>
    <row r="203" spans="1:17" s="189" customFormat="1" ht="14.25">
      <c r="A203" s="270" t="s">
        <v>219</v>
      </c>
      <c r="B203" s="129" t="s">
        <v>223</v>
      </c>
      <c r="C203" s="141" t="s">
        <v>417</v>
      </c>
      <c r="D203" s="141" t="s">
        <v>417</v>
      </c>
      <c r="E203" s="141">
        <v>87.1</v>
      </c>
      <c r="F203" s="141" t="s">
        <v>417</v>
      </c>
      <c r="G203" s="141" t="s">
        <v>417</v>
      </c>
      <c r="H203" s="141" t="s">
        <v>417</v>
      </c>
      <c r="I203" s="141" t="s">
        <v>417</v>
      </c>
      <c r="J203" s="141" t="s">
        <v>417</v>
      </c>
      <c r="K203" s="141" t="s">
        <v>417</v>
      </c>
      <c r="L203" s="141" t="s">
        <v>417</v>
      </c>
      <c r="M203" s="141" t="s">
        <v>417</v>
      </c>
      <c r="N203" s="141" t="s">
        <v>417</v>
      </c>
      <c r="O203" s="141" t="s">
        <v>417</v>
      </c>
      <c r="P203" s="561" t="s">
        <v>417</v>
      </c>
      <c r="Q203" s="561" t="s">
        <v>417</v>
      </c>
    </row>
    <row r="204" spans="1:17" s="189" customFormat="1" ht="14.25">
      <c r="A204" s="271"/>
      <c r="B204" s="133" t="s">
        <v>237</v>
      </c>
      <c r="C204" s="143">
        <v>205.5</v>
      </c>
      <c r="D204" s="143">
        <v>173.8</v>
      </c>
      <c r="E204" s="143">
        <v>193.5</v>
      </c>
      <c r="F204" s="143">
        <v>196.6</v>
      </c>
      <c r="G204" s="143">
        <v>88.8</v>
      </c>
      <c r="H204" s="143">
        <v>125.8</v>
      </c>
      <c r="I204" s="143">
        <v>105.2</v>
      </c>
      <c r="J204" s="143">
        <v>124.2</v>
      </c>
      <c r="K204" s="143">
        <v>130.9</v>
      </c>
      <c r="L204" s="143">
        <v>122.3</v>
      </c>
      <c r="M204" s="143">
        <v>146.19999999999999</v>
      </c>
      <c r="N204" s="143">
        <v>227.2</v>
      </c>
      <c r="O204" s="143">
        <v>122.1</v>
      </c>
      <c r="P204" s="406">
        <v>196.4</v>
      </c>
      <c r="Q204" s="406">
        <v>165.9</v>
      </c>
    </row>
    <row r="205" spans="1:17" s="189" customFormat="1">
      <c r="A205" s="271"/>
      <c r="B205" s="202" t="s">
        <v>12</v>
      </c>
      <c r="C205" s="143">
        <v>63.3</v>
      </c>
      <c r="D205" s="143">
        <v>66.3</v>
      </c>
      <c r="E205" s="143">
        <v>83.7</v>
      </c>
      <c r="F205" s="143" t="s">
        <v>417</v>
      </c>
      <c r="G205" s="143" t="s">
        <v>417</v>
      </c>
      <c r="H205" s="143">
        <v>113</v>
      </c>
      <c r="I205" s="143">
        <v>150.9</v>
      </c>
      <c r="J205" s="143" t="s">
        <v>417</v>
      </c>
      <c r="K205" s="143">
        <v>96.8</v>
      </c>
      <c r="L205" s="143">
        <v>73.8</v>
      </c>
      <c r="M205" s="143">
        <v>98.4</v>
      </c>
      <c r="N205" s="143">
        <v>78.5</v>
      </c>
      <c r="O205" s="143">
        <v>107.2</v>
      </c>
      <c r="P205" s="406">
        <v>159.1</v>
      </c>
      <c r="Q205" s="406">
        <v>276.39999999999998</v>
      </c>
    </row>
    <row r="206" spans="1:17" s="189" customFormat="1" ht="14.25">
      <c r="A206" s="271"/>
      <c r="B206" s="202" t="s">
        <v>236</v>
      </c>
      <c r="C206" s="143">
        <v>69</v>
      </c>
      <c r="D206" s="143">
        <v>74.7</v>
      </c>
      <c r="E206" s="143">
        <v>74.7</v>
      </c>
      <c r="F206" s="143">
        <v>73.2</v>
      </c>
      <c r="G206" s="143">
        <v>8.1</v>
      </c>
      <c r="H206" s="143">
        <v>22.5</v>
      </c>
      <c r="I206" s="143">
        <v>22.8</v>
      </c>
      <c r="J206" s="143" t="s">
        <v>417</v>
      </c>
      <c r="K206" s="143" t="s">
        <v>417</v>
      </c>
      <c r="L206" s="143">
        <v>108.1</v>
      </c>
      <c r="M206" s="143" t="s">
        <v>417</v>
      </c>
      <c r="N206" s="143" t="s">
        <v>417</v>
      </c>
      <c r="O206" s="143">
        <v>49.9</v>
      </c>
      <c r="P206" s="406">
        <v>83.5</v>
      </c>
      <c r="Q206" s="406">
        <v>101.5</v>
      </c>
    </row>
    <row r="207" spans="1:17" s="189" customFormat="1">
      <c r="A207" s="271"/>
      <c r="B207" s="202" t="s">
        <v>59</v>
      </c>
      <c r="C207" s="143">
        <v>58.1</v>
      </c>
      <c r="D207" s="143">
        <v>37.1</v>
      </c>
      <c r="E207" s="143">
        <v>41.8</v>
      </c>
      <c r="F207" s="143">
        <v>47.4</v>
      </c>
      <c r="G207" s="143">
        <v>48.7</v>
      </c>
      <c r="H207" s="143">
        <v>41</v>
      </c>
      <c r="I207" s="143">
        <v>59.8</v>
      </c>
      <c r="J207" s="143">
        <v>51.4</v>
      </c>
      <c r="K207" s="143">
        <v>38.200000000000003</v>
      </c>
      <c r="L207" s="143">
        <v>71.599999999999994</v>
      </c>
      <c r="M207" s="143">
        <v>55.8</v>
      </c>
      <c r="N207" s="143">
        <v>65.099999999999994</v>
      </c>
      <c r="O207" s="143">
        <v>26.8</v>
      </c>
      <c r="P207" s="406">
        <v>76.599999999999994</v>
      </c>
      <c r="Q207" s="406">
        <v>65.599999999999994</v>
      </c>
    </row>
    <row r="208" spans="1:17" s="189" customFormat="1" ht="14.25">
      <c r="A208" s="272"/>
      <c r="B208" s="203" t="s">
        <v>189</v>
      </c>
      <c r="C208" s="144">
        <v>109.7</v>
      </c>
      <c r="D208" s="144">
        <v>91.6</v>
      </c>
      <c r="E208" s="144">
        <v>152.80000000000001</v>
      </c>
      <c r="F208" s="144">
        <v>155.30000000000001</v>
      </c>
      <c r="G208" s="144">
        <v>205.7</v>
      </c>
      <c r="H208" s="144">
        <v>197.4</v>
      </c>
      <c r="I208" s="144">
        <v>221.4</v>
      </c>
      <c r="J208" s="144">
        <v>220.2</v>
      </c>
      <c r="K208" s="144">
        <v>240.7</v>
      </c>
      <c r="L208" s="144">
        <v>187.4</v>
      </c>
      <c r="M208" s="144">
        <v>174.9</v>
      </c>
      <c r="N208" s="144">
        <v>222.5</v>
      </c>
      <c r="O208" s="144">
        <v>186.2</v>
      </c>
      <c r="P208" s="556">
        <v>189.6</v>
      </c>
      <c r="Q208" s="556">
        <v>146.80000000000001</v>
      </c>
    </row>
    <row r="209" spans="1:14" s="189" customFormat="1">
      <c r="A209" s="77" t="s">
        <v>222</v>
      </c>
      <c r="B209" s="191"/>
      <c r="C209" s="198"/>
      <c r="D209" s="198"/>
      <c r="E209" s="198"/>
      <c r="L209" s="190"/>
      <c r="M209" s="190"/>
      <c r="N209" s="190"/>
    </row>
    <row r="210" spans="1:14" s="189" customFormat="1">
      <c r="A210" s="77"/>
      <c r="B210" s="191"/>
      <c r="C210" s="198"/>
      <c r="D210" s="198"/>
      <c r="E210" s="198"/>
      <c r="L210" s="190"/>
      <c r="M210" s="190"/>
      <c r="N210" s="190"/>
    </row>
    <row r="211" spans="1:14" s="189" customFormat="1">
      <c r="A211" s="90" t="s">
        <v>13</v>
      </c>
      <c r="B211" s="91"/>
      <c r="C211" s="92"/>
      <c r="D211" s="92"/>
      <c r="E211" s="92"/>
      <c r="F211" s="93"/>
      <c r="G211" s="205"/>
      <c r="H211" s="205"/>
      <c r="I211" s="205"/>
      <c r="J211" s="205"/>
      <c r="K211" s="205"/>
      <c r="L211" s="190"/>
      <c r="M211" s="190"/>
      <c r="N211" s="190"/>
    </row>
    <row r="212" spans="1:14" s="189" customFormat="1">
      <c r="A212" s="84" t="s">
        <v>260</v>
      </c>
      <c r="B212" s="205"/>
      <c r="C212" s="205"/>
      <c r="D212" s="205"/>
      <c r="E212" s="205"/>
      <c r="F212" s="205"/>
      <c r="G212" s="205"/>
      <c r="H212" s="205"/>
      <c r="I212" s="205"/>
      <c r="J212" s="205"/>
      <c r="K212" s="205"/>
      <c r="L212" s="190"/>
      <c r="M212" s="190"/>
      <c r="N212" s="190"/>
    </row>
    <row r="213" spans="1:14" s="189" customFormat="1">
      <c r="A213" s="94" t="s">
        <v>418</v>
      </c>
      <c r="B213" s="205"/>
      <c r="C213" s="205"/>
      <c r="D213" s="205"/>
      <c r="E213" s="205"/>
      <c r="F213" s="205"/>
      <c r="G213" s="205"/>
      <c r="H213" s="205"/>
      <c r="I213" s="205"/>
      <c r="J213" s="205"/>
      <c r="K213" s="205"/>
      <c r="L213" s="190"/>
      <c r="M213" s="190"/>
      <c r="N213" s="190"/>
    </row>
    <row r="214" spans="1:14" s="189" customFormat="1">
      <c r="A214" s="273" t="s">
        <v>313</v>
      </c>
      <c r="B214" s="274"/>
      <c r="C214" s="470" t="s">
        <v>353</v>
      </c>
      <c r="E214" s="205"/>
      <c r="F214" s="205"/>
      <c r="G214" s="205"/>
      <c r="H214" s="205"/>
      <c r="I214" s="205"/>
      <c r="J214" s="205"/>
      <c r="K214" s="205"/>
      <c r="L214" s="190"/>
      <c r="M214" s="190"/>
      <c r="N214" s="190"/>
    </row>
    <row r="215" spans="1:14" s="189" customFormat="1">
      <c r="A215" s="275" t="s">
        <v>314</v>
      </c>
      <c r="B215" s="274"/>
      <c r="C215" s="205"/>
      <c r="D215" s="205"/>
      <c r="E215" s="205"/>
      <c r="F215" s="205"/>
      <c r="G215" s="205"/>
      <c r="H215" s="205"/>
      <c r="I215" s="205"/>
      <c r="J215" s="205"/>
      <c r="K215" s="205"/>
      <c r="L215" s="190"/>
      <c r="M215" s="190"/>
      <c r="N215" s="190"/>
    </row>
    <row r="216" spans="1:14" s="189" customFormat="1">
      <c r="A216" s="94" t="s">
        <v>419</v>
      </c>
      <c r="B216" s="95"/>
      <c r="C216" s="205"/>
      <c r="D216" s="205"/>
      <c r="E216" s="205"/>
      <c r="F216" s="205"/>
      <c r="G216" s="205"/>
      <c r="H216" s="205"/>
      <c r="I216" s="205"/>
      <c r="J216" s="205"/>
      <c r="K216" s="205"/>
      <c r="L216" s="190"/>
      <c r="M216" s="190"/>
      <c r="N216" s="190"/>
    </row>
    <row r="217" spans="1:14" s="189" customFormat="1">
      <c r="A217" s="94" t="s">
        <v>251</v>
      </c>
      <c r="B217" s="78"/>
      <c r="C217" s="78"/>
      <c r="D217" s="78"/>
      <c r="E217" s="78"/>
      <c r="F217" s="79"/>
      <c r="G217" s="79"/>
      <c r="H217" s="79"/>
      <c r="I217" s="79"/>
      <c r="J217" s="79"/>
      <c r="K217" s="79"/>
      <c r="L217" s="190"/>
      <c r="M217" s="190"/>
      <c r="N217" s="190"/>
    </row>
    <row r="218" spans="1:14" s="189" customFormat="1">
      <c r="A218" s="85" t="s">
        <v>252</v>
      </c>
      <c r="B218" s="80"/>
      <c r="C218" s="80"/>
      <c r="D218" s="80"/>
      <c r="E218" s="80"/>
      <c r="F218" s="79"/>
      <c r="G218" s="79"/>
      <c r="H218" s="79"/>
      <c r="I218" s="79"/>
      <c r="J218" s="79"/>
      <c r="K218" s="79"/>
      <c r="L218" s="190"/>
      <c r="M218" s="190"/>
      <c r="N218" s="190"/>
    </row>
    <row r="219" spans="1:14" s="189" customFormat="1">
      <c r="A219" s="85" t="s">
        <v>253</v>
      </c>
      <c r="B219" s="80"/>
      <c r="C219" s="80"/>
      <c r="D219" s="80"/>
      <c r="E219" s="80"/>
      <c r="F219" s="79"/>
      <c r="G219" s="79"/>
      <c r="H219" s="79"/>
      <c r="I219" s="79"/>
      <c r="J219" s="79"/>
      <c r="K219" s="79"/>
      <c r="L219" s="190"/>
      <c r="M219" s="190"/>
      <c r="N219" s="190"/>
    </row>
    <row r="220" spans="1:14" s="189" customFormat="1">
      <c r="A220" s="85" t="s">
        <v>254</v>
      </c>
      <c r="B220" s="81"/>
      <c r="C220" s="82"/>
      <c r="D220" s="471"/>
      <c r="E220" s="471"/>
      <c r="F220" s="79"/>
      <c r="G220" s="79"/>
      <c r="H220" s="79"/>
      <c r="I220" s="79"/>
      <c r="J220" s="79"/>
      <c r="K220" s="79"/>
      <c r="L220" s="190"/>
      <c r="M220" s="190"/>
      <c r="N220" s="190"/>
    </row>
    <row r="221" spans="1:14" s="189" customFormat="1">
      <c r="A221" s="96" t="s">
        <v>255</v>
      </c>
      <c r="B221" s="81"/>
      <c r="C221" s="82"/>
      <c r="D221" s="471"/>
      <c r="E221" s="471"/>
      <c r="F221" s="79"/>
      <c r="G221" s="79"/>
      <c r="H221" s="79"/>
      <c r="I221" s="79"/>
      <c r="J221" s="79"/>
      <c r="K221" s="79"/>
      <c r="L221" s="190"/>
      <c r="M221" s="190"/>
      <c r="N221" s="190"/>
    </row>
    <row r="222" spans="1:14" s="189" customFormat="1">
      <c r="A222" s="96" t="s">
        <v>256</v>
      </c>
      <c r="B222" s="205"/>
      <c r="C222" s="205"/>
      <c r="D222" s="205"/>
      <c r="E222" s="205"/>
      <c r="F222" s="205"/>
      <c r="G222" s="205"/>
      <c r="H222" s="205"/>
      <c r="I222" s="205"/>
      <c r="J222" s="205"/>
      <c r="K222" s="205"/>
      <c r="L222" s="190"/>
      <c r="M222" s="190"/>
      <c r="N222" s="190"/>
    </row>
    <row r="223" spans="1:14" s="189" customFormat="1">
      <c r="A223" s="94" t="s">
        <v>257</v>
      </c>
      <c r="B223" s="205"/>
      <c r="C223" s="205"/>
      <c r="D223" s="205"/>
      <c r="E223" s="205"/>
      <c r="F223" s="205"/>
      <c r="G223" s="205"/>
      <c r="H223" s="205"/>
      <c r="I223" s="205"/>
      <c r="J223" s="205"/>
      <c r="K223" s="205"/>
      <c r="L223" s="190"/>
      <c r="M223" s="190"/>
      <c r="N223" s="190"/>
    </row>
    <row r="224" spans="1:14" s="189" customFormat="1">
      <c r="A224" s="273" t="s">
        <v>330</v>
      </c>
      <c r="B224" s="357"/>
      <c r="C224" s="329"/>
      <c r="D224" s="330"/>
      <c r="E224" s="330"/>
      <c r="F224" s="331"/>
      <c r="G224" s="331"/>
      <c r="H224" s="331"/>
      <c r="I224" s="205"/>
      <c r="J224" s="205"/>
      <c r="K224" s="205"/>
      <c r="L224" s="190"/>
      <c r="M224" s="190"/>
      <c r="N224" s="190"/>
    </row>
    <row r="225" spans="1:17" s="189" customFormat="1">
      <c r="A225" s="273" t="s">
        <v>354</v>
      </c>
      <c r="B225" s="357"/>
      <c r="C225" s="329"/>
      <c r="D225" s="330"/>
      <c r="E225" s="330"/>
      <c r="F225" s="331"/>
      <c r="G225" s="331"/>
      <c r="H225" s="331"/>
      <c r="I225" s="205"/>
      <c r="J225" s="205"/>
      <c r="K225" s="205"/>
      <c r="L225" s="190"/>
      <c r="M225" s="190"/>
      <c r="N225" s="190"/>
    </row>
    <row r="226" spans="1:17" s="189" customFormat="1">
      <c r="A226" s="97" t="s">
        <v>263</v>
      </c>
      <c r="B226" s="205"/>
      <c r="C226" s="205"/>
      <c r="D226" s="205"/>
      <c r="E226" s="205"/>
      <c r="F226" s="205"/>
      <c r="G226" s="205"/>
      <c r="H226" s="205"/>
      <c r="I226" s="205"/>
      <c r="J226" s="205"/>
      <c r="K226" s="205"/>
      <c r="L226" s="190"/>
      <c r="M226" s="190"/>
      <c r="N226" s="190"/>
    </row>
    <row r="227" spans="1:17" s="189" customFormat="1">
      <c r="A227" s="86" t="s">
        <v>258</v>
      </c>
      <c r="B227" s="60"/>
      <c r="C227" s="205"/>
      <c r="D227" s="205"/>
      <c r="E227" s="205"/>
      <c r="F227" s="205"/>
      <c r="G227" s="205"/>
      <c r="H227" s="205"/>
      <c r="I227" s="205"/>
      <c r="J227" s="205"/>
      <c r="K227" s="205"/>
      <c r="L227" s="190"/>
      <c r="M227" s="190"/>
      <c r="N227" s="190"/>
    </row>
    <row r="228" spans="1:17" s="189" customFormat="1">
      <c r="A228" s="307" t="s">
        <v>420</v>
      </c>
      <c r="B228" s="205"/>
      <c r="C228" s="98"/>
      <c r="D228" s="98"/>
      <c r="E228" s="95"/>
      <c r="F228" s="93"/>
      <c r="G228" s="205"/>
      <c r="H228" s="205"/>
      <c r="I228" s="205"/>
      <c r="J228" s="205"/>
      <c r="K228" s="205"/>
      <c r="L228" s="190"/>
      <c r="M228" s="190"/>
      <c r="N228" s="190"/>
    </row>
    <row r="229" spans="1:17" s="189" customFormat="1">
      <c r="A229" s="190" t="s">
        <v>315</v>
      </c>
      <c r="B229" s="214"/>
      <c r="C229" s="215"/>
      <c r="D229" s="216"/>
      <c r="E229" s="216"/>
      <c r="F229" s="217"/>
      <c r="G229" s="217"/>
      <c r="H229" s="217"/>
      <c r="I229" s="205"/>
      <c r="J229" s="205"/>
      <c r="K229" s="205"/>
      <c r="L229" s="205"/>
      <c r="M229" s="190"/>
      <c r="N229" s="190"/>
    </row>
    <row r="230" spans="1:17" s="189" customFormat="1">
      <c r="A230" s="213" t="s">
        <v>316</v>
      </c>
      <c r="B230" s="274"/>
      <c r="C230" s="215"/>
      <c r="D230" s="216"/>
      <c r="E230" s="216"/>
      <c r="F230" s="217"/>
      <c r="G230" s="217"/>
      <c r="H230" s="217"/>
      <c r="I230" s="205"/>
      <c r="J230" s="205"/>
      <c r="K230" s="205"/>
      <c r="L230" s="205"/>
      <c r="M230" s="190"/>
      <c r="N230" s="190"/>
      <c r="P230" s="190"/>
      <c r="Q230" s="190"/>
    </row>
    <row r="231" spans="1:17">
      <c r="A231" s="472" t="s">
        <v>39</v>
      </c>
      <c r="B231" s="321" t="s">
        <v>421</v>
      </c>
      <c r="C231" s="332"/>
      <c r="D231" s="332"/>
      <c r="E231" s="333"/>
      <c r="F231" s="334"/>
      <c r="G231" s="335"/>
      <c r="H231" s="335"/>
      <c r="I231" s="335"/>
      <c r="J231" s="335"/>
      <c r="K231" s="335"/>
      <c r="P231" s="189"/>
      <c r="Q231" s="189"/>
    </row>
    <row r="232" spans="1:17" s="189" customFormat="1">
      <c r="A232" s="205"/>
      <c r="B232" s="205"/>
      <c r="C232" s="98"/>
      <c r="D232" s="98"/>
      <c r="E232" s="95"/>
      <c r="F232" s="93"/>
      <c r="G232" s="205"/>
      <c r="H232" s="205"/>
      <c r="I232" s="205"/>
      <c r="J232" s="205"/>
      <c r="K232" s="205"/>
      <c r="L232" s="190"/>
      <c r="M232" s="190"/>
      <c r="N232" s="190"/>
      <c r="P232" s="190"/>
      <c r="Q232" s="190"/>
    </row>
  </sheetData>
  <autoFilter ref="A9:WSJ209" xr:uid="{00000000-0001-0000-0500-000000000000}"/>
  <mergeCells count="2">
    <mergeCell ref="A3:B4"/>
    <mergeCell ref="A10:A16"/>
  </mergeCells>
  <hyperlinks>
    <hyperlink ref="A231" r:id="rId1" xr:uid="{D182FE77-6A54-4ADB-A2F7-48EB994D6841}"/>
    <hyperlink ref="C214" r:id="rId2" display="https://www.gov.scot/collections/marine-economic-statistics/" xr:uid="{1D0A5B5D-334D-4D25-90BE-2FD374042E79}"/>
    <hyperlink ref="A1" location="Index!A1" display="Return to index" xr:uid="{A0C8A899-6383-431E-B828-E21B8791529E}"/>
  </hyperlinks>
  <pageMargins left="0.74803149606299213" right="0.74803149606299213" top="0.98425196850393704" bottom="0.98425196850393704" header="0.51181102362204722" footer="0.51181102362204722"/>
  <pageSetup paperSize="9" scale="45" fitToHeight="2" orientation="portrait" r:id="rId3"/>
  <headerFooter alignWithMargins="0"/>
  <rowBreaks count="1" manualBreakCount="1">
    <brk id="107"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Q939"/>
  <sheetViews>
    <sheetView showGridLines="0" zoomScale="90" zoomScaleNormal="90" workbookViewId="0">
      <pane ySplit="6" topLeftCell="A7" activePane="bottomLeft" state="frozen"/>
      <selection activeCell="C34" sqref="C34"/>
      <selection pane="bottomLeft" activeCell="A4" sqref="A4"/>
    </sheetView>
  </sheetViews>
  <sheetFormatPr defaultColWidth="9.140625" defaultRowHeight="12.75"/>
  <cols>
    <col min="1" max="1" width="23.7109375" style="236" customWidth="1"/>
    <col min="2" max="2" width="45.7109375" style="238" customWidth="1"/>
    <col min="3" max="3" width="33.7109375" style="238" customWidth="1"/>
    <col min="4" max="7" width="10.7109375" style="236" customWidth="1"/>
    <col min="8" max="10" width="10.7109375" style="237" customWidth="1"/>
    <col min="11" max="17" width="10.7109375" style="236" customWidth="1"/>
    <col min="18" max="16384" width="9.140625" style="236"/>
  </cols>
  <sheetData>
    <row r="1" spans="1:17" ht="13.5" thickBot="1">
      <c r="A1" s="19" t="s">
        <v>9</v>
      </c>
      <c r="B1" s="88"/>
      <c r="C1" s="88"/>
      <c r="D1" s="88"/>
      <c r="E1" s="88"/>
      <c r="F1" s="88"/>
    </row>
    <row r="2" spans="1:17">
      <c r="D2" s="239" t="s">
        <v>20</v>
      </c>
      <c r="E2" s="240"/>
      <c r="F2" s="241">
        <v>44531</v>
      </c>
      <c r="G2" s="238"/>
      <c r="H2" s="238"/>
      <c r="I2" s="238"/>
    </row>
    <row r="3" spans="1:17" ht="12.75" customHeight="1" thickBot="1">
      <c r="B3" s="242"/>
      <c r="C3" s="242"/>
      <c r="D3" s="243" t="s">
        <v>21</v>
      </c>
      <c r="E3" s="244"/>
      <c r="F3" s="245">
        <v>44866</v>
      </c>
      <c r="G3" s="242"/>
      <c r="H3" s="242"/>
      <c r="I3" s="242"/>
    </row>
    <row r="4" spans="1:17" ht="18" customHeight="1">
      <c r="A4" s="246" t="s">
        <v>346</v>
      </c>
      <c r="B4" s="242"/>
      <c r="C4" s="242"/>
    </row>
    <row r="5" spans="1:17">
      <c r="A5" s="247"/>
      <c r="B5" s="248"/>
      <c r="C5" s="248"/>
      <c r="D5" s="247"/>
      <c r="E5" s="247"/>
      <c r="F5" s="247"/>
      <c r="G5" s="247"/>
    </row>
    <row r="6" spans="1:17">
      <c r="A6" s="248" t="s">
        <v>291</v>
      </c>
      <c r="B6" s="248" t="s">
        <v>292</v>
      </c>
      <c r="C6" s="248" t="s">
        <v>307</v>
      </c>
      <c r="D6" s="249">
        <v>2008</v>
      </c>
      <c r="E6" s="249">
        <v>2009</v>
      </c>
      <c r="F6" s="249">
        <v>2010</v>
      </c>
      <c r="G6" s="249">
        <v>2011</v>
      </c>
      <c r="H6" s="249">
        <v>2012</v>
      </c>
      <c r="I6" s="249">
        <v>2013</v>
      </c>
      <c r="J6" s="249">
        <v>2014</v>
      </c>
      <c r="K6" s="249">
        <v>2015</v>
      </c>
      <c r="L6" s="249">
        <v>2016</v>
      </c>
      <c r="M6" s="249">
        <v>2017</v>
      </c>
      <c r="N6" s="249">
        <v>2018</v>
      </c>
      <c r="O6" s="249">
        <v>2019</v>
      </c>
      <c r="P6" s="249">
        <v>2020</v>
      </c>
      <c r="Q6" s="249">
        <v>2021</v>
      </c>
    </row>
    <row r="7" spans="1:17" ht="12.95" customHeight="1">
      <c r="A7" s="250" t="s">
        <v>294</v>
      </c>
      <c r="B7" s="236" t="s">
        <v>10</v>
      </c>
      <c r="C7" s="236" t="s">
        <v>308</v>
      </c>
      <c r="D7" s="251">
        <v>17630</v>
      </c>
      <c r="E7" s="251">
        <v>17720</v>
      </c>
      <c r="F7" s="251">
        <v>17250</v>
      </c>
      <c r="G7" s="251">
        <v>17310</v>
      </c>
      <c r="H7" s="251">
        <v>17290</v>
      </c>
      <c r="I7" s="251">
        <v>17250</v>
      </c>
      <c r="J7" s="251">
        <v>17325</v>
      </c>
      <c r="K7" s="251">
        <v>17160</v>
      </c>
      <c r="L7" s="251">
        <v>17190</v>
      </c>
      <c r="M7" s="251">
        <v>17200</v>
      </c>
      <c r="N7" s="251">
        <v>17340</v>
      </c>
      <c r="O7" s="251">
        <v>17420</v>
      </c>
      <c r="P7" s="251">
        <v>17305</v>
      </c>
      <c r="Q7" s="251">
        <v>17260</v>
      </c>
    </row>
    <row r="8" spans="1:17" ht="12.95" customHeight="1">
      <c r="A8" s="250" t="s">
        <v>294</v>
      </c>
      <c r="B8" s="236" t="s">
        <v>10</v>
      </c>
      <c r="C8" s="236" t="s">
        <v>309</v>
      </c>
      <c r="D8" s="251">
        <v>45</v>
      </c>
      <c r="E8" s="251">
        <v>40</v>
      </c>
      <c r="F8" s="251">
        <v>40</v>
      </c>
      <c r="G8" s="251">
        <v>40</v>
      </c>
      <c r="H8" s="251">
        <v>45</v>
      </c>
      <c r="I8" s="251">
        <v>45</v>
      </c>
      <c r="J8" s="251">
        <v>45</v>
      </c>
      <c r="K8" s="251">
        <v>45</v>
      </c>
      <c r="L8" s="251">
        <v>50</v>
      </c>
      <c r="M8" s="251">
        <v>50</v>
      </c>
      <c r="N8" s="251">
        <v>50</v>
      </c>
      <c r="O8" s="251">
        <v>50</v>
      </c>
      <c r="P8" s="251">
        <v>75</v>
      </c>
      <c r="Q8" s="251">
        <v>65</v>
      </c>
    </row>
    <row r="9" spans="1:17" ht="12.95" customHeight="1">
      <c r="A9" s="250" t="s">
        <v>294</v>
      </c>
      <c r="B9" s="236" t="s">
        <v>10</v>
      </c>
      <c r="C9" s="236" t="s">
        <v>310</v>
      </c>
      <c r="D9" s="251">
        <v>55</v>
      </c>
      <c r="E9" s="251">
        <v>75</v>
      </c>
      <c r="F9" s="251">
        <v>70</v>
      </c>
      <c r="G9" s="251">
        <v>70</v>
      </c>
      <c r="H9" s="251">
        <v>70</v>
      </c>
      <c r="I9" s="251">
        <v>75</v>
      </c>
      <c r="J9" s="251">
        <v>80</v>
      </c>
      <c r="K9" s="251">
        <v>85</v>
      </c>
      <c r="L9" s="251">
        <v>85</v>
      </c>
      <c r="M9" s="251">
        <v>85</v>
      </c>
      <c r="N9" s="251">
        <v>105</v>
      </c>
      <c r="O9" s="251">
        <v>120</v>
      </c>
      <c r="P9" s="251">
        <v>125</v>
      </c>
      <c r="Q9" s="251">
        <v>120</v>
      </c>
    </row>
    <row r="10" spans="1:17" ht="12.95" customHeight="1">
      <c r="A10" s="250" t="s">
        <v>294</v>
      </c>
      <c r="B10" s="236" t="s">
        <v>10</v>
      </c>
      <c r="C10" s="236" t="s">
        <v>303</v>
      </c>
      <c r="D10" s="251">
        <v>17730</v>
      </c>
      <c r="E10" s="251">
        <v>17835</v>
      </c>
      <c r="F10" s="251">
        <v>17360</v>
      </c>
      <c r="G10" s="251">
        <v>17415</v>
      </c>
      <c r="H10" s="251">
        <v>17400</v>
      </c>
      <c r="I10" s="251">
        <v>17370</v>
      </c>
      <c r="J10" s="251">
        <v>17455</v>
      </c>
      <c r="K10" s="251">
        <v>17290</v>
      </c>
      <c r="L10" s="251">
        <v>17320</v>
      </c>
      <c r="M10" s="251">
        <v>17330</v>
      </c>
      <c r="N10" s="251">
        <v>17490</v>
      </c>
      <c r="O10" s="251">
        <v>17590</v>
      </c>
      <c r="P10" s="251">
        <v>17500</v>
      </c>
      <c r="Q10" s="251">
        <v>17450</v>
      </c>
    </row>
    <row r="11" spans="1:17" ht="12.95" customHeight="1">
      <c r="A11" s="250" t="s">
        <v>294</v>
      </c>
      <c r="B11" s="236" t="s">
        <v>11</v>
      </c>
      <c r="C11" s="236" t="s">
        <v>308</v>
      </c>
      <c r="D11" s="252">
        <v>19790</v>
      </c>
      <c r="E11" s="252">
        <v>19075</v>
      </c>
      <c r="F11" s="252">
        <v>19565</v>
      </c>
      <c r="G11" s="252">
        <v>20025</v>
      </c>
      <c r="H11" s="252">
        <v>21290</v>
      </c>
      <c r="I11" s="252">
        <v>22055</v>
      </c>
      <c r="J11" s="252">
        <v>24455</v>
      </c>
      <c r="K11" s="252">
        <v>26295</v>
      </c>
      <c r="L11" s="252">
        <v>27630</v>
      </c>
      <c r="M11" s="252">
        <v>28295</v>
      </c>
      <c r="N11" s="252">
        <v>27765</v>
      </c>
      <c r="O11" s="252">
        <v>28090</v>
      </c>
      <c r="P11" s="252">
        <v>27625</v>
      </c>
      <c r="Q11" s="252">
        <v>25780</v>
      </c>
    </row>
    <row r="12" spans="1:17" ht="12.95" customHeight="1">
      <c r="A12" s="250" t="s">
        <v>294</v>
      </c>
      <c r="B12" s="236" t="s">
        <v>11</v>
      </c>
      <c r="C12" s="236" t="s">
        <v>309</v>
      </c>
      <c r="D12" s="252">
        <v>340</v>
      </c>
      <c r="E12" s="252">
        <v>325</v>
      </c>
      <c r="F12" s="252">
        <v>335</v>
      </c>
      <c r="G12" s="252">
        <v>330</v>
      </c>
      <c r="H12" s="252">
        <v>320</v>
      </c>
      <c r="I12" s="252">
        <v>340</v>
      </c>
      <c r="J12" s="252">
        <v>335</v>
      </c>
      <c r="K12" s="252">
        <v>335</v>
      </c>
      <c r="L12" s="252">
        <v>350</v>
      </c>
      <c r="M12" s="252">
        <v>360</v>
      </c>
      <c r="N12" s="252">
        <v>360</v>
      </c>
      <c r="O12" s="252">
        <v>375</v>
      </c>
      <c r="P12" s="252">
        <v>420</v>
      </c>
      <c r="Q12" s="252">
        <v>385</v>
      </c>
    </row>
    <row r="13" spans="1:17" ht="12.95" customHeight="1">
      <c r="A13" s="250" t="s">
        <v>294</v>
      </c>
      <c r="B13" s="236" t="s">
        <v>11</v>
      </c>
      <c r="C13" s="236" t="s">
        <v>310</v>
      </c>
      <c r="D13" s="252">
        <v>220</v>
      </c>
      <c r="E13" s="252">
        <v>265</v>
      </c>
      <c r="F13" s="252">
        <v>265</v>
      </c>
      <c r="G13" s="252">
        <v>275</v>
      </c>
      <c r="H13" s="252">
        <v>280</v>
      </c>
      <c r="I13" s="252">
        <v>285</v>
      </c>
      <c r="J13" s="252">
        <v>295</v>
      </c>
      <c r="K13" s="252">
        <v>310</v>
      </c>
      <c r="L13" s="252">
        <v>320</v>
      </c>
      <c r="M13" s="252">
        <v>330</v>
      </c>
      <c r="N13" s="252">
        <v>365</v>
      </c>
      <c r="O13" s="252">
        <v>400</v>
      </c>
      <c r="P13" s="252">
        <v>435</v>
      </c>
      <c r="Q13" s="252">
        <v>420</v>
      </c>
    </row>
    <row r="14" spans="1:17" ht="12.95" customHeight="1">
      <c r="A14" s="250" t="s">
        <v>294</v>
      </c>
      <c r="B14" s="236" t="s">
        <v>11</v>
      </c>
      <c r="C14" s="236" t="s">
        <v>303</v>
      </c>
      <c r="D14" s="252">
        <v>20350</v>
      </c>
      <c r="E14" s="252">
        <v>19665</v>
      </c>
      <c r="F14" s="252">
        <v>20165</v>
      </c>
      <c r="G14" s="252">
        <v>20630</v>
      </c>
      <c r="H14" s="252">
        <v>21895</v>
      </c>
      <c r="I14" s="252">
        <v>22680</v>
      </c>
      <c r="J14" s="252">
        <v>25085</v>
      </c>
      <c r="K14" s="252">
        <v>26940</v>
      </c>
      <c r="L14" s="252">
        <v>28300</v>
      </c>
      <c r="M14" s="252">
        <v>28985</v>
      </c>
      <c r="N14" s="252">
        <v>28490</v>
      </c>
      <c r="O14" s="252">
        <v>28865</v>
      </c>
      <c r="P14" s="252">
        <v>28480</v>
      </c>
      <c r="Q14" s="252">
        <v>26585</v>
      </c>
    </row>
    <row r="15" spans="1:17" ht="12.95" customHeight="1">
      <c r="A15" s="250" t="s">
        <v>294</v>
      </c>
      <c r="B15" s="236" t="s">
        <v>12</v>
      </c>
      <c r="C15" s="236" t="s">
        <v>308</v>
      </c>
      <c r="D15" s="252">
        <v>365</v>
      </c>
      <c r="E15" s="252">
        <v>375</v>
      </c>
      <c r="F15" s="252">
        <v>370</v>
      </c>
      <c r="G15" s="252">
        <v>375</v>
      </c>
      <c r="H15" s="252">
        <v>395</v>
      </c>
      <c r="I15" s="252">
        <v>415</v>
      </c>
      <c r="J15" s="252">
        <v>420</v>
      </c>
      <c r="K15" s="252">
        <v>455</v>
      </c>
      <c r="L15" s="252">
        <v>465</v>
      </c>
      <c r="M15" s="252">
        <v>470</v>
      </c>
      <c r="N15" s="252">
        <v>470</v>
      </c>
      <c r="O15" s="252">
        <v>485</v>
      </c>
      <c r="P15" s="252">
        <v>490</v>
      </c>
      <c r="Q15" s="252">
        <v>500</v>
      </c>
    </row>
    <row r="16" spans="1:17" ht="12.95" customHeight="1">
      <c r="A16" s="250" t="s">
        <v>294</v>
      </c>
      <c r="B16" s="236" t="s">
        <v>12</v>
      </c>
      <c r="C16" s="236" t="s">
        <v>309</v>
      </c>
      <c r="D16" s="252">
        <v>35</v>
      </c>
      <c r="E16" s="252">
        <v>30</v>
      </c>
      <c r="F16" s="252">
        <v>30</v>
      </c>
      <c r="G16" s="252">
        <v>25</v>
      </c>
      <c r="H16" s="252">
        <v>25</v>
      </c>
      <c r="I16" s="252">
        <v>25</v>
      </c>
      <c r="J16" s="252">
        <v>25</v>
      </c>
      <c r="K16" s="252">
        <v>25</v>
      </c>
      <c r="L16" s="252">
        <v>25</v>
      </c>
      <c r="M16" s="252">
        <v>30</v>
      </c>
      <c r="N16" s="252">
        <v>30</v>
      </c>
      <c r="O16" s="252">
        <v>30</v>
      </c>
      <c r="P16" s="252">
        <v>35</v>
      </c>
      <c r="Q16" s="252">
        <v>30</v>
      </c>
    </row>
    <row r="17" spans="1:17" ht="12.95" customHeight="1">
      <c r="A17" s="250" t="s">
        <v>294</v>
      </c>
      <c r="B17" s="236" t="s">
        <v>12</v>
      </c>
      <c r="C17" s="236" t="s">
        <v>310</v>
      </c>
      <c r="D17" s="252">
        <v>35</v>
      </c>
      <c r="E17" s="252">
        <v>50</v>
      </c>
      <c r="F17" s="252">
        <v>45</v>
      </c>
      <c r="G17" s="252">
        <v>40</v>
      </c>
      <c r="H17" s="252">
        <v>40</v>
      </c>
      <c r="I17" s="252">
        <v>45</v>
      </c>
      <c r="J17" s="252">
        <v>45</v>
      </c>
      <c r="K17" s="252">
        <v>40</v>
      </c>
      <c r="L17" s="252">
        <v>45</v>
      </c>
      <c r="M17" s="252">
        <v>40</v>
      </c>
      <c r="N17" s="252">
        <v>50</v>
      </c>
      <c r="O17" s="252">
        <v>50</v>
      </c>
      <c r="P17" s="252">
        <v>55</v>
      </c>
      <c r="Q17" s="252">
        <v>55</v>
      </c>
    </row>
    <row r="18" spans="1:17" ht="12.95" customHeight="1">
      <c r="A18" s="250" t="s">
        <v>294</v>
      </c>
      <c r="B18" s="236" t="s">
        <v>12</v>
      </c>
      <c r="C18" s="236" t="s">
        <v>303</v>
      </c>
      <c r="D18" s="252">
        <v>440</v>
      </c>
      <c r="E18" s="252">
        <v>450</v>
      </c>
      <c r="F18" s="252">
        <v>450</v>
      </c>
      <c r="G18" s="252">
        <v>440</v>
      </c>
      <c r="H18" s="252">
        <v>460</v>
      </c>
      <c r="I18" s="252">
        <v>480</v>
      </c>
      <c r="J18" s="252">
        <v>490</v>
      </c>
      <c r="K18" s="252">
        <v>520</v>
      </c>
      <c r="L18" s="252">
        <v>535</v>
      </c>
      <c r="M18" s="252">
        <v>540</v>
      </c>
      <c r="N18" s="252">
        <v>545</v>
      </c>
      <c r="O18" s="252">
        <v>565</v>
      </c>
      <c r="P18" s="252">
        <v>575</v>
      </c>
      <c r="Q18" s="252">
        <v>585</v>
      </c>
    </row>
    <row r="19" spans="1:17" ht="12.95" customHeight="1">
      <c r="A19" s="250" t="s">
        <v>294</v>
      </c>
      <c r="B19" s="236" t="s">
        <v>91</v>
      </c>
      <c r="C19" s="236" t="s">
        <v>308</v>
      </c>
      <c r="D19" s="252">
        <v>1030</v>
      </c>
      <c r="E19" s="252">
        <v>1380</v>
      </c>
      <c r="F19" s="252">
        <v>1640</v>
      </c>
      <c r="G19" s="252">
        <v>1950</v>
      </c>
      <c r="H19" s="252">
        <v>2350</v>
      </c>
      <c r="I19" s="252">
        <v>2900</v>
      </c>
      <c r="J19" s="252">
        <v>3380</v>
      </c>
      <c r="K19" s="252">
        <v>3680</v>
      </c>
      <c r="L19" s="252">
        <v>3760</v>
      </c>
      <c r="M19" s="252">
        <v>3700</v>
      </c>
      <c r="N19" s="252">
        <v>3695</v>
      </c>
      <c r="O19" s="252">
        <v>3810</v>
      </c>
      <c r="P19" s="252">
        <v>3820</v>
      </c>
      <c r="Q19" s="252">
        <v>3655</v>
      </c>
    </row>
    <row r="20" spans="1:17" ht="12.95" customHeight="1">
      <c r="A20" s="250" t="s">
        <v>294</v>
      </c>
      <c r="B20" s="236" t="s">
        <v>91</v>
      </c>
      <c r="C20" s="236" t="s">
        <v>309</v>
      </c>
      <c r="D20" s="252">
        <v>50</v>
      </c>
      <c r="E20" s="252">
        <v>55</v>
      </c>
      <c r="F20" s="252">
        <v>50</v>
      </c>
      <c r="G20" s="252">
        <v>45</v>
      </c>
      <c r="H20" s="252">
        <v>45</v>
      </c>
      <c r="I20" s="252">
        <v>50</v>
      </c>
      <c r="J20" s="252">
        <v>60</v>
      </c>
      <c r="K20" s="252">
        <v>65</v>
      </c>
      <c r="L20" s="252">
        <v>60</v>
      </c>
      <c r="M20" s="252">
        <v>55</v>
      </c>
      <c r="N20" s="252">
        <v>65</v>
      </c>
      <c r="O20" s="252">
        <v>55</v>
      </c>
      <c r="P20" s="252">
        <v>65</v>
      </c>
      <c r="Q20" s="252">
        <v>65</v>
      </c>
    </row>
    <row r="21" spans="1:17" ht="12.95" customHeight="1">
      <c r="A21" s="250" t="s">
        <v>294</v>
      </c>
      <c r="B21" s="236" t="s">
        <v>91</v>
      </c>
      <c r="C21" s="236" t="s">
        <v>310</v>
      </c>
      <c r="D21" s="252">
        <v>90</v>
      </c>
      <c r="E21" s="252">
        <v>95</v>
      </c>
      <c r="F21" s="252">
        <v>90</v>
      </c>
      <c r="G21" s="252">
        <v>105</v>
      </c>
      <c r="H21" s="252">
        <v>125</v>
      </c>
      <c r="I21" s="252">
        <v>135</v>
      </c>
      <c r="J21" s="252">
        <v>140</v>
      </c>
      <c r="K21" s="252">
        <v>160</v>
      </c>
      <c r="L21" s="252">
        <v>180</v>
      </c>
      <c r="M21" s="252">
        <v>170</v>
      </c>
      <c r="N21" s="252">
        <v>195</v>
      </c>
      <c r="O21" s="252">
        <v>235</v>
      </c>
      <c r="P21" s="252">
        <v>265</v>
      </c>
      <c r="Q21" s="252">
        <v>290</v>
      </c>
    </row>
    <row r="22" spans="1:17" ht="12.95" customHeight="1">
      <c r="A22" s="250" t="s">
        <v>294</v>
      </c>
      <c r="B22" s="236" t="s">
        <v>91</v>
      </c>
      <c r="C22" s="236" t="s">
        <v>303</v>
      </c>
      <c r="D22" s="252">
        <v>1170</v>
      </c>
      <c r="E22" s="252">
        <v>1525</v>
      </c>
      <c r="F22" s="252">
        <v>1780</v>
      </c>
      <c r="G22" s="252">
        <v>2095</v>
      </c>
      <c r="H22" s="252">
        <v>2520</v>
      </c>
      <c r="I22" s="252">
        <v>3085</v>
      </c>
      <c r="J22" s="252">
        <v>3580</v>
      </c>
      <c r="K22" s="252">
        <v>3905</v>
      </c>
      <c r="L22" s="252">
        <v>4000</v>
      </c>
      <c r="M22" s="252">
        <v>3925</v>
      </c>
      <c r="N22" s="252">
        <v>3955</v>
      </c>
      <c r="O22" s="252">
        <v>4100</v>
      </c>
      <c r="P22" s="252">
        <v>4155</v>
      </c>
      <c r="Q22" s="252">
        <v>4005</v>
      </c>
    </row>
    <row r="23" spans="1:17" ht="12.95" customHeight="1">
      <c r="A23" s="250" t="s">
        <v>294</v>
      </c>
      <c r="B23" s="236" t="s">
        <v>59</v>
      </c>
      <c r="C23" s="236" t="s">
        <v>308</v>
      </c>
      <c r="D23" s="252">
        <v>13130</v>
      </c>
      <c r="E23" s="252">
        <v>13255</v>
      </c>
      <c r="F23" s="252">
        <v>13385</v>
      </c>
      <c r="G23" s="252">
        <v>13080</v>
      </c>
      <c r="H23" s="252">
        <v>13515</v>
      </c>
      <c r="I23" s="252">
        <v>13270</v>
      </c>
      <c r="J23" s="252">
        <v>13785</v>
      </c>
      <c r="K23" s="252">
        <v>13725</v>
      </c>
      <c r="L23" s="252">
        <v>13860</v>
      </c>
      <c r="M23" s="252">
        <v>13910</v>
      </c>
      <c r="N23" s="252">
        <v>14285</v>
      </c>
      <c r="O23" s="252">
        <v>14675</v>
      </c>
      <c r="P23" s="252">
        <v>14895</v>
      </c>
      <c r="Q23" s="252">
        <v>14945</v>
      </c>
    </row>
    <row r="24" spans="1:17" ht="12.95" customHeight="1">
      <c r="A24" s="250" t="s">
        <v>294</v>
      </c>
      <c r="B24" s="236" t="s">
        <v>59</v>
      </c>
      <c r="C24" s="236" t="s">
        <v>309</v>
      </c>
      <c r="D24" s="252">
        <v>150</v>
      </c>
      <c r="E24" s="252">
        <v>140</v>
      </c>
      <c r="F24" s="252">
        <v>145</v>
      </c>
      <c r="G24" s="252">
        <v>140</v>
      </c>
      <c r="H24" s="252">
        <v>150</v>
      </c>
      <c r="I24" s="252">
        <v>140</v>
      </c>
      <c r="J24" s="252">
        <v>140</v>
      </c>
      <c r="K24" s="252">
        <v>145</v>
      </c>
      <c r="L24" s="252">
        <v>150</v>
      </c>
      <c r="M24" s="252">
        <v>155</v>
      </c>
      <c r="N24" s="252">
        <v>160</v>
      </c>
      <c r="O24" s="252">
        <v>180</v>
      </c>
      <c r="P24" s="252">
        <v>190</v>
      </c>
      <c r="Q24" s="252">
        <v>175</v>
      </c>
    </row>
    <row r="25" spans="1:17" ht="12.95" customHeight="1">
      <c r="A25" s="250" t="s">
        <v>294</v>
      </c>
      <c r="B25" s="236" t="s">
        <v>59</v>
      </c>
      <c r="C25" s="236" t="s">
        <v>310</v>
      </c>
      <c r="D25" s="252">
        <v>50</v>
      </c>
      <c r="E25" s="252">
        <v>70</v>
      </c>
      <c r="F25" s="252">
        <v>70</v>
      </c>
      <c r="G25" s="252">
        <v>70</v>
      </c>
      <c r="H25" s="252">
        <v>65</v>
      </c>
      <c r="I25" s="252">
        <v>70</v>
      </c>
      <c r="J25" s="252">
        <v>75</v>
      </c>
      <c r="K25" s="252">
        <v>90</v>
      </c>
      <c r="L25" s="252">
        <v>80</v>
      </c>
      <c r="M25" s="252">
        <v>80</v>
      </c>
      <c r="N25" s="252">
        <v>100</v>
      </c>
      <c r="O25" s="252">
        <v>120</v>
      </c>
      <c r="P25" s="252">
        <v>130</v>
      </c>
      <c r="Q25" s="252">
        <v>145</v>
      </c>
    </row>
    <row r="26" spans="1:17" ht="12.95" customHeight="1">
      <c r="A26" s="250" t="s">
        <v>294</v>
      </c>
      <c r="B26" s="236" t="s">
        <v>59</v>
      </c>
      <c r="C26" s="236" t="s">
        <v>303</v>
      </c>
      <c r="D26" s="252">
        <v>13330</v>
      </c>
      <c r="E26" s="252">
        <v>13465</v>
      </c>
      <c r="F26" s="252">
        <v>13595</v>
      </c>
      <c r="G26" s="252">
        <v>13290</v>
      </c>
      <c r="H26" s="252">
        <v>13730</v>
      </c>
      <c r="I26" s="252">
        <v>13480</v>
      </c>
      <c r="J26" s="252">
        <v>14000</v>
      </c>
      <c r="K26" s="252">
        <v>13960</v>
      </c>
      <c r="L26" s="252">
        <v>14090</v>
      </c>
      <c r="M26" s="252">
        <v>14145</v>
      </c>
      <c r="N26" s="252">
        <v>14540</v>
      </c>
      <c r="O26" s="252">
        <v>14970</v>
      </c>
      <c r="P26" s="252">
        <v>15215</v>
      </c>
      <c r="Q26" s="252">
        <v>15265</v>
      </c>
    </row>
    <row r="27" spans="1:17" ht="12.95" customHeight="1">
      <c r="A27" s="250" t="s">
        <v>294</v>
      </c>
      <c r="B27" s="236" t="s">
        <v>90</v>
      </c>
      <c r="C27" s="236" t="s">
        <v>308</v>
      </c>
      <c r="D27" s="252">
        <v>10040</v>
      </c>
      <c r="E27" s="252">
        <v>10455</v>
      </c>
      <c r="F27" s="252">
        <v>10730</v>
      </c>
      <c r="G27" s="252">
        <v>11210</v>
      </c>
      <c r="H27" s="252">
        <v>12025</v>
      </c>
      <c r="I27" s="252">
        <v>12565</v>
      </c>
      <c r="J27" s="252">
        <v>13500</v>
      </c>
      <c r="K27" s="252">
        <v>14265</v>
      </c>
      <c r="L27" s="252">
        <v>15065</v>
      </c>
      <c r="M27" s="252">
        <v>15395</v>
      </c>
      <c r="N27" s="252">
        <v>15135</v>
      </c>
      <c r="O27" s="252">
        <v>15455</v>
      </c>
      <c r="P27" s="252">
        <v>15305</v>
      </c>
      <c r="Q27" s="252">
        <v>14110</v>
      </c>
    </row>
    <row r="28" spans="1:17" ht="12.95" customHeight="1">
      <c r="A28" s="250" t="s">
        <v>294</v>
      </c>
      <c r="B28" s="236" t="s">
        <v>90</v>
      </c>
      <c r="C28" s="236" t="s">
        <v>309</v>
      </c>
      <c r="D28" s="252">
        <v>170</v>
      </c>
      <c r="E28" s="252">
        <v>180</v>
      </c>
      <c r="F28" s="252">
        <v>175</v>
      </c>
      <c r="G28" s="252">
        <v>165</v>
      </c>
      <c r="H28" s="252">
        <v>165</v>
      </c>
      <c r="I28" s="252">
        <v>185</v>
      </c>
      <c r="J28" s="252">
        <v>190</v>
      </c>
      <c r="K28" s="252">
        <v>185</v>
      </c>
      <c r="L28" s="252">
        <v>190</v>
      </c>
      <c r="M28" s="252">
        <v>185</v>
      </c>
      <c r="N28" s="252">
        <v>200</v>
      </c>
      <c r="O28" s="252">
        <v>200</v>
      </c>
      <c r="P28" s="252">
        <v>225</v>
      </c>
      <c r="Q28" s="252">
        <v>190</v>
      </c>
    </row>
    <row r="29" spans="1:17" ht="12.95" customHeight="1">
      <c r="A29" s="250" t="s">
        <v>294</v>
      </c>
      <c r="B29" s="236" t="s">
        <v>90</v>
      </c>
      <c r="C29" s="236" t="s">
        <v>310</v>
      </c>
      <c r="D29" s="252">
        <v>120</v>
      </c>
      <c r="E29" s="252">
        <v>140</v>
      </c>
      <c r="F29" s="252">
        <v>125</v>
      </c>
      <c r="G29" s="252">
        <v>120</v>
      </c>
      <c r="H29" s="252">
        <v>135</v>
      </c>
      <c r="I29" s="252">
        <v>135</v>
      </c>
      <c r="J29" s="252">
        <v>135</v>
      </c>
      <c r="K29" s="252">
        <v>145</v>
      </c>
      <c r="L29" s="252">
        <v>165</v>
      </c>
      <c r="M29" s="252">
        <v>155</v>
      </c>
      <c r="N29" s="252">
        <v>170</v>
      </c>
      <c r="O29" s="252">
        <v>195</v>
      </c>
      <c r="P29" s="252">
        <v>200</v>
      </c>
      <c r="Q29" s="252">
        <v>220</v>
      </c>
    </row>
    <row r="30" spans="1:17" ht="12.95" customHeight="1">
      <c r="A30" s="250" t="s">
        <v>294</v>
      </c>
      <c r="B30" s="236" t="s">
        <v>90</v>
      </c>
      <c r="C30" s="236" t="s">
        <v>303</v>
      </c>
      <c r="D30" s="252">
        <v>10330</v>
      </c>
      <c r="E30" s="252">
        <v>10775</v>
      </c>
      <c r="F30" s="252">
        <v>11025</v>
      </c>
      <c r="G30" s="252">
        <v>11495</v>
      </c>
      <c r="H30" s="252">
        <v>12325</v>
      </c>
      <c r="I30" s="252">
        <v>12890</v>
      </c>
      <c r="J30" s="252">
        <v>13825</v>
      </c>
      <c r="K30" s="252">
        <v>14590</v>
      </c>
      <c r="L30" s="252">
        <v>15420</v>
      </c>
      <c r="M30" s="252">
        <v>15735</v>
      </c>
      <c r="N30" s="252">
        <v>15505</v>
      </c>
      <c r="O30" s="252">
        <v>15845</v>
      </c>
      <c r="P30" s="252">
        <v>15730</v>
      </c>
      <c r="Q30" s="252">
        <v>14515</v>
      </c>
    </row>
    <row r="31" spans="1:17" ht="12.95" customHeight="1">
      <c r="A31" s="253" t="s">
        <v>294</v>
      </c>
      <c r="B31" s="238" t="s">
        <v>184</v>
      </c>
      <c r="C31" s="238" t="s">
        <v>308</v>
      </c>
      <c r="D31" s="254">
        <v>61985</v>
      </c>
      <c r="E31" s="254">
        <v>62260</v>
      </c>
      <c r="F31" s="254">
        <v>62935</v>
      </c>
      <c r="G31" s="254">
        <v>63945</v>
      </c>
      <c r="H31" s="254">
        <v>66870</v>
      </c>
      <c r="I31" s="254">
        <v>68455</v>
      </c>
      <c r="J31" s="254">
        <v>72865</v>
      </c>
      <c r="K31" s="254">
        <v>75575</v>
      </c>
      <c r="L31" s="254">
        <v>77970</v>
      </c>
      <c r="M31" s="254">
        <v>78970</v>
      </c>
      <c r="N31" s="254">
        <v>78690</v>
      </c>
      <c r="O31" s="254">
        <v>79935</v>
      </c>
      <c r="P31" s="254">
        <v>79435</v>
      </c>
      <c r="Q31" s="254">
        <v>76250</v>
      </c>
    </row>
    <row r="32" spans="1:17" ht="12.95" customHeight="1">
      <c r="A32" s="253" t="s">
        <v>294</v>
      </c>
      <c r="B32" s="238" t="s">
        <v>184</v>
      </c>
      <c r="C32" s="238" t="s">
        <v>309</v>
      </c>
      <c r="D32" s="254">
        <v>790</v>
      </c>
      <c r="E32" s="254">
        <v>765</v>
      </c>
      <c r="F32" s="254">
        <v>775</v>
      </c>
      <c r="G32" s="254">
        <v>750</v>
      </c>
      <c r="H32" s="254">
        <v>750</v>
      </c>
      <c r="I32" s="254">
        <v>785</v>
      </c>
      <c r="J32" s="254">
        <v>800</v>
      </c>
      <c r="K32" s="254">
        <v>805</v>
      </c>
      <c r="L32" s="254">
        <v>825</v>
      </c>
      <c r="M32" s="254">
        <v>830</v>
      </c>
      <c r="N32" s="254">
        <v>860</v>
      </c>
      <c r="O32" s="254">
        <v>890</v>
      </c>
      <c r="P32" s="254">
        <v>1005</v>
      </c>
      <c r="Q32" s="254">
        <v>910</v>
      </c>
    </row>
    <row r="33" spans="1:17" ht="12.95" customHeight="1">
      <c r="A33" s="253" t="s">
        <v>294</v>
      </c>
      <c r="B33" s="238" t="s">
        <v>184</v>
      </c>
      <c r="C33" s="238" t="s">
        <v>310</v>
      </c>
      <c r="D33" s="254">
        <v>575</v>
      </c>
      <c r="E33" s="254">
        <v>685</v>
      </c>
      <c r="F33" s="254">
        <v>665</v>
      </c>
      <c r="G33" s="254">
        <v>670</v>
      </c>
      <c r="H33" s="254">
        <v>715</v>
      </c>
      <c r="I33" s="254">
        <v>740</v>
      </c>
      <c r="J33" s="254">
        <v>770</v>
      </c>
      <c r="K33" s="254">
        <v>830</v>
      </c>
      <c r="L33" s="254">
        <v>870</v>
      </c>
      <c r="M33" s="254">
        <v>860</v>
      </c>
      <c r="N33" s="254">
        <v>980</v>
      </c>
      <c r="O33" s="254">
        <v>1115</v>
      </c>
      <c r="P33" s="254">
        <v>1210</v>
      </c>
      <c r="Q33" s="254">
        <v>1250</v>
      </c>
    </row>
    <row r="34" spans="1:17" ht="12.95" customHeight="1">
      <c r="A34" s="255" t="s">
        <v>294</v>
      </c>
      <c r="B34" s="256" t="s">
        <v>184</v>
      </c>
      <c r="C34" s="256" t="s">
        <v>303</v>
      </c>
      <c r="D34" s="257">
        <v>63350</v>
      </c>
      <c r="E34" s="257">
        <v>63715</v>
      </c>
      <c r="F34" s="257">
        <v>64375</v>
      </c>
      <c r="G34" s="257">
        <v>65365</v>
      </c>
      <c r="H34" s="257">
        <v>68335</v>
      </c>
      <c r="I34" s="257">
        <v>69985</v>
      </c>
      <c r="J34" s="257">
        <v>74435</v>
      </c>
      <c r="K34" s="257">
        <v>77210</v>
      </c>
      <c r="L34" s="257">
        <v>79665</v>
      </c>
      <c r="M34" s="257">
        <v>80660</v>
      </c>
      <c r="N34" s="257">
        <v>80525</v>
      </c>
      <c r="O34" s="257">
        <v>81940</v>
      </c>
      <c r="P34" s="257">
        <v>81650</v>
      </c>
      <c r="Q34" s="257">
        <v>78405</v>
      </c>
    </row>
    <row r="35" spans="1:17" ht="12.95" customHeight="1">
      <c r="A35" s="250" t="s">
        <v>193</v>
      </c>
      <c r="B35" s="236" t="s">
        <v>10</v>
      </c>
      <c r="C35" s="236" t="s">
        <v>308</v>
      </c>
      <c r="D35" s="251">
        <v>160</v>
      </c>
      <c r="E35" s="251">
        <v>160</v>
      </c>
      <c r="F35" s="251">
        <v>140</v>
      </c>
      <c r="G35" s="251">
        <v>125</v>
      </c>
      <c r="H35" s="251">
        <v>130</v>
      </c>
      <c r="I35" s="251">
        <v>125</v>
      </c>
      <c r="J35" s="251">
        <v>120</v>
      </c>
      <c r="K35" s="251">
        <v>115</v>
      </c>
      <c r="L35" s="251">
        <v>120</v>
      </c>
      <c r="M35" s="251">
        <v>130</v>
      </c>
      <c r="N35" s="251">
        <v>135</v>
      </c>
      <c r="O35" s="251">
        <v>135</v>
      </c>
      <c r="P35" s="251">
        <v>140</v>
      </c>
      <c r="Q35" s="251">
        <v>145</v>
      </c>
    </row>
    <row r="36" spans="1:17" ht="12.95" customHeight="1">
      <c r="A36" s="250" t="s">
        <v>193</v>
      </c>
      <c r="B36" s="236" t="s">
        <v>10</v>
      </c>
      <c r="C36" s="236" t="s">
        <v>309</v>
      </c>
      <c r="D36" s="251">
        <v>5</v>
      </c>
      <c r="E36" s="251">
        <v>0</v>
      </c>
      <c r="F36" s="251">
        <v>0</v>
      </c>
      <c r="G36" s="251">
        <v>0</v>
      </c>
      <c r="H36" s="251">
        <v>0</v>
      </c>
      <c r="I36" s="251">
        <v>0</v>
      </c>
      <c r="J36" s="251">
        <v>0</v>
      </c>
      <c r="K36" s="251">
        <v>0</v>
      </c>
      <c r="L36" s="251">
        <v>0</v>
      </c>
      <c r="M36" s="251">
        <v>0</v>
      </c>
      <c r="N36" s="251">
        <v>0</v>
      </c>
      <c r="O36" s="251">
        <v>0</v>
      </c>
      <c r="P36" s="251">
        <v>0</v>
      </c>
      <c r="Q36" s="251">
        <v>0</v>
      </c>
    </row>
    <row r="37" spans="1:17" ht="12.95" customHeight="1">
      <c r="A37" s="250" t="s">
        <v>193</v>
      </c>
      <c r="B37" s="236" t="s">
        <v>10</v>
      </c>
      <c r="C37" s="236" t="s">
        <v>310</v>
      </c>
      <c r="D37" s="251">
        <v>0</v>
      </c>
      <c r="E37" s="251">
        <v>5</v>
      </c>
      <c r="F37" s="251">
        <v>5</v>
      </c>
      <c r="G37" s="251">
        <v>5</v>
      </c>
      <c r="H37" s="251">
        <v>0</v>
      </c>
      <c r="I37" s="251">
        <v>5</v>
      </c>
      <c r="J37" s="251">
        <v>5</v>
      </c>
      <c r="K37" s="251">
        <v>5</v>
      </c>
      <c r="L37" s="251">
        <v>0</v>
      </c>
      <c r="M37" s="251">
        <v>0</v>
      </c>
      <c r="N37" s="251">
        <v>0</v>
      </c>
      <c r="O37" s="251">
        <v>5</v>
      </c>
      <c r="P37" s="251">
        <v>5</v>
      </c>
      <c r="Q37" s="251">
        <v>5</v>
      </c>
    </row>
    <row r="38" spans="1:17" ht="12.95" customHeight="1">
      <c r="A38" s="250" t="s">
        <v>193</v>
      </c>
      <c r="B38" s="236" t="s">
        <v>10</v>
      </c>
      <c r="C38" s="236" t="s">
        <v>303</v>
      </c>
      <c r="D38" s="251">
        <v>165</v>
      </c>
      <c r="E38" s="251">
        <v>165</v>
      </c>
      <c r="F38" s="251">
        <v>145</v>
      </c>
      <c r="G38" s="251">
        <v>130</v>
      </c>
      <c r="H38" s="251">
        <v>130</v>
      </c>
      <c r="I38" s="251">
        <v>130</v>
      </c>
      <c r="J38" s="251">
        <v>125</v>
      </c>
      <c r="K38" s="251">
        <v>120</v>
      </c>
      <c r="L38" s="251">
        <v>125</v>
      </c>
      <c r="M38" s="251">
        <v>130</v>
      </c>
      <c r="N38" s="251">
        <v>135</v>
      </c>
      <c r="O38" s="251">
        <v>140</v>
      </c>
      <c r="P38" s="251">
        <v>145</v>
      </c>
      <c r="Q38" s="251">
        <v>150</v>
      </c>
    </row>
    <row r="39" spans="1:17" ht="12.95" customHeight="1">
      <c r="A39" s="250" t="s">
        <v>193</v>
      </c>
      <c r="B39" s="236" t="s">
        <v>11</v>
      </c>
      <c r="C39" s="236" t="s">
        <v>308</v>
      </c>
      <c r="D39" s="252">
        <v>1965</v>
      </c>
      <c r="E39" s="252">
        <v>1950</v>
      </c>
      <c r="F39" s="252">
        <v>1945</v>
      </c>
      <c r="G39" s="252">
        <v>1985</v>
      </c>
      <c r="H39" s="252">
        <v>2190</v>
      </c>
      <c r="I39" s="252">
        <v>2320</v>
      </c>
      <c r="J39" s="252">
        <v>2665</v>
      </c>
      <c r="K39" s="252">
        <v>2770</v>
      </c>
      <c r="L39" s="252">
        <v>2680</v>
      </c>
      <c r="M39" s="252">
        <v>2505</v>
      </c>
      <c r="N39" s="252">
        <v>2345</v>
      </c>
      <c r="O39" s="252">
        <v>2345</v>
      </c>
      <c r="P39" s="252">
        <v>2330</v>
      </c>
      <c r="Q39" s="252">
        <v>2130</v>
      </c>
    </row>
    <row r="40" spans="1:17" ht="12.95" customHeight="1">
      <c r="A40" s="250" t="s">
        <v>193</v>
      </c>
      <c r="B40" s="236" t="s">
        <v>11</v>
      </c>
      <c r="C40" s="236" t="s">
        <v>309</v>
      </c>
      <c r="D40" s="252">
        <v>65</v>
      </c>
      <c r="E40" s="252">
        <v>55</v>
      </c>
      <c r="F40" s="252">
        <v>50</v>
      </c>
      <c r="G40" s="252">
        <v>50</v>
      </c>
      <c r="H40" s="252">
        <v>50</v>
      </c>
      <c r="I40" s="252">
        <v>60</v>
      </c>
      <c r="J40" s="252">
        <v>55</v>
      </c>
      <c r="K40" s="252">
        <v>60</v>
      </c>
      <c r="L40" s="252">
        <v>55</v>
      </c>
      <c r="M40" s="252">
        <v>55</v>
      </c>
      <c r="N40" s="252">
        <v>60</v>
      </c>
      <c r="O40" s="252">
        <v>60</v>
      </c>
      <c r="P40" s="252">
        <v>65</v>
      </c>
      <c r="Q40" s="252">
        <v>60</v>
      </c>
    </row>
    <row r="41" spans="1:17" ht="12.95" customHeight="1">
      <c r="A41" s="250" t="s">
        <v>193</v>
      </c>
      <c r="B41" s="236" t="s">
        <v>11</v>
      </c>
      <c r="C41" s="236" t="s">
        <v>310</v>
      </c>
      <c r="D41" s="252">
        <v>50</v>
      </c>
      <c r="E41" s="252">
        <v>65</v>
      </c>
      <c r="F41" s="252">
        <v>60</v>
      </c>
      <c r="G41" s="252">
        <v>65</v>
      </c>
      <c r="H41" s="252">
        <v>75</v>
      </c>
      <c r="I41" s="252">
        <v>80</v>
      </c>
      <c r="J41" s="252">
        <v>75</v>
      </c>
      <c r="K41" s="252">
        <v>75</v>
      </c>
      <c r="L41" s="252">
        <v>70</v>
      </c>
      <c r="M41" s="252">
        <v>70</v>
      </c>
      <c r="N41" s="252">
        <v>70</v>
      </c>
      <c r="O41" s="252">
        <v>85</v>
      </c>
      <c r="P41" s="252">
        <v>90</v>
      </c>
      <c r="Q41" s="252">
        <v>85</v>
      </c>
    </row>
    <row r="42" spans="1:17" ht="12.95" customHeight="1">
      <c r="A42" s="250" t="s">
        <v>193</v>
      </c>
      <c r="B42" s="236" t="s">
        <v>11</v>
      </c>
      <c r="C42" s="236" t="s">
        <v>303</v>
      </c>
      <c r="D42" s="252">
        <v>2080</v>
      </c>
      <c r="E42" s="252">
        <v>2075</v>
      </c>
      <c r="F42" s="252">
        <v>2055</v>
      </c>
      <c r="G42" s="252">
        <v>2100</v>
      </c>
      <c r="H42" s="252">
        <v>2315</v>
      </c>
      <c r="I42" s="252">
        <v>2465</v>
      </c>
      <c r="J42" s="252">
        <v>2795</v>
      </c>
      <c r="K42" s="252">
        <v>2905</v>
      </c>
      <c r="L42" s="252">
        <v>2805</v>
      </c>
      <c r="M42" s="252">
        <v>2625</v>
      </c>
      <c r="N42" s="252">
        <v>2475</v>
      </c>
      <c r="O42" s="252">
        <v>2490</v>
      </c>
      <c r="P42" s="252">
        <v>2485</v>
      </c>
      <c r="Q42" s="252">
        <v>2275</v>
      </c>
    </row>
    <row r="43" spans="1:17" ht="12.95" customHeight="1">
      <c r="A43" s="250" t="s">
        <v>193</v>
      </c>
      <c r="B43" s="236" t="s">
        <v>12</v>
      </c>
      <c r="C43" s="236" t="s">
        <v>308</v>
      </c>
      <c r="D43" s="252">
        <v>30</v>
      </c>
      <c r="E43" s="252">
        <v>35</v>
      </c>
      <c r="F43" s="252">
        <v>35</v>
      </c>
      <c r="G43" s="252">
        <v>30</v>
      </c>
      <c r="H43" s="252">
        <v>30</v>
      </c>
      <c r="I43" s="252">
        <v>30</v>
      </c>
      <c r="J43" s="252">
        <v>35</v>
      </c>
      <c r="K43" s="252">
        <v>30</v>
      </c>
      <c r="L43" s="252">
        <v>30</v>
      </c>
      <c r="M43" s="252">
        <v>25</v>
      </c>
      <c r="N43" s="252">
        <v>30</v>
      </c>
      <c r="O43" s="252">
        <v>40</v>
      </c>
      <c r="P43" s="252">
        <v>40</v>
      </c>
      <c r="Q43" s="252">
        <v>40</v>
      </c>
    </row>
    <row r="44" spans="1:17" ht="12.95" customHeight="1">
      <c r="A44" s="250" t="s">
        <v>193</v>
      </c>
      <c r="B44" s="236" t="s">
        <v>12</v>
      </c>
      <c r="C44" s="236" t="s">
        <v>309</v>
      </c>
      <c r="D44" s="252">
        <v>0</v>
      </c>
      <c r="E44" s="252">
        <v>0</v>
      </c>
      <c r="F44" s="252">
        <v>0</v>
      </c>
      <c r="G44" s="252">
        <v>0</v>
      </c>
      <c r="H44" s="252">
        <v>0</v>
      </c>
      <c r="I44" s="252">
        <v>0</v>
      </c>
      <c r="J44" s="252">
        <v>5</v>
      </c>
      <c r="K44" s="252">
        <v>5</v>
      </c>
      <c r="L44" s="252">
        <v>5</v>
      </c>
      <c r="M44" s="252">
        <v>5</v>
      </c>
      <c r="N44" s="252">
        <v>5</v>
      </c>
      <c r="O44" s="252">
        <v>0</v>
      </c>
      <c r="P44" s="252">
        <v>0</v>
      </c>
      <c r="Q44" s="252">
        <v>0</v>
      </c>
    </row>
    <row r="45" spans="1:17" ht="12.95" customHeight="1">
      <c r="A45" s="250" t="s">
        <v>193</v>
      </c>
      <c r="B45" s="236" t="s">
        <v>12</v>
      </c>
      <c r="C45" s="236" t="s">
        <v>310</v>
      </c>
      <c r="D45" s="252">
        <v>0</v>
      </c>
      <c r="E45" s="252">
        <v>5</v>
      </c>
      <c r="F45" s="252">
        <v>5</v>
      </c>
      <c r="G45" s="252">
        <v>5</v>
      </c>
      <c r="H45" s="252">
        <v>5</v>
      </c>
      <c r="I45" s="252">
        <v>5</v>
      </c>
      <c r="J45" s="252">
        <v>0</v>
      </c>
      <c r="K45" s="252">
        <v>0</v>
      </c>
      <c r="L45" s="252">
        <v>0</v>
      </c>
      <c r="M45" s="252">
        <v>0</v>
      </c>
      <c r="N45" s="252">
        <v>0</v>
      </c>
      <c r="O45" s="252">
        <v>5</v>
      </c>
      <c r="P45" s="252">
        <v>5</v>
      </c>
      <c r="Q45" s="252">
        <v>5</v>
      </c>
    </row>
    <row r="46" spans="1:17" ht="12.95" customHeight="1">
      <c r="A46" s="250" t="s">
        <v>193</v>
      </c>
      <c r="B46" s="236" t="s">
        <v>12</v>
      </c>
      <c r="C46" s="236" t="s">
        <v>303</v>
      </c>
      <c r="D46" s="252">
        <v>35</v>
      </c>
      <c r="E46" s="252">
        <v>40</v>
      </c>
      <c r="F46" s="252">
        <v>40</v>
      </c>
      <c r="G46" s="252">
        <v>30</v>
      </c>
      <c r="H46" s="252">
        <v>35</v>
      </c>
      <c r="I46" s="252">
        <v>35</v>
      </c>
      <c r="J46" s="252">
        <v>40</v>
      </c>
      <c r="K46" s="252">
        <v>35</v>
      </c>
      <c r="L46" s="252">
        <v>35</v>
      </c>
      <c r="M46" s="252">
        <v>30</v>
      </c>
      <c r="N46" s="252">
        <v>35</v>
      </c>
      <c r="O46" s="252">
        <v>45</v>
      </c>
      <c r="P46" s="252">
        <v>40</v>
      </c>
      <c r="Q46" s="252">
        <v>45</v>
      </c>
    </row>
    <row r="47" spans="1:17" ht="12.95" customHeight="1">
      <c r="A47" s="250" t="s">
        <v>193</v>
      </c>
      <c r="B47" s="236" t="s">
        <v>91</v>
      </c>
      <c r="C47" s="236" t="s">
        <v>308</v>
      </c>
      <c r="D47" s="252">
        <v>260</v>
      </c>
      <c r="E47" s="252">
        <v>325</v>
      </c>
      <c r="F47" s="252">
        <v>380</v>
      </c>
      <c r="G47" s="252">
        <v>470</v>
      </c>
      <c r="H47" s="252">
        <v>570</v>
      </c>
      <c r="I47" s="252">
        <v>640</v>
      </c>
      <c r="J47" s="252">
        <v>680</v>
      </c>
      <c r="K47" s="252">
        <v>715</v>
      </c>
      <c r="L47" s="252">
        <v>685</v>
      </c>
      <c r="M47" s="252">
        <v>605</v>
      </c>
      <c r="N47" s="252">
        <v>590</v>
      </c>
      <c r="O47" s="252">
        <v>610</v>
      </c>
      <c r="P47" s="252">
        <v>590</v>
      </c>
      <c r="Q47" s="252">
        <v>545</v>
      </c>
    </row>
    <row r="48" spans="1:17" ht="12.95" customHeight="1">
      <c r="A48" s="250" t="s">
        <v>193</v>
      </c>
      <c r="B48" s="236" t="s">
        <v>91</v>
      </c>
      <c r="C48" s="236" t="s">
        <v>309</v>
      </c>
      <c r="D48" s="252">
        <v>15</v>
      </c>
      <c r="E48" s="252">
        <v>20</v>
      </c>
      <c r="F48" s="252">
        <v>15</v>
      </c>
      <c r="G48" s="252">
        <v>15</v>
      </c>
      <c r="H48" s="252">
        <v>15</v>
      </c>
      <c r="I48" s="252">
        <v>20</v>
      </c>
      <c r="J48" s="252">
        <v>20</v>
      </c>
      <c r="K48" s="252">
        <v>20</v>
      </c>
      <c r="L48" s="252">
        <v>20</v>
      </c>
      <c r="M48" s="252">
        <v>20</v>
      </c>
      <c r="N48" s="252">
        <v>20</v>
      </c>
      <c r="O48" s="252">
        <v>20</v>
      </c>
      <c r="P48" s="252">
        <v>20</v>
      </c>
      <c r="Q48" s="252">
        <v>20</v>
      </c>
    </row>
    <row r="49" spans="1:17" ht="12.95" customHeight="1">
      <c r="A49" s="250" t="s">
        <v>193</v>
      </c>
      <c r="B49" s="236" t="s">
        <v>91</v>
      </c>
      <c r="C49" s="236" t="s">
        <v>310</v>
      </c>
      <c r="D49" s="252">
        <v>55</v>
      </c>
      <c r="E49" s="252">
        <v>60</v>
      </c>
      <c r="F49" s="252">
        <v>60</v>
      </c>
      <c r="G49" s="252">
        <v>65</v>
      </c>
      <c r="H49" s="252">
        <v>70</v>
      </c>
      <c r="I49" s="252">
        <v>85</v>
      </c>
      <c r="J49" s="252">
        <v>85</v>
      </c>
      <c r="K49" s="252">
        <v>85</v>
      </c>
      <c r="L49" s="252">
        <v>90</v>
      </c>
      <c r="M49" s="252">
        <v>90</v>
      </c>
      <c r="N49" s="252">
        <v>95</v>
      </c>
      <c r="O49" s="252">
        <v>120</v>
      </c>
      <c r="P49" s="252">
        <v>120</v>
      </c>
      <c r="Q49" s="252">
        <v>125</v>
      </c>
    </row>
    <row r="50" spans="1:17" ht="12.95" customHeight="1">
      <c r="A50" s="250" t="s">
        <v>193</v>
      </c>
      <c r="B50" s="236" t="s">
        <v>91</v>
      </c>
      <c r="C50" s="236" t="s">
        <v>303</v>
      </c>
      <c r="D50" s="252">
        <v>330</v>
      </c>
      <c r="E50" s="252">
        <v>405</v>
      </c>
      <c r="F50" s="252">
        <v>450</v>
      </c>
      <c r="G50" s="252">
        <v>550</v>
      </c>
      <c r="H50" s="252">
        <v>655</v>
      </c>
      <c r="I50" s="252">
        <v>745</v>
      </c>
      <c r="J50" s="252">
        <v>785</v>
      </c>
      <c r="K50" s="252">
        <v>820</v>
      </c>
      <c r="L50" s="252">
        <v>795</v>
      </c>
      <c r="M50" s="252">
        <v>715</v>
      </c>
      <c r="N50" s="252">
        <v>705</v>
      </c>
      <c r="O50" s="252">
        <v>750</v>
      </c>
      <c r="P50" s="252">
        <v>735</v>
      </c>
      <c r="Q50" s="252">
        <v>690</v>
      </c>
    </row>
    <row r="51" spans="1:17" ht="12.95" customHeight="1">
      <c r="A51" s="250" t="s">
        <v>193</v>
      </c>
      <c r="B51" s="236" t="s">
        <v>59</v>
      </c>
      <c r="C51" s="236" t="s">
        <v>308</v>
      </c>
      <c r="D51" s="252">
        <v>485</v>
      </c>
      <c r="E51" s="252">
        <v>495</v>
      </c>
      <c r="F51" s="252">
        <v>500</v>
      </c>
      <c r="G51" s="252">
        <v>505</v>
      </c>
      <c r="H51" s="252">
        <v>490</v>
      </c>
      <c r="I51" s="252">
        <v>475</v>
      </c>
      <c r="J51" s="252">
        <v>500</v>
      </c>
      <c r="K51" s="252">
        <v>485</v>
      </c>
      <c r="L51" s="252">
        <v>495</v>
      </c>
      <c r="M51" s="252">
        <v>490</v>
      </c>
      <c r="N51" s="252">
        <v>500</v>
      </c>
      <c r="O51" s="252">
        <v>505</v>
      </c>
      <c r="P51" s="252">
        <v>515</v>
      </c>
      <c r="Q51" s="252">
        <v>510</v>
      </c>
    </row>
    <row r="52" spans="1:17" ht="12.95" customHeight="1">
      <c r="A52" s="250" t="s">
        <v>193</v>
      </c>
      <c r="B52" s="236" t="s">
        <v>59</v>
      </c>
      <c r="C52" s="236" t="s">
        <v>309</v>
      </c>
      <c r="D52" s="252">
        <v>20</v>
      </c>
      <c r="E52" s="252">
        <v>25</v>
      </c>
      <c r="F52" s="252">
        <v>20</v>
      </c>
      <c r="G52" s="252">
        <v>20</v>
      </c>
      <c r="H52" s="252">
        <v>20</v>
      </c>
      <c r="I52" s="252">
        <v>20</v>
      </c>
      <c r="J52" s="252">
        <v>20</v>
      </c>
      <c r="K52" s="252">
        <v>30</v>
      </c>
      <c r="L52" s="252">
        <v>25</v>
      </c>
      <c r="M52" s="252">
        <v>30</v>
      </c>
      <c r="N52" s="252">
        <v>30</v>
      </c>
      <c r="O52" s="252">
        <v>30</v>
      </c>
      <c r="P52" s="252">
        <v>30</v>
      </c>
      <c r="Q52" s="252">
        <v>30</v>
      </c>
    </row>
    <row r="53" spans="1:17" ht="12.95" customHeight="1">
      <c r="A53" s="250" t="s">
        <v>193</v>
      </c>
      <c r="B53" s="236" t="s">
        <v>59</v>
      </c>
      <c r="C53" s="236" t="s">
        <v>310</v>
      </c>
      <c r="D53" s="252">
        <v>10</v>
      </c>
      <c r="E53" s="252">
        <v>10</v>
      </c>
      <c r="F53" s="252">
        <v>10</v>
      </c>
      <c r="G53" s="252">
        <v>15</v>
      </c>
      <c r="H53" s="252">
        <v>20</v>
      </c>
      <c r="I53" s="252">
        <v>25</v>
      </c>
      <c r="J53" s="252">
        <v>25</v>
      </c>
      <c r="K53" s="252">
        <v>25</v>
      </c>
      <c r="L53" s="252">
        <v>20</v>
      </c>
      <c r="M53" s="252">
        <v>20</v>
      </c>
      <c r="N53" s="252">
        <v>20</v>
      </c>
      <c r="O53" s="252">
        <v>25</v>
      </c>
      <c r="P53" s="252">
        <v>25</v>
      </c>
      <c r="Q53" s="252">
        <v>20</v>
      </c>
    </row>
    <row r="54" spans="1:17" ht="12.95" customHeight="1">
      <c r="A54" s="250" t="s">
        <v>193</v>
      </c>
      <c r="B54" s="236" t="s">
        <v>59</v>
      </c>
      <c r="C54" s="236" t="s">
        <v>303</v>
      </c>
      <c r="D54" s="252">
        <v>515</v>
      </c>
      <c r="E54" s="252">
        <v>530</v>
      </c>
      <c r="F54" s="252">
        <v>530</v>
      </c>
      <c r="G54" s="252">
        <v>540</v>
      </c>
      <c r="H54" s="252">
        <v>525</v>
      </c>
      <c r="I54" s="252">
        <v>520</v>
      </c>
      <c r="J54" s="252">
        <v>545</v>
      </c>
      <c r="K54" s="252">
        <v>535</v>
      </c>
      <c r="L54" s="252">
        <v>540</v>
      </c>
      <c r="M54" s="252">
        <v>535</v>
      </c>
      <c r="N54" s="252">
        <v>550</v>
      </c>
      <c r="O54" s="252">
        <v>560</v>
      </c>
      <c r="P54" s="252">
        <v>570</v>
      </c>
      <c r="Q54" s="252">
        <v>560</v>
      </c>
    </row>
    <row r="55" spans="1:17" ht="12.95" customHeight="1">
      <c r="A55" s="250" t="s">
        <v>193</v>
      </c>
      <c r="B55" s="236" t="s">
        <v>90</v>
      </c>
      <c r="C55" s="236" t="s">
        <v>308</v>
      </c>
      <c r="D55" s="252">
        <v>550</v>
      </c>
      <c r="E55" s="252">
        <v>600</v>
      </c>
      <c r="F55" s="252">
        <v>610</v>
      </c>
      <c r="G55" s="252">
        <v>645</v>
      </c>
      <c r="H55" s="252">
        <v>730</v>
      </c>
      <c r="I55" s="252">
        <v>785</v>
      </c>
      <c r="J55" s="252">
        <v>845</v>
      </c>
      <c r="K55" s="252">
        <v>900</v>
      </c>
      <c r="L55" s="252">
        <v>875</v>
      </c>
      <c r="M55" s="252">
        <v>820</v>
      </c>
      <c r="N55" s="252">
        <v>820</v>
      </c>
      <c r="O55" s="252">
        <v>835</v>
      </c>
      <c r="P55" s="252">
        <v>830</v>
      </c>
      <c r="Q55" s="252">
        <v>775</v>
      </c>
    </row>
    <row r="56" spans="1:17" ht="12.95" customHeight="1">
      <c r="A56" s="250" t="s">
        <v>193</v>
      </c>
      <c r="B56" s="236" t="s">
        <v>90</v>
      </c>
      <c r="C56" s="236" t="s">
        <v>309</v>
      </c>
      <c r="D56" s="252">
        <v>20</v>
      </c>
      <c r="E56" s="252">
        <v>20</v>
      </c>
      <c r="F56" s="252">
        <v>20</v>
      </c>
      <c r="G56" s="252">
        <v>15</v>
      </c>
      <c r="H56" s="252">
        <v>10</v>
      </c>
      <c r="I56" s="252">
        <v>15</v>
      </c>
      <c r="J56" s="252">
        <v>20</v>
      </c>
      <c r="K56" s="252">
        <v>15</v>
      </c>
      <c r="L56" s="252">
        <v>15</v>
      </c>
      <c r="M56" s="252">
        <v>15</v>
      </c>
      <c r="N56" s="252">
        <v>15</v>
      </c>
      <c r="O56" s="252">
        <v>15</v>
      </c>
      <c r="P56" s="252">
        <v>15</v>
      </c>
      <c r="Q56" s="252">
        <v>15</v>
      </c>
    </row>
    <row r="57" spans="1:17" ht="12.95" customHeight="1">
      <c r="A57" s="250" t="s">
        <v>193</v>
      </c>
      <c r="B57" s="236" t="s">
        <v>90</v>
      </c>
      <c r="C57" s="236" t="s">
        <v>310</v>
      </c>
      <c r="D57" s="252">
        <v>25</v>
      </c>
      <c r="E57" s="252">
        <v>25</v>
      </c>
      <c r="F57" s="252">
        <v>20</v>
      </c>
      <c r="G57" s="252">
        <v>20</v>
      </c>
      <c r="H57" s="252">
        <v>20</v>
      </c>
      <c r="I57" s="252">
        <v>15</v>
      </c>
      <c r="J57" s="252">
        <v>15</v>
      </c>
      <c r="K57" s="252">
        <v>20</v>
      </c>
      <c r="L57" s="252">
        <v>20</v>
      </c>
      <c r="M57" s="252">
        <v>20</v>
      </c>
      <c r="N57" s="252">
        <v>20</v>
      </c>
      <c r="O57" s="252">
        <v>20</v>
      </c>
      <c r="P57" s="252">
        <v>25</v>
      </c>
      <c r="Q57" s="252">
        <v>25</v>
      </c>
    </row>
    <row r="58" spans="1:17" ht="12.95" customHeight="1">
      <c r="A58" s="250" t="s">
        <v>193</v>
      </c>
      <c r="B58" s="236" t="s">
        <v>90</v>
      </c>
      <c r="C58" s="236" t="s">
        <v>303</v>
      </c>
      <c r="D58" s="252">
        <v>595</v>
      </c>
      <c r="E58" s="252">
        <v>645</v>
      </c>
      <c r="F58" s="252">
        <v>650</v>
      </c>
      <c r="G58" s="252">
        <v>685</v>
      </c>
      <c r="H58" s="252">
        <v>760</v>
      </c>
      <c r="I58" s="252">
        <v>815</v>
      </c>
      <c r="J58" s="252">
        <v>880</v>
      </c>
      <c r="K58" s="252">
        <v>935</v>
      </c>
      <c r="L58" s="252">
        <v>915</v>
      </c>
      <c r="M58" s="252">
        <v>855</v>
      </c>
      <c r="N58" s="252">
        <v>855</v>
      </c>
      <c r="O58" s="252">
        <v>875</v>
      </c>
      <c r="P58" s="252">
        <v>875</v>
      </c>
      <c r="Q58" s="252">
        <v>815</v>
      </c>
    </row>
    <row r="59" spans="1:17" ht="12.95" customHeight="1">
      <c r="A59" s="253" t="s">
        <v>193</v>
      </c>
      <c r="B59" s="238" t="s">
        <v>184</v>
      </c>
      <c r="C59" s="238" t="s">
        <v>308</v>
      </c>
      <c r="D59" s="254">
        <v>3450</v>
      </c>
      <c r="E59" s="254">
        <v>3565</v>
      </c>
      <c r="F59" s="254">
        <v>3605</v>
      </c>
      <c r="G59" s="254">
        <v>3765</v>
      </c>
      <c r="H59" s="254">
        <v>4140</v>
      </c>
      <c r="I59" s="254">
        <v>4375</v>
      </c>
      <c r="J59" s="254">
        <v>4850</v>
      </c>
      <c r="K59" s="254">
        <v>5015</v>
      </c>
      <c r="L59" s="254">
        <v>4885</v>
      </c>
      <c r="M59" s="254">
        <v>4575</v>
      </c>
      <c r="N59" s="254">
        <v>4420</v>
      </c>
      <c r="O59" s="254">
        <v>4475</v>
      </c>
      <c r="P59" s="254">
        <v>4445</v>
      </c>
      <c r="Q59" s="254">
        <v>4140</v>
      </c>
    </row>
    <row r="60" spans="1:17" ht="12.95" customHeight="1">
      <c r="A60" s="253" t="s">
        <v>193</v>
      </c>
      <c r="B60" s="238" t="s">
        <v>184</v>
      </c>
      <c r="C60" s="238" t="s">
        <v>309</v>
      </c>
      <c r="D60" s="254">
        <v>125</v>
      </c>
      <c r="E60" s="254">
        <v>120</v>
      </c>
      <c r="F60" s="254">
        <v>110</v>
      </c>
      <c r="G60" s="254">
        <v>100</v>
      </c>
      <c r="H60" s="254">
        <v>95</v>
      </c>
      <c r="I60" s="254">
        <v>120</v>
      </c>
      <c r="J60" s="254">
        <v>125</v>
      </c>
      <c r="K60" s="254">
        <v>130</v>
      </c>
      <c r="L60" s="254">
        <v>120</v>
      </c>
      <c r="M60" s="254">
        <v>120</v>
      </c>
      <c r="N60" s="254">
        <v>130</v>
      </c>
      <c r="O60" s="254">
        <v>130</v>
      </c>
      <c r="P60" s="254">
        <v>140</v>
      </c>
      <c r="Q60" s="254">
        <v>125</v>
      </c>
    </row>
    <row r="61" spans="1:17" ht="12.95" customHeight="1">
      <c r="A61" s="253" t="s">
        <v>193</v>
      </c>
      <c r="B61" s="238" t="s">
        <v>184</v>
      </c>
      <c r="C61" s="238" t="s">
        <v>310</v>
      </c>
      <c r="D61" s="254">
        <v>145</v>
      </c>
      <c r="E61" s="254">
        <v>170</v>
      </c>
      <c r="F61" s="254">
        <v>155</v>
      </c>
      <c r="G61" s="254">
        <v>170</v>
      </c>
      <c r="H61" s="254">
        <v>185</v>
      </c>
      <c r="I61" s="254">
        <v>210</v>
      </c>
      <c r="J61" s="254">
        <v>200</v>
      </c>
      <c r="K61" s="254">
        <v>210</v>
      </c>
      <c r="L61" s="254">
        <v>205</v>
      </c>
      <c r="M61" s="254">
        <v>200</v>
      </c>
      <c r="N61" s="254">
        <v>210</v>
      </c>
      <c r="O61" s="254">
        <v>255</v>
      </c>
      <c r="P61" s="254">
        <v>270</v>
      </c>
      <c r="Q61" s="254">
        <v>260</v>
      </c>
    </row>
    <row r="62" spans="1:17" ht="12.95" customHeight="1">
      <c r="A62" s="255" t="s">
        <v>193</v>
      </c>
      <c r="B62" s="256" t="s">
        <v>184</v>
      </c>
      <c r="C62" s="256" t="s">
        <v>303</v>
      </c>
      <c r="D62" s="257">
        <v>3715</v>
      </c>
      <c r="E62" s="257">
        <v>3860</v>
      </c>
      <c r="F62" s="257">
        <v>3870</v>
      </c>
      <c r="G62" s="257">
        <v>4035</v>
      </c>
      <c r="H62" s="257">
        <v>4420</v>
      </c>
      <c r="I62" s="257">
        <v>4705</v>
      </c>
      <c r="J62" s="257">
        <v>5175</v>
      </c>
      <c r="K62" s="257">
        <v>5355</v>
      </c>
      <c r="L62" s="257">
        <v>5210</v>
      </c>
      <c r="M62" s="257">
        <v>4895</v>
      </c>
      <c r="N62" s="257">
        <v>4760</v>
      </c>
      <c r="O62" s="257">
        <v>4860</v>
      </c>
      <c r="P62" s="257">
        <v>4850</v>
      </c>
      <c r="Q62" s="257">
        <v>4525</v>
      </c>
    </row>
    <row r="63" spans="1:17" ht="12.95" customHeight="1">
      <c r="A63" s="250" t="s">
        <v>194</v>
      </c>
      <c r="B63" s="236" t="s">
        <v>10</v>
      </c>
      <c r="C63" s="236" t="s">
        <v>308</v>
      </c>
      <c r="D63" s="251">
        <v>3105</v>
      </c>
      <c r="E63" s="251">
        <v>3135</v>
      </c>
      <c r="F63" s="251">
        <v>3070</v>
      </c>
      <c r="G63" s="251">
        <v>3080</v>
      </c>
      <c r="H63" s="251">
        <v>3050</v>
      </c>
      <c r="I63" s="251">
        <v>3010</v>
      </c>
      <c r="J63" s="251">
        <v>2990</v>
      </c>
      <c r="K63" s="251">
        <v>2975</v>
      </c>
      <c r="L63" s="251">
        <v>2960</v>
      </c>
      <c r="M63" s="251">
        <v>2965</v>
      </c>
      <c r="N63" s="251">
        <v>2985</v>
      </c>
      <c r="O63" s="251">
        <v>3005</v>
      </c>
      <c r="P63" s="251">
        <v>3000</v>
      </c>
      <c r="Q63" s="251">
        <v>2975</v>
      </c>
    </row>
    <row r="64" spans="1:17" ht="12.95" customHeight="1">
      <c r="A64" s="250" t="s">
        <v>194</v>
      </c>
      <c r="B64" s="236" t="s">
        <v>10</v>
      </c>
      <c r="C64" s="236" t="s">
        <v>309</v>
      </c>
      <c r="D64" s="251">
        <v>5</v>
      </c>
      <c r="E64" s="251">
        <v>5</v>
      </c>
      <c r="F64" s="251">
        <v>5</v>
      </c>
      <c r="G64" s="251">
        <v>5</v>
      </c>
      <c r="H64" s="251">
        <v>5</v>
      </c>
      <c r="I64" s="251">
        <v>5</v>
      </c>
      <c r="J64" s="251">
        <v>10</v>
      </c>
      <c r="K64" s="251">
        <v>10</v>
      </c>
      <c r="L64" s="251">
        <v>5</v>
      </c>
      <c r="M64" s="251">
        <v>5</v>
      </c>
      <c r="N64" s="251">
        <v>5</v>
      </c>
      <c r="O64" s="251">
        <v>5</v>
      </c>
      <c r="P64" s="251">
        <v>5</v>
      </c>
      <c r="Q64" s="251">
        <v>5</v>
      </c>
    </row>
    <row r="65" spans="1:17" ht="12.95" customHeight="1">
      <c r="A65" s="250" t="s">
        <v>194</v>
      </c>
      <c r="B65" s="236" t="s">
        <v>10</v>
      </c>
      <c r="C65" s="236" t="s">
        <v>310</v>
      </c>
      <c r="D65" s="251">
        <v>10</v>
      </c>
      <c r="E65" s="251">
        <v>5</v>
      </c>
      <c r="F65" s="251">
        <v>5</v>
      </c>
      <c r="G65" s="251">
        <v>5</v>
      </c>
      <c r="H65" s="251">
        <v>10</v>
      </c>
      <c r="I65" s="251">
        <v>10</v>
      </c>
      <c r="J65" s="251">
        <v>10</v>
      </c>
      <c r="K65" s="251">
        <v>10</v>
      </c>
      <c r="L65" s="251">
        <v>10</v>
      </c>
      <c r="M65" s="251">
        <v>10</v>
      </c>
      <c r="N65" s="251">
        <v>10</v>
      </c>
      <c r="O65" s="251">
        <v>20</v>
      </c>
      <c r="P65" s="251">
        <v>20</v>
      </c>
      <c r="Q65" s="251">
        <v>10</v>
      </c>
    </row>
    <row r="66" spans="1:17" ht="12.95" customHeight="1">
      <c r="A66" s="250" t="s">
        <v>194</v>
      </c>
      <c r="B66" s="236" t="s">
        <v>10</v>
      </c>
      <c r="C66" s="236" t="s">
        <v>303</v>
      </c>
      <c r="D66" s="251">
        <v>3120</v>
      </c>
      <c r="E66" s="251">
        <v>3145</v>
      </c>
      <c r="F66" s="251">
        <v>3080</v>
      </c>
      <c r="G66" s="251">
        <v>3090</v>
      </c>
      <c r="H66" s="251">
        <v>3065</v>
      </c>
      <c r="I66" s="251">
        <v>3025</v>
      </c>
      <c r="J66" s="251">
        <v>3010</v>
      </c>
      <c r="K66" s="251">
        <v>2995</v>
      </c>
      <c r="L66" s="251">
        <v>2980</v>
      </c>
      <c r="M66" s="251">
        <v>2985</v>
      </c>
      <c r="N66" s="251">
        <v>3005</v>
      </c>
      <c r="O66" s="251">
        <v>3030</v>
      </c>
      <c r="P66" s="251">
        <v>3025</v>
      </c>
      <c r="Q66" s="251">
        <v>2995</v>
      </c>
    </row>
    <row r="67" spans="1:17" ht="12.95" customHeight="1">
      <c r="A67" s="250" t="s">
        <v>194</v>
      </c>
      <c r="B67" s="236" t="s">
        <v>11</v>
      </c>
      <c r="C67" s="236" t="s">
        <v>308</v>
      </c>
      <c r="D67" s="252">
        <v>2055</v>
      </c>
      <c r="E67" s="252">
        <v>2020</v>
      </c>
      <c r="F67" s="252">
        <v>2065</v>
      </c>
      <c r="G67" s="252">
        <v>2160</v>
      </c>
      <c r="H67" s="252">
        <v>2305</v>
      </c>
      <c r="I67" s="252">
        <v>2480</v>
      </c>
      <c r="J67" s="252">
        <v>2715</v>
      </c>
      <c r="K67" s="252">
        <v>2845</v>
      </c>
      <c r="L67" s="252">
        <v>2815</v>
      </c>
      <c r="M67" s="252">
        <v>2660</v>
      </c>
      <c r="N67" s="252">
        <v>2630</v>
      </c>
      <c r="O67" s="252">
        <v>2645</v>
      </c>
      <c r="P67" s="252">
        <v>2600</v>
      </c>
      <c r="Q67" s="252">
        <v>2360</v>
      </c>
    </row>
    <row r="68" spans="1:17" ht="12.95" customHeight="1">
      <c r="A68" s="250" t="s">
        <v>194</v>
      </c>
      <c r="B68" s="236" t="s">
        <v>11</v>
      </c>
      <c r="C68" s="236" t="s">
        <v>309</v>
      </c>
      <c r="D68" s="252">
        <v>15</v>
      </c>
      <c r="E68" s="252">
        <v>15</v>
      </c>
      <c r="F68" s="252">
        <v>15</v>
      </c>
      <c r="G68" s="252">
        <v>20</v>
      </c>
      <c r="H68" s="252">
        <v>15</v>
      </c>
      <c r="I68" s="252">
        <v>20</v>
      </c>
      <c r="J68" s="252">
        <v>15</v>
      </c>
      <c r="K68" s="252">
        <v>20</v>
      </c>
      <c r="L68" s="252">
        <v>20</v>
      </c>
      <c r="M68" s="252">
        <v>15</v>
      </c>
      <c r="N68" s="252">
        <v>10</v>
      </c>
      <c r="O68" s="252">
        <v>15</v>
      </c>
      <c r="P68" s="252">
        <v>15</v>
      </c>
      <c r="Q68" s="252">
        <v>10</v>
      </c>
    </row>
    <row r="69" spans="1:17" ht="12.95" customHeight="1">
      <c r="A69" s="250" t="s">
        <v>194</v>
      </c>
      <c r="B69" s="236" t="s">
        <v>11</v>
      </c>
      <c r="C69" s="236" t="s">
        <v>310</v>
      </c>
      <c r="D69" s="252">
        <v>10</v>
      </c>
      <c r="E69" s="252">
        <v>10</v>
      </c>
      <c r="F69" s="252">
        <v>10</v>
      </c>
      <c r="G69" s="252">
        <v>10</v>
      </c>
      <c r="H69" s="252">
        <v>15</v>
      </c>
      <c r="I69" s="252">
        <v>15</v>
      </c>
      <c r="J69" s="252">
        <v>15</v>
      </c>
      <c r="K69" s="252">
        <v>15</v>
      </c>
      <c r="L69" s="252">
        <v>20</v>
      </c>
      <c r="M69" s="252">
        <v>20</v>
      </c>
      <c r="N69" s="252">
        <v>25</v>
      </c>
      <c r="O69" s="252">
        <v>25</v>
      </c>
      <c r="P69" s="252">
        <v>25</v>
      </c>
      <c r="Q69" s="252">
        <v>30</v>
      </c>
    </row>
    <row r="70" spans="1:17" ht="12.95" customHeight="1">
      <c r="A70" s="250" t="s">
        <v>194</v>
      </c>
      <c r="B70" s="236" t="s">
        <v>11</v>
      </c>
      <c r="C70" s="236" t="s">
        <v>303</v>
      </c>
      <c r="D70" s="252">
        <v>2080</v>
      </c>
      <c r="E70" s="252">
        <v>2045</v>
      </c>
      <c r="F70" s="252">
        <v>2090</v>
      </c>
      <c r="G70" s="252">
        <v>2190</v>
      </c>
      <c r="H70" s="252">
        <v>2335</v>
      </c>
      <c r="I70" s="252">
        <v>2515</v>
      </c>
      <c r="J70" s="252">
        <v>2750</v>
      </c>
      <c r="K70" s="252">
        <v>2880</v>
      </c>
      <c r="L70" s="252">
        <v>2860</v>
      </c>
      <c r="M70" s="252">
        <v>2700</v>
      </c>
      <c r="N70" s="252">
        <v>2665</v>
      </c>
      <c r="O70" s="252">
        <v>2685</v>
      </c>
      <c r="P70" s="252">
        <v>2645</v>
      </c>
      <c r="Q70" s="252">
        <v>2400</v>
      </c>
    </row>
    <row r="71" spans="1:17" ht="12.95" customHeight="1">
      <c r="A71" s="250" t="s">
        <v>194</v>
      </c>
      <c r="B71" s="236" t="s">
        <v>12</v>
      </c>
      <c r="C71" s="236" t="s">
        <v>308</v>
      </c>
      <c r="D71" s="252">
        <v>20</v>
      </c>
      <c r="E71" s="252">
        <v>20</v>
      </c>
      <c r="F71" s="252">
        <v>15</v>
      </c>
      <c r="G71" s="252">
        <v>15</v>
      </c>
      <c r="H71" s="252">
        <v>20</v>
      </c>
      <c r="I71" s="252">
        <v>20</v>
      </c>
      <c r="J71" s="252">
        <v>20</v>
      </c>
      <c r="K71" s="252">
        <v>25</v>
      </c>
      <c r="L71" s="252">
        <v>25</v>
      </c>
      <c r="M71" s="252">
        <v>20</v>
      </c>
      <c r="N71" s="252">
        <v>20</v>
      </c>
      <c r="O71" s="252">
        <v>20</v>
      </c>
      <c r="P71" s="252">
        <v>20</v>
      </c>
      <c r="Q71" s="252">
        <v>20</v>
      </c>
    </row>
    <row r="72" spans="1:17" ht="12.95" customHeight="1">
      <c r="A72" s="250" t="s">
        <v>194</v>
      </c>
      <c r="B72" s="236" t="s">
        <v>12</v>
      </c>
      <c r="C72" s="236" t="s">
        <v>309</v>
      </c>
      <c r="D72" s="252">
        <v>0</v>
      </c>
      <c r="E72" s="252">
        <v>0</v>
      </c>
      <c r="F72" s="252">
        <v>0</v>
      </c>
      <c r="G72" s="252">
        <v>0</v>
      </c>
      <c r="H72" s="252">
        <v>0</v>
      </c>
      <c r="I72" s="252">
        <v>0</v>
      </c>
      <c r="J72" s="252">
        <v>0</v>
      </c>
      <c r="K72" s="252">
        <v>0</v>
      </c>
      <c r="L72" s="252">
        <v>0</v>
      </c>
      <c r="M72" s="252">
        <v>0</v>
      </c>
      <c r="N72" s="252">
        <v>0</v>
      </c>
      <c r="O72" s="252">
        <v>0</v>
      </c>
      <c r="P72" s="252">
        <v>0</v>
      </c>
      <c r="Q72" s="252">
        <v>0</v>
      </c>
    </row>
    <row r="73" spans="1:17" ht="12.95" customHeight="1">
      <c r="A73" s="250" t="s">
        <v>194</v>
      </c>
      <c r="B73" s="236" t="s">
        <v>12</v>
      </c>
      <c r="C73" s="236" t="s">
        <v>310</v>
      </c>
      <c r="D73" s="252">
        <v>0</v>
      </c>
      <c r="E73" s="252">
        <v>0</v>
      </c>
      <c r="F73" s="252">
        <v>0</v>
      </c>
      <c r="G73" s="252">
        <v>0</v>
      </c>
      <c r="H73" s="252">
        <v>0</v>
      </c>
      <c r="I73" s="252">
        <v>0</v>
      </c>
      <c r="J73" s="252">
        <v>0</v>
      </c>
      <c r="K73" s="252">
        <v>0</v>
      </c>
      <c r="L73" s="252">
        <v>0</v>
      </c>
      <c r="M73" s="252">
        <v>0</v>
      </c>
      <c r="N73" s="252">
        <v>0</v>
      </c>
      <c r="O73" s="252">
        <v>0</v>
      </c>
      <c r="P73" s="252">
        <v>0</v>
      </c>
      <c r="Q73" s="252">
        <v>0</v>
      </c>
    </row>
    <row r="74" spans="1:17" ht="12.95" customHeight="1">
      <c r="A74" s="250" t="s">
        <v>194</v>
      </c>
      <c r="B74" s="236" t="s">
        <v>12</v>
      </c>
      <c r="C74" s="236" t="s">
        <v>303</v>
      </c>
      <c r="D74" s="252">
        <v>20</v>
      </c>
      <c r="E74" s="252">
        <v>20</v>
      </c>
      <c r="F74" s="252">
        <v>15</v>
      </c>
      <c r="G74" s="252">
        <v>20</v>
      </c>
      <c r="H74" s="252">
        <v>20</v>
      </c>
      <c r="I74" s="252">
        <v>20</v>
      </c>
      <c r="J74" s="252">
        <v>20</v>
      </c>
      <c r="K74" s="252">
        <v>25</v>
      </c>
      <c r="L74" s="252">
        <v>25</v>
      </c>
      <c r="M74" s="252">
        <v>20</v>
      </c>
      <c r="N74" s="252">
        <v>20</v>
      </c>
      <c r="O74" s="252">
        <v>20</v>
      </c>
      <c r="P74" s="252">
        <v>25</v>
      </c>
      <c r="Q74" s="252">
        <v>20</v>
      </c>
    </row>
    <row r="75" spans="1:17" ht="12.95" customHeight="1">
      <c r="A75" s="250" t="s">
        <v>194</v>
      </c>
      <c r="B75" s="236" t="s">
        <v>91</v>
      </c>
      <c r="C75" s="236" t="s">
        <v>308</v>
      </c>
      <c r="D75" s="252">
        <v>200</v>
      </c>
      <c r="E75" s="252">
        <v>300</v>
      </c>
      <c r="F75" s="252">
        <v>360</v>
      </c>
      <c r="G75" s="252">
        <v>425</v>
      </c>
      <c r="H75" s="252">
        <v>520</v>
      </c>
      <c r="I75" s="252">
        <v>650</v>
      </c>
      <c r="J75" s="252">
        <v>750</v>
      </c>
      <c r="K75" s="252">
        <v>815</v>
      </c>
      <c r="L75" s="252">
        <v>820</v>
      </c>
      <c r="M75" s="252">
        <v>805</v>
      </c>
      <c r="N75" s="252">
        <v>785</v>
      </c>
      <c r="O75" s="252">
        <v>825</v>
      </c>
      <c r="P75" s="252">
        <v>830</v>
      </c>
      <c r="Q75" s="252">
        <v>770</v>
      </c>
    </row>
    <row r="76" spans="1:17" ht="12.95" customHeight="1">
      <c r="A76" s="250" t="s">
        <v>194</v>
      </c>
      <c r="B76" s="236" t="s">
        <v>91</v>
      </c>
      <c r="C76" s="236" t="s">
        <v>309</v>
      </c>
      <c r="D76" s="252">
        <v>5</v>
      </c>
      <c r="E76" s="252">
        <v>5</v>
      </c>
      <c r="F76" s="252">
        <v>5</v>
      </c>
      <c r="G76" s="252">
        <v>5</v>
      </c>
      <c r="H76" s="252">
        <v>5</v>
      </c>
      <c r="I76" s="252">
        <v>5</v>
      </c>
      <c r="J76" s="252">
        <v>5</v>
      </c>
      <c r="K76" s="252">
        <v>10</v>
      </c>
      <c r="L76" s="252">
        <v>10</v>
      </c>
      <c r="M76" s="252">
        <v>10</v>
      </c>
      <c r="N76" s="252">
        <v>10</v>
      </c>
      <c r="O76" s="252">
        <v>10</v>
      </c>
      <c r="P76" s="252">
        <v>10</v>
      </c>
      <c r="Q76" s="252">
        <v>5</v>
      </c>
    </row>
    <row r="77" spans="1:17" ht="12.95" customHeight="1">
      <c r="A77" s="250" t="s">
        <v>194</v>
      </c>
      <c r="B77" s="236" t="s">
        <v>91</v>
      </c>
      <c r="C77" s="236" t="s">
        <v>310</v>
      </c>
      <c r="D77" s="252">
        <v>15</v>
      </c>
      <c r="E77" s="252">
        <v>15</v>
      </c>
      <c r="F77" s="252">
        <v>20</v>
      </c>
      <c r="G77" s="252">
        <v>20</v>
      </c>
      <c r="H77" s="252">
        <v>30</v>
      </c>
      <c r="I77" s="252">
        <v>25</v>
      </c>
      <c r="J77" s="252">
        <v>25</v>
      </c>
      <c r="K77" s="252">
        <v>30</v>
      </c>
      <c r="L77" s="252">
        <v>30</v>
      </c>
      <c r="M77" s="252">
        <v>25</v>
      </c>
      <c r="N77" s="252">
        <v>30</v>
      </c>
      <c r="O77" s="252">
        <v>40</v>
      </c>
      <c r="P77" s="252">
        <v>50</v>
      </c>
      <c r="Q77" s="252">
        <v>50</v>
      </c>
    </row>
    <row r="78" spans="1:17" ht="12.95" customHeight="1">
      <c r="A78" s="250" t="s">
        <v>194</v>
      </c>
      <c r="B78" s="236" t="s">
        <v>91</v>
      </c>
      <c r="C78" s="236" t="s">
        <v>303</v>
      </c>
      <c r="D78" s="252">
        <v>220</v>
      </c>
      <c r="E78" s="252">
        <v>320</v>
      </c>
      <c r="F78" s="252">
        <v>385</v>
      </c>
      <c r="G78" s="252">
        <v>455</v>
      </c>
      <c r="H78" s="252">
        <v>555</v>
      </c>
      <c r="I78" s="252">
        <v>675</v>
      </c>
      <c r="J78" s="252">
        <v>785</v>
      </c>
      <c r="K78" s="252">
        <v>855</v>
      </c>
      <c r="L78" s="252">
        <v>860</v>
      </c>
      <c r="M78" s="252">
        <v>840</v>
      </c>
      <c r="N78" s="252">
        <v>825</v>
      </c>
      <c r="O78" s="252">
        <v>875</v>
      </c>
      <c r="P78" s="252">
        <v>890</v>
      </c>
      <c r="Q78" s="252">
        <v>830</v>
      </c>
    </row>
    <row r="79" spans="1:17" ht="12.95" customHeight="1">
      <c r="A79" s="250" t="s">
        <v>194</v>
      </c>
      <c r="B79" s="236" t="s">
        <v>59</v>
      </c>
      <c r="C79" s="236" t="s">
        <v>308</v>
      </c>
      <c r="D79" s="252">
        <v>580</v>
      </c>
      <c r="E79" s="252">
        <v>560</v>
      </c>
      <c r="F79" s="252">
        <v>585</v>
      </c>
      <c r="G79" s="252">
        <v>595</v>
      </c>
      <c r="H79" s="252">
        <v>615</v>
      </c>
      <c r="I79" s="252">
        <v>605</v>
      </c>
      <c r="J79" s="252">
        <v>605</v>
      </c>
      <c r="K79" s="252">
        <v>585</v>
      </c>
      <c r="L79" s="252">
        <v>610</v>
      </c>
      <c r="M79" s="252">
        <v>620</v>
      </c>
      <c r="N79" s="252">
        <v>630</v>
      </c>
      <c r="O79" s="252">
        <v>655</v>
      </c>
      <c r="P79" s="252">
        <v>675</v>
      </c>
      <c r="Q79" s="252">
        <v>660</v>
      </c>
    </row>
    <row r="80" spans="1:17" ht="12.95" customHeight="1">
      <c r="A80" s="250" t="s">
        <v>194</v>
      </c>
      <c r="B80" s="236" t="s">
        <v>59</v>
      </c>
      <c r="C80" s="236" t="s">
        <v>309</v>
      </c>
      <c r="D80" s="252">
        <v>10</v>
      </c>
      <c r="E80" s="252">
        <v>10</v>
      </c>
      <c r="F80" s="252">
        <v>10</v>
      </c>
      <c r="G80" s="252">
        <v>10</v>
      </c>
      <c r="H80" s="252">
        <v>10</v>
      </c>
      <c r="I80" s="252">
        <v>10</v>
      </c>
      <c r="J80" s="252">
        <v>10</v>
      </c>
      <c r="K80" s="252">
        <v>10</v>
      </c>
      <c r="L80" s="252">
        <v>10</v>
      </c>
      <c r="M80" s="252">
        <v>15</v>
      </c>
      <c r="N80" s="252">
        <v>15</v>
      </c>
      <c r="O80" s="252">
        <v>15</v>
      </c>
      <c r="P80" s="252">
        <v>15</v>
      </c>
      <c r="Q80" s="252">
        <v>15</v>
      </c>
    </row>
    <row r="81" spans="1:17" ht="12.95" customHeight="1">
      <c r="A81" s="250" t="s">
        <v>194</v>
      </c>
      <c r="B81" s="236" t="s">
        <v>59</v>
      </c>
      <c r="C81" s="236" t="s">
        <v>310</v>
      </c>
      <c r="D81" s="252">
        <v>5</v>
      </c>
      <c r="E81" s="252">
        <v>5</v>
      </c>
      <c r="F81" s="252">
        <v>0</v>
      </c>
      <c r="G81" s="252">
        <v>0</v>
      </c>
      <c r="H81" s="252">
        <v>5</v>
      </c>
      <c r="I81" s="252">
        <v>5</v>
      </c>
      <c r="J81" s="252">
        <v>5</v>
      </c>
      <c r="K81" s="252">
        <v>5</v>
      </c>
      <c r="L81" s="252">
        <v>5</v>
      </c>
      <c r="M81" s="252">
        <v>5</v>
      </c>
      <c r="N81" s="252">
        <v>5</v>
      </c>
      <c r="O81" s="252">
        <v>5</v>
      </c>
      <c r="P81" s="252">
        <v>5</v>
      </c>
      <c r="Q81" s="252">
        <v>5</v>
      </c>
    </row>
    <row r="82" spans="1:17" ht="12.95" customHeight="1">
      <c r="A82" s="250" t="s">
        <v>194</v>
      </c>
      <c r="B82" s="236" t="s">
        <v>59</v>
      </c>
      <c r="C82" s="236" t="s">
        <v>303</v>
      </c>
      <c r="D82" s="252">
        <v>595</v>
      </c>
      <c r="E82" s="252">
        <v>575</v>
      </c>
      <c r="F82" s="252">
        <v>600</v>
      </c>
      <c r="G82" s="252">
        <v>605</v>
      </c>
      <c r="H82" s="252">
        <v>630</v>
      </c>
      <c r="I82" s="252">
        <v>620</v>
      </c>
      <c r="J82" s="252">
        <v>615</v>
      </c>
      <c r="K82" s="252">
        <v>600</v>
      </c>
      <c r="L82" s="252">
        <v>620</v>
      </c>
      <c r="M82" s="252">
        <v>635</v>
      </c>
      <c r="N82" s="252">
        <v>650</v>
      </c>
      <c r="O82" s="252">
        <v>670</v>
      </c>
      <c r="P82" s="252">
        <v>695</v>
      </c>
      <c r="Q82" s="252">
        <v>680</v>
      </c>
    </row>
    <row r="83" spans="1:17" ht="12.95" customHeight="1">
      <c r="A83" s="250" t="s">
        <v>194</v>
      </c>
      <c r="B83" s="236" t="s">
        <v>90</v>
      </c>
      <c r="C83" s="236" t="s">
        <v>308</v>
      </c>
      <c r="D83" s="252">
        <v>515</v>
      </c>
      <c r="E83" s="252">
        <v>560</v>
      </c>
      <c r="F83" s="252">
        <v>595</v>
      </c>
      <c r="G83" s="252">
        <v>610</v>
      </c>
      <c r="H83" s="252">
        <v>675</v>
      </c>
      <c r="I83" s="252">
        <v>715</v>
      </c>
      <c r="J83" s="252">
        <v>800</v>
      </c>
      <c r="K83" s="252">
        <v>840</v>
      </c>
      <c r="L83" s="252">
        <v>830</v>
      </c>
      <c r="M83" s="252">
        <v>790</v>
      </c>
      <c r="N83" s="252">
        <v>745</v>
      </c>
      <c r="O83" s="252">
        <v>760</v>
      </c>
      <c r="P83" s="252">
        <v>755</v>
      </c>
      <c r="Q83" s="252">
        <v>685</v>
      </c>
    </row>
    <row r="84" spans="1:17" ht="12.95" customHeight="1">
      <c r="A84" s="250" t="s">
        <v>194</v>
      </c>
      <c r="B84" s="236" t="s">
        <v>90</v>
      </c>
      <c r="C84" s="236" t="s">
        <v>309</v>
      </c>
      <c r="D84" s="252">
        <v>5</v>
      </c>
      <c r="E84" s="252">
        <v>10</v>
      </c>
      <c r="F84" s="252">
        <v>5</v>
      </c>
      <c r="G84" s="252">
        <v>5</v>
      </c>
      <c r="H84" s="252">
        <v>5</v>
      </c>
      <c r="I84" s="252">
        <v>5</v>
      </c>
      <c r="J84" s="252">
        <v>10</v>
      </c>
      <c r="K84" s="252">
        <v>10</v>
      </c>
      <c r="L84" s="252">
        <v>5</v>
      </c>
      <c r="M84" s="252">
        <v>5</v>
      </c>
      <c r="N84" s="252">
        <v>5</v>
      </c>
      <c r="O84" s="252">
        <v>5</v>
      </c>
      <c r="P84" s="252">
        <v>5</v>
      </c>
      <c r="Q84" s="252">
        <v>5</v>
      </c>
    </row>
    <row r="85" spans="1:17" ht="12.95" customHeight="1">
      <c r="A85" s="250" t="s">
        <v>194</v>
      </c>
      <c r="B85" s="236" t="s">
        <v>90</v>
      </c>
      <c r="C85" s="236" t="s">
        <v>310</v>
      </c>
      <c r="D85" s="252">
        <v>0</v>
      </c>
      <c r="E85" s="252">
        <v>5</v>
      </c>
      <c r="F85" s="252">
        <v>0</v>
      </c>
      <c r="G85" s="252">
        <v>0</v>
      </c>
      <c r="H85" s="252">
        <v>0</v>
      </c>
      <c r="I85" s="252">
        <v>0</v>
      </c>
      <c r="J85" s="252">
        <v>0</v>
      </c>
      <c r="K85" s="252">
        <v>5</v>
      </c>
      <c r="L85" s="252">
        <v>5</v>
      </c>
      <c r="M85" s="252">
        <v>5</v>
      </c>
      <c r="N85" s="252">
        <v>5</v>
      </c>
      <c r="O85" s="252">
        <v>5</v>
      </c>
      <c r="P85" s="252">
        <v>5</v>
      </c>
      <c r="Q85" s="252">
        <v>10</v>
      </c>
    </row>
    <row r="86" spans="1:17" ht="12.95" customHeight="1">
      <c r="A86" s="250" t="s">
        <v>194</v>
      </c>
      <c r="B86" s="236" t="s">
        <v>90</v>
      </c>
      <c r="C86" s="236" t="s">
        <v>303</v>
      </c>
      <c r="D86" s="252">
        <v>525</v>
      </c>
      <c r="E86" s="252">
        <v>575</v>
      </c>
      <c r="F86" s="252">
        <v>605</v>
      </c>
      <c r="G86" s="252">
        <v>615</v>
      </c>
      <c r="H86" s="252">
        <v>680</v>
      </c>
      <c r="I86" s="252">
        <v>725</v>
      </c>
      <c r="J86" s="252">
        <v>810</v>
      </c>
      <c r="K86" s="252">
        <v>855</v>
      </c>
      <c r="L86" s="252">
        <v>845</v>
      </c>
      <c r="M86" s="252">
        <v>800</v>
      </c>
      <c r="N86" s="252">
        <v>760</v>
      </c>
      <c r="O86" s="252">
        <v>770</v>
      </c>
      <c r="P86" s="252">
        <v>765</v>
      </c>
      <c r="Q86" s="252">
        <v>700</v>
      </c>
    </row>
    <row r="87" spans="1:17" ht="12.95" customHeight="1">
      <c r="A87" s="253" t="s">
        <v>194</v>
      </c>
      <c r="B87" s="238" t="s">
        <v>184</v>
      </c>
      <c r="C87" s="238" t="s">
        <v>308</v>
      </c>
      <c r="D87" s="254">
        <v>6480</v>
      </c>
      <c r="E87" s="254">
        <v>6600</v>
      </c>
      <c r="F87" s="254">
        <v>6690</v>
      </c>
      <c r="G87" s="254">
        <v>6885</v>
      </c>
      <c r="H87" s="254">
        <v>7185</v>
      </c>
      <c r="I87" s="254">
        <v>7480</v>
      </c>
      <c r="J87" s="254">
        <v>7885</v>
      </c>
      <c r="K87" s="254">
        <v>8085</v>
      </c>
      <c r="L87" s="254">
        <v>8060</v>
      </c>
      <c r="M87" s="254">
        <v>7865</v>
      </c>
      <c r="N87" s="254">
        <v>7795</v>
      </c>
      <c r="O87" s="254">
        <v>7910</v>
      </c>
      <c r="P87" s="254">
        <v>7890</v>
      </c>
      <c r="Q87" s="254">
        <v>7470</v>
      </c>
    </row>
    <row r="88" spans="1:17" ht="12.95" customHeight="1">
      <c r="A88" s="253" t="s">
        <v>194</v>
      </c>
      <c r="B88" s="238" t="s">
        <v>184</v>
      </c>
      <c r="C88" s="238" t="s">
        <v>309</v>
      </c>
      <c r="D88" s="254">
        <v>40</v>
      </c>
      <c r="E88" s="254">
        <v>40</v>
      </c>
      <c r="F88" s="254">
        <v>45</v>
      </c>
      <c r="G88" s="254">
        <v>50</v>
      </c>
      <c r="H88" s="254">
        <v>40</v>
      </c>
      <c r="I88" s="254">
        <v>40</v>
      </c>
      <c r="J88" s="254">
        <v>50</v>
      </c>
      <c r="K88" s="254">
        <v>55</v>
      </c>
      <c r="L88" s="254">
        <v>50</v>
      </c>
      <c r="M88" s="254">
        <v>50</v>
      </c>
      <c r="N88" s="254">
        <v>45</v>
      </c>
      <c r="O88" s="254">
        <v>45</v>
      </c>
      <c r="P88" s="254">
        <v>50</v>
      </c>
      <c r="Q88" s="254">
        <v>45</v>
      </c>
    </row>
    <row r="89" spans="1:17" ht="12.95" customHeight="1">
      <c r="A89" s="253" t="s">
        <v>194</v>
      </c>
      <c r="B89" s="238" t="s">
        <v>184</v>
      </c>
      <c r="C89" s="238" t="s">
        <v>310</v>
      </c>
      <c r="D89" s="254">
        <v>40</v>
      </c>
      <c r="E89" s="254">
        <v>40</v>
      </c>
      <c r="F89" s="254">
        <v>40</v>
      </c>
      <c r="G89" s="254">
        <v>45</v>
      </c>
      <c r="H89" s="254">
        <v>55</v>
      </c>
      <c r="I89" s="254">
        <v>55</v>
      </c>
      <c r="J89" s="254">
        <v>60</v>
      </c>
      <c r="K89" s="254">
        <v>60</v>
      </c>
      <c r="L89" s="254">
        <v>70</v>
      </c>
      <c r="M89" s="254">
        <v>65</v>
      </c>
      <c r="N89" s="254">
        <v>80</v>
      </c>
      <c r="O89" s="254">
        <v>100</v>
      </c>
      <c r="P89" s="254">
        <v>105</v>
      </c>
      <c r="Q89" s="254">
        <v>105</v>
      </c>
    </row>
    <row r="90" spans="1:17" ht="12.95" customHeight="1">
      <c r="A90" s="255" t="s">
        <v>194</v>
      </c>
      <c r="B90" s="256" t="s">
        <v>184</v>
      </c>
      <c r="C90" s="256" t="s">
        <v>303</v>
      </c>
      <c r="D90" s="257">
        <v>6560</v>
      </c>
      <c r="E90" s="257">
        <v>6680</v>
      </c>
      <c r="F90" s="257">
        <v>6775</v>
      </c>
      <c r="G90" s="257">
        <v>6975</v>
      </c>
      <c r="H90" s="257">
        <v>7280</v>
      </c>
      <c r="I90" s="257">
        <v>7575</v>
      </c>
      <c r="J90" s="257">
        <v>7990</v>
      </c>
      <c r="K90" s="257">
        <v>8205</v>
      </c>
      <c r="L90" s="257">
        <v>8185</v>
      </c>
      <c r="M90" s="257">
        <v>7980</v>
      </c>
      <c r="N90" s="257">
        <v>7920</v>
      </c>
      <c r="O90" s="257">
        <v>8055</v>
      </c>
      <c r="P90" s="257">
        <v>8040</v>
      </c>
      <c r="Q90" s="257">
        <v>7620</v>
      </c>
    </row>
    <row r="91" spans="1:17" ht="12.95" customHeight="1">
      <c r="A91" s="250" t="s">
        <v>195</v>
      </c>
      <c r="B91" s="236" t="s">
        <v>10</v>
      </c>
      <c r="C91" s="236" t="s">
        <v>308</v>
      </c>
      <c r="D91" s="251">
        <v>675</v>
      </c>
      <c r="E91" s="251">
        <v>660</v>
      </c>
      <c r="F91" s="251">
        <v>630</v>
      </c>
      <c r="G91" s="251">
        <v>650</v>
      </c>
      <c r="H91" s="251">
        <v>645</v>
      </c>
      <c r="I91" s="251">
        <v>635</v>
      </c>
      <c r="J91" s="251">
        <v>640</v>
      </c>
      <c r="K91" s="251">
        <v>650</v>
      </c>
      <c r="L91" s="251">
        <v>650</v>
      </c>
      <c r="M91" s="251">
        <v>650</v>
      </c>
      <c r="N91" s="251">
        <v>660</v>
      </c>
      <c r="O91" s="251">
        <v>665</v>
      </c>
      <c r="P91" s="251">
        <v>665</v>
      </c>
      <c r="Q91" s="251">
        <v>660</v>
      </c>
    </row>
    <row r="92" spans="1:17" ht="12.95" customHeight="1">
      <c r="A92" s="250" t="s">
        <v>195</v>
      </c>
      <c r="B92" s="236" t="s">
        <v>10</v>
      </c>
      <c r="C92" s="236" t="s">
        <v>309</v>
      </c>
      <c r="D92" s="251">
        <v>5</v>
      </c>
      <c r="E92" s="251">
        <v>5</v>
      </c>
      <c r="F92" s="251">
        <v>5</v>
      </c>
      <c r="G92" s="251">
        <v>0</v>
      </c>
      <c r="H92" s="251">
        <v>0</v>
      </c>
      <c r="I92" s="251">
        <v>5</v>
      </c>
      <c r="J92" s="251">
        <v>5</v>
      </c>
      <c r="K92" s="251">
        <v>5</v>
      </c>
      <c r="L92" s="251">
        <v>5</v>
      </c>
      <c r="M92" s="251">
        <v>5</v>
      </c>
      <c r="N92" s="251">
        <v>5</v>
      </c>
      <c r="O92" s="251">
        <v>5</v>
      </c>
      <c r="P92" s="251">
        <v>5</v>
      </c>
      <c r="Q92" s="251">
        <v>5</v>
      </c>
    </row>
    <row r="93" spans="1:17" ht="12.95" customHeight="1">
      <c r="A93" s="250" t="s">
        <v>195</v>
      </c>
      <c r="B93" s="236" t="s">
        <v>10</v>
      </c>
      <c r="C93" s="236" t="s">
        <v>310</v>
      </c>
      <c r="D93" s="251">
        <v>0</v>
      </c>
      <c r="E93" s="251">
        <v>5</v>
      </c>
      <c r="F93" s="251">
        <v>5</v>
      </c>
      <c r="G93" s="251">
        <v>5</v>
      </c>
      <c r="H93" s="251">
        <v>5</v>
      </c>
      <c r="I93" s="251">
        <v>5</v>
      </c>
      <c r="J93" s="251">
        <v>5</v>
      </c>
      <c r="K93" s="251">
        <v>5</v>
      </c>
      <c r="L93" s="251">
        <v>5</v>
      </c>
      <c r="M93" s="251">
        <v>5</v>
      </c>
      <c r="N93" s="251">
        <v>5</v>
      </c>
      <c r="O93" s="251">
        <v>5</v>
      </c>
      <c r="P93" s="251">
        <v>5</v>
      </c>
      <c r="Q93" s="251">
        <v>5</v>
      </c>
    </row>
    <row r="94" spans="1:17" ht="12.95" customHeight="1">
      <c r="A94" s="250" t="s">
        <v>195</v>
      </c>
      <c r="B94" s="236" t="s">
        <v>10</v>
      </c>
      <c r="C94" s="236" t="s">
        <v>303</v>
      </c>
      <c r="D94" s="251">
        <v>680</v>
      </c>
      <c r="E94" s="251">
        <v>665</v>
      </c>
      <c r="F94" s="251">
        <v>635</v>
      </c>
      <c r="G94" s="251">
        <v>655</v>
      </c>
      <c r="H94" s="251">
        <v>650</v>
      </c>
      <c r="I94" s="251">
        <v>645</v>
      </c>
      <c r="J94" s="251">
        <v>655</v>
      </c>
      <c r="K94" s="251">
        <v>660</v>
      </c>
      <c r="L94" s="251">
        <v>665</v>
      </c>
      <c r="M94" s="251">
        <v>665</v>
      </c>
      <c r="N94" s="251">
        <v>670</v>
      </c>
      <c r="O94" s="251">
        <v>675</v>
      </c>
      <c r="P94" s="251">
        <v>675</v>
      </c>
      <c r="Q94" s="251">
        <v>670</v>
      </c>
    </row>
    <row r="95" spans="1:17" ht="12.95" customHeight="1">
      <c r="A95" s="250" t="s">
        <v>195</v>
      </c>
      <c r="B95" s="236" t="s">
        <v>11</v>
      </c>
      <c r="C95" s="236" t="s">
        <v>308</v>
      </c>
      <c r="D95" s="252">
        <v>440</v>
      </c>
      <c r="E95" s="252">
        <v>415</v>
      </c>
      <c r="F95" s="252">
        <v>425</v>
      </c>
      <c r="G95" s="252">
        <v>420</v>
      </c>
      <c r="H95" s="252">
        <v>440</v>
      </c>
      <c r="I95" s="252">
        <v>435</v>
      </c>
      <c r="J95" s="252">
        <v>470</v>
      </c>
      <c r="K95" s="252">
        <v>510</v>
      </c>
      <c r="L95" s="252">
        <v>530</v>
      </c>
      <c r="M95" s="252">
        <v>490</v>
      </c>
      <c r="N95" s="252">
        <v>475</v>
      </c>
      <c r="O95" s="252">
        <v>485</v>
      </c>
      <c r="P95" s="252">
        <v>480</v>
      </c>
      <c r="Q95" s="252">
        <v>440</v>
      </c>
    </row>
    <row r="96" spans="1:17" ht="12.95" customHeight="1">
      <c r="A96" s="250" t="s">
        <v>195</v>
      </c>
      <c r="B96" s="236" t="s">
        <v>11</v>
      </c>
      <c r="C96" s="236" t="s">
        <v>309</v>
      </c>
      <c r="D96" s="252">
        <v>5</v>
      </c>
      <c r="E96" s="252">
        <v>5</v>
      </c>
      <c r="F96" s="252">
        <v>5</v>
      </c>
      <c r="G96" s="252">
        <v>5</v>
      </c>
      <c r="H96" s="252">
        <v>5</v>
      </c>
      <c r="I96" s="252">
        <v>0</v>
      </c>
      <c r="J96" s="252">
        <v>5</v>
      </c>
      <c r="K96" s="252">
        <v>5</v>
      </c>
      <c r="L96" s="252">
        <v>5</v>
      </c>
      <c r="M96" s="252">
        <v>5</v>
      </c>
      <c r="N96" s="252">
        <v>5</v>
      </c>
      <c r="O96" s="252">
        <v>5</v>
      </c>
      <c r="P96" s="252">
        <v>5</v>
      </c>
      <c r="Q96" s="252">
        <v>5</v>
      </c>
    </row>
    <row r="97" spans="1:17" ht="12.95" customHeight="1">
      <c r="A97" s="250" t="s">
        <v>195</v>
      </c>
      <c r="B97" s="236" t="s">
        <v>11</v>
      </c>
      <c r="C97" s="236" t="s">
        <v>310</v>
      </c>
      <c r="D97" s="252">
        <v>5</v>
      </c>
      <c r="E97" s="252">
        <v>5</v>
      </c>
      <c r="F97" s="252">
        <v>5</v>
      </c>
      <c r="G97" s="252">
        <v>5</v>
      </c>
      <c r="H97" s="252">
        <v>5</v>
      </c>
      <c r="I97" s="252">
        <v>5</v>
      </c>
      <c r="J97" s="252">
        <v>5</v>
      </c>
      <c r="K97" s="252">
        <v>5</v>
      </c>
      <c r="L97" s="252">
        <v>5</v>
      </c>
      <c r="M97" s="252">
        <v>5</v>
      </c>
      <c r="N97" s="252">
        <v>5</v>
      </c>
      <c r="O97" s="252">
        <v>5</v>
      </c>
      <c r="P97" s="252">
        <v>5</v>
      </c>
      <c r="Q97" s="252">
        <v>5</v>
      </c>
    </row>
    <row r="98" spans="1:17" ht="12.95" customHeight="1">
      <c r="A98" s="250" t="s">
        <v>195</v>
      </c>
      <c r="B98" s="236" t="s">
        <v>11</v>
      </c>
      <c r="C98" s="236" t="s">
        <v>303</v>
      </c>
      <c r="D98" s="252">
        <v>450</v>
      </c>
      <c r="E98" s="252">
        <v>420</v>
      </c>
      <c r="F98" s="252">
        <v>435</v>
      </c>
      <c r="G98" s="252">
        <v>425</v>
      </c>
      <c r="H98" s="252">
        <v>450</v>
      </c>
      <c r="I98" s="252">
        <v>440</v>
      </c>
      <c r="J98" s="252">
        <v>480</v>
      </c>
      <c r="K98" s="252">
        <v>515</v>
      </c>
      <c r="L98" s="252">
        <v>540</v>
      </c>
      <c r="M98" s="252">
        <v>500</v>
      </c>
      <c r="N98" s="252">
        <v>485</v>
      </c>
      <c r="O98" s="252">
        <v>495</v>
      </c>
      <c r="P98" s="252">
        <v>490</v>
      </c>
      <c r="Q98" s="252">
        <v>450</v>
      </c>
    </row>
    <row r="99" spans="1:17" ht="12.95" customHeight="1">
      <c r="A99" s="250" t="s">
        <v>195</v>
      </c>
      <c r="B99" s="236" t="s">
        <v>12</v>
      </c>
      <c r="C99" s="236" t="s">
        <v>308</v>
      </c>
      <c r="D99" s="252">
        <v>0</v>
      </c>
      <c r="E99" s="252">
        <v>5</v>
      </c>
      <c r="F99" s="252">
        <v>5</v>
      </c>
      <c r="G99" s="252">
        <v>5</v>
      </c>
      <c r="H99" s="252">
        <v>5</v>
      </c>
      <c r="I99" s="252">
        <v>5</v>
      </c>
      <c r="J99" s="252">
        <v>5</v>
      </c>
      <c r="K99" s="252">
        <v>0</v>
      </c>
      <c r="L99" s="252">
        <v>0</v>
      </c>
      <c r="M99" s="252">
        <v>0</v>
      </c>
      <c r="N99" s="252">
        <v>0</v>
      </c>
      <c r="O99" s="252">
        <v>0</v>
      </c>
      <c r="P99" s="252">
        <v>0</v>
      </c>
      <c r="Q99" s="252">
        <v>0</v>
      </c>
    </row>
    <row r="100" spans="1:17" ht="12.95" customHeight="1">
      <c r="A100" s="250" t="s">
        <v>195</v>
      </c>
      <c r="B100" s="236" t="s">
        <v>12</v>
      </c>
      <c r="C100" s="236" t="s">
        <v>309</v>
      </c>
      <c r="D100" s="252">
        <v>0</v>
      </c>
      <c r="E100" s="252">
        <v>0</v>
      </c>
      <c r="F100" s="252">
        <v>0</v>
      </c>
      <c r="G100" s="252">
        <v>0</v>
      </c>
      <c r="H100" s="252">
        <v>0</v>
      </c>
      <c r="I100" s="252">
        <v>0</v>
      </c>
      <c r="J100" s="252">
        <v>0</v>
      </c>
      <c r="K100" s="252">
        <v>0</v>
      </c>
      <c r="L100" s="252">
        <v>0</v>
      </c>
      <c r="M100" s="252">
        <v>0</v>
      </c>
      <c r="N100" s="252">
        <v>0</v>
      </c>
      <c r="O100" s="252">
        <v>0</v>
      </c>
      <c r="P100" s="252">
        <v>0</v>
      </c>
      <c r="Q100" s="252">
        <v>0</v>
      </c>
    </row>
    <row r="101" spans="1:17" ht="12.95" customHeight="1">
      <c r="A101" s="250" t="s">
        <v>195</v>
      </c>
      <c r="B101" s="236" t="s">
        <v>12</v>
      </c>
      <c r="C101" s="236" t="s">
        <v>310</v>
      </c>
      <c r="D101" s="252">
        <v>0</v>
      </c>
      <c r="E101" s="252">
        <v>0</v>
      </c>
      <c r="F101" s="252">
        <v>0</v>
      </c>
      <c r="G101" s="252">
        <v>0</v>
      </c>
      <c r="H101" s="252">
        <v>0</v>
      </c>
      <c r="I101" s="252">
        <v>0</v>
      </c>
      <c r="J101" s="252">
        <v>0</v>
      </c>
      <c r="K101" s="252">
        <v>0</v>
      </c>
      <c r="L101" s="252">
        <v>0</v>
      </c>
      <c r="M101" s="252">
        <v>0</v>
      </c>
      <c r="N101" s="252">
        <v>0</v>
      </c>
      <c r="O101" s="252">
        <v>0</v>
      </c>
      <c r="P101" s="252">
        <v>0</v>
      </c>
      <c r="Q101" s="252">
        <v>0</v>
      </c>
    </row>
    <row r="102" spans="1:17" ht="12.95" customHeight="1">
      <c r="A102" s="250" t="s">
        <v>195</v>
      </c>
      <c r="B102" s="236" t="s">
        <v>12</v>
      </c>
      <c r="C102" s="236" t="s">
        <v>303</v>
      </c>
      <c r="D102" s="252">
        <v>5</v>
      </c>
      <c r="E102" s="252">
        <v>5</v>
      </c>
      <c r="F102" s="252">
        <v>5</v>
      </c>
      <c r="G102" s="252">
        <v>5</v>
      </c>
      <c r="H102" s="252">
        <v>5</v>
      </c>
      <c r="I102" s="252">
        <v>5</v>
      </c>
      <c r="J102" s="252">
        <v>5</v>
      </c>
      <c r="K102" s="252">
        <v>5</v>
      </c>
      <c r="L102" s="252">
        <v>5</v>
      </c>
      <c r="M102" s="252">
        <v>5</v>
      </c>
      <c r="N102" s="252">
        <v>5</v>
      </c>
      <c r="O102" s="252">
        <v>5</v>
      </c>
      <c r="P102" s="252">
        <v>5</v>
      </c>
      <c r="Q102" s="252">
        <v>5</v>
      </c>
    </row>
    <row r="103" spans="1:17" ht="12.95" customHeight="1">
      <c r="A103" s="250" t="s">
        <v>195</v>
      </c>
      <c r="B103" s="236" t="s">
        <v>91</v>
      </c>
      <c r="C103" s="236" t="s">
        <v>308</v>
      </c>
      <c r="D103" s="252">
        <v>45</v>
      </c>
      <c r="E103" s="252">
        <v>55</v>
      </c>
      <c r="F103" s="252">
        <v>70</v>
      </c>
      <c r="G103" s="252">
        <v>90</v>
      </c>
      <c r="H103" s="252">
        <v>120</v>
      </c>
      <c r="I103" s="252">
        <v>150</v>
      </c>
      <c r="J103" s="252">
        <v>195</v>
      </c>
      <c r="K103" s="252">
        <v>200</v>
      </c>
      <c r="L103" s="252">
        <v>215</v>
      </c>
      <c r="M103" s="252">
        <v>200</v>
      </c>
      <c r="N103" s="252">
        <v>205</v>
      </c>
      <c r="O103" s="252">
        <v>195</v>
      </c>
      <c r="P103" s="252">
        <v>200</v>
      </c>
      <c r="Q103" s="252">
        <v>190</v>
      </c>
    </row>
    <row r="104" spans="1:17" ht="12.95" customHeight="1">
      <c r="A104" s="250" t="s">
        <v>195</v>
      </c>
      <c r="B104" s="236" t="s">
        <v>91</v>
      </c>
      <c r="C104" s="236" t="s">
        <v>309</v>
      </c>
      <c r="D104" s="252">
        <v>5</v>
      </c>
      <c r="E104" s="252">
        <v>0</v>
      </c>
      <c r="F104" s="252">
        <v>0</v>
      </c>
      <c r="G104" s="252">
        <v>0</v>
      </c>
      <c r="H104" s="252">
        <v>0</v>
      </c>
      <c r="I104" s="252">
        <v>0</v>
      </c>
      <c r="J104" s="252">
        <v>0</v>
      </c>
      <c r="K104" s="252">
        <v>0</v>
      </c>
      <c r="L104" s="252">
        <v>0</v>
      </c>
      <c r="M104" s="252">
        <v>0</v>
      </c>
      <c r="N104" s="252">
        <v>0</v>
      </c>
      <c r="O104" s="252">
        <v>0</v>
      </c>
      <c r="P104" s="252">
        <v>0</v>
      </c>
      <c r="Q104" s="252">
        <v>0</v>
      </c>
    </row>
    <row r="105" spans="1:17" ht="12.95" customHeight="1">
      <c r="A105" s="250" t="s">
        <v>195</v>
      </c>
      <c r="B105" s="236" t="s">
        <v>91</v>
      </c>
      <c r="C105" s="236" t="s">
        <v>310</v>
      </c>
      <c r="D105" s="252">
        <v>0</v>
      </c>
      <c r="E105" s="252">
        <v>0</v>
      </c>
      <c r="F105" s="252">
        <v>0</v>
      </c>
      <c r="G105" s="252">
        <v>0</v>
      </c>
      <c r="H105" s="252">
        <v>0</v>
      </c>
      <c r="I105" s="252">
        <v>0</v>
      </c>
      <c r="J105" s="252">
        <v>5</v>
      </c>
      <c r="K105" s="252">
        <v>5</v>
      </c>
      <c r="L105" s="252">
        <v>0</v>
      </c>
      <c r="M105" s="252">
        <v>5</v>
      </c>
      <c r="N105" s="252">
        <v>5</v>
      </c>
      <c r="O105" s="252">
        <v>5</v>
      </c>
      <c r="P105" s="252">
        <v>5</v>
      </c>
      <c r="Q105" s="252">
        <v>5</v>
      </c>
    </row>
    <row r="106" spans="1:17" ht="12.95" customHeight="1">
      <c r="A106" s="250" t="s">
        <v>195</v>
      </c>
      <c r="B106" s="236" t="s">
        <v>91</v>
      </c>
      <c r="C106" s="236" t="s">
        <v>303</v>
      </c>
      <c r="D106" s="252">
        <v>50</v>
      </c>
      <c r="E106" s="252">
        <v>60</v>
      </c>
      <c r="F106" s="252">
        <v>70</v>
      </c>
      <c r="G106" s="252">
        <v>90</v>
      </c>
      <c r="H106" s="252">
        <v>125</v>
      </c>
      <c r="I106" s="252">
        <v>155</v>
      </c>
      <c r="J106" s="252">
        <v>200</v>
      </c>
      <c r="K106" s="252">
        <v>205</v>
      </c>
      <c r="L106" s="252">
        <v>220</v>
      </c>
      <c r="M106" s="252">
        <v>205</v>
      </c>
      <c r="N106" s="252">
        <v>210</v>
      </c>
      <c r="O106" s="252">
        <v>200</v>
      </c>
      <c r="P106" s="252">
        <v>205</v>
      </c>
      <c r="Q106" s="252">
        <v>200</v>
      </c>
    </row>
    <row r="107" spans="1:17" ht="12.95" customHeight="1">
      <c r="A107" s="250" t="s">
        <v>195</v>
      </c>
      <c r="B107" s="236" t="s">
        <v>59</v>
      </c>
      <c r="C107" s="236" t="s">
        <v>308</v>
      </c>
      <c r="D107" s="252">
        <v>310</v>
      </c>
      <c r="E107" s="252">
        <v>295</v>
      </c>
      <c r="F107" s="252">
        <v>290</v>
      </c>
      <c r="G107" s="252">
        <v>280</v>
      </c>
      <c r="H107" s="252">
        <v>285</v>
      </c>
      <c r="I107" s="252">
        <v>305</v>
      </c>
      <c r="J107" s="252">
        <v>305</v>
      </c>
      <c r="K107" s="252">
        <v>305</v>
      </c>
      <c r="L107" s="252">
        <v>295</v>
      </c>
      <c r="M107" s="252">
        <v>285</v>
      </c>
      <c r="N107" s="252">
        <v>305</v>
      </c>
      <c r="O107" s="252">
        <v>320</v>
      </c>
      <c r="P107" s="252">
        <v>325</v>
      </c>
      <c r="Q107" s="252">
        <v>310</v>
      </c>
    </row>
    <row r="108" spans="1:17" ht="12.95" customHeight="1">
      <c r="A108" s="250" t="s">
        <v>195</v>
      </c>
      <c r="B108" s="236" t="s">
        <v>59</v>
      </c>
      <c r="C108" s="236" t="s">
        <v>309</v>
      </c>
      <c r="D108" s="252">
        <v>5</v>
      </c>
      <c r="E108" s="252">
        <v>5</v>
      </c>
      <c r="F108" s="252">
        <v>5</v>
      </c>
      <c r="G108" s="252">
        <v>10</v>
      </c>
      <c r="H108" s="252">
        <v>5</v>
      </c>
      <c r="I108" s="252">
        <v>5</v>
      </c>
      <c r="J108" s="252">
        <v>5</v>
      </c>
      <c r="K108" s="252">
        <v>5</v>
      </c>
      <c r="L108" s="252">
        <v>10</v>
      </c>
      <c r="M108" s="252">
        <v>10</v>
      </c>
      <c r="N108" s="252">
        <v>10</v>
      </c>
      <c r="O108" s="252">
        <v>10</v>
      </c>
      <c r="P108" s="252">
        <v>10</v>
      </c>
      <c r="Q108" s="252">
        <v>10</v>
      </c>
    </row>
    <row r="109" spans="1:17" ht="12.95" customHeight="1">
      <c r="A109" s="250" t="s">
        <v>195</v>
      </c>
      <c r="B109" s="236" t="s">
        <v>59</v>
      </c>
      <c r="C109" s="236" t="s">
        <v>310</v>
      </c>
      <c r="D109" s="252">
        <v>0</v>
      </c>
      <c r="E109" s="252">
        <v>0</v>
      </c>
      <c r="F109" s="252">
        <v>0</v>
      </c>
      <c r="G109" s="252">
        <v>0</v>
      </c>
      <c r="H109" s="252">
        <v>0</v>
      </c>
      <c r="I109" s="252">
        <v>0</v>
      </c>
      <c r="J109" s="252">
        <v>0</v>
      </c>
      <c r="K109" s="252">
        <v>0</v>
      </c>
      <c r="L109" s="252">
        <v>0</v>
      </c>
      <c r="M109" s="252">
        <v>0</v>
      </c>
      <c r="N109" s="252">
        <v>0</v>
      </c>
      <c r="O109" s="252">
        <v>0</v>
      </c>
      <c r="P109" s="252">
        <v>5</v>
      </c>
      <c r="Q109" s="252">
        <v>5</v>
      </c>
    </row>
    <row r="110" spans="1:17" ht="12.95" customHeight="1">
      <c r="A110" s="250" t="s">
        <v>195</v>
      </c>
      <c r="B110" s="236" t="s">
        <v>59</v>
      </c>
      <c r="C110" s="236" t="s">
        <v>303</v>
      </c>
      <c r="D110" s="252">
        <v>315</v>
      </c>
      <c r="E110" s="252">
        <v>300</v>
      </c>
      <c r="F110" s="252">
        <v>300</v>
      </c>
      <c r="G110" s="252">
        <v>290</v>
      </c>
      <c r="H110" s="252">
        <v>295</v>
      </c>
      <c r="I110" s="252">
        <v>310</v>
      </c>
      <c r="J110" s="252">
        <v>310</v>
      </c>
      <c r="K110" s="252">
        <v>315</v>
      </c>
      <c r="L110" s="252">
        <v>305</v>
      </c>
      <c r="M110" s="252">
        <v>295</v>
      </c>
      <c r="N110" s="252">
        <v>315</v>
      </c>
      <c r="O110" s="252">
        <v>330</v>
      </c>
      <c r="P110" s="252">
        <v>335</v>
      </c>
      <c r="Q110" s="252">
        <v>325</v>
      </c>
    </row>
    <row r="111" spans="1:17" ht="12.95" customHeight="1">
      <c r="A111" s="250" t="s">
        <v>195</v>
      </c>
      <c r="B111" s="236" t="s">
        <v>90</v>
      </c>
      <c r="C111" s="236" t="s">
        <v>308</v>
      </c>
      <c r="D111" s="252">
        <v>140</v>
      </c>
      <c r="E111" s="252">
        <v>145</v>
      </c>
      <c r="F111" s="252">
        <v>155</v>
      </c>
      <c r="G111" s="252">
        <v>155</v>
      </c>
      <c r="H111" s="252">
        <v>165</v>
      </c>
      <c r="I111" s="252">
        <v>175</v>
      </c>
      <c r="J111" s="252">
        <v>180</v>
      </c>
      <c r="K111" s="252">
        <v>185</v>
      </c>
      <c r="L111" s="252">
        <v>195</v>
      </c>
      <c r="M111" s="252">
        <v>195</v>
      </c>
      <c r="N111" s="252">
        <v>180</v>
      </c>
      <c r="O111" s="252">
        <v>175</v>
      </c>
      <c r="P111" s="252">
        <v>180</v>
      </c>
      <c r="Q111" s="252">
        <v>175</v>
      </c>
    </row>
    <row r="112" spans="1:17" ht="12.95" customHeight="1">
      <c r="A112" s="250" t="s">
        <v>195</v>
      </c>
      <c r="B112" s="236" t="s">
        <v>90</v>
      </c>
      <c r="C112" s="236" t="s">
        <v>309</v>
      </c>
      <c r="D112" s="252">
        <v>0</v>
      </c>
      <c r="E112" s="252">
        <v>0</v>
      </c>
      <c r="F112" s="252">
        <v>0</v>
      </c>
      <c r="G112" s="252">
        <v>0</v>
      </c>
      <c r="H112" s="252">
        <v>0</v>
      </c>
      <c r="I112" s="252">
        <v>0</v>
      </c>
      <c r="J112" s="252">
        <v>0</v>
      </c>
      <c r="K112" s="252">
        <v>0</v>
      </c>
      <c r="L112" s="252">
        <v>0</v>
      </c>
      <c r="M112" s="252">
        <v>0</v>
      </c>
      <c r="N112" s="252">
        <v>0</v>
      </c>
      <c r="O112" s="252">
        <v>0</v>
      </c>
      <c r="P112" s="252">
        <v>0</v>
      </c>
      <c r="Q112" s="252">
        <v>0</v>
      </c>
    </row>
    <row r="113" spans="1:17" ht="12.95" customHeight="1">
      <c r="A113" s="250" t="s">
        <v>195</v>
      </c>
      <c r="B113" s="236" t="s">
        <v>90</v>
      </c>
      <c r="C113" s="236" t="s">
        <v>310</v>
      </c>
      <c r="D113" s="252">
        <v>0</v>
      </c>
      <c r="E113" s="252">
        <v>0</v>
      </c>
      <c r="F113" s="252">
        <v>0</v>
      </c>
      <c r="G113" s="252">
        <v>0</v>
      </c>
      <c r="H113" s="252">
        <v>5</v>
      </c>
      <c r="I113" s="252">
        <v>0</v>
      </c>
      <c r="J113" s="252">
        <v>0</v>
      </c>
      <c r="K113" s="252">
        <v>0</v>
      </c>
      <c r="L113" s="252">
        <v>0</v>
      </c>
      <c r="M113" s="252">
        <v>0</v>
      </c>
      <c r="N113" s="252">
        <v>5</v>
      </c>
      <c r="O113" s="252">
        <v>5</v>
      </c>
      <c r="P113" s="252">
        <v>0</v>
      </c>
      <c r="Q113" s="252">
        <v>5</v>
      </c>
    </row>
    <row r="114" spans="1:17" ht="12.95" customHeight="1">
      <c r="A114" s="250" t="s">
        <v>195</v>
      </c>
      <c r="B114" s="236" t="s">
        <v>90</v>
      </c>
      <c r="C114" s="236" t="s">
        <v>303</v>
      </c>
      <c r="D114" s="252">
        <v>140</v>
      </c>
      <c r="E114" s="252">
        <v>150</v>
      </c>
      <c r="F114" s="252">
        <v>160</v>
      </c>
      <c r="G114" s="252">
        <v>155</v>
      </c>
      <c r="H114" s="252">
        <v>170</v>
      </c>
      <c r="I114" s="252">
        <v>180</v>
      </c>
      <c r="J114" s="252">
        <v>185</v>
      </c>
      <c r="K114" s="252">
        <v>185</v>
      </c>
      <c r="L114" s="252">
        <v>195</v>
      </c>
      <c r="M114" s="252">
        <v>195</v>
      </c>
      <c r="N114" s="252">
        <v>180</v>
      </c>
      <c r="O114" s="252">
        <v>175</v>
      </c>
      <c r="P114" s="252">
        <v>180</v>
      </c>
      <c r="Q114" s="252">
        <v>180</v>
      </c>
    </row>
    <row r="115" spans="1:17" ht="12.95" customHeight="1">
      <c r="A115" s="253" t="s">
        <v>195</v>
      </c>
      <c r="B115" s="238" t="s">
        <v>184</v>
      </c>
      <c r="C115" s="238" t="s">
        <v>308</v>
      </c>
      <c r="D115" s="254">
        <v>1605</v>
      </c>
      <c r="E115" s="254">
        <v>1570</v>
      </c>
      <c r="F115" s="254">
        <v>1575</v>
      </c>
      <c r="G115" s="254">
        <v>1590</v>
      </c>
      <c r="H115" s="254">
        <v>1660</v>
      </c>
      <c r="I115" s="254">
        <v>1705</v>
      </c>
      <c r="J115" s="254">
        <v>1795</v>
      </c>
      <c r="K115" s="254">
        <v>1855</v>
      </c>
      <c r="L115" s="254">
        <v>1890</v>
      </c>
      <c r="M115" s="254">
        <v>1825</v>
      </c>
      <c r="N115" s="254">
        <v>1825</v>
      </c>
      <c r="O115" s="254">
        <v>1840</v>
      </c>
      <c r="P115" s="254">
        <v>1845</v>
      </c>
      <c r="Q115" s="254">
        <v>1780</v>
      </c>
    </row>
    <row r="116" spans="1:17" ht="12.95" customHeight="1">
      <c r="A116" s="253" t="s">
        <v>195</v>
      </c>
      <c r="B116" s="238" t="s">
        <v>184</v>
      </c>
      <c r="C116" s="238" t="s">
        <v>309</v>
      </c>
      <c r="D116" s="254">
        <v>15</v>
      </c>
      <c r="E116" s="254">
        <v>15</v>
      </c>
      <c r="F116" s="254">
        <v>20</v>
      </c>
      <c r="G116" s="254">
        <v>20</v>
      </c>
      <c r="H116" s="254">
        <v>15</v>
      </c>
      <c r="I116" s="254">
        <v>15</v>
      </c>
      <c r="J116" s="254">
        <v>15</v>
      </c>
      <c r="K116" s="254">
        <v>15</v>
      </c>
      <c r="L116" s="254">
        <v>20</v>
      </c>
      <c r="M116" s="254">
        <v>20</v>
      </c>
      <c r="N116" s="254">
        <v>20</v>
      </c>
      <c r="O116" s="254">
        <v>20</v>
      </c>
      <c r="P116" s="254">
        <v>20</v>
      </c>
      <c r="Q116" s="254">
        <v>20</v>
      </c>
    </row>
    <row r="117" spans="1:17" ht="12.95" customHeight="1">
      <c r="A117" s="253" t="s">
        <v>195</v>
      </c>
      <c r="B117" s="238" t="s">
        <v>184</v>
      </c>
      <c r="C117" s="238" t="s">
        <v>310</v>
      </c>
      <c r="D117" s="254">
        <v>5</v>
      </c>
      <c r="E117" s="254">
        <v>15</v>
      </c>
      <c r="F117" s="254">
        <v>10</v>
      </c>
      <c r="G117" s="254">
        <v>15</v>
      </c>
      <c r="H117" s="254">
        <v>20</v>
      </c>
      <c r="I117" s="254">
        <v>15</v>
      </c>
      <c r="J117" s="254">
        <v>20</v>
      </c>
      <c r="K117" s="254">
        <v>15</v>
      </c>
      <c r="L117" s="254">
        <v>15</v>
      </c>
      <c r="M117" s="254">
        <v>20</v>
      </c>
      <c r="N117" s="254">
        <v>20</v>
      </c>
      <c r="O117" s="254">
        <v>20</v>
      </c>
      <c r="P117" s="254">
        <v>25</v>
      </c>
      <c r="Q117" s="254">
        <v>25</v>
      </c>
    </row>
    <row r="118" spans="1:17" ht="12.95" customHeight="1">
      <c r="A118" s="255" t="s">
        <v>195</v>
      </c>
      <c r="B118" s="256" t="s">
        <v>184</v>
      </c>
      <c r="C118" s="256" t="s">
        <v>303</v>
      </c>
      <c r="D118" s="257">
        <v>1630</v>
      </c>
      <c r="E118" s="257">
        <v>1600</v>
      </c>
      <c r="F118" s="257">
        <v>1610</v>
      </c>
      <c r="G118" s="257">
        <v>1625</v>
      </c>
      <c r="H118" s="257">
        <v>1690</v>
      </c>
      <c r="I118" s="257">
        <v>1735</v>
      </c>
      <c r="J118" s="257">
        <v>1830</v>
      </c>
      <c r="K118" s="257">
        <v>1885</v>
      </c>
      <c r="L118" s="257">
        <v>1925</v>
      </c>
      <c r="M118" s="257">
        <v>1865</v>
      </c>
      <c r="N118" s="257">
        <v>1865</v>
      </c>
      <c r="O118" s="257">
        <v>1880</v>
      </c>
      <c r="P118" s="257">
        <v>1890</v>
      </c>
      <c r="Q118" s="257">
        <v>1825</v>
      </c>
    </row>
    <row r="119" spans="1:17" ht="12.95" customHeight="1">
      <c r="A119" s="250" t="s">
        <v>304</v>
      </c>
      <c r="B119" s="236" t="s">
        <v>10</v>
      </c>
      <c r="C119" s="236" t="s">
        <v>308</v>
      </c>
      <c r="D119" s="251">
        <v>845</v>
      </c>
      <c r="E119" s="251">
        <v>840</v>
      </c>
      <c r="F119" s="251">
        <v>810</v>
      </c>
      <c r="G119" s="251">
        <v>830</v>
      </c>
      <c r="H119" s="251">
        <v>835</v>
      </c>
      <c r="I119" s="251">
        <v>830</v>
      </c>
      <c r="J119" s="251">
        <v>830</v>
      </c>
      <c r="K119" s="251">
        <v>810</v>
      </c>
      <c r="L119" s="251">
        <v>805</v>
      </c>
      <c r="M119" s="251">
        <v>810</v>
      </c>
      <c r="N119" s="251">
        <v>805</v>
      </c>
      <c r="O119" s="251">
        <v>800</v>
      </c>
      <c r="P119" s="251">
        <v>795</v>
      </c>
      <c r="Q119" s="251">
        <v>785</v>
      </c>
    </row>
    <row r="120" spans="1:17" ht="12.95" customHeight="1">
      <c r="A120" s="250" t="s">
        <v>304</v>
      </c>
      <c r="B120" s="236" t="s">
        <v>10</v>
      </c>
      <c r="C120" s="236" t="s">
        <v>309</v>
      </c>
      <c r="D120" s="251">
        <v>5</v>
      </c>
      <c r="E120" s="251">
        <v>5</v>
      </c>
      <c r="F120" s="251">
        <v>5</v>
      </c>
      <c r="G120" s="251">
        <v>5</v>
      </c>
      <c r="H120" s="251">
        <v>0</v>
      </c>
      <c r="I120" s="251">
        <v>0</v>
      </c>
      <c r="J120" s="251">
        <v>0</v>
      </c>
      <c r="K120" s="251">
        <v>5</v>
      </c>
      <c r="L120" s="251">
        <v>5</v>
      </c>
      <c r="M120" s="251">
        <v>5</v>
      </c>
      <c r="N120" s="251">
        <v>5</v>
      </c>
      <c r="O120" s="251">
        <v>5</v>
      </c>
      <c r="P120" s="251">
        <v>25</v>
      </c>
      <c r="Q120" s="251">
        <v>20</v>
      </c>
    </row>
    <row r="121" spans="1:17" ht="12.95" customHeight="1">
      <c r="A121" s="250" t="s">
        <v>304</v>
      </c>
      <c r="B121" s="236" t="s">
        <v>10</v>
      </c>
      <c r="C121" s="236" t="s">
        <v>310</v>
      </c>
      <c r="D121" s="251">
        <v>5</v>
      </c>
      <c r="E121" s="251">
        <v>10</v>
      </c>
      <c r="F121" s="251">
        <v>10</v>
      </c>
      <c r="G121" s="251">
        <v>10</v>
      </c>
      <c r="H121" s="251">
        <v>5</v>
      </c>
      <c r="I121" s="251">
        <v>10</v>
      </c>
      <c r="J121" s="251">
        <v>10</v>
      </c>
      <c r="K121" s="251">
        <v>10</v>
      </c>
      <c r="L121" s="251">
        <v>10</v>
      </c>
      <c r="M121" s="251">
        <v>10</v>
      </c>
      <c r="N121" s="251">
        <v>15</v>
      </c>
      <c r="O121" s="251">
        <v>10</v>
      </c>
      <c r="P121" s="251">
        <v>10</v>
      </c>
      <c r="Q121" s="251">
        <v>10</v>
      </c>
    </row>
    <row r="122" spans="1:17" ht="12.95" customHeight="1">
      <c r="A122" s="250" t="s">
        <v>304</v>
      </c>
      <c r="B122" s="236" t="s">
        <v>10</v>
      </c>
      <c r="C122" s="236" t="s">
        <v>303</v>
      </c>
      <c r="D122" s="251">
        <v>855</v>
      </c>
      <c r="E122" s="251">
        <v>850</v>
      </c>
      <c r="F122" s="251">
        <v>820</v>
      </c>
      <c r="G122" s="251">
        <v>840</v>
      </c>
      <c r="H122" s="251">
        <v>845</v>
      </c>
      <c r="I122" s="251">
        <v>840</v>
      </c>
      <c r="J122" s="251">
        <v>840</v>
      </c>
      <c r="K122" s="251">
        <v>825</v>
      </c>
      <c r="L122" s="251">
        <v>815</v>
      </c>
      <c r="M122" s="251">
        <v>820</v>
      </c>
      <c r="N122" s="251">
        <v>820</v>
      </c>
      <c r="O122" s="251">
        <v>815</v>
      </c>
      <c r="P122" s="251">
        <v>835</v>
      </c>
      <c r="Q122" s="251">
        <v>820</v>
      </c>
    </row>
    <row r="123" spans="1:17" ht="12.95" customHeight="1">
      <c r="A123" s="250" t="s">
        <v>304</v>
      </c>
      <c r="B123" s="236" t="s">
        <v>11</v>
      </c>
      <c r="C123" s="236" t="s">
        <v>308</v>
      </c>
      <c r="D123" s="252">
        <v>300</v>
      </c>
      <c r="E123" s="252">
        <v>280</v>
      </c>
      <c r="F123" s="252">
        <v>290</v>
      </c>
      <c r="G123" s="252">
        <v>295</v>
      </c>
      <c r="H123" s="252">
        <v>300</v>
      </c>
      <c r="I123" s="252">
        <v>285</v>
      </c>
      <c r="J123" s="252">
        <v>325</v>
      </c>
      <c r="K123" s="252">
        <v>330</v>
      </c>
      <c r="L123" s="252">
        <v>350</v>
      </c>
      <c r="M123" s="252">
        <v>370</v>
      </c>
      <c r="N123" s="252">
        <v>335</v>
      </c>
      <c r="O123" s="252">
        <v>330</v>
      </c>
      <c r="P123" s="252">
        <v>340</v>
      </c>
      <c r="Q123" s="252">
        <v>350</v>
      </c>
    </row>
    <row r="124" spans="1:17" ht="12.95" customHeight="1">
      <c r="A124" s="250" t="s">
        <v>304</v>
      </c>
      <c r="B124" s="236" t="s">
        <v>11</v>
      </c>
      <c r="C124" s="236" t="s">
        <v>309</v>
      </c>
      <c r="D124" s="252">
        <v>10</v>
      </c>
      <c r="E124" s="252">
        <v>10</v>
      </c>
      <c r="F124" s="252">
        <v>10</v>
      </c>
      <c r="G124" s="252">
        <v>10</v>
      </c>
      <c r="H124" s="252">
        <v>5</v>
      </c>
      <c r="I124" s="252">
        <v>5</v>
      </c>
      <c r="J124" s="252">
        <v>5</v>
      </c>
      <c r="K124" s="252">
        <v>10</v>
      </c>
      <c r="L124" s="252">
        <v>10</v>
      </c>
      <c r="M124" s="252">
        <v>10</v>
      </c>
      <c r="N124" s="252">
        <v>10</v>
      </c>
      <c r="O124" s="252">
        <v>5</v>
      </c>
      <c r="P124" s="252">
        <v>10</v>
      </c>
      <c r="Q124" s="252">
        <v>5</v>
      </c>
    </row>
    <row r="125" spans="1:17" ht="12.95" customHeight="1">
      <c r="A125" s="250" t="s">
        <v>304</v>
      </c>
      <c r="B125" s="236" t="s">
        <v>11</v>
      </c>
      <c r="C125" s="236" t="s">
        <v>310</v>
      </c>
      <c r="D125" s="252">
        <v>0</v>
      </c>
      <c r="E125" s="252">
        <v>5</v>
      </c>
      <c r="F125" s="252">
        <v>5</v>
      </c>
      <c r="G125" s="252">
        <v>5</v>
      </c>
      <c r="H125" s="252">
        <v>5</v>
      </c>
      <c r="I125" s="252">
        <v>5</v>
      </c>
      <c r="J125" s="252">
        <v>5</v>
      </c>
      <c r="K125" s="252">
        <v>5</v>
      </c>
      <c r="L125" s="252">
        <v>5</v>
      </c>
      <c r="M125" s="252">
        <v>5</v>
      </c>
      <c r="N125" s="252">
        <v>5</v>
      </c>
      <c r="O125" s="252">
        <v>5</v>
      </c>
      <c r="P125" s="252">
        <v>5</v>
      </c>
      <c r="Q125" s="252">
        <v>5</v>
      </c>
    </row>
    <row r="126" spans="1:17" ht="12.95" customHeight="1">
      <c r="A126" s="250" t="s">
        <v>304</v>
      </c>
      <c r="B126" s="236" t="s">
        <v>11</v>
      </c>
      <c r="C126" s="236" t="s">
        <v>303</v>
      </c>
      <c r="D126" s="252">
        <v>315</v>
      </c>
      <c r="E126" s="252">
        <v>295</v>
      </c>
      <c r="F126" s="252">
        <v>305</v>
      </c>
      <c r="G126" s="252">
        <v>305</v>
      </c>
      <c r="H126" s="252">
        <v>310</v>
      </c>
      <c r="I126" s="252">
        <v>295</v>
      </c>
      <c r="J126" s="252">
        <v>330</v>
      </c>
      <c r="K126" s="252">
        <v>340</v>
      </c>
      <c r="L126" s="252">
        <v>365</v>
      </c>
      <c r="M126" s="252">
        <v>385</v>
      </c>
      <c r="N126" s="252">
        <v>350</v>
      </c>
      <c r="O126" s="252">
        <v>345</v>
      </c>
      <c r="P126" s="252">
        <v>355</v>
      </c>
      <c r="Q126" s="252">
        <v>360</v>
      </c>
    </row>
    <row r="127" spans="1:17" ht="12.95" customHeight="1">
      <c r="A127" s="250" t="s">
        <v>304</v>
      </c>
      <c r="B127" s="236" t="s">
        <v>12</v>
      </c>
      <c r="C127" s="236" t="s">
        <v>308</v>
      </c>
      <c r="D127" s="252">
        <v>5</v>
      </c>
      <c r="E127" s="252">
        <v>5</v>
      </c>
      <c r="F127" s="252">
        <v>5</v>
      </c>
      <c r="G127" s="252">
        <v>5</v>
      </c>
      <c r="H127" s="252">
        <v>5</v>
      </c>
      <c r="I127" s="252">
        <v>5</v>
      </c>
      <c r="J127" s="252">
        <v>5</v>
      </c>
      <c r="K127" s="252">
        <v>5</v>
      </c>
      <c r="L127" s="252">
        <v>5</v>
      </c>
      <c r="M127" s="252">
        <v>5</v>
      </c>
      <c r="N127" s="252">
        <v>5</v>
      </c>
      <c r="O127" s="252">
        <v>5</v>
      </c>
      <c r="P127" s="252">
        <v>5</v>
      </c>
      <c r="Q127" s="252">
        <v>5</v>
      </c>
    </row>
    <row r="128" spans="1:17" ht="12.95" customHeight="1">
      <c r="A128" s="250" t="s">
        <v>304</v>
      </c>
      <c r="B128" s="236" t="s">
        <v>12</v>
      </c>
      <c r="C128" s="236" t="s">
        <v>309</v>
      </c>
      <c r="D128" s="252">
        <v>0</v>
      </c>
      <c r="E128" s="252">
        <v>0</v>
      </c>
      <c r="F128" s="252">
        <v>0</v>
      </c>
      <c r="G128" s="252">
        <v>0</v>
      </c>
      <c r="H128" s="252">
        <v>0</v>
      </c>
      <c r="I128" s="252">
        <v>0</v>
      </c>
      <c r="J128" s="252">
        <v>0</v>
      </c>
      <c r="K128" s="252">
        <v>0</v>
      </c>
      <c r="L128" s="252">
        <v>0</v>
      </c>
      <c r="M128" s="252">
        <v>0</v>
      </c>
      <c r="N128" s="252">
        <v>0</v>
      </c>
      <c r="O128" s="252">
        <v>0</v>
      </c>
      <c r="P128" s="252">
        <v>0</v>
      </c>
      <c r="Q128" s="252">
        <v>0</v>
      </c>
    </row>
    <row r="129" spans="1:17" ht="12.95" customHeight="1">
      <c r="A129" s="250" t="s">
        <v>304</v>
      </c>
      <c r="B129" s="236" t="s">
        <v>12</v>
      </c>
      <c r="C129" s="236" t="s">
        <v>310</v>
      </c>
      <c r="D129" s="252">
        <v>0</v>
      </c>
      <c r="E129" s="252">
        <v>0</v>
      </c>
      <c r="F129" s="252">
        <v>0</v>
      </c>
      <c r="G129" s="252">
        <v>0</v>
      </c>
      <c r="H129" s="252">
        <v>0</v>
      </c>
      <c r="I129" s="252">
        <v>0</v>
      </c>
      <c r="J129" s="252">
        <v>0</v>
      </c>
      <c r="K129" s="252">
        <v>0</v>
      </c>
      <c r="L129" s="252">
        <v>0</v>
      </c>
      <c r="M129" s="252">
        <v>0</v>
      </c>
      <c r="N129" s="252">
        <v>0</v>
      </c>
      <c r="O129" s="252">
        <v>0</v>
      </c>
      <c r="P129" s="252">
        <v>0</v>
      </c>
      <c r="Q129" s="252">
        <v>0</v>
      </c>
    </row>
    <row r="130" spans="1:17" ht="12.95" customHeight="1">
      <c r="A130" s="250" t="s">
        <v>304</v>
      </c>
      <c r="B130" s="236" t="s">
        <v>12</v>
      </c>
      <c r="C130" s="236" t="s">
        <v>303</v>
      </c>
      <c r="D130" s="252">
        <v>10</v>
      </c>
      <c r="E130" s="252">
        <v>5</v>
      </c>
      <c r="F130" s="252">
        <v>5</v>
      </c>
      <c r="G130" s="252">
        <v>5</v>
      </c>
      <c r="H130" s="252">
        <v>5</v>
      </c>
      <c r="I130" s="252">
        <v>5</v>
      </c>
      <c r="J130" s="252">
        <v>5</v>
      </c>
      <c r="K130" s="252">
        <v>5</v>
      </c>
      <c r="L130" s="252">
        <v>5</v>
      </c>
      <c r="M130" s="252">
        <v>5</v>
      </c>
      <c r="N130" s="252">
        <v>5</v>
      </c>
      <c r="O130" s="252">
        <v>5</v>
      </c>
      <c r="P130" s="252">
        <v>5</v>
      </c>
      <c r="Q130" s="252">
        <v>5</v>
      </c>
    </row>
    <row r="131" spans="1:17" ht="12.95" customHeight="1">
      <c r="A131" s="250" t="s">
        <v>304</v>
      </c>
      <c r="B131" s="236" t="s">
        <v>91</v>
      </c>
      <c r="C131" s="236" t="s">
        <v>308</v>
      </c>
      <c r="D131" s="252">
        <v>25</v>
      </c>
      <c r="E131" s="252">
        <v>35</v>
      </c>
      <c r="F131" s="252">
        <v>30</v>
      </c>
      <c r="G131" s="252">
        <v>35</v>
      </c>
      <c r="H131" s="252">
        <v>40</v>
      </c>
      <c r="I131" s="252">
        <v>50</v>
      </c>
      <c r="J131" s="252">
        <v>65</v>
      </c>
      <c r="K131" s="252">
        <v>70</v>
      </c>
      <c r="L131" s="252">
        <v>75</v>
      </c>
      <c r="M131" s="252">
        <v>75</v>
      </c>
      <c r="N131" s="252">
        <v>70</v>
      </c>
      <c r="O131" s="252">
        <v>80</v>
      </c>
      <c r="P131" s="252">
        <v>80</v>
      </c>
      <c r="Q131" s="252">
        <v>85</v>
      </c>
    </row>
    <row r="132" spans="1:17" ht="12.95" customHeight="1">
      <c r="A132" s="250" t="s">
        <v>304</v>
      </c>
      <c r="B132" s="236" t="s">
        <v>91</v>
      </c>
      <c r="C132" s="236" t="s">
        <v>309</v>
      </c>
      <c r="D132" s="252">
        <v>0</v>
      </c>
      <c r="E132" s="252">
        <v>0</v>
      </c>
      <c r="F132" s="252">
        <v>0</v>
      </c>
      <c r="G132" s="252">
        <v>0</v>
      </c>
      <c r="H132" s="252">
        <v>0</v>
      </c>
      <c r="I132" s="252">
        <v>0</v>
      </c>
      <c r="J132" s="252">
        <v>5</v>
      </c>
      <c r="K132" s="252">
        <v>5</v>
      </c>
      <c r="L132" s="252">
        <v>0</v>
      </c>
      <c r="M132" s="252">
        <v>0</v>
      </c>
      <c r="N132" s="252">
        <v>0</v>
      </c>
      <c r="O132" s="252">
        <v>0</v>
      </c>
      <c r="P132" s="252">
        <v>0</v>
      </c>
      <c r="Q132" s="252">
        <v>5</v>
      </c>
    </row>
    <row r="133" spans="1:17" ht="12.95" customHeight="1">
      <c r="A133" s="250" t="s">
        <v>304</v>
      </c>
      <c r="B133" s="236" t="s">
        <v>91</v>
      </c>
      <c r="C133" s="236" t="s">
        <v>310</v>
      </c>
      <c r="D133" s="252">
        <v>0</v>
      </c>
      <c r="E133" s="252">
        <v>0</v>
      </c>
      <c r="F133" s="252">
        <v>5</v>
      </c>
      <c r="G133" s="252">
        <v>0</v>
      </c>
      <c r="H133" s="252">
        <v>0</v>
      </c>
      <c r="I133" s="252">
        <v>0</v>
      </c>
      <c r="J133" s="252">
        <v>0</v>
      </c>
      <c r="K133" s="252">
        <v>0</v>
      </c>
      <c r="L133" s="252">
        <v>0</v>
      </c>
      <c r="M133" s="252">
        <v>0</v>
      </c>
      <c r="N133" s="252">
        <v>0</v>
      </c>
      <c r="O133" s="252">
        <v>0</v>
      </c>
      <c r="P133" s="252">
        <v>5</v>
      </c>
      <c r="Q133" s="252">
        <v>5</v>
      </c>
    </row>
    <row r="134" spans="1:17" ht="12.95" customHeight="1">
      <c r="A134" s="250" t="s">
        <v>304</v>
      </c>
      <c r="B134" s="236" t="s">
        <v>91</v>
      </c>
      <c r="C134" s="236" t="s">
        <v>303</v>
      </c>
      <c r="D134" s="252">
        <v>25</v>
      </c>
      <c r="E134" s="252">
        <v>35</v>
      </c>
      <c r="F134" s="252">
        <v>35</v>
      </c>
      <c r="G134" s="252">
        <v>40</v>
      </c>
      <c r="H134" s="252">
        <v>40</v>
      </c>
      <c r="I134" s="252">
        <v>50</v>
      </c>
      <c r="J134" s="252">
        <v>70</v>
      </c>
      <c r="K134" s="252">
        <v>70</v>
      </c>
      <c r="L134" s="252">
        <v>75</v>
      </c>
      <c r="M134" s="252">
        <v>80</v>
      </c>
      <c r="N134" s="252">
        <v>75</v>
      </c>
      <c r="O134" s="252">
        <v>80</v>
      </c>
      <c r="P134" s="252">
        <v>85</v>
      </c>
      <c r="Q134" s="252">
        <v>90</v>
      </c>
    </row>
    <row r="135" spans="1:17" ht="12.95" customHeight="1">
      <c r="A135" s="250" t="s">
        <v>304</v>
      </c>
      <c r="B135" s="236" t="s">
        <v>59</v>
      </c>
      <c r="C135" s="236" t="s">
        <v>308</v>
      </c>
      <c r="D135" s="252">
        <v>495</v>
      </c>
      <c r="E135" s="252">
        <v>530</v>
      </c>
      <c r="F135" s="252">
        <v>520</v>
      </c>
      <c r="G135" s="252">
        <v>505</v>
      </c>
      <c r="H135" s="252">
        <v>515</v>
      </c>
      <c r="I135" s="252">
        <v>515</v>
      </c>
      <c r="J135" s="252">
        <v>510</v>
      </c>
      <c r="K135" s="252">
        <v>510</v>
      </c>
      <c r="L135" s="252">
        <v>505</v>
      </c>
      <c r="M135" s="252">
        <v>520</v>
      </c>
      <c r="N135" s="252">
        <v>530</v>
      </c>
      <c r="O135" s="252">
        <v>545</v>
      </c>
      <c r="P135" s="252">
        <v>550</v>
      </c>
      <c r="Q135" s="252">
        <v>540</v>
      </c>
    </row>
    <row r="136" spans="1:17" ht="12.95" customHeight="1">
      <c r="A136" s="250" t="s">
        <v>304</v>
      </c>
      <c r="B136" s="236" t="s">
        <v>59</v>
      </c>
      <c r="C136" s="236" t="s">
        <v>309</v>
      </c>
      <c r="D136" s="252">
        <v>15</v>
      </c>
      <c r="E136" s="252">
        <v>15</v>
      </c>
      <c r="F136" s="252">
        <v>15</v>
      </c>
      <c r="G136" s="252">
        <v>15</v>
      </c>
      <c r="H136" s="252">
        <v>15</v>
      </c>
      <c r="I136" s="252">
        <v>15</v>
      </c>
      <c r="J136" s="252">
        <v>15</v>
      </c>
      <c r="K136" s="252">
        <v>15</v>
      </c>
      <c r="L136" s="252">
        <v>15</v>
      </c>
      <c r="M136" s="252">
        <v>15</v>
      </c>
      <c r="N136" s="252">
        <v>15</v>
      </c>
      <c r="O136" s="252">
        <v>15</v>
      </c>
      <c r="P136" s="252">
        <v>10</v>
      </c>
      <c r="Q136" s="252">
        <v>15</v>
      </c>
    </row>
    <row r="137" spans="1:17" ht="12.95" customHeight="1">
      <c r="A137" s="250" t="s">
        <v>304</v>
      </c>
      <c r="B137" s="236" t="s">
        <v>59</v>
      </c>
      <c r="C137" s="236" t="s">
        <v>310</v>
      </c>
      <c r="D137" s="252">
        <v>5</v>
      </c>
      <c r="E137" s="252">
        <v>5</v>
      </c>
      <c r="F137" s="252">
        <v>5</v>
      </c>
      <c r="G137" s="252">
        <v>5</v>
      </c>
      <c r="H137" s="252">
        <v>5</v>
      </c>
      <c r="I137" s="252">
        <v>5</v>
      </c>
      <c r="J137" s="252">
        <v>5</v>
      </c>
      <c r="K137" s="252">
        <v>5</v>
      </c>
      <c r="L137" s="252">
        <v>5</v>
      </c>
      <c r="M137" s="252">
        <v>5</v>
      </c>
      <c r="N137" s="252">
        <v>5</v>
      </c>
      <c r="O137" s="252">
        <v>10</v>
      </c>
      <c r="P137" s="252">
        <v>15</v>
      </c>
      <c r="Q137" s="252">
        <v>15</v>
      </c>
    </row>
    <row r="138" spans="1:17" ht="12.95" customHeight="1">
      <c r="A138" s="250" t="s">
        <v>304</v>
      </c>
      <c r="B138" s="236" t="s">
        <v>59</v>
      </c>
      <c r="C138" s="236" t="s">
        <v>303</v>
      </c>
      <c r="D138" s="252">
        <v>510</v>
      </c>
      <c r="E138" s="252">
        <v>550</v>
      </c>
      <c r="F138" s="252">
        <v>540</v>
      </c>
      <c r="G138" s="252">
        <v>520</v>
      </c>
      <c r="H138" s="252">
        <v>535</v>
      </c>
      <c r="I138" s="252">
        <v>535</v>
      </c>
      <c r="J138" s="252">
        <v>530</v>
      </c>
      <c r="K138" s="252">
        <v>525</v>
      </c>
      <c r="L138" s="252">
        <v>520</v>
      </c>
      <c r="M138" s="252">
        <v>540</v>
      </c>
      <c r="N138" s="252">
        <v>550</v>
      </c>
      <c r="O138" s="252">
        <v>570</v>
      </c>
      <c r="P138" s="252">
        <v>575</v>
      </c>
      <c r="Q138" s="252">
        <v>570</v>
      </c>
    </row>
    <row r="139" spans="1:17" ht="12.95" customHeight="1">
      <c r="A139" s="250" t="s">
        <v>304</v>
      </c>
      <c r="B139" s="236" t="s">
        <v>90</v>
      </c>
      <c r="C139" s="236" t="s">
        <v>308</v>
      </c>
      <c r="D139" s="252">
        <v>175</v>
      </c>
      <c r="E139" s="252">
        <v>175</v>
      </c>
      <c r="F139" s="252">
        <v>165</v>
      </c>
      <c r="G139" s="252">
        <v>165</v>
      </c>
      <c r="H139" s="252">
        <v>165</v>
      </c>
      <c r="I139" s="252">
        <v>160</v>
      </c>
      <c r="J139" s="252">
        <v>165</v>
      </c>
      <c r="K139" s="252">
        <v>165</v>
      </c>
      <c r="L139" s="252">
        <v>175</v>
      </c>
      <c r="M139" s="252">
        <v>170</v>
      </c>
      <c r="N139" s="252">
        <v>170</v>
      </c>
      <c r="O139" s="252">
        <v>180</v>
      </c>
      <c r="P139" s="252">
        <v>175</v>
      </c>
      <c r="Q139" s="252">
        <v>180</v>
      </c>
    </row>
    <row r="140" spans="1:17" ht="12.95" customHeight="1">
      <c r="A140" s="250" t="s">
        <v>304</v>
      </c>
      <c r="B140" s="236" t="s">
        <v>90</v>
      </c>
      <c r="C140" s="236" t="s">
        <v>309</v>
      </c>
      <c r="D140" s="252">
        <v>5</v>
      </c>
      <c r="E140" s="252">
        <v>5</v>
      </c>
      <c r="F140" s="252">
        <v>5</v>
      </c>
      <c r="G140" s="252">
        <v>5</v>
      </c>
      <c r="H140" s="252">
        <v>5</v>
      </c>
      <c r="I140" s="252">
        <v>5</v>
      </c>
      <c r="J140" s="252">
        <v>5</v>
      </c>
      <c r="K140" s="252">
        <v>5</v>
      </c>
      <c r="L140" s="252">
        <v>0</v>
      </c>
      <c r="M140" s="252">
        <v>0</v>
      </c>
      <c r="N140" s="252">
        <v>0</v>
      </c>
      <c r="O140" s="252">
        <v>0</v>
      </c>
      <c r="P140" s="252">
        <v>0</v>
      </c>
      <c r="Q140" s="252">
        <v>0</v>
      </c>
    </row>
    <row r="141" spans="1:17" ht="12.95" customHeight="1">
      <c r="A141" s="250" t="s">
        <v>304</v>
      </c>
      <c r="B141" s="236" t="s">
        <v>90</v>
      </c>
      <c r="C141" s="236" t="s">
        <v>310</v>
      </c>
      <c r="D141" s="252">
        <v>0</v>
      </c>
      <c r="E141" s="252">
        <v>0</v>
      </c>
      <c r="F141" s="252">
        <v>0</v>
      </c>
      <c r="G141" s="252">
        <v>0</v>
      </c>
      <c r="H141" s="252">
        <v>0</v>
      </c>
      <c r="I141" s="252">
        <v>0</v>
      </c>
      <c r="J141" s="252">
        <v>0</v>
      </c>
      <c r="K141" s="252">
        <v>0</v>
      </c>
      <c r="L141" s="252">
        <v>0</v>
      </c>
      <c r="M141" s="252">
        <v>0</v>
      </c>
      <c r="N141" s="252">
        <v>0</v>
      </c>
      <c r="O141" s="252">
        <v>0</v>
      </c>
      <c r="P141" s="252">
        <v>0</v>
      </c>
      <c r="Q141" s="252">
        <v>0</v>
      </c>
    </row>
    <row r="142" spans="1:17" ht="12.95" customHeight="1">
      <c r="A142" s="250" t="s">
        <v>304</v>
      </c>
      <c r="B142" s="236" t="s">
        <v>90</v>
      </c>
      <c r="C142" s="236" t="s">
        <v>303</v>
      </c>
      <c r="D142" s="252">
        <v>175</v>
      </c>
      <c r="E142" s="252">
        <v>180</v>
      </c>
      <c r="F142" s="252">
        <v>170</v>
      </c>
      <c r="G142" s="252">
        <v>170</v>
      </c>
      <c r="H142" s="252">
        <v>170</v>
      </c>
      <c r="I142" s="252">
        <v>165</v>
      </c>
      <c r="J142" s="252">
        <v>170</v>
      </c>
      <c r="K142" s="252">
        <v>170</v>
      </c>
      <c r="L142" s="252">
        <v>175</v>
      </c>
      <c r="M142" s="252">
        <v>175</v>
      </c>
      <c r="N142" s="252">
        <v>170</v>
      </c>
      <c r="O142" s="252">
        <v>180</v>
      </c>
      <c r="P142" s="252">
        <v>175</v>
      </c>
      <c r="Q142" s="252">
        <v>180</v>
      </c>
    </row>
    <row r="143" spans="1:17" ht="12.95" customHeight="1">
      <c r="A143" s="253" t="s">
        <v>304</v>
      </c>
      <c r="B143" s="238" t="s">
        <v>184</v>
      </c>
      <c r="C143" s="238" t="s">
        <v>308</v>
      </c>
      <c r="D143" s="254">
        <v>1845</v>
      </c>
      <c r="E143" s="254">
        <v>1865</v>
      </c>
      <c r="F143" s="254">
        <v>1815</v>
      </c>
      <c r="G143" s="254">
        <v>1830</v>
      </c>
      <c r="H143" s="254">
        <v>1860</v>
      </c>
      <c r="I143" s="254">
        <v>1840</v>
      </c>
      <c r="J143" s="254">
        <v>1895</v>
      </c>
      <c r="K143" s="254">
        <v>1885</v>
      </c>
      <c r="L143" s="254">
        <v>1905</v>
      </c>
      <c r="M143" s="254">
        <v>1950</v>
      </c>
      <c r="N143" s="254">
        <v>1910</v>
      </c>
      <c r="O143" s="254">
        <v>1940</v>
      </c>
      <c r="P143" s="254">
        <v>1950</v>
      </c>
      <c r="Q143" s="254">
        <v>1945</v>
      </c>
    </row>
    <row r="144" spans="1:17" ht="12.95" customHeight="1">
      <c r="A144" s="253" t="s">
        <v>304</v>
      </c>
      <c r="B144" s="238" t="s">
        <v>184</v>
      </c>
      <c r="C144" s="238" t="s">
        <v>309</v>
      </c>
      <c r="D144" s="254">
        <v>30</v>
      </c>
      <c r="E144" s="254">
        <v>30</v>
      </c>
      <c r="F144" s="254">
        <v>30</v>
      </c>
      <c r="G144" s="254">
        <v>30</v>
      </c>
      <c r="H144" s="254">
        <v>30</v>
      </c>
      <c r="I144" s="254">
        <v>30</v>
      </c>
      <c r="J144" s="254">
        <v>30</v>
      </c>
      <c r="K144" s="254">
        <v>30</v>
      </c>
      <c r="L144" s="254">
        <v>30</v>
      </c>
      <c r="M144" s="254">
        <v>35</v>
      </c>
      <c r="N144" s="254">
        <v>30</v>
      </c>
      <c r="O144" s="254">
        <v>25</v>
      </c>
      <c r="P144" s="254">
        <v>50</v>
      </c>
      <c r="Q144" s="254">
        <v>45</v>
      </c>
    </row>
    <row r="145" spans="1:17" ht="12.95" customHeight="1">
      <c r="A145" s="253" t="s">
        <v>304</v>
      </c>
      <c r="B145" s="238" t="s">
        <v>184</v>
      </c>
      <c r="C145" s="238" t="s">
        <v>310</v>
      </c>
      <c r="D145" s="254">
        <v>15</v>
      </c>
      <c r="E145" s="254">
        <v>20</v>
      </c>
      <c r="F145" s="254">
        <v>20</v>
      </c>
      <c r="G145" s="254">
        <v>20</v>
      </c>
      <c r="H145" s="254">
        <v>15</v>
      </c>
      <c r="I145" s="254">
        <v>20</v>
      </c>
      <c r="J145" s="254">
        <v>20</v>
      </c>
      <c r="K145" s="254">
        <v>20</v>
      </c>
      <c r="L145" s="254">
        <v>20</v>
      </c>
      <c r="M145" s="254">
        <v>20</v>
      </c>
      <c r="N145" s="254">
        <v>25</v>
      </c>
      <c r="O145" s="254">
        <v>30</v>
      </c>
      <c r="P145" s="254">
        <v>35</v>
      </c>
      <c r="Q145" s="254">
        <v>35</v>
      </c>
    </row>
    <row r="146" spans="1:17" ht="12.95" customHeight="1">
      <c r="A146" s="255" t="s">
        <v>304</v>
      </c>
      <c r="B146" s="256" t="s">
        <v>184</v>
      </c>
      <c r="C146" s="256" t="s">
        <v>303</v>
      </c>
      <c r="D146" s="257">
        <v>1890</v>
      </c>
      <c r="E146" s="257">
        <v>1920</v>
      </c>
      <c r="F146" s="257">
        <v>1870</v>
      </c>
      <c r="G146" s="257">
        <v>1880</v>
      </c>
      <c r="H146" s="257">
        <v>1905</v>
      </c>
      <c r="I146" s="257">
        <v>1885</v>
      </c>
      <c r="J146" s="257">
        <v>1945</v>
      </c>
      <c r="K146" s="257">
        <v>1935</v>
      </c>
      <c r="L146" s="257">
        <v>1960</v>
      </c>
      <c r="M146" s="257">
        <v>2005</v>
      </c>
      <c r="N146" s="257">
        <v>1965</v>
      </c>
      <c r="O146" s="257">
        <v>1995</v>
      </c>
      <c r="P146" s="257">
        <v>2035</v>
      </c>
      <c r="Q146" s="257">
        <v>2030</v>
      </c>
    </row>
    <row r="147" spans="1:17" ht="12.95" customHeight="1">
      <c r="A147" s="250" t="s">
        <v>250</v>
      </c>
      <c r="B147" s="236" t="s">
        <v>10</v>
      </c>
      <c r="C147" s="236" t="s">
        <v>308</v>
      </c>
      <c r="D147" s="251">
        <v>145</v>
      </c>
      <c r="E147" s="251">
        <v>150</v>
      </c>
      <c r="F147" s="251">
        <v>140</v>
      </c>
      <c r="G147" s="251">
        <v>130</v>
      </c>
      <c r="H147" s="251">
        <v>135</v>
      </c>
      <c r="I147" s="251">
        <v>140</v>
      </c>
      <c r="J147" s="251">
        <v>160</v>
      </c>
      <c r="K147" s="251">
        <v>170</v>
      </c>
      <c r="L147" s="251">
        <v>180</v>
      </c>
      <c r="M147" s="251">
        <v>200</v>
      </c>
      <c r="N147" s="251">
        <v>205</v>
      </c>
      <c r="O147" s="251">
        <v>210</v>
      </c>
      <c r="P147" s="251">
        <v>210</v>
      </c>
      <c r="Q147" s="251">
        <v>220</v>
      </c>
    </row>
    <row r="148" spans="1:17" ht="12.95" customHeight="1">
      <c r="A148" s="250" t="s">
        <v>250</v>
      </c>
      <c r="B148" s="236" t="s">
        <v>10</v>
      </c>
      <c r="C148" s="236" t="s">
        <v>309</v>
      </c>
      <c r="D148" s="251">
        <v>5</v>
      </c>
      <c r="E148" s="251">
        <v>5</v>
      </c>
      <c r="F148" s="251">
        <v>5</v>
      </c>
      <c r="G148" s="251">
        <v>5</v>
      </c>
      <c r="H148" s="251">
        <v>5</v>
      </c>
      <c r="I148" s="251">
        <v>5</v>
      </c>
      <c r="J148" s="251">
        <v>5</v>
      </c>
      <c r="K148" s="251">
        <v>5</v>
      </c>
      <c r="L148" s="251">
        <v>10</v>
      </c>
      <c r="M148" s="251">
        <v>10</v>
      </c>
      <c r="N148" s="251">
        <v>5</v>
      </c>
      <c r="O148" s="251">
        <v>5</v>
      </c>
      <c r="P148" s="251">
        <v>5</v>
      </c>
      <c r="Q148" s="251">
        <v>5</v>
      </c>
    </row>
    <row r="149" spans="1:17" ht="12.95" customHeight="1">
      <c r="A149" s="250" t="s">
        <v>250</v>
      </c>
      <c r="B149" s="236" t="s">
        <v>10</v>
      </c>
      <c r="C149" s="236" t="s">
        <v>310</v>
      </c>
      <c r="D149" s="251">
        <v>10</v>
      </c>
      <c r="E149" s="251">
        <v>10</v>
      </c>
      <c r="F149" s="251">
        <v>5</v>
      </c>
      <c r="G149" s="251">
        <v>10</v>
      </c>
      <c r="H149" s="251">
        <v>5</v>
      </c>
      <c r="I149" s="251">
        <v>5</v>
      </c>
      <c r="J149" s="251">
        <v>10</v>
      </c>
      <c r="K149" s="251">
        <v>5</v>
      </c>
      <c r="L149" s="251">
        <v>5</v>
      </c>
      <c r="M149" s="251">
        <v>10</v>
      </c>
      <c r="N149" s="251">
        <v>10</v>
      </c>
      <c r="O149" s="251">
        <v>10</v>
      </c>
      <c r="P149" s="251">
        <v>10</v>
      </c>
      <c r="Q149" s="251">
        <v>10</v>
      </c>
    </row>
    <row r="150" spans="1:17" ht="12.95" customHeight="1">
      <c r="A150" s="250" t="s">
        <v>250</v>
      </c>
      <c r="B150" s="236" t="s">
        <v>10</v>
      </c>
      <c r="C150" s="236" t="s">
        <v>303</v>
      </c>
      <c r="D150" s="251">
        <v>155</v>
      </c>
      <c r="E150" s="251">
        <v>165</v>
      </c>
      <c r="F150" s="251">
        <v>150</v>
      </c>
      <c r="G150" s="251">
        <v>145</v>
      </c>
      <c r="H150" s="251">
        <v>145</v>
      </c>
      <c r="I150" s="251">
        <v>150</v>
      </c>
      <c r="J150" s="251">
        <v>170</v>
      </c>
      <c r="K150" s="251">
        <v>185</v>
      </c>
      <c r="L150" s="251">
        <v>195</v>
      </c>
      <c r="M150" s="251">
        <v>215</v>
      </c>
      <c r="N150" s="251">
        <v>220</v>
      </c>
      <c r="O150" s="251">
        <v>225</v>
      </c>
      <c r="P150" s="251">
        <v>225</v>
      </c>
      <c r="Q150" s="251">
        <v>235</v>
      </c>
    </row>
    <row r="151" spans="1:17" ht="12.95" customHeight="1">
      <c r="A151" s="250" t="s">
        <v>250</v>
      </c>
      <c r="B151" s="236" t="s">
        <v>11</v>
      </c>
      <c r="C151" s="236" t="s">
        <v>308</v>
      </c>
      <c r="D151" s="252">
        <v>2800</v>
      </c>
      <c r="E151" s="252">
        <v>2705</v>
      </c>
      <c r="F151" s="252">
        <v>2730</v>
      </c>
      <c r="G151" s="252">
        <v>2945</v>
      </c>
      <c r="H151" s="252">
        <v>3165</v>
      </c>
      <c r="I151" s="252">
        <v>3335</v>
      </c>
      <c r="J151" s="252">
        <v>3665</v>
      </c>
      <c r="K151" s="252">
        <v>3970</v>
      </c>
      <c r="L151" s="252">
        <v>4305</v>
      </c>
      <c r="M151" s="252">
        <v>4400</v>
      </c>
      <c r="N151" s="252">
        <v>4400</v>
      </c>
      <c r="O151" s="252">
        <v>4535</v>
      </c>
      <c r="P151" s="252">
        <v>4515</v>
      </c>
      <c r="Q151" s="252">
        <v>4115</v>
      </c>
    </row>
    <row r="152" spans="1:17" ht="12.95" customHeight="1">
      <c r="A152" s="250" t="s">
        <v>250</v>
      </c>
      <c r="B152" s="236" t="s">
        <v>11</v>
      </c>
      <c r="C152" s="236" t="s">
        <v>309</v>
      </c>
      <c r="D152" s="252">
        <v>155</v>
      </c>
      <c r="E152" s="252">
        <v>145</v>
      </c>
      <c r="F152" s="252">
        <v>140</v>
      </c>
      <c r="G152" s="252">
        <v>140</v>
      </c>
      <c r="H152" s="252">
        <v>125</v>
      </c>
      <c r="I152" s="252">
        <v>130</v>
      </c>
      <c r="J152" s="252">
        <v>130</v>
      </c>
      <c r="K152" s="252">
        <v>140</v>
      </c>
      <c r="L152" s="252">
        <v>150</v>
      </c>
      <c r="M152" s="252">
        <v>160</v>
      </c>
      <c r="N152" s="252">
        <v>160</v>
      </c>
      <c r="O152" s="252">
        <v>170</v>
      </c>
      <c r="P152" s="252">
        <v>180</v>
      </c>
      <c r="Q152" s="252">
        <v>175</v>
      </c>
    </row>
    <row r="153" spans="1:17" ht="12.95" customHeight="1">
      <c r="A153" s="250" t="s">
        <v>250</v>
      </c>
      <c r="B153" s="236" t="s">
        <v>11</v>
      </c>
      <c r="C153" s="236" t="s">
        <v>310</v>
      </c>
      <c r="D153" s="252">
        <v>80</v>
      </c>
      <c r="E153" s="252">
        <v>90</v>
      </c>
      <c r="F153" s="252">
        <v>100</v>
      </c>
      <c r="G153" s="252">
        <v>100</v>
      </c>
      <c r="H153" s="252">
        <v>105</v>
      </c>
      <c r="I153" s="252">
        <v>100</v>
      </c>
      <c r="J153" s="252">
        <v>105</v>
      </c>
      <c r="K153" s="252">
        <v>105</v>
      </c>
      <c r="L153" s="252">
        <v>115</v>
      </c>
      <c r="M153" s="252">
        <v>115</v>
      </c>
      <c r="N153" s="252">
        <v>130</v>
      </c>
      <c r="O153" s="252">
        <v>150</v>
      </c>
      <c r="P153" s="252">
        <v>165</v>
      </c>
      <c r="Q153" s="252">
        <v>150</v>
      </c>
    </row>
    <row r="154" spans="1:17" ht="12.95" customHeight="1">
      <c r="A154" s="250" t="s">
        <v>250</v>
      </c>
      <c r="B154" s="236" t="s">
        <v>11</v>
      </c>
      <c r="C154" s="236" t="s">
        <v>303</v>
      </c>
      <c r="D154" s="252">
        <v>3040</v>
      </c>
      <c r="E154" s="252">
        <v>2940</v>
      </c>
      <c r="F154" s="252">
        <v>2975</v>
      </c>
      <c r="G154" s="252">
        <v>3185</v>
      </c>
      <c r="H154" s="252">
        <v>3395</v>
      </c>
      <c r="I154" s="252">
        <v>3565</v>
      </c>
      <c r="J154" s="252">
        <v>3900</v>
      </c>
      <c r="K154" s="252">
        <v>4215</v>
      </c>
      <c r="L154" s="252">
        <v>4570</v>
      </c>
      <c r="M154" s="252">
        <v>4675</v>
      </c>
      <c r="N154" s="252">
        <v>4695</v>
      </c>
      <c r="O154" s="252">
        <v>4855</v>
      </c>
      <c r="P154" s="252">
        <v>4860</v>
      </c>
      <c r="Q154" s="252">
        <v>4440</v>
      </c>
    </row>
    <row r="155" spans="1:17" ht="12.95" customHeight="1">
      <c r="A155" s="250" t="s">
        <v>250</v>
      </c>
      <c r="B155" s="236" t="s">
        <v>12</v>
      </c>
      <c r="C155" s="236" t="s">
        <v>308</v>
      </c>
      <c r="D155" s="252">
        <v>45</v>
      </c>
      <c r="E155" s="252">
        <v>45</v>
      </c>
      <c r="F155" s="252">
        <v>50</v>
      </c>
      <c r="G155" s="252">
        <v>50</v>
      </c>
      <c r="H155" s="252">
        <v>60</v>
      </c>
      <c r="I155" s="252">
        <v>65</v>
      </c>
      <c r="J155" s="252">
        <v>75</v>
      </c>
      <c r="K155" s="252">
        <v>85</v>
      </c>
      <c r="L155" s="252">
        <v>85</v>
      </c>
      <c r="M155" s="252">
        <v>85</v>
      </c>
      <c r="N155" s="252">
        <v>85</v>
      </c>
      <c r="O155" s="252">
        <v>100</v>
      </c>
      <c r="P155" s="252">
        <v>100</v>
      </c>
      <c r="Q155" s="252">
        <v>105</v>
      </c>
    </row>
    <row r="156" spans="1:17" ht="12.95" customHeight="1">
      <c r="A156" s="250" t="s">
        <v>250</v>
      </c>
      <c r="B156" s="236" t="s">
        <v>12</v>
      </c>
      <c r="C156" s="236" t="s">
        <v>309</v>
      </c>
      <c r="D156" s="252">
        <v>15</v>
      </c>
      <c r="E156" s="252">
        <v>10</v>
      </c>
      <c r="F156" s="252">
        <v>10</v>
      </c>
      <c r="G156" s="252">
        <v>10</v>
      </c>
      <c r="H156" s="252">
        <v>10</v>
      </c>
      <c r="I156" s="252">
        <v>10</v>
      </c>
      <c r="J156" s="252">
        <v>10</v>
      </c>
      <c r="K156" s="252">
        <v>10</v>
      </c>
      <c r="L156" s="252">
        <v>10</v>
      </c>
      <c r="M156" s="252">
        <v>10</v>
      </c>
      <c r="N156" s="252">
        <v>10</v>
      </c>
      <c r="O156" s="252">
        <v>10</v>
      </c>
      <c r="P156" s="252">
        <v>10</v>
      </c>
      <c r="Q156" s="252">
        <v>10</v>
      </c>
    </row>
    <row r="157" spans="1:17" ht="12.95" customHeight="1">
      <c r="A157" s="250" t="s">
        <v>250</v>
      </c>
      <c r="B157" s="236" t="s">
        <v>12</v>
      </c>
      <c r="C157" s="236" t="s">
        <v>310</v>
      </c>
      <c r="D157" s="252">
        <v>5</v>
      </c>
      <c r="E157" s="252">
        <v>10</v>
      </c>
      <c r="F157" s="252">
        <v>10</v>
      </c>
      <c r="G157" s="252">
        <v>5</v>
      </c>
      <c r="H157" s="252">
        <v>5</v>
      </c>
      <c r="I157" s="252">
        <v>10</v>
      </c>
      <c r="J157" s="252">
        <v>10</v>
      </c>
      <c r="K157" s="252">
        <v>10</v>
      </c>
      <c r="L157" s="252">
        <v>10</v>
      </c>
      <c r="M157" s="252">
        <v>10</v>
      </c>
      <c r="N157" s="252">
        <v>10</v>
      </c>
      <c r="O157" s="252">
        <v>10</v>
      </c>
      <c r="P157" s="252">
        <v>15</v>
      </c>
      <c r="Q157" s="252">
        <v>10</v>
      </c>
    </row>
    <row r="158" spans="1:17" ht="12.95" customHeight="1">
      <c r="A158" s="250" t="s">
        <v>250</v>
      </c>
      <c r="B158" s="236" t="s">
        <v>12</v>
      </c>
      <c r="C158" s="236" t="s">
        <v>303</v>
      </c>
      <c r="D158" s="252">
        <v>65</v>
      </c>
      <c r="E158" s="252">
        <v>65</v>
      </c>
      <c r="F158" s="252">
        <v>70</v>
      </c>
      <c r="G158" s="252">
        <v>70</v>
      </c>
      <c r="H158" s="252">
        <v>80</v>
      </c>
      <c r="I158" s="252">
        <v>85</v>
      </c>
      <c r="J158" s="252">
        <v>90</v>
      </c>
      <c r="K158" s="252">
        <v>100</v>
      </c>
      <c r="L158" s="252">
        <v>105</v>
      </c>
      <c r="M158" s="252">
        <v>105</v>
      </c>
      <c r="N158" s="252">
        <v>105</v>
      </c>
      <c r="O158" s="252">
        <v>125</v>
      </c>
      <c r="P158" s="252">
        <v>125</v>
      </c>
      <c r="Q158" s="252">
        <v>125</v>
      </c>
    </row>
    <row r="159" spans="1:17" ht="12.95" customHeight="1">
      <c r="A159" s="250" t="s">
        <v>250</v>
      </c>
      <c r="B159" s="236" t="s">
        <v>91</v>
      </c>
      <c r="C159" s="236" t="s">
        <v>308</v>
      </c>
      <c r="D159" s="252">
        <v>65</v>
      </c>
      <c r="E159" s="252">
        <v>90</v>
      </c>
      <c r="F159" s="252">
        <v>105</v>
      </c>
      <c r="G159" s="252">
        <v>105</v>
      </c>
      <c r="H159" s="252">
        <v>125</v>
      </c>
      <c r="I159" s="252">
        <v>150</v>
      </c>
      <c r="J159" s="252">
        <v>160</v>
      </c>
      <c r="K159" s="252">
        <v>190</v>
      </c>
      <c r="L159" s="252">
        <v>240</v>
      </c>
      <c r="M159" s="252">
        <v>235</v>
      </c>
      <c r="N159" s="252">
        <v>225</v>
      </c>
      <c r="O159" s="252">
        <v>240</v>
      </c>
      <c r="P159" s="252">
        <v>260</v>
      </c>
      <c r="Q159" s="252">
        <v>275</v>
      </c>
    </row>
    <row r="160" spans="1:17" ht="12.95" customHeight="1">
      <c r="A160" s="250" t="s">
        <v>250</v>
      </c>
      <c r="B160" s="236" t="s">
        <v>91</v>
      </c>
      <c r="C160" s="236" t="s">
        <v>309</v>
      </c>
      <c r="D160" s="252">
        <v>15</v>
      </c>
      <c r="E160" s="252">
        <v>15</v>
      </c>
      <c r="F160" s="252">
        <v>15</v>
      </c>
      <c r="G160" s="252">
        <v>20</v>
      </c>
      <c r="H160" s="252">
        <v>15</v>
      </c>
      <c r="I160" s="252">
        <v>15</v>
      </c>
      <c r="J160" s="252">
        <v>15</v>
      </c>
      <c r="K160" s="252">
        <v>15</v>
      </c>
      <c r="L160" s="252">
        <v>15</v>
      </c>
      <c r="M160" s="252">
        <v>10</v>
      </c>
      <c r="N160" s="252">
        <v>15</v>
      </c>
      <c r="O160" s="252">
        <v>15</v>
      </c>
      <c r="P160" s="252">
        <v>15</v>
      </c>
      <c r="Q160" s="252">
        <v>15</v>
      </c>
    </row>
    <row r="161" spans="1:17" ht="12.95" customHeight="1">
      <c r="A161" s="250" t="s">
        <v>250</v>
      </c>
      <c r="B161" s="236" t="s">
        <v>91</v>
      </c>
      <c r="C161" s="236" t="s">
        <v>310</v>
      </c>
      <c r="D161" s="252">
        <v>15</v>
      </c>
      <c r="E161" s="252">
        <v>10</v>
      </c>
      <c r="F161" s="252">
        <v>10</v>
      </c>
      <c r="G161" s="252">
        <v>10</v>
      </c>
      <c r="H161" s="252">
        <v>15</v>
      </c>
      <c r="I161" s="252">
        <v>10</v>
      </c>
      <c r="J161" s="252">
        <v>20</v>
      </c>
      <c r="K161" s="252">
        <v>20</v>
      </c>
      <c r="L161" s="252">
        <v>20</v>
      </c>
      <c r="M161" s="252">
        <v>25</v>
      </c>
      <c r="N161" s="252">
        <v>35</v>
      </c>
      <c r="O161" s="252">
        <v>30</v>
      </c>
      <c r="P161" s="252">
        <v>35</v>
      </c>
      <c r="Q161" s="252">
        <v>40</v>
      </c>
    </row>
    <row r="162" spans="1:17" ht="12.95" customHeight="1">
      <c r="A162" s="250" t="s">
        <v>250</v>
      </c>
      <c r="B162" s="236" t="s">
        <v>91</v>
      </c>
      <c r="C162" s="236" t="s">
        <v>303</v>
      </c>
      <c r="D162" s="252">
        <v>95</v>
      </c>
      <c r="E162" s="252">
        <v>115</v>
      </c>
      <c r="F162" s="252">
        <v>130</v>
      </c>
      <c r="G162" s="252">
        <v>135</v>
      </c>
      <c r="H162" s="252">
        <v>150</v>
      </c>
      <c r="I162" s="252">
        <v>175</v>
      </c>
      <c r="J162" s="252">
        <v>200</v>
      </c>
      <c r="K162" s="252">
        <v>225</v>
      </c>
      <c r="L162" s="252">
        <v>275</v>
      </c>
      <c r="M162" s="252">
        <v>275</v>
      </c>
      <c r="N162" s="252">
        <v>275</v>
      </c>
      <c r="O162" s="252">
        <v>285</v>
      </c>
      <c r="P162" s="252">
        <v>310</v>
      </c>
      <c r="Q162" s="252">
        <v>330</v>
      </c>
    </row>
    <row r="163" spans="1:17" ht="12.95" customHeight="1">
      <c r="A163" s="250" t="s">
        <v>250</v>
      </c>
      <c r="B163" s="236" t="s">
        <v>59</v>
      </c>
      <c r="C163" s="236" t="s">
        <v>308</v>
      </c>
      <c r="D163" s="252">
        <v>1365</v>
      </c>
      <c r="E163" s="252">
        <v>1390</v>
      </c>
      <c r="F163" s="252">
        <v>1425</v>
      </c>
      <c r="G163" s="252">
        <v>1425</v>
      </c>
      <c r="H163" s="252">
        <v>1455</v>
      </c>
      <c r="I163" s="252">
        <v>1480</v>
      </c>
      <c r="J163" s="252">
        <v>1610</v>
      </c>
      <c r="K163" s="252">
        <v>1610</v>
      </c>
      <c r="L163" s="252">
        <v>1680</v>
      </c>
      <c r="M163" s="252">
        <v>1725</v>
      </c>
      <c r="N163" s="252">
        <v>1755</v>
      </c>
      <c r="O163" s="252">
        <v>1815</v>
      </c>
      <c r="P163" s="252">
        <v>1860</v>
      </c>
      <c r="Q163" s="252">
        <v>1840</v>
      </c>
    </row>
    <row r="164" spans="1:17" ht="12.95" customHeight="1">
      <c r="A164" s="250" t="s">
        <v>250</v>
      </c>
      <c r="B164" s="236" t="s">
        <v>59</v>
      </c>
      <c r="C164" s="236" t="s">
        <v>309</v>
      </c>
      <c r="D164" s="252">
        <v>60</v>
      </c>
      <c r="E164" s="252">
        <v>60</v>
      </c>
      <c r="F164" s="252">
        <v>55</v>
      </c>
      <c r="G164" s="252">
        <v>55</v>
      </c>
      <c r="H164" s="252">
        <v>55</v>
      </c>
      <c r="I164" s="252">
        <v>55</v>
      </c>
      <c r="J164" s="252">
        <v>60</v>
      </c>
      <c r="K164" s="252">
        <v>65</v>
      </c>
      <c r="L164" s="252">
        <v>65</v>
      </c>
      <c r="M164" s="252">
        <v>65</v>
      </c>
      <c r="N164" s="252">
        <v>60</v>
      </c>
      <c r="O164" s="252">
        <v>75</v>
      </c>
      <c r="P164" s="252">
        <v>80</v>
      </c>
      <c r="Q164" s="252">
        <v>75</v>
      </c>
    </row>
    <row r="165" spans="1:17" ht="12.95" customHeight="1">
      <c r="A165" s="250" t="s">
        <v>250</v>
      </c>
      <c r="B165" s="236" t="s">
        <v>59</v>
      </c>
      <c r="C165" s="236" t="s">
        <v>310</v>
      </c>
      <c r="D165" s="252">
        <v>25</v>
      </c>
      <c r="E165" s="252">
        <v>30</v>
      </c>
      <c r="F165" s="252">
        <v>30</v>
      </c>
      <c r="G165" s="252">
        <v>30</v>
      </c>
      <c r="H165" s="252">
        <v>25</v>
      </c>
      <c r="I165" s="252">
        <v>25</v>
      </c>
      <c r="J165" s="252">
        <v>30</v>
      </c>
      <c r="K165" s="252">
        <v>35</v>
      </c>
      <c r="L165" s="252">
        <v>35</v>
      </c>
      <c r="M165" s="252">
        <v>30</v>
      </c>
      <c r="N165" s="252">
        <v>45</v>
      </c>
      <c r="O165" s="252">
        <v>45</v>
      </c>
      <c r="P165" s="252">
        <v>50</v>
      </c>
      <c r="Q165" s="252">
        <v>50</v>
      </c>
    </row>
    <row r="166" spans="1:17" ht="12.95" customHeight="1">
      <c r="A166" s="250" t="s">
        <v>250</v>
      </c>
      <c r="B166" s="236" t="s">
        <v>59</v>
      </c>
      <c r="C166" s="236" t="s">
        <v>303</v>
      </c>
      <c r="D166" s="252">
        <v>1450</v>
      </c>
      <c r="E166" s="252">
        <v>1480</v>
      </c>
      <c r="F166" s="252">
        <v>1510</v>
      </c>
      <c r="G166" s="252">
        <v>1505</v>
      </c>
      <c r="H166" s="252">
        <v>1535</v>
      </c>
      <c r="I166" s="252">
        <v>1560</v>
      </c>
      <c r="J166" s="252">
        <v>1705</v>
      </c>
      <c r="K166" s="252">
        <v>1715</v>
      </c>
      <c r="L166" s="252">
        <v>1780</v>
      </c>
      <c r="M166" s="252">
        <v>1825</v>
      </c>
      <c r="N166" s="252">
        <v>1860</v>
      </c>
      <c r="O166" s="252">
        <v>1940</v>
      </c>
      <c r="P166" s="252">
        <v>1985</v>
      </c>
      <c r="Q166" s="252">
        <v>1965</v>
      </c>
    </row>
    <row r="167" spans="1:17" ht="12.95" customHeight="1">
      <c r="A167" s="250" t="s">
        <v>250</v>
      </c>
      <c r="B167" s="236" t="s">
        <v>90</v>
      </c>
      <c r="C167" s="236" t="s">
        <v>308</v>
      </c>
      <c r="D167" s="252">
        <v>1910</v>
      </c>
      <c r="E167" s="252">
        <v>1960</v>
      </c>
      <c r="F167" s="252">
        <v>2015</v>
      </c>
      <c r="G167" s="252">
        <v>2200</v>
      </c>
      <c r="H167" s="252">
        <v>2405</v>
      </c>
      <c r="I167" s="252">
        <v>2505</v>
      </c>
      <c r="J167" s="252">
        <v>2695</v>
      </c>
      <c r="K167" s="252">
        <v>2815</v>
      </c>
      <c r="L167" s="252">
        <v>3055</v>
      </c>
      <c r="M167" s="252">
        <v>3195</v>
      </c>
      <c r="N167" s="252">
        <v>3195</v>
      </c>
      <c r="O167" s="252">
        <v>3290</v>
      </c>
      <c r="P167" s="252">
        <v>3290</v>
      </c>
      <c r="Q167" s="252">
        <v>2915</v>
      </c>
    </row>
    <row r="168" spans="1:17" ht="12.95" customHeight="1">
      <c r="A168" s="250" t="s">
        <v>250</v>
      </c>
      <c r="B168" s="236" t="s">
        <v>90</v>
      </c>
      <c r="C168" s="236" t="s">
        <v>309</v>
      </c>
      <c r="D168" s="252">
        <v>70</v>
      </c>
      <c r="E168" s="252">
        <v>70</v>
      </c>
      <c r="F168" s="252">
        <v>65</v>
      </c>
      <c r="G168" s="252">
        <v>65</v>
      </c>
      <c r="H168" s="252">
        <v>60</v>
      </c>
      <c r="I168" s="252">
        <v>70</v>
      </c>
      <c r="J168" s="252">
        <v>75</v>
      </c>
      <c r="K168" s="252">
        <v>70</v>
      </c>
      <c r="L168" s="252">
        <v>70</v>
      </c>
      <c r="M168" s="252">
        <v>70</v>
      </c>
      <c r="N168" s="252">
        <v>80</v>
      </c>
      <c r="O168" s="252">
        <v>75</v>
      </c>
      <c r="P168" s="252">
        <v>90</v>
      </c>
      <c r="Q168" s="252">
        <v>75</v>
      </c>
    </row>
    <row r="169" spans="1:17" ht="12.95" customHeight="1">
      <c r="A169" s="250" t="s">
        <v>250</v>
      </c>
      <c r="B169" s="236" t="s">
        <v>90</v>
      </c>
      <c r="C169" s="236" t="s">
        <v>310</v>
      </c>
      <c r="D169" s="252">
        <v>45</v>
      </c>
      <c r="E169" s="252">
        <v>50</v>
      </c>
      <c r="F169" s="252">
        <v>45</v>
      </c>
      <c r="G169" s="252">
        <v>40</v>
      </c>
      <c r="H169" s="252">
        <v>40</v>
      </c>
      <c r="I169" s="252">
        <v>40</v>
      </c>
      <c r="J169" s="252">
        <v>40</v>
      </c>
      <c r="K169" s="252">
        <v>45</v>
      </c>
      <c r="L169" s="252">
        <v>50</v>
      </c>
      <c r="M169" s="252">
        <v>55</v>
      </c>
      <c r="N169" s="252">
        <v>60</v>
      </c>
      <c r="O169" s="252">
        <v>65</v>
      </c>
      <c r="P169" s="252">
        <v>70</v>
      </c>
      <c r="Q169" s="252">
        <v>75</v>
      </c>
    </row>
    <row r="170" spans="1:17" ht="12.95" customHeight="1">
      <c r="A170" s="250" t="s">
        <v>250</v>
      </c>
      <c r="B170" s="236" t="s">
        <v>90</v>
      </c>
      <c r="C170" s="236" t="s">
        <v>303</v>
      </c>
      <c r="D170" s="252">
        <v>2025</v>
      </c>
      <c r="E170" s="252">
        <v>2085</v>
      </c>
      <c r="F170" s="252">
        <v>2125</v>
      </c>
      <c r="G170" s="252">
        <v>2305</v>
      </c>
      <c r="H170" s="252">
        <v>2505</v>
      </c>
      <c r="I170" s="252">
        <v>2615</v>
      </c>
      <c r="J170" s="252">
        <v>2815</v>
      </c>
      <c r="K170" s="252">
        <v>2930</v>
      </c>
      <c r="L170" s="252">
        <v>3180</v>
      </c>
      <c r="M170" s="252">
        <v>3320</v>
      </c>
      <c r="N170" s="252">
        <v>3335</v>
      </c>
      <c r="O170" s="252">
        <v>3430</v>
      </c>
      <c r="P170" s="252">
        <v>3450</v>
      </c>
      <c r="Q170" s="252">
        <v>3065</v>
      </c>
    </row>
    <row r="171" spans="1:17" ht="12.95" customHeight="1">
      <c r="A171" s="253" t="s">
        <v>250</v>
      </c>
      <c r="B171" s="238" t="s">
        <v>184</v>
      </c>
      <c r="C171" s="238" t="s">
        <v>308</v>
      </c>
      <c r="D171" s="254">
        <v>6335</v>
      </c>
      <c r="E171" s="254">
        <v>6345</v>
      </c>
      <c r="F171" s="254">
        <v>6465</v>
      </c>
      <c r="G171" s="254">
        <v>6860</v>
      </c>
      <c r="H171" s="254">
        <v>7340</v>
      </c>
      <c r="I171" s="254">
        <v>7675</v>
      </c>
      <c r="J171" s="254">
        <v>8365</v>
      </c>
      <c r="K171" s="254">
        <v>8840</v>
      </c>
      <c r="L171" s="254">
        <v>9550</v>
      </c>
      <c r="M171" s="254">
        <v>9835</v>
      </c>
      <c r="N171" s="254">
        <v>9865</v>
      </c>
      <c r="O171" s="254">
        <v>10195</v>
      </c>
      <c r="P171" s="254">
        <v>10235</v>
      </c>
      <c r="Q171" s="254">
        <v>9470</v>
      </c>
    </row>
    <row r="172" spans="1:17" ht="12.95" customHeight="1">
      <c r="A172" s="253" t="s">
        <v>250</v>
      </c>
      <c r="B172" s="238" t="s">
        <v>184</v>
      </c>
      <c r="C172" s="238" t="s">
        <v>309</v>
      </c>
      <c r="D172" s="254">
        <v>320</v>
      </c>
      <c r="E172" s="254">
        <v>305</v>
      </c>
      <c r="F172" s="254">
        <v>295</v>
      </c>
      <c r="G172" s="254">
        <v>290</v>
      </c>
      <c r="H172" s="254">
        <v>275</v>
      </c>
      <c r="I172" s="254">
        <v>285</v>
      </c>
      <c r="J172" s="254">
        <v>300</v>
      </c>
      <c r="K172" s="254">
        <v>310</v>
      </c>
      <c r="L172" s="254">
        <v>320</v>
      </c>
      <c r="M172" s="254">
        <v>330</v>
      </c>
      <c r="N172" s="254">
        <v>335</v>
      </c>
      <c r="O172" s="254">
        <v>350</v>
      </c>
      <c r="P172" s="254">
        <v>380</v>
      </c>
      <c r="Q172" s="254">
        <v>355</v>
      </c>
    </row>
    <row r="173" spans="1:17" ht="12.95" customHeight="1">
      <c r="A173" s="253" t="s">
        <v>250</v>
      </c>
      <c r="B173" s="238" t="s">
        <v>184</v>
      </c>
      <c r="C173" s="238" t="s">
        <v>310</v>
      </c>
      <c r="D173" s="254">
        <v>175</v>
      </c>
      <c r="E173" s="254">
        <v>200</v>
      </c>
      <c r="F173" s="254">
        <v>200</v>
      </c>
      <c r="G173" s="254">
        <v>195</v>
      </c>
      <c r="H173" s="254">
        <v>200</v>
      </c>
      <c r="I173" s="254">
        <v>190</v>
      </c>
      <c r="J173" s="254">
        <v>215</v>
      </c>
      <c r="K173" s="254">
        <v>220</v>
      </c>
      <c r="L173" s="254">
        <v>235</v>
      </c>
      <c r="M173" s="254">
        <v>245</v>
      </c>
      <c r="N173" s="254">
        <v>290</v>
      </c>
      <c r="O173" s="254">
        <v>315</v>
      </c>
      <c r="P173" s="254">
        <v>345</v>
      </c>
      <c r="Q173" s="254">
        <v>335</v>
      </c>
    </row>
    <row r="174" spans="1:17" ht="12.95" customHeight="1">
      <c r="A174" s="255" t="s">
        <v>250</v>
      </c>
      <c r="B174" s="256" t="s">
        <v>184</v>
      </c>
      <c r="C174" s="256" t="s">
        <v>303</v>
      </c>
      <c r="D174" s="257">
        <v>6830</v>
      </c>
      <c r="E174" s="257">
        <v>6850</v>
      </c>
      <c r="F174" s="257">
        <v>6960</v>
      </c>
      <c r="G174" s="257">
        <v>7345</v>
      </c>
      <c r="H174" s="257">
        <v>7815</v>
      </c>
      <c r="I174" s="257">
        <v>8155</v>
      </c>
      <c r="J174" s="257">
        <v>8880</v>
      </c>
      <c r="K174" s="257">
        <v>9370</v>
      </c>
      <c r="L174" s="257">
        <v>10105</v>
      </c>
      <c r="M174" s="257">
        <v>10410</v>
      </c>
      <c r="N174" s="257">
        <v>10490</v>
      </c>
      <c r="O174" s="257">
        <v>10860</v>
      </c>
      <c r="P174" s="257">
        <v>10960</v>
      </c>
      <c r="Q174" s="257">
        <v>10160</v>
      </c>
    </row>
    <row r="175" spans="1:17" ht="12.95" customHeight="1">
      <c r="A175" s="250" t="s">
        <v>196</v>
      </c>
      <c r="B175" s="236" t="s">
        <v>10</v>
      </c>
      <c r="C175" s="236" t="s">
        <v>308</v>
      </c>
      <c r="D175" s="251">
        <v>50</v>
      </c>
      <c r="E175" s="251">
        <v>55</v>
      </c>
      <c r="F175" s="251">
        <v>50</v>
      </c>
      <c r="G175" s="251">
        <v>50</v>
      </c>
      <c r="H175" s="251">
        <v>50</v>
      </c>
      <c r="I175" s="251">
        <v>50</v>
      </c>
      <c r="J175" s="251">
        <v>50</v>
      </c>
      <c r="K175" s="251">
        <v>45</v>
      </c>
      <c r="L175" s="251">
        <v>50</v>
      </c>
      <c r="M175" s="251">
        <v>55</v>
      </c>
      <c r="N175" s="251">
        <v>55</v>
      </c>
      <c r="O175" s="251">
        <v>50</v>
      </c>
      <c r="P175" s="251">
        <v>50</v>
      </c>
      <c r="Q175" s="251">
        <v>50</v>
      </c>
    </row>
    <row r="176" spans="1:17" ht="12.95" customHeight="1">
      <c r="A176" s="250" t="s">
        <v>196</v>
      </c>
      <c r="B176" s="236" t="s">
        <v>10</v>
      </c>
      <c r="C176" s="236" t="s">
        <v>309</v>
      </c>
      <c r="D176" s="251">
        <v>0</v>
      </c>
      <c r="E176" s="251">
        <v>0</v>
      </c>
      <c r="F176" s="251">
        <v>0</v>
      </c>
      <c r="G176" s="251">
        <v>0</v>
      </c>
      <c r="H176" s="251">
        <v>0</v>
      </c>
      <c r="I176" s="251">
        <v>0</v>
      </c>
      <c r="J176" s="251">
        <v>5</v>
      </c>
      <c r="K176" s="251">
        <v>5</v>
      </c>
      <c r="L176" s="251">
        <v>5</v>
      </c>
      <c r="M176" s="251">
        <v>5</v>
      </c>
      <c r="N176" s="251">
        <v>5</v>
      </c>
      <c r="O176" s="251">
        <v>5</v>
      </c>
      <c r="P176" s="251">
        <v>5</v>
      </c>
      <c r="Q176" s="251">
        <v>5</v>
      </c>
    </row>
    <row r="177" spans="1:17" ht="12.95" customHeight="1">
      <c r="A177" s="250" t="s">
        <v>196</v>
      </c>
      <c r="B177" s="236" t="s">
        <v>10</v>
      </c>
      <c r="C177" s="236" t="s">
        <v>310</v>
      </c>
      <c r="D177" s="251">
        <v>0</v>
      </c>
      <c r="E177" s="251">
        <v>5</v>
      </c>
      <c r="F177" s="251">
        <v>5</v>
      </c>
      <c r="G177" s="251">
        <v>0</v>
      </c>
      <c r="H177" s="251">
        <v>0</v>
      </c>
      <c r="I177" s="251">
        <v>0</v>
      </c>
      <c r="J177" s="251">
        <v>0</v>
      </c>
      <c r="K177" s="251">
        <v>0</v>
      </c>
      <c r="L177" s="251">
        <v>0</v>
      </c>
      <c r="M177" s="251">
        <v>0</v>
      </c>
      <c r="N177" s="251">
        <v>0</v>
      </c>
      <c r="O177" s="251">
        <v>0</v>
      </c>
      <c r="P177" s="251">
        <v>0</v>
      </c>
      <c r="Q177" s="251">
        <v>0</v>
      </c>
    </row>
    <row r="178" spans="1:17" ht="12.95" customHeight="1">
      <c r="A178" s="250" t="s">
        <v>196</v>
      </c>
      <c r="B178" s="236" t="s">
        <v>10</v>
      </c>
      <c r="C178" s="236" t="s">
        <v>303</v>
      </c>
      <c r="D178" s="251">
        <v>50</v>
      </c>
      <c r="E178" s="251">
        <v>60</v>
      </c>
      <c r="F178" s="251">
        <v>55</v>
      </c>
      <c r="G178" s="251">
        <v>55</v>
      </c>
      <c r="H178" s="251">
        <v>55</v>
      </c>
      <c r="I178" s="251">
        <v>55</v>
      </c>
      <c r="J178" s="251">
        <v>55</v>
      </c>
      <c r="K178" s="251">
        <v>50</v>
      </c>
      <c r="L178" s="251">
        <v>55</v>
      </c>
      <c r="M178" s="251">
        <v>60</v>
      </c>
      <c r="N178" s="251">
        <v>60</v>
      </c>
      <c r="O178" s="251">
        <v>55</v>
      </c>
      <c r="P178" s="251">
        <v>55</v>
      </c>
      <c r="Q178" s="251">
        <v>55</v>
      </c>
    </row>
    <row r="179" spans="1:17" ht="12.95" customHeight="1">
      <c r="A179" s="250" t="s">
        <v>196</v>
      </c>
      <c r="B179" s="236" t="s">
        <v>11</v>
      </c>
      <c r="C179" s="236" t="s">
        <v>308</v>
      </c>
      <c r="D179" s="252">
        <v>160</v>
      </c>
      <c r="E179" s="252">
        <v>160</v>
      </c>
      <c r="F179" s="252">
        <v>155</v>
      </c>
      <c r="G179" s="252">
        <v>150</v>
      </c>
      <c r="H179" s="252">
        <v>155</v>
      </c>
      <c r="I179" s="252">
        <v>155</v>
      </c>
      <c r="J179" s="252">
        <v>175</v>
      </c>
      <c r="K179" s="252">
        <v>185</v>
      </c>
      <c r="L179" s="252">
        <v>190</v>
      </c>
      <c r="M179" s="252">
        <v>180</v>
      </c>
      <c r="N179" s="252">
        <v>180</v>
      </c>
      <c r="O179" s="252">
        <v>185</v>
      </c>
      <c r="P179" s="252">
        <v>170</v>
      </c>
      <c r="Q179" s="252">
        <v>160</v>
      </c>
    </row>
    <row r="180" spans="1:17" ht="12.95" customHeight="1">
      <c r="A180" s="250" t="s">
        <v>196</v>
      </c>
      <c r="B180" s="236" t="s">
        <v>11</v>
      </c>
      <c r="C180" s="236" t="s">
        <v>309</v>
      </c>
      <c r="D180" s="252">
        <v>5</v>
      </c>
      <c r="E180" s="252">
        <v>5</v>
      </c>
      <c r="F180" s="252">
        <v>5</v>
      </c>
      <c r="G180" s="252">
        <v>5</v>
      </c>
      <c r="H180" s="252">
        <v>0</v>
      </c>
      <c r="I180" s="252">
        <v>0</v>
      </c>
      <c r="J180" s="252">
        <v>0</v>
      </c>
      <c r="K180" s="252">
        <v>0</v>
      </c>
      <c r="L180" s="252">
        <v>5</v>
      </c>
      <c r="M180" s="252">
        <v>0</v>
      </c>
      <c r="N180" s="252">
        <v>0</v>
      </c>
      <c r="O180" s="252">
        <v>0</v>
      </c>
      <c r="P180" s="252">
        <v>0</v>
      </c>
      <c r="Q180" s="252">
        <v>0</v>
      </c>
    </row>
    <row r="181" spans="1:17" ht="12.95" customHeight="1">
      <c r="A181" s="250" t="s">
        <v>196</v>
      </c>
      <c r="B181" s="236" t="s">
        <v>11</v>
      </c>
      <c r="C181" s="236" t="s">
        <v>310</v>
      </c>
      <c r="D181" s="252">
        <v>5</v>
      </c>
      <c r="E181" s="252">
        <v>5</v>
      </c>
      <c r="F181" s="252">
        <v>5</v>
      </c>
      <c r="G181" s="252">
        <v>5</v>
      </c>
      <c r="H181" s="252">
        <v>5</v>
      </c>
      <c r="I181" s="252">
        <v>5</v>
      </c>
      <c r="J181" s="252">
        <v>5</v>
      </c>
      <c r="K181" s="252">
        <v>5</v>
      </c>
      <c r="L181" s="252">
        <v>5</v>
      </c>
      <c r="M181" s="252">
        <v>5</v>
      </c>
      <c r="N181" s="252">
        <v>5</v>
      </c>
      <c r="O181" s="252">
        <v>5</v>
      </c>
      <c r="P181" s="252">
        <v>5</v>
      </c>
      <c r="Q181" s="252">
        <v>0</v>
      </c>
    </row>
    <row r="182" spans="1:17" ht="12.95" customHeight="1">
      <c r="A182" s="250" t="s">
        <v>196</v>
      </c>
      <c r="B182" s="236" t="s">
        <v>11</v>
      </c>
      <c r="C182" s="236" t="s">
        <v>303</v>
      </c>
      <c r="D182" s="252">
        <v>165</v>
      </c>
      <c r="E182" s="252">
        <v>165</v>
      </c>
      <c r="F182" s="252">
        <v>160</v>
      </c>
      <c r="G182" s="252">
        <v>160</v>
      </c>
      <c r="H182" s="252">
        <v>160</v>
      </c>
      <c r="I182" s="252">
        <v>160</v>
      </c>
      <c r="J182" s="252">
        <v>180</v>
      </c>
      <c r="K182" s="252">
        <v>190</v>
      </c>
      <c r="L182" s="252">
        <v>195</v>
      </c>
      <c r="M182" s="252">
        <v>185</v>
      </c>
      <c r="N182" s="252">
        <v>185</v>
      </c>
      <c r="O182" s="252">
        <v>190</v>
      </c>
      <c r="P182" s="252">
        <v>175</v>
      </c>
      <c r="Q182" s="252">
        <v>165</v>
      </c>
    </row>
    <row r="183" spans="1:17" ht="12.95" customHeight="1">
      <c r="A183" s="250" t="s">
        <v>196</v>
      </c>
      <c r="B183" s="236" t="s">
        <v>12</v>
      </c>
      <c r="C183" s="236" t="s">
        <v>308</v>
      </c>
      <c r="D183" s="252">
        <v>5</v>
      </c>
      <c r="E183" s="252">
        <v>5</v>
      </c>
      <c r="F183" s="252">
        <v>5</v>
      </c>
      <c r="G183" s="252">
        <v>5</v>
      </c>
      <c r="H183" s="252">
        <v>5</v>
      </c>
      <c r="I183" s="252">
        <v>5</v>
      </c>
      <c r="J183" s="252">
        <v>0</v>
      </c>
      <c r="K183" s="252">
        <v>0</v>
      </c>
      <c r="L183" s="252">
        <v>5</v>
      </c>
      <c r="M183" s="252">
        <v>5</v>
      </c>
      <c r="N183" s="252">
        <v>0</v>
      </c>
      <c r="O183" s="252">
        <v>0</v>
      </c>
      <c r="P183" s="252">
        <v>0</v>
      </c>
      <c r="Q183" s="252">
        <v>0</v>
      </c>
    </row>
    <row r="184" spans="1:17" ht="12.95" customHeight="1">
      <c r="A184" s="250" t="s">
        <v>196</v>
      </c>
      <c r="B184" s="236" t="s">
        <v>12</v>
      </c>
      <c r="C184" s="236" t="s">
        <v>309</v>
      </c>
      <c r="D184" s="252">
        <v>0</v>
      </c>
      <c r="E184" s="252">
        <v>0</v>
      </c>
      <c r="F184" s="252">
        <v>0</v>
      </c>
      <c r="G184" s="252">
        <v>0</v>
      </c>
      <c r="H184" s="252">
        <v>0</v>
      </c>
      <c r="I184" s="252">
        <v>0</v>
      </c>
      <c r="J184" s="252">
        <v>0</v>
      </c>
      <c r="K184" s="252">
        <v>0</v>
      </c>
      <c r="L184" s="252">
        <v>0</v>
      </c>
      <c r="M184" s="252">
        <v>0</v>
      </c>
      <c r="N184" s="252">
        <v>0</v>
      </c>
      <c r="O184" s="252">
        <v>0</v>
      </c>
      <c r="P184" s="252">
        <v>0</v>
      </c>
      <c r="Q184" s="252">
        <v>0</v>
      </c>
    </row>
    <row r="185" spans="1:17" ht="12.95" customHeight="1">
      <c r="A185" s="250" t="s">
        <v>196</v>
      </c>
      <c r="B185" s="236" t="s">
        <v>12</v>
      </c>
      <c r="C185" s="236" t="s">
        <v>310</v>
      </c>
      <c r="D185" s="252">
        <v>0</v>
      </c>
      <c r="E185" s="252">
        <v>0</v>
      </c>
      <c r="F185" s="252">
        <v>0</v>
      </c>
      <c r="G185" s="252">
        <v>0</v>
      </c>
      <c r="H185" s="252">
        <v>0</v>
      </c>
      <c r="I185" s="252">
        <v>0</v>
      </c>
      <c r="J185" s="252">
        <v>0</v>
      </c>
      <c r="K185" s="252">
        <v>0</v>
      </c>
      <c r="L185" s="252">
        <v>0</v>
      </c>
      <c r="M185" s="252">
        <v>0</v>
      </c>
      <c r="N185" s="252">
        <v>0</v>
      </c>
      <c r="O185" s="252">
        <v>0</v>
      </c>
      <c r="P185" s="252">
        <v>0</v>
      </c>
      <c r="Q185" s="252">
        <v>0</v>
      </c>
    </row>
    <row r="186" spans="1:17" ht="12.95" customHeight="1">
      <c r="A186" s="250" t="s">
        <v>196</v>
      </c>
      <c r="B186" s="236" t="s">
        <v>12</v>
      </c>
      <c r="C186" s="236" t="s">
        <v>303</v>
      </c>
      <c r="D186" s="252">
        <v>5</v>
      </c>
      <c r="E186" s="252">
        <v>5</v>
      </c>
      <c r="F186" s="252">
        <v>5</v>
      </c>
      <c r="G186" s="252">
        <v>5</v>
      </c>
      <c r="H186" s="252">
        <v>5</v>
      </c>
      <c r="I186" s="252">
        <v>5</v>
      </c>
      <c r="J186" s="252">
        <v>0</v>
      </c>
      <c r="K186" s="252">
        <v>0</v>
      </c>
      <c r="L186" s="252">
        <v>5</v>
      </c>
      <c r="M186" s="252">
        <v>5</v>
      </c>
      <c r="N186" s="252">
        <v>5</v>
      </c>
      <c r="O186" s="252">
        <v>5</v>
      </c>
      <c r="P186" s="252">
        <v>5</v>
      </c>
      <c r="Q186" s="252">
        <v>0</v>
      </c>
    </row>
    <row r="187" spans="1:17" ht="12.95" customHeight="1">
      <c r="A187" s="250" t="s">
        <v>196</v>
      </c>
      <c r="B187" s="236" t="s">
        <v>91</v>
      </c>
      <c r="C187" s="236" t="s">
        <v>308</v>
      </c>
      <c r="D187" s="252">
        <v>10</v>
      </c>
      <c r="E187" s="252">
        <v>15</v>
      </c>
      <c r="F187" s="252">
        <v>15</v>
      </c>
      <c r="G187" s="252">
        <v>15</v>
      </c>
      <c r="H187" s="252">
        <v>10</v>
      </c>
      <c r="I187" s="252">
        <v>15</v>
      </c>
      <c r="J187" s="252">
        <v>15</v>
      </c>
      <c r="K187" s="252">
        <v>10</v>
      </c>
      <c r="L187" s="252">
        <v>15</v>
      </c>
      <c r="M187" s="252">
        <v>15</v>
      </c>
      <c r="N187" s="252">
        <v>15</v>
      </c>
      <c r="O187" s="252">
        <v>20</v>
      </c>
      <c r="P187" s="252">
        <v>15</v>
      </c>
      <c r="Q187" s="252">
        <v>20</v>
      </c>
    </row>
    <row r="188" spans="1:17" ht="12.95" customHeight="1">
      <c r="A188" s="250" t="s">
        <v>196</v>
      </c>
      <c r="B188" s="236" t="s">
        <v>91</v>
      </c>
      <c r="C188" s="236" t="s">
        <v>309</v>
      </c>
      <c r="D188" s="252">
        <v>0</v>
      </c>
      <c r="E188" s="252">
        <v>0</v>
      </c>
      <c r="F188" s="252">
        <v>0</v>
      </c>
      <c r="G188" s="252">
        <v>0</v>
      </c>
      <c r="H188" s="252">
        <v>0</v>
      </c>
      <c r="I188" s="252">
        <v>0</v>
      </c>
      <c r="J188" s="252">
        <v>0</v>
      </c>
      <c r="K188" s="252">
        <v>0</v>
      </c>
      <c r="L188" s="252">
        <v>0</v>
      </c>
      <c r="M188" s="252">
        <v>0</v>
      </c>
      <c r="N188" s="252">
        <v>0</v>
      </c>
      <c r="O188" s="252">
        <v>0</v>
      </c>
      <c r="P188" s="252">
        <v>0</v>
      </c>
      <c r="Q188" s="252">
        <v>0</v>
      </c>
    </row>
    <row r="189" spans="1:17" ht="12.95" customHeight="1">
      <c r="A189" s="250" t="s">
        <v>196</v>
      </c>
      <c r="B189" s="236" t="s">
        <v>91</v>
      </c>
      <c r="C189" s="236" t="s">
        <v>310</v>
      </c>
      <c r="D189" s="252">
        <v>0</v>
      </c>
      <c r="E189" s="252">
        <v>0</v>
      </c>
      <c r="F189" s="252">
        <v>0</v>
      </c>
      <c r="G189" s="252">
        <v>0</v>
      </c>
      <c r="H189" s="252">
        <v>0</v>
      </c>
      <c r="I189" s="252">
        <v>0</v>
      </c>
      <c r="J189" s="252">
        <v>0</v>
      </c>
      <c r="K189" s="252">
        <v>0</v>
      </c>
      <c r="L189" s="252">
        <v>0</v>
      </c>
      <c r="M189" s="252">
        <v>0</v>
      </c>
      <c r="N189" s="252">
        <v>0</v>
      </c>
      <c r="O189" s="252">
        <v>0</v>
      </c>
      <c r="P189" s="252">
        <v>0</v>
      </c>
      <c r="Q189" s="252">
        <v>0</v>
      </c>
    </row>
    <row r="190" spans="1:17" ht="12.95" customHeight="1">
      <c r="A190" s="250" t="s">
        <v>196</v>
      </c>
      <c r="B190" s="236" t="s">
        <v>91</v>
      </c>
      <c r="C190" s="236" t="s">
        <v>303</v>
      </c>
      <c r="D190" s="252">
        <v>10</v>
      </c>
      <c r="E190" s="252">
        <v>15</v>
      </c>
      <c r="F190" s="252">
        <v>15</v>
      </c>
      <c r="G190" s="252">
        <v>15</v>
      </c>
      <c r="H190" s="252">
        <v>10</v>
      </c>
      <c r="I190" s="252">
        <v>15</v>
      </c>
      <c r="J190" s="252">
        <v>15</v>
      </c>
      <c r="K190" s="252">
        <v>10</v>
      </c>
      <c r="L190" s="252">
        <v>15</v>
      </c>
      <c r="M190" s="252">
        <v>15</v>
      </c>
      <c r="N190" s="252">
        <v>15</v>
      </c>
      <c r="O190" s="252">
        <v>20</v>
      </c>
      <c r="P190" s="252">
        <v>20</v>
      </c>
      <c r="Q190" s="252">
        <v>20</v>
      </c>
    </row>
    <row r="191" spans="1:17" ht="12.95" customHeight="1">
      <c r="A191" s="250" t="s">
        <v>196</v>
      </c>
      <c r="B191" s="236" t="s">
        <v>59</v>
      </c>
      <c r="C191" s="236" t="s">
        <v>308</v>
      </c>
      <c r="D191" s="252">
        <v>110</v>
      </c>
      <c r="E191" s="252">
        <v>105</v>
      </c>
      <c r="F191" s="252">
        <v>105</v>
      </c>
      <c r="G191" s="252">
        <v>100</v>
      </c>
      <c r="H191" s="252">
        <v>105</v>
      </c>
      <c r="I191" s="252">
        <v>110</v>
      </c>
      <c r="J191" s="252">
        <v>115</v>
      </c>
      <c r="K191" s="252">
        <v>110</v>
      </c>
      <c r="L191" s="252">
        <v>105</v>
      </c>
      <c r="M191" s="252">
        <v>100</v>
      </c>
      <c r="N191" s="252">
        <v>110</v>
      </c>
      <c r="O191" s="252">
        <v>105</v>
      </c>
      <c r="P191" s="252">
        <v>105</v>
      </c>
      <c r="Q191" s="252">
        <v>105</v>
      </c>
    </row>
    <row r="192" spans="1:17" ht="12.95" customHeight="1">
      <c r="A192" s="250" t="s">
        <v>196</v>
      </c>
      <c r="B192" s="236" t="s">
        <v>59</v>
      </c>
      <c r="C192" s="236" t="s">
        <v>309</v>
      </c>
      <c r="D192" s="252">
        <v>0</v>
      </c>
      <c r="E192" s="252">
        <v>0</v>
      </c>
      <c r="F192" s="252">
        <v>0</v>
      </c>
      <c r="G192" s="252">
        <v>0</v>
      </c>
      <c r="H192" s="252">
        <v>0</v>
      </c>
      <c r="I192" s="252">
        <v>0</v>
      </c>
      <c r="J192" s="252">
        <v>0</v>
      </c>
      <c r="K192" s="252">
        <v>0</v>
      </c>
      <c r="L192" s="252">
        <v>5</v>
      </c>
      <c r="M192" s="252">
        <v>5</v>
      </c>
      <c r="N192" s="252">
        <v>5</v>
      </c>
      <c r="O192" s="252">
        <v>5</v>
      </c>
      <c r="P192" s="252">
        <v>5</v>
      </c>
      <c r="Q192" s="252">
        <v>5</v>
      </c>
    </row>
    <row r="193" spans="1:17" ht="12.95" customHeight="1">
      <c r="A193" s="250" t="s">
        <v>196</v>
      </c>
      <c r="B193" s="236" t="s">
        <v>59</v>
      </c>
      <c r="C193" s="236" t="s">
        <v>310</v>
      </c>
      <c r="D193" s="252">
        <v>0</v>
      </c>
      <c r="E193" s="252">
        <v>0</v>
      </c>
      <c r="F193" s="252">
        <v>0</v>
      </c>
      <c r="G193" s="252">
        <v>0</v>
      </c>
      <c r="H193" s="252">
        <v>0</v>
      </c>
      <c r="I193" s="252">
        <v>0</v>
      </c>
      <c r="J193" s="252">
        <v>0</v>
      </c>
      <c r="K193" s="252">
        <v>0</v>
      </c>
      <c r="L193" s="252">
        <v>0</v>
      </c>
      <c r="M193" s="252">
        <v>0</v>
      </c>
      <c r="N193" s="252">
        <v>0</v>
      </c>
      <c r="O193" s="252">
        <v>0</v>
      </c>
      <c r="P193" s="252">
        <v>0</v>
      </c>
      <c r="Q193" s="252">
        <v>0</v>
      </c>
    </row>
    <row r="194" spans="1:17" ht="12.95" customHeight="1">
      <c r="A194" s="250" t="s">
        <v>196</v>
      </c>
      <c r="B194" s="236" t="s">
        <v>59</v>
      </c>
      <c r="C194" s="236" t="s">
        <v>303</v>
      </c>
      <c r="D194" s="252">
        <v>110</v>
      </c>
      <c r="E194" s="252">
        <v>105</v>
      </c>
      <c r="F194" s="252">
        <v>105</v>
      </c>
      <c r="G194" s="252">
        <v>105</v>
      </c>
      <c r="H194" s="252">
        <v>105</v>
      </c>
      <c r="I194" s="252">
        <v>115</v>
      </c>
      <c r="J194" s="252">
        <v>115</v>
      </c>
      <c r="K194" s="252">
        <v>110</v>
      </c>
      <c r="L194" s="252">
        <v>110</v>
      </c>
      <c r="M194" s="252">
        <v>105</v>
      </c>
      <c r="N194" s="252">
        <v>115</v>
      </c>
      <c r="O194" s="252">
        <v>110</v>
      </c>
      <c r="P194" s="252">
        <v>110</v>
      </c>
      <c r="Q194" s="252">
        <v>110</v>
      </c>
    </row>
    <row r="195" spans="1:17" ht="12.95" customHeight="1">
      <c r="A195" s="250" t="s">
        <v>196</v>
      </c>
      <c r="B195" s="236" t="s">
        <v>90</v>
      </c>
      <c r="C195" s="236" t="s">
        <v>308</v>
      </c>
      <c r="D195" s="252">
        <v>75</v>
      </c>
      <c r="E195" s="252">
        <v>75</v>
      </c>
      <c r="F195" s="252">
        <v>70</v>
      </c>
      <c r="G195" s="252">
        <v>75</v>
      </c>
      <c r="H195" s="252">
        <v>75</v>
      </c>
      <c r="I195" s="252">
        <v>75</v>
      </c>
      <c r="J195" s="252">
        <v>80</v>
      </c>
      <c r="K195" s="252">
        <v>80</v>
      </c>
      <c r="L195" s="252">
        <v>80</v>
      </c>
      <c r="M195" s="252">
        <v>95</v>
      </c>
      <c r="N195" s="252">
        <v>90</v>
      </c>
      <c r="O195" s="252">
        <v>85</v>
      </c>
      <c r="P195" s="252">
        <v>90</v>
      </c>
      <c r="Q195" s="252">
        <v>75</v>
      </c>
    </row>
    <row r="196" spans="1:17" ht="12.95" customHeight="1">
      <c r="A196" s="250" t="s">
        <v>196</v>
      </c>
      <c r="B196" s="236" t="s">
        <v>90</v>
      </c>
      <c r="C196" s="236" t="s">
        <v>309</v>
      </c>
      <c r="D196" s="252">
        <v>0</v>
      </c>
      <c r="E196" s="252">
        <v>0</v>
      </c>
      <c r="F196" s="252">
        <v>0</v>
      </c>
      <c r="G196" s="252">
        <v>0</v>
      </c>
      <c r="H196" s="252">
        <v>0</v>
      </c>
      <c r="I196" s="252">
        <v>0</v>
      </c>
      <c r="J196" s="252">
        <v>0</v>
      </c>
      <c r="K196" s="252">
        <v>0</v>
      </c>
      <c r="L196" s="252">
        <v>0</v>
      </c>
      <c r="M196" s="252">
        <v>0</v>
      </c>
      <c r="N196" s="252">
        <v>0</v>
      </c>
      <c r="O196" s="252">
        <v>0</v>
      </c>
      <c r="P196" s="252">
        <v>0</v>
      </c>
      <c r="Q196" s="252">
        <v>0</v>
      </c>
    </row>
    <row r="197" spans="1:17" ht="12.95" customHeight="1">
      <c r="A197" s="250" t="s">
        <v>196</v>
      </c>
      <c r="B197" s="236" t="s">
        <v>90</v>
      </c>
      <c r="C197" s="236" t="s">
        <v>310</v>
      </c>
      <c r="D197" s="252">
        <v>0</v>
      </c>
      <c r="E197" s="252">
        <v>0</v>
      </c>
      <c r="F197" s="252">
        <v>0</v>
      </c>
      <c r="G197" s="252">
        <v>0</v>
      </c>
      <c r="H197" s="252">
        <v>0</v>
      </c>
      <c r="I197" s="252">
        <v>0</v>
      </c>
      <c r="J197" s="252">
        <v>0</v>
      </c>
      <c r="K197" s="252">
        <v>0</v>
      </c>
      <c r="L197" s="252">
        <v>0</v>
      </c>
      <c r="M197" s="252">
        <v>0</v>
      </c>
      <c r="N197" s="252">
        <v>0</v>
      </c>
      <c r="O197" s="252">
        <v>0</v>
      </c>
      <c r="P197" s="252">
        <v>0</v>
      </c>
      <c r="Q197" s="252">
        <v>0</v>
      </c>
    </row>
    <row r="198" spans="1:17" ht="12.95" customHeight="1">
      <c r="A198" s="250" t="s">
        <v>196</v>
      </c>
      <c r="B198" s="236" t="s">
        <v>90</v>
      </c>
      <c r="C198" s="236" t="s">
        <v>303</v>
      </c>
      <c r="D198" s="252">
        <v>75</v>
      </c>
      <c r="E198" s="252">
        <v>75</v>
      </c>
      <c r="F198" s="252">
        <v>75</v>
      </c>
      <c r="G198" s="252">
        <v>75</v>
      </c>
      <c r="H198" s="252">
        <v>80</v>
      </c>
      <c r="I198" s="252">
        <v>75</v>
      </c>
      <c r="J198" s="252">
        <v>80</v>
      </c>
      <c r="K198" s="252">
        <v>80</v>
      </c>
      <c r="L198" s="252">
        <v>85</v>
      </c>
      <c r="M198" s="252">
        <v>95</v>
      </c>
      <c r="N198" s="252">
        <v>90</v>
      </c>
      <c r="O198" s="252">
        <v>90</v>
      </c>
      <c r="P198" s="252">
        <v>90</v>
      </c>
      <c r="Q198" s="252">
        <v>80</v>
      </c>
    </row>
    <row r="199" spans="1:17" ht="12.95" customHeight="1">
      <c r="A199" s="253" t="s">
        <v>196</v>
      </c>
      <c r="B199" s="238" t="s">
        <v>184</v>
      </c>
      <c r="C199" s="238" t="s">
        <v>308</v>
      </c>
      <c r="D199" s="254">
        <v>410</v>
      </c>
      <c r="E199" s="254">
        <v>410</v>
      </c>
      <c r="F199" s="254">
        <v>400</v>
      </c>
      <c r="G199" s="254">
        <v>395</v>
      </c>
      <c r="H199" s="254">
        <v>400</v>
      </c>
      <c r="I199" s="254">
        <v>410</v>
      </c>
      <c r="J199" s="254">
        <v>430</v>
      </c>
      <c r="K199" s="254">
        <v>435</v>
      </c>
      <c r="L199" s="254">
        <v>445</v>
      </c>
      <c r="M199" s="254">
        <v>445</v>
      </c>
      <c r="N199" s="254">
        <v>450</v>
      </c>
      <c r="O199" s="254">
        <v>440</v>
      </c>
      <c r="P199" s="254">
        <v>435</v>
      </c>
      <c r="Q199" s="254">
        <v>410</v>
      </c>
    </row>
    <row r="200" spans="1:17" ht="12.95" customHeight="1">
      <c r="A200" s="253" t="s">
        <v>196</v>
      </c>
      <c r="B200" s="238" t="s">
        <v>184</v>
      </c>
      <c r="C200" s="238" t="s">
        <v>309</v>
      </c>
      <c r="D200" s="254">
        <v>5</v>
      </c>
      <c r="E200" s="254">
        <v>10</v>
      </c>
      <c r="F200" s="254">
        <v>5</v>
      </c>
      <c r="G200" s="254">
        <v>5</v>
      </c>
      <c r="H200" s="254">
        <v>5</v>
      </c>
      <c r="I200" s="254">
        <v>5</v>
      </c>
      <c r="J200" s="254">
        <v>5</v>
      </c>
      <c r="K200" s="254">
        <v>10</v>
      </c>
      <c r="L200" s="254">
        <v>10</v>
      </c>
      <c r="M200" s="254">
        <v>15</v>
      </c>
      <c r="N200" s="254">
        <v>15</v>
      </c>
      <c r="O200" s="254">
        <v>15</v>
      </c>
      <c r="P200" s="254">
        <v>15</v>
      </c>
      <c r="Q200" s="254">
        <v>15</v>
      </c>
    </row>
    <row r="201" spans="1:17" ht="12.95" customHeight="1">
      <c r="A201" s="253" t="s">
        <v>196</v>
      </c>
      <c r="B201" s="238" t="s">
        <v>184</v>
      </c>
      <c r="C201" s="238" t="s">
        <v>310</v>
      </c>
      <c r="D201" s="254">
        <v>5</v>
      </c>
      <c r="E201" s="254">
        <v>5</v>
      </c>
      <c r="F201" s="254">
        <v>5</v>
      </c>
      <c r="G201" s="254">
        <v>5</v>
      </c>
      <c r="H201" s="254">
        <v>5</v>
      </c>
      <c r="I201" s="254">
        <v>10</v>
      </c>
      <c r="J201" s="254">
        <v>5</v>
      </c>
      <c r="K201" s="254">
        <v>5</v>
      </c>
      <c r="L201" s="254">
        <v>5</v>
      </c>
      <c r="M201" s="254">
        <v>5</v>
      </c>
      <c r="N201" s="254">
        <v>5</v>
      </c>
      <c r="O201" s="254">
        <v>10</v>
      </c>
      <c r="P201" s="254">
        <v>10</v>
      </c>
      <c r="Q201" s="254">
        <v>10</v>
      </c>
    </row>
    <row r="202" spans="1:17" ht="12.95" customHeight="1">
      <c r="A202" s="255" t="s">
        <v>196</v>
      </c>
      <c r="B202" s="256" t="s">
        <v>184</v>
      </c>
      <c r="C202" s="256" t="s">
        <v>303</v>
      </c>
      <c r="D202" s="257">
        <v>420</v>
      </c>
      <c r="E202" s="257">
        <v>425</v>
      </c>
      <c r="F202" s="257">
        <v>410</v>
      </c>
      <c r="G202" s="257">
        <v>405</v>
      </c>
      <c r="H202" s="257">
        <v>410</v>
      </c>
      <c r="I202" s="257">
        <v>420</v>
      </c>
      <c r="J202" s="257">
        <v>445</v>
      </c>
      <c r="K202" s="257">
        <v>450</v>
      </c>
      <c r="L202" s="257">
        <v>465</v>
      </c>
      <c r="M202" s="257">
        <v>460</v>
      </c>
      <c r="N202" s="257">
        <v>470</v>
      </c>
      <c r="O202" s="257">
        <v>465</v>
      </c>
      <c r="P202" s="257">
        <v>455</v>
      </c>
      <c r="Q202" s="257">
        <v>430</v>
      </c>
    </row>
    <row r="203" spans="1:17" ht="12.95" customHeight="1">
      <c r="A203" s="250" t="s">
        <v>305</v>
      </c>
      <c r="B203" s="236" t="s">
        <v>10</v>
      </c>
      <c r="C203" s="236" t="s">
        <v>308</v>
      </c>
      <c r="D203" s="251">
        <v>2065</v>
      </c>
      <c r="E203" s="251">
        <v>2060</v>
      </c>
      <c r="F203" s="251">
        <v>2005</v>
      </c>
      <c r="G203" s="251">
        <v>2025</v>
      </c>
      <c r="H203" s="251">
        <v>2020</v>
      </c>
      <c r="I203" s="251">
        <v>2035</v>
      </c>
      <c r="J203" s="251">
        <v>2035</v>
      </c>
      <c r="K203" s="251">
        <v>2005</v>
      </c>
      <c r="L203" s="251">
        <v>1975</v>
      </c>
      <c r="M203" s="251">
        <v>1970</v>
      </c>
      <c r="N203" s="251">
        <v>1945</v>
      </c>
      <c r="O203" s="251">
        <v>1955</v>
      </c>
      <c r="P203" s="251">
        <v>1940</v>
      </c>
      <c r="Q203" s="251">
        <v>1920</v>
      </c>
    </row>
    <row r="204" spans="1:17" ht="12.95" customHeight="1">
      <c r="A204" s="250" t="s">
        <v>305</v>
      </c>
      <c r="B204" s="236" t="s">
        <v>10</v>
      </c>
      <c r="C204" s="236" t="s">
        <v>309</v>
      </c>
      <c r="D204" s="251">
        <v>5</v>
      </c>
      <c r="E204" s="251">
        <v>5</v>
      </c>
      <c r="F204" s="251">
        <v>5</v>
      </c>
      <c r="G204" s="251">
        <v>5</v>
      </c>
      <c r="H204" s="251">
        <v>10</v>
      </c>
      <c r="I204" s="251">
        <v>5</v>
      </c>
      <c r="J204" s="251">
        <v>5</v>
      </c>
      <c r="K204" s="251">
        <v>5</v>
      </c>
      <c r="L204" s="251">
        <v>5</v>
      </c>
      <c r="M204" s="251">
        <v>5</v>
      </c>
      <c r="N204" s="251">
        <v>5</v>
      </c>
      <c r="O204" s="251">
        <v>5</v>
      </c>
      <c r="P204" s="251">
        <v>5</v>
      </c>
      <c r="Q204" s="251">
        <v>5</v>
      </c>
    </row>
    <row r="205" spans="1:17" ht="12.95" customHeight="1">
      <c r="A205" s="250" t="s">
        <v>305</v>
      </c>
      <c r="B205" s="236" t="s">
        <v>10</v>
      </c>
      <c r="C205" s="236" t="s">
        <v>310</v>
      </c>
      <c r="D205" s="251">
        <v>5</v>
      </c>
      <c r="E205" s="251">
        <v>5</v>
      </c>
      <c r="F205" s="251">
        <v>5</v>
      </c>
      <c r="G205" s="251">
        <v>5</v>
      </c>
      <c r="H205" s="251">
        <v>5</v>
      </c>
      <c r="I205" s="251">
        <v>5</v>
      </c>
      <c r="J205" s="251">
        <v>5</v>
      </c>
      <c r="K205" s="251">
        <v>5</v>
      </c>
      <c r="L205" s="251">
        <v>5</v>
      </c>
      <c r="M205" s="251">
        <v>5</v>
      </c>
      <c r="N205" s="251">
        <v>5</v>
      </c>
      <c r="O205" s="251">
        <v>10</v>
      </c>
      <c r="P205" s="251">
        <v>10</v>
      </c>
      <c r="Q205" s="251">
        <v>10</v>
      </c>
    </row>
    <row r="206" spans="1:17" ht="12.95" customHeight="1">
      <c r="A206" s="250" t="s">
        <v>305</v>
      </c>
      <c r="B206" s="236" t="s">
        <v>10</v>
      </c>
      <c r="C206" s="236" t="s">
        <v>303</v>
      </c>
      <c r="D206" s="251">
        <v>2075</v>
      </c>
      <c r="E206" s="251">
        <v>2070</v>
      </c>
      <c r="F206" s="251">
        <v>2015</v>
      </c>
      <c r="G206" s="251">
        <v>2035</v>
      </c>
      <c r="H206" s="251">
        <v>2030</v>
      </c>
      <c r="I206" s="251">
        <v>2045</v>
      </c>
      <c r="J206" s="251">
        <v>2045</v>
      </c>
      <c r="K206" s="251">
        <v>2015</v>
      </c>
      <c r="L206" s="251">
        <v>1990</v>
      </c>
      <c r="M206" s="251">
        <v>1980</v>
      </c>
      <c r="N206" s="251">
        <v>1960</v>
      </c>
      <c r="O206" s="251">
        <v>1970</v>
      </c>
      <c r="P206" s="251">
        <v>1955</v>
      </c>
      <c r="Q206" s="251">
        <v>1935</v>
      </c>
    </row>
    <row r="207" spans="1:17" ht="12.95" customHeight="1">
      <c r="A207" s="250" t="s">
        <v>305</v>
      </c>
      <c r="B207" s="236" t="s">
        <v>11</v>
      </c>
      <c r="C207" s="236" t="s">
        <v>308</v>
      </c>
      <c r="D207" s="252">
        <v>380</v>
      </c>
      <c r="E207" s="252">
        <v>360</v>
      </c>
      <c r="F207" s="252">
        <v>385</v>
      </c>
      <c r="G207" s="252">
        <v>360</v>
      </c>
      <c r="H207" s="252">
        <v>380</v>
      </c>
      <c r="I207" s="252">
        <v>380</v>
      </c>
      <c r="J207" s="252">
        <v>415</v>
      </c>
      <c r="K207" s="252">
        <v>425</v>
      </c>
      <c r="L207" s="252">
        <v>425</v>
      </c>
      <c r="M207" s="252">
        <v>450</v>
      </c>
      <c r="N207" s="252">
        <v>455</v>
      </c>
      <c r="O207" s="252">
        <v>465</v>
      </c>
      <c r="P207" s="252">
        <v>440</v>
      </c>
      <c r="Q207" s="252">
        <v>435</v>
      </c>
    </row>
    <row r="208" spans="1:17" ht="12.95" customHeight="1">
      <c r="A208" s="250" t="s">
        <v>305</v>
      </c>
      <c r="B208" s="236" t="s">
        <v>11</v>
      </c>
      <c r="C208" s="236" t="s">
        <v>309</v>
      </c>
      <c r="D208" s="252">
        <v>15</v>
      </c>
      <c r="E208" s="252">
        <v>15</v>
      </c>
      <c r="F208" s="252">
        <v>15</v>
      </c>
      <c r="G208" s="252">
        <v>15</v>
      </c>
      <c r="H208" s="252">
        <v>15</v>
      </c>
      <c r="I208" s="252">
        <v>15</v>
      </c>
      <c r="J208" s="252">
        <v>15</v>
      </c>
      <c r="K208" s="252">
        <v>15</v>
      </c>
      <c r="L208" s="252">
        <v>15</v>
      </c>
      <c r="M208" s="252">
        <v>15</v>
      </c>
      <c r="N208" s="252">
        <v>15</v>
      </c>
      <c r="O208" s="252">
        <v>15</v>
      </c>
      <c r="P208" s="252">
        <v>20</v>
      </c>
      <c r="Q208" s="252">
        <v>15</v>
      </c>
    </row>
    <row r="209" spans="1:17" ht="12.95" customHeight="1">
      <c r="A209" s="250" t="s">
        <v>305</v>
      </c>
      <c r="B209" s="236" t="s">
        <v>11</v>
      </c>
      <c r="C209" s="236" t="s">
        <v>310</v>
      </c>
      <c r="D209" s="252">
        <v>0</v>
      </c>
      <c r="E209" s="252">
        <v>5</v>
      </c>
      <c r="F209" s="252">
        <v>5</v>
      </c>
      <c r="G209" s="252">
        <v>5</v>
      </c>
      <c r="H209" s="252">
        <v>5</v>
      </c>
      <c r="I209" s="252">
        <v>5</v>
      </c>
      <c r="J209" s="252">
        <v>5</v>
      </c>
      <c r="K209" s="252">
        <v>5</v>
      </c>
      <c r="L209" s="252">
        <v>5</v>
      </c>
      <c r="M209" s="252">
        <v>5</v>
      </c>
      <c r="N209" s="252">
        <v>5</v>
      </c>
      <c r="O209" s="252">
        <v>10</v>
      </c>
      <c r="P209" s="252">
        <v>5</v>
      </c>
      <c r="Q209" s="252">
        <v>5</v>
      </c>
    </row>
    <row r="210" spans="1:17" ht="12.95" customHeight="1">
      <c r="A210" s="250" t="s">
        <v>305</v>
      </c>
      <c r="B210" s="236" t="s">
        <v>11</v>
      </c>
      <c r="C210" s="236" t="s">
        <v>303</v>
      </c>
      <c r="D210" s="252">
        <v>395</v>
      </c>
      <c r="E210" s="252">
        <v>385</v>
      </c>
      <c r="F210" s="252">
        <v>405</v>
      </c>
      <c r="G210" s="252">
        <v>380</v>
      </c>
      <c r="H210" s="252">
        <v>400</v>
      </c>
      <c r="I210" s="252">
        <v>400</v>
      </c>
      <c r="J210" s="252">
        <v>435</v>
      </c>
      <c r="K210" s="252">
        <v>445</v>
      </c>
      <c r="L210" s="252">
        <v>445</v>
      </c>
      <c r="M210" s="252">
        <v>470</v>
      </c>
      <c r="N210" s="252">
        <v>475</v>
      </c>
      <c r="O210" s="252">
        <v>490</v>
      </c>
      <c r="P210" s="252">
        <v>465</v>
      </c>
      <c r="Q210" s="252">
        <v>455</v>
      </c>
    </row>
    <row r="211" spans="1:17" ht="12.95" customHeight="1">
      <c r="A211" s="250" t="s">
        <v>305</v>
      </c>
      <c r="B211" s="236" t="s">
        <v>12</v>
      </c>
      <c r="C211" s="236" t="s">
        <v>308</v>
      </c>
      <c r="D211" s="252">
        <v>5</v>
      </c>
      <c r="E211" s="252">
        <v>5</v>
      </c>
      <c r="F211" s="252">
        <v>5</v>
      </c>
      <c r="G211" s="252">
        <v>5</v>
      </c>
      <c r="H211" s="252">
        <v>5</v>
      </c>
      <c r="I211" s="252">
        <v>5</v>
      </c>
      <c r="J211" s="252">
        <v>5</v>
      </c>
      <c r="K211" s="252">
        <v>5</v>
      </c>
      <c r="L211" s="252">
        <v>5</v>
      </c>
      <c r="M211" s="252">
        <v>5</v>
      </c>
      <c r="N211" s="252">
        <v>10</v>
      </c>
      <c r="O211" s="252">
        <v>5</v>
      </c>
      <c r="P211" s="252">
        <v>5</v>
      </c>
      <c r="Q211" s="252">
        <v>5</v>
      </c>
    </row>
    <row r="212" spans="1:17" ht="12.95" customHeight="1">
      <c r="A212" s="250" t="s">
        <v>305</v>
      </c>
      <c r="B212" s="236" t="s">
        <v>12</v>
      </c>
      <c r="C212" s="236" t="s">
        <v>309</v>
      </c>
      <c r="D212" s="252">
        <v>0</v>
      </c>
      <c r="E212" s="252">
        <v>0</v>
      </c>
      <c r="F212" s="252">
        <v>0</v>
      </c>
      <c r="G212" s="252">
        <v>0</v>
      </c>
      <c r="H212" s="252">
        <v>0</v>
      </c>
      <c r="I212" s="252">
        <v>0</v>
      </c>
      <c r="J212" s="252">
        <v>0</v>
      </c>
      <c r="K212" s="252">
        <v>0</v>
      </c>
      <c r="L212" s="252">
        <v>0</v>
      </c>
      <c r="M212" s="252">
        <v>0</v>
      </c>
      <c r="N212" s="252">
        <v>0</v>
      </c>
      <c r="O212" s="252">
        <v>0</v>
      </c>
      <c r="P212" s="252">
        <v>5</v>
      </c>
      <c r="Q212" s="252">
        <v>0</v>
      </c>
    </row>
    <row r="213" spans="1:17" ht="12.95" customHeight="1">
      <c r="A213" s="250" t="s">
        <v>305</v>
      </c>
      <c r="B213" s="236" t="s">
        <v>12</v>
      </c>
      <c r="C213" s="236" t="s">
        <v>310</v>
      </c>
      <c r="D213" s="252">
        <v>0</v>
      </c>
      <c r="E213" s="252">
        <v>0</v>
      </c>
      <c r="F213" s="252">
        <v>0</v>
      </c>
      <c r="G213" s="252">
        <v>0</v>
      </c>
      <c r="H213" s="252">
        <v>0</v>
      </c>
      <c r="I213" s="252">
        <v>0</v>
      </c>
      <c r="J213" s="252">
        <v>0</v>
      </c>
      <c r="K213" s="252">
        <v>0</v>
      </c>
      <c r="L213" s="252">
        <v>0</v>
      </c>
      <c r="M213" s="252">
        <v>0</v>
      </c>
      <c r="N213" s="252">
        <v>0</v>
      </c>
      <c r="O213" s="252">
        <v>0</v>
      </c>
      <c r="P213" s="252">
        <v>0</v>
      </c>
      <c r="Q213" s="252">
        <v>0</v>
      </c>
    </row>
    <row r="214" spans="1:17" ht="12.95" customHeight="1">
      <c r="A214" s="250" t="s">
        <v>305</v>
      </c>
      <c r="B214" s="236" t="s">
        <v>12</v>
      </c>
      <c r="C214" s="236" t="s">
        <v>303</v>
      </c>
      <c r="D214" s="252">
        <v>5</v>
      </c>
      <c r="E214" s="252">
        <v>5</v>
      </c>
      <c r="F214" s="252">
        <v>5</v>
      </c>
      <c r="G214" s="252">
        <v>5</v>
      </c>
      <c r="H214" s="252">
        <v>10</v>
      </c>
      <c r="I214" s="252">
        <v>5</v>
      </c>
      <c r="J214" s="252">
        <v>5</v>
      </c>
      <c r="K214" s="252">
        <v>10</v>
      </c>
      <c r="L214" s="252">
        <v>5</v>
      </c>
      <c r="M214" s="252">
        <v>10</v>
      </c>
      <c r="N214" s="252">
        <v>10</v>
      </c>
      <c r="O214" s="252">
        <v>10</v>
      </c>
      <c r="P214" s="252">
        <v>10</v>
      </c>
      <c r="Q214" s="252">
        <v>5</v>
      </c>
    </row>
    <row r="215" spans="1:17" ht="12.95" customHeight="1">
      <c r="A215" s="250" t="s">
        <v>305</v>
      </c>
      <c r="B215" s="236" t="s">
        <v>91</v>
      </c>
      <c r="C215" s="236" t="s">
        <v>308</v>
      </c>
      <c r="D215" s="252">
        <v>15</v>
      </c>
      <c r="E215" s="252">
        <v>20</v>
      </c>
      <c r="F215" s="252">
        <v>25</v>
      </c>
      <c r="G215" s="252">
        <v>30</v>
      </c>
      <c r="H215" s="252">
        <v>30</v>
      </c>
      <c r="I215" s="252">
        <v>35</v>
      </c>
      <c r="J215" s="252">
        <v>45</v>
      </c>
      <c r="K215" s="252">
        <v>60</v>
      </c>
      <c r="L215" s="252">
        <v>60</v>
      </c>
      <c r="M215" s="252">
        <v>65</v>
      </c>
      <c r="N215" s="252">
        <v>70</v>
      </c>
      <c r="O215" s="252">
        <v>65</v>
      </c>
      <c r="P215" s="252">
        <v>70</v>
      </c>
      <c r="Q215" s="252">
        <v>70</v>
      </c>
    </row>
    <row r="216" spans="1:17" ht="12.95" customHeight="1">
      <c r="A216" s="250" t="s">
        <v>305</v>
      </c>
      <c r="B216" s="236" t="s">
        <v>91</v>
      </c>
      <c r="C216" s="236" t="s">
        <v>309</v>
      </c>
      <c r="D216" s="252">
        <v>5</v>
      </c>
      <c r="E216" s="252">
        <v>5</v>
      </c>
      <c r="F216" s="252">
        <v>5</v>
      </c>
      <c r="G216" s="252">
        <v>5</v>
      </c>
      <c r="H216" s="252">
        <v>5</v>
      </c>
      <c r="I216" s="252">
        <v>5</v>
      </c>
      <c r="J216" s="252">
        <v>5</v>
      </c>
      <c r="K216" s="252">
        <v>5</v>
      </c>
      <c r="L216" s="252">
        <v>5</v>
      </c>
      <c r="M216" s="252">
        <v>5</v>
      </c>
      <c r="N216" s="252">
        <v>5</v>
      </c>
      <c r="O216" s="252">
        <v>5</v>
      </c>
      <c r="P216" s="252">
        <v>5</v>
      </c>
      <c r="Q216" s="252">
        <v>5</v>
      </c>
    </row>
    <row r="217" spans="1:17" ht="12.95" customHeight="1">
      <c r="A217" s="250" t="s">
        <v>305</v>
      </c>
      <c r="B217" s="236" t="s">
        <v>91</v>
      </c>
      <c r="C217" s="236" t="s">
        <v>310</v>
      </c>
      <c r="D217" s="252">
        <v>0</v>
      </c>
      <c r="E217" s="252">
        <v>0</v>
      </c>
      <c r="F217" s="252">
        <v>0</v>
      </c>
      <c r="G217" s="252">
        <v>5</v>
      </c>
      <c r="H217" s="252">
        <v>5</v>
      </c>
      <c r="I217" s="252">
        <v>0</v>
      </c>
      <c r="J217" s="252">
        <v>0</v>
      </c>
      <c r="K217" s="252">
        <v>0</v>
      </c>
      <c r="L217" s="252">
        <v>0</v>
      </c>
      <c r="M217" s="252">
        <v>0</v>
      </c>
      <c r="N217" s="252">
        <v>0</v>
      </c>
      <c r="O217" s="252">
        <v>0</v>
      </c>
      <c r="P217" s="252">
        <v>0</v>
      </c>
      <c r="Q217" s="252">
        <v>5</v>
      </c>
    </row>
    <row r="218" spans="1:17" ht="12.95" customHeight="1">
      <c r="A218" s="250" t="s">
        <v>305</v>
      </c>
      <c r="B218" s="236" t="s">
        <v>91</v>
      </c>
      <c r="C218" s="236" t="s">
        <v>303</v>
      </c>
      <c r="D218" s="252">
        <v>25</v>
      </c>
      <c r="E218" s="252">
        <v>25</v>
      </c>
      <c r="F218" s="252">
        <v>30</v>
      </c>
      <c r="G218" s="252">
        <v>35</v>
      </c>
      <c r="H218" s="252">
        <v>40</v>
      </c>
      <c r="I218" s="252">
        <v>45</v>
      </c>
      <c r="J218" s="252">
        <v>50</v>
      </c>
      <c r="K218" s="252">
        <v>65</v>
      </c>
      <c r="L218" s="252">
        <v>70</v>
      </c>
      <c r="M218" s="252">
        <v>75</v>
      </c>
      <c r="N218" s="252">
        <v>75</v>
      </c>
      <c r="O218" s="252">
        <v>75</v>
      </c>
      <c r="P218" s="252">
        <v>75</v>
      </c>
      <c r="Q218" s="252">
        <v>80</v>
      </c>
    </row>
    <row r="219" spans="1:17" ht="12.95" customHeight="1">
      <c r="A219" s="250" t="s">
        <v>305</v>
      </c>
      <c r="B219" s="236" t="s">
        <v>59</v>
      </c>
      <c r="C219" s="236" t="s">
        <v>308</v>
      </c>
      <c r="D219" s="252">
        <v>595</v>
      </c>
      <c r="E219" s="252">
        <v>590</v>
      </c>
      <c r="F219" s="252">
        <v>585</v>
      </c>
      <c r="G219" s="252">
        <v>565</v>
      </c>
      <c r="H219" s="252">
        <v>580</v>
      </c>
      <c r="I219" s="252">
        <v>560</v>
      </c>
      <c r="J219" s="252">
        <v>570</v>
      </c>
      <c r="K219" s="252">
        <v>570</v>
      </c>
      <c r="L219" s="252">
        <v>575</v>
      </c>
      <c r="M219" s="252">
        <v>580</v>
      </c>
      <c r="N219" s="252">
        <v>570</v>
      </c>
      <c r="O219" s="252">
        <v>580</v>
      </c>
      <c r="P219" s="252">
        <v>575</v>
      </c>
      <c r="Q219" s="252">
        <v>565</v>
      </c>
    </row>
    <row r="220" spans="1:17" ht="12.95" customHeight="1">
      <c r="A220" s="250" t="s">
        <v>305</v>
      </c>
      <c r="B220" s="236" t="s">
        <v>59</v>
      </c>
      <c r="C220" s="236" t="s">
        <v>309</v>
      </c>
      <c r="D220" s="252">
        <v>25</v>
      </c>
      <c r="E220" s="252">
        <v>20</v>
      </c>
      <c r="F220" s="252">
        <v>20</v>
      </c>
      <c r="G220" s="252">
        <v>20</v>
      </c>
      <c r="H220" s="252">
        <v>20</v>
      </c>
      <c r="I220" s="252">
        <v>20</v>
      </c>
      <c r="J220" s="252">
        <v>15</v>
      </c>
      <c r="K220" s="252">
        <v>20</v>
      </c>
      <c r="L220" s="252">
        <v>20</v>
      </c>
      <c r="M220" s="252">
        <v>20</v>
      </c>
      <c r="N220" s="252">
        <v>20</v>
      </c>
      <c r="O220" s="252">
        <v>15</v>
      </c>
      <c r="P220" s="252">
        <v>15</v>
      </c>
      <c r="Q220" s="252">
        <v>20</v>
      </c>
    </row>
    <row r="221" spans="1:17" ht="12.95" customHeight="1">
      <c r="A221" s="250" t="s">
        <v>305</v>
      </c>
      <c r="B221" s="236" t="s">
        <v>59</v>
      </c>
      <c r="C221" s="236" t="s">
        <v>310</v>
      </c>
      <c r="D221" s="252">
        <v>0</v>
      </c>
      <c r="E221" s="252">
        <v>5</v>
      </c>
      <c r="F221" s="252">
        <v>5</v>
      </c>
      <c r="G221" s="252">
        <v>5</v>
      </c>
      <c r="H221" s="252">
        <v>5</v>
      </c>
      <c r="I221" s="252">
        <v>5</v>
      </c>
      <c r="J221" s="252">
        <v>5</v>
      </c>
      <c r="K221" s="252">
        <v>0</v>
      </c>
      <c r="L221" s="252">
        <v>0</v>
      </c>
      <c r="M221" s="252">
        <v>0</v>
      </c>
      <c r="N221" s="252">
        <v>5</v>
      </c>
      <c r="O221" s="252">
        <v>10</v>
      </c>
      <c r="P221" s="252">
        <v>10</v>
      </c>
      <c r="Q221" s="252">
        <v>10</v>
      </c>
    </row>
    <row r="222" spans="1:17" ht="12.95" customHeight="1">
      <c r="A222" s="250" t="s">
        <v>305</v>
      </c>
      <c r="B222" s="236" t="s">
        <v>59</v>
      </c>
      <c r="C222" s="236" t="s">
        <v>303</v>
      </c>
      <c r="D222" s="252">
        <v>620</v>
      </c>
      <c r="E222" s="252">
        <v>615</v>
      </c>
      <c r="F222" s="252">
        <v>610</v>
      </c>
      <c r="G222" s="252">
        <v>585</v>
      </c>
      <c r="H222" s="252">
        <v>605</v>
      </c>
      <c r="I222" s="252">
        <v>580</v>
      </c>
      <c r="J222" s="252">
        <v>590</v>
      </c>
      <c r="K222" s="252">
        <v>590</v>
      </c>
      <c r="L222" s="252">
        <v>595</v>
      </c>
      <c r="M222" s="252">
        <v>605</v>
      </c>
      <c r="N222" s="252">
        <v>595</v>
      </c>
      <c r="O222" s="252">
        <v>605</v>
      </c>
      <c r="P222" s="252">
        <v>600</v>
      </c>
      <c r="Q222" s="252">
        <v>590</v>
      </c>
    </row>
    <row r="223" spans="1:17" ht="12.95" customHeight="1">
      <c r="A223" s="250" t="s">
        <v>305</v>
      </c>
      <c r="B223" s="236" t="s">
        <v>90</v>
      </c>
      <c r="C223" s="236" t="s">
        <v>308</v>
      </c>
      <c r="D223" s="252">
        <v>190</v>
      </c>
      <c r="E223" s="252">
        <v>190</v>
      </c>
      <c r="F223" s="252">
        <v>195</v>
      </c>
      <c r="G223" s="252">
        <v>190</v>
      </c>
      <c r="H223" s="252">
        <v>190</v>
      </c>
      <c r="I223" s="252">
        <v>175</v>
      </c>
      <c r="J223" s="252">
        <v>190</v>
      </c>
      <c r="K223" s="252">
        <v>200</v>
      </c>
      <c r="L223" s="252">
        <v>185</v>
      </c>
      <c r="M223" s="252">
        <v>175</v>
      </c>
      <c r="N223" s="252">
        <v>180</v>
      </c>
      <c r="O223" s="252">
        <v>180</v>
      </c>
      <c r="P223" s="252">
        <v>190</v>
      </c>
      <c r="Q223" s="252">
        <v>190</v>
      </c>
    </row>
    <row r="224" spans="1:17" ht="12.95" customHeight="1">
      <c r="A224" s="250" t="s">
        <v>305</v>
      </c>
      <c r="B224" s="236" t="s">
        <v>90</v>
      </c>
      <c r="C224" s="236" t="s">
        <v>309</v>
      </c>
      <c r="D224" s="252">
        <v>5</v>
      </c>
      <c r="E224" s="252">
        <v>5</v>
      </c>
      <c r="F224" s="252">
        <v>5</v>
      </c>
      <c r="G224" s="252">
        <v>0</v>
      </c>
      <c r="H224" s="252">
        <v>0</v>
      </c>
      <c r="I224" s="252">
        <v>5</v>
      </c>
      <c r="J224" s="252">
        <v>5</v>
      </c>
      <c r="K224" s="252">
        <v>5</v>
      </c>
      <c r="L224" s="252">
        <v>5</v>
      </c>
      <c r="M224" s="252">
        <v>5</v>
      </c>
      <c r="N224" s="252">
        <v>5</v>
      </c>
      <c r="O224" s="252">
        <v>5</v>
      </c>
      <c r="P224" s="252">
        <v>5</v>
      </c>
      <c r="Q224" s="252">
        <v>5</v>
      </c>
    </row>
    <row r="225" spans="1:17" ht="12.95" customHeight="1">
      <c r="A225" s="250" t="s">
        <v>305</v>
      </c>
      <c r="B225" s="236" t="s">
        <v>90</v>
      </c>
      <c r="C225" s="236" t="s">
        <v>310</v>
      </c>
      <c r="D225" s="252">
        <v>0</v>
      </c>
      <c r="E225" s="252">
        <v>5</v>
      </c>
      <c r="F225" s="252">
        <v>5</v>
      </c>
      <c r="G225" s="252">
        <v>5</v>
      </c>
      <c r="H225" s="252">
        <v>5</v>
      </c>
      <c r="I225" s="252">
        <v>5</v>
      </c>
      <c r="J225" s="252">
        <v>0</v>
      </c>
      <c r="K225" s="252">
        <v>0</v>
      </c>
      <c r="L225" s="252">
        <v>5</v>
      </c>
      <c r="M225" s="252">
        <v>5</v>
      </c>
      <c r="N225" s="252">
        <v>0</v>
      </c>
      <c r="O225" s="252">
        <v>0</v>
      </c>
      <c r="P225" s="252">
        <v>0</v>
      </c>
      <c r="Q225" s="252">
        <v>0</v>
      </c>
    </row>
    <row r="226" spans="1:17" ht="12.95" customHeight="1">
      <c r="A226" s="250" t="s">
        <v>305</v>
      </c>
      <c r="B226" s="236" t="s">
        <v>90</v>
      </c>
      <c r="C226" s="236" t="s">
        <v>303</v>
      </c>
      <c r="D226" s="252">
        <v>195</v>
      </c>
      <c r="E226" s="252">
        <v>200</v>
      </c>
      <c r="F226" s="252">
        <v>200</v>
      </c>
      <c r="G226" s="252">
        <v>195</v>
      </c>
      <c r="H226" s="252">
        <v>195</v>
      </c>
      <c r="I226" s="252">
        <v>185</v>
      </c>
      <c r="J226" s="252">
        <v>195</v>
      </c>
      <c r="K226" s="252">
        <v>205</v>
      </c>
      <c r="L226" s="252">
        <v>190</v>
      </c>
      <c r="M226" s="252">
        <v>185</v>
      </c>
      <c r="N226" s="252">
        <v>190</v>
      </c>
      <c r="O226" s="252">
        <v>185</v>
      </c>
      <c r="P226" s="252">
        <v>200</v>
      </c>
      <c r="Q226" s="252">
        <v>195</v>
      </c>
    </row>
    <row r="227" spans="1:17" ht="12.95" customHeight="1">
      <c r="A227" s="253" t="s">
        <v>305</v>
      </c>
      <c r="B227" s="238" t="s">
        <v>184</v>
      </c>
      <c r="C227" s="238" t="s">
        <v>308</v>
      </c>
      <c r="D227" s="254">
        <v>3240</v>
      </c>
      <c r="E227" s="254">
        <v>3220</v>
      </c>
      <c r="F227" s="254">
        <v>3195</v>
      </c>
      <c r="G227" s="254">
        <v>3170</v>
      </c>
      <c r="H227" s="254">
        <v>3210</v>
      </c>
      <c r="I227" s="254">
        <v>3190</v>
      </c>
      <c r="J227" s="254">
        <v>3250</v>
      </c>
      <c r="K227" s="254">
        <v>3260</v>
      </c>
      <c r="L227" s="254">
        <v>3225</v>
      </c>
      <c r="M227" s="254">
        <v>3250</v>
      </c>
      <c r="N227" s="254">
        <v>3225</v>
      </c>
      <c r="O227" s="254">
        <v>3250</v>
      </c>
      <c r="P227" s="254">
        <v>3225</v>
      </c>
      <c r="Q227" s="254">
        <v>3180</v>
      </c>
    </row>
    <row r="228" spans="1:17" ht="12.95" customHeight="1">
      <c r="A228" s="253" t="s">
        <v>305</v>
      </c>
      <c r="B228" s="238" t="s">
        <v>184</v>
      </c>
      <c r="C228" s="238" t="s">
        <v>309</v>
      </c>
      <c r="D228" s="254">
        <v>60</v>
      </c>
      <c r="E228" s="254">
        <v>55</v>
      </c>
      <c r="F228" s="254">
        <v>50</v>
      </c>
      <c r="G228" s="254">
        <v>50</v>
      </c>
      <c r="H228" s="254">
        <v>50</v>
      </c>
      <c r="I228" s="254">
        <v>50</v>
      </c>
      <c r="J228" s="254">
        <v>50</v>
      </c>
      <c r="K228" s="254">
        <v>50</v>
      </c>
      <c r="L228" s="254">
        <v>50</v>
      </c>
      <c r="M228" s="254">
        <v>50</v>
      </c>
      <c r="N228" s="254">
        <v>50</v>
      </c>
      <c r="O228" s="254">
        <v>45</v>
      </c>
      <c r="P228" s="254">
        <v>55</v>
      </c>
      <c r="Q228" s="254">
        <v>50</v>
      </c>
    </row>
    <row r="229" spans="1:17" ht="12.95" customHeight="1">
      <c r="A229" s="253" t="s">
        <v>305</v>
      </c>
      <c r="B229" s="238" t="s">
        <v>184</v>
      </c>
      <c r="C229" s="238" t="s">
        <v>310</v>
      </c>
      <c r="D229" s="254">
        <v>10</v>
      </c>
      <c r="E229" s="254">
        <v>20</v>
      </c>
      <c r="F229" s="254">
        <v>20</v>
      </c>
      <c r="G229" s="254">
        <v>20</v>
      </c>
      <c r="H229" s="254">
        <v>15</v>
      </c>
      <c r="I229" s="254">
        <v>20</v>
      </c>
      <c r="J229" s="254">
        <v>15</v>
      </c>
      <c r="K229" s="254">
        <v>15</v>
      </c>
      <c r="L229" s="254">
        <v>20</v>
      </c>
      <c r="M229" s="254">
        <v>20</v>
      </c>
      <c r="N229" s="254">
        <v>25</v>
      </c>
      <c r="O229" s="254">
        <v>35</v>
      </c>
      <c r="P229" s="254">
        <v>30</v>
      </c>
      <c r="Q229" s="254">
        <v>30</v>
      </c>
    </row>
    <row r="230" spans="1:17" ht="12.95" customHeight="1">
      <c r="A230" s="255" t="s">
        <v>305</v>
      </c>
      <c r="B230" s="256" t="s">
        <v>184</v>
      </c>
      <c r="C230" s="256" t="s">
        <v>303</v>
      </c>
      <c r="D230" s="257">
        <v>3310</v>
      </c>
      <c r="E230" s="257">
        <v>3300</v>
      </c>
      <c r="F230" s="257">
        <v>3265</v>
      </c>
      <c r="G230" s="257">
        <v>3240</v>
      </c>
      <c r="H230" s="257">
        <v>3275</v>
      </c>
      <c r="I230" s="257">
        <v>3260</v>
      </c>
      <c r="J230" s="257">
        <v>3315</v>
      </c>
      <c r="K230" s="257">
        <v>3325</v>
      </c>
      <c r="L230" s="257">
        <v>3295</v>
      </c>
      <c r="M230" s="257">
        <v>3315</v>
      </c>
      <c r="N230" s="257">
        <v>3300</v>
      </c>
      <c r="O230" s="257">
        <v>3325</v>
      </c>
      <c r="P230" s="257">
        <v>3305</v>
      </c>
      <c r="Q230" s="257">
        <v>3260</v>
      </c>
    </row>
    <row r="231" spans="1:17" ht="12.95" customHeight="1">
      <c r="A231" s="250" t="s">
        <v>197</v>
      </c>
      <c r="B231" s="236" t="s">
        <v>10</v>
      </c>
      <c r="C231" s="236" t="s">
        <v>308</v>
      </c>
      <c r="D231" s="251">
        <v>25</v>
      </c>
      <c r="E231" s="251">
        <v>30</v>
      </c>
      <c r="F231" s="251">
        <v>25</v>
      </c>
      <c r="G231" s="251">
        <v>25</v>
      </c>
      <c r="H231" s="251">
        <v>25</v>
      </c>
      <c r="I231" s="251">
        <v>30</v>
      </c>
      <c r="J231" s="251">
        <v>30</v>
      </c>
      <c r="K231" s="251">
        <v>30</v>
      </c>
      <c r="L231" s="251">
        <v>30</v>
      </c>
      <c r="M231" s="251">
        <v>30</v>
      </c>
      <c r="N231" s="251">
        <v>25</v>
      </c>
      <c r="O231" s="251">
        <v>25</v>
      </c>
      <c r="P231" s="251">
        <v>30</v>
      </c>
      <c r="Q231" s="251">
        <v>35</v>
      </c>
    </row>
    <row r="232" spans="1:17" ht="12.95" customHeight="1">
      <c r="A232" s="250" t="s">
        <v>197</v>
      </c>
      <c r="B232" s="236" t="s">
        <v>10</v>
      </c>
      <c r="C232" s="236" t="s">
        <v>309</v>
      </c>
      <c r="D232" s="251">
        <v>0</v>
      </c>
      <c r="E232" s="251">
        <v>0</v>
      </c>
      <c r="F232" s="251">
        <v>0</v>
      </c>
      <c r="G232" s="251">
        <v>0</v>
      </c>
      <c r="H232" s="251">
        <v>0</v>
      </c>
      <c r="I232" s="251">
        <v>0</v>
      </c>
      <c r="J232" s="251">
        <v>0</v>
      </c>
      <c r="K232" s="251">
        <v>0</v>
      </c>
      <c r="L232" s="251">
        <v>0</v>
      </c>
      <c r="M232" s="251">
        <v>0</v>
      </c>
      <c r="N232" s="251">
        <v>0</v>
      </c>
      <c r="O232" s="251">
        <v>0</v>
      </c>
      <c r="P232" s="251">
        <v>0</v>
      </c>
      <c r="Q232" s="251">
        <v>0</v>
      </c>
    </row>
    <row r="233" spans="1:17" ht="12.95" customHeight="1">
      <c r="A233" s="250" t="s">
        <v>197</v>
      </c>
      <c r="B233" s="236" t="s">
        <v>10</v>
      </c>
      <c r="C233" s="236" t="s">
        <v>310</v>
      </c>
      <c r="D233" s="251">
        <v>0</v>
      </c>
      <c r="E233" s="251">
        <v>0</v>
      </c>
      <c r="F233" s="251">
        <v>0</v>
      </c>
      <c r="G233" s="251">
        <v>0</v>
      </c>
      <c r="H233" s="251">
        <v>0</v>
      </c>
      <c r="I233" s="251">
        <v>0</v>
      </c>
      <c r="J233" s="251">
        <v>0</v>
      </c>
      <c r="K233" s="251">
        <v>0</v>
      </c>
      <c r="L233" s="251">
        <v>0</v>
      </c>
      <c r="M233" s="251">
        <v>0</v>
      </c>
      <c r="N233" s="251">
        <v>0</v>
      </c>
      <c r="O233" s="251">
        <v>0</v>
      </c>
      <c r="P233" s="251">
        <v>0</v>
      </c>
      <c r="Q233" s="251">
        <v>0</v>
      </c>
    </row>
    <row r="234" spans="1:17" ht="12.95" customHeight="1">
      <c r="A234" s="250" t="s">
        <v>197</v>
      </c>
      <c r="B234" s="236" t="s">
        <v>10</v>
      </c>
      <c r="C234" s="236" t="s">
        <v>303</v>
      </c>
      <c r="D234" s="251">
        <v>25</v>
      </c>
      <c r="E234" s="251">
        <v>30</v>
      </c>
      <c r="F234" s="251">
        <v>25</v>
      </c>
      <c r="G234" s="251">
        <v>25</v>
      </c>
      <c r="H234" s="251">
        <v>25</v>
      </c>
      <c r="I234" s="251">
        <v>30</v>
      </c>
      <c r="J234" s="251">
        <v>30</v>
      </c>
      <c r="K234" s="251">
        <v>30</v>
      </c>
      <c r="L234" s="251">
        <v>30</v>
      </c>
      <c r="M234" s="251">
        <v>30</v>
      </c>
      <c r="N234" s="251">
        <v>25</v>
      </c>
      <c r="O234" s="251">
        <v>25</v>
      </c>
      <c r="P234" s="251">
        <v>30</v>
      </c>
      <c r="Q234" s="251">
        <v>35</v>
      </c>
    </row>
    <row r="235" spans="1:17" ht="12.95" customHeight="1">
      <c r="A235" s="250" t="s">
        <v>197</v>
      </c>
      <c r="B235" s="236" t="s">
        <v>11</v>
      </c>
      <c r="C235" s="236" t="s">
        <v>308</v>
      </c>
      <c r="D235" s="252">
        <v>320</v>
      </c>
      <c r="E235" s="252">
        <v>305</v>
      </c>
      <c r="F235" s="252">
        <v>315</v>
      </c>
      <c r="G235" s="252">
        <v>330</v>
      </c>
      <c r="H235" s="252">
        <v>340</v>
      </c>
      <c r="I235" s="252">
        <v>345</v>
      </c>
      <c r="J235" s="252">
        <v>385</v>
      </c>
      <c r="K235" s="252">
        <v>415</v>
      </c>
      <c r="L235" s="252">
        <v>440</v>
      </c>
      <c r="M235" s="252">
        <v>460</v>
      </c>
      <c r="N235" s="252">
        <v>460</v>
      </c>
      <c r="O235" s="252">
        <v>475</v>
      </c>
      <c r="P235" s="252">
        <v>475</v>
      </c>
      <c r="Q235" s="252">
        <v>480</v>
      </c>
    </row>
    <row r="236" spans="1:17" ht="12.95" customHeight="1">
      <c r="A236" s="250" t="s">
        <v>197</v>
      </c>
      <c r="B236" s="236" t="s">
        <v>11</v>
      </c>
      <c r="C236" s="236" t="s">
        <v>309</v>
      </c>
      <c r="D236" s="252">
        <v>20</v>
      </c>
      <c r="E236" s="252">
        <v>20</v>
      </c>
      <c r="F236" s="252">
        <v>25</v>
      </c>
      <c r="G236" s="252">
        <v>20</v>
      </c>
      <c r="H236" s="252">
        <v>15</v>
      </c>
      <c r="I236" s="252">
        <v>15</v>
      </c>
      <c r="J236" s="252">
        <v>15</v>
      </c>
      <c r="K236" s="252">
        <v>20</v>
      </c>
      <c r="L236" s="252">
        <v>20</v>
      </c>
      <c r="M236" s="252">
        <v>15</v>
      </c>
      <c r="N236" s="252">
        <v>15</v>
      </c>
      <c r="O236" s="252">
        <v>15</v>
      </c>
      <c r="P236" s="252">
        <v>20</v>
      </c>
      <c r="Q236" s="252">
        <v>20</v>
      </c>
    </row>
    <row r="237" spans="1:17" ht="12.95" customHeight="1">
      <c r="A237" s="250" t="s">
        <v>197</v>
      </c>
      <c r="B237" s="236" t="s">
        <v>11</v>
      </c>
      <c r="C237" s="236" t="s">
        <v>310</v>
      </c>
      <c r="D237" s="252">
        <v>10</v>
      </c>
      <c r="E237" s="252">
        <v>10</v>
      </c>
      <c r="F237" s="252">
        <v>10</v>
      </c>
      <c r="G237" s="252">
        <v>10</v>
      </c>
      <c r="H237" s="252">
        <v>15</v>
      </c>
      <c r="I237" s="252">
        <v>10</v>
      </c>
      <c r="J237" s="252">
        <v>10</v>
      </c>
      <c r="K237" s="252">
        <v>10</v>
      </c>
      <c r="L237" s="252">
        <v>15</v>
      </c>
      <c r="M237" s="252">
        <v>15</v>
      </c>
      <c r="N237" s="252">
        <v>15</v>
      </c>
      <c r="O237" s="252">
        <v>10</v>
      </c>
      <c r="P237" s="252">
        <v>15</v>
      </c>
      <c r="Q237" s="252">
        <v>15</v>
      </c>
    </row>
    <row r="238" spans="1:17" ht="12.95" customHeight="1">
      <c r="A238" s="250" t="s">
        <v>197</v>
      </c>
      <c r="B238" s="236" t="s">
        <v>11</v>
      </c>
      <c r="C238" s="236" t="s">
        <v>303</v>
      </c>
      <c r="D238" s="252">
        <v>355</v>
      </c>
      <c r="E238" s="252">
        <v>335</v>
      </c>
      <c r="F238" s="252">
        <v>350</v>
      </c>
      <c r="G238" s="252">
        <v>365</v>
      </c>
      <c r="H238" s="252">
        <v>370</v>
      </c>
      <c r="I238" s="252">
        <v>370</v>
      </c>
      <c r="J238" s="252">
        <v>415</v>
      </c>
      <c r="K238" s="252">
        <v>445</v>
      </c>
      <c r="L238" s="252">
        <v>475</v>
      </c>
      <c r="M238" s="252">
        <v>485</v>
      </c>
      <c r="N238" s="252">
        <v>490</v>
      </c>
      <c r="O238" s="252">
        <v>500</v>
      </c>
      <c r="P238" s="252">
        <v>505</v>
      </c>
      <c r="Q238" s="252">
        <v>510</v>
      </c>
    </row>
    <row r="239" spans="1:17" ht="12.95" customHeight="1">
      <c r="A239" s="250" t="s">
        <v>197</v>
      </c>
      <c r="B239" s="236" t="s">
        <v>12</v>
      </c>
      <c r="C239" s="236" t="s">
        <v>308</v>
      </c>
      <c r="D239" s="252">
        <v>20</v>
      </c>
      <c r="E239" s="252">
        <v>20</v>
      </c>
      <c r="F239" s="252">
        <v>20</v>
      </c>
      <c r="G239" s="252">
        <v>20</v>
      </c>
      <c r="H239" s="252">
        <v>20</v>
      </c>
      <c r="I239" s="252">
        <v>20</v>
      </c>
      <c r="J239" s="252">
        <v>15</v>
      </c>
      <c r="K239" s="252">
        <v>15</v>
      </c>
      <c r="L239" s="252">
        <v>15</v>
      </c>
      <c r="M239" s="252">
        <v>15</v>
      </c>
      <c r="N239" s="252">
        <v>15</v>
      </c>
      <c r="O239" s="252">
        <v>15</v>
      </c>
      <c r="P239" s="252">
        <v>15</v>
      </c>
      <c r="Q239" s="252">
        <v>10</v>
      </c>
    </row>
    <row r="240" spans="1:17" ht="12.95" customHeight="1">
      <c r="A240" s="250" t="s">
        <v>197</v>
      </c>
      <c r="B240" s="236" t="s">
        <v>12</v>
      </c>
      <c r="C240" s="236" t="s">
        <v>309</v>
      </c>
      <c r="D240" s="252">
        <v>0</v>
      </c>
      <c r="E240" s="252">
        <v>5</v>
      </c>
      <c r="F240" s="252">
        <v>0</v>
      </c>
      <c r="G240" s="252">
        <v>0</v>
      </c>
      <c r="H240" s="252">
        <v>0</v>
      </c>
      <c r="I240" s="252">
        <v>0</v>
      </c>
      <c r="J240" s="252">
        <v>0</v>
      </c>
      <c r="K240" s="252">
        <v>0</v>
      </c>
      <c r="L240" s="252">
        <v>0</v>
      </c>
      <c r="M240" s="252">
        <v>0</v>
      </c>
      <c r="N240" s="252">
        <v>0</v>
      </c>
      <c r="O240" s="252">
        <v>0</v>
      </c>
      <c r="P240" s="252">
        <v>0</v>
      </c>
      <c r="Q240" s="252">
        <v>0</v>
      </c>
    </row>
    <row r="241" spans="1:17" ht="12.95" customHeight="1">
      <c r="A241" s="250" t="s">
        <v>197</v>
      </c>
      <c r="B241" s="236" t="s">
        <v>12</v>
      </c>
      <c r="C241" s="236" t="s">
        <v>310</v>
      </c>
      <c r="D241" s="252">
        <v>0</v>
      </c>
      <c r="E241" s="252">
        <v>5</v>
      </c>
      <c r="F241" s="252">
        <v>5</v>
      </c>
      <c r="G241" s="252">
        <v>0</v>
      </c>
      <c r="H241" s="252">
        <v>0</v>
      </c>
      <c r="I241" s="252">
        <v>5</v>
      </c>
      <c r="J241" s="252">
        <v>5</v>
      </c>
      <c r="K241" s="252">
        <v>5</v>
      </c>
      <c r="L241" s="252">
        <v>5</v>
      </c>
      <c r="M241" s="252">
        <v>0</v>
      </c>
      <c r="N241" s="252">
        <v>5</v>
      </c>
      <c r="O241" s="252">
        <v>5</v>
      </c>
      <c r="P241" s="252">
        <v>5</v>
      </c>
      <c r="Q241" s="252">
        <v>5</v>
      </c>
    </row>
    <row r="242" spans="1:17" ht="12.95" customHeight="1">
      <c r="A242" s="250" t="s">
        <v>197</v>
      </c>
      <c r="B242" s="236" t="s">
        <v>12</v>
      </c>
      <c r="C242" s="236" t="s">
        <v>303</v>
      </c>
      <c r="D242" s="252">
        <v>25</v>
      </c>
      <c r="E242" s="252">
        <v>25</v>
      </c>
      <c r="F242" s="252">
        <v>25</v>
      </c>
      <c r="G242" s="252">
        <v>20</v>
      </c>
      <c r="H242" s="252">
        <v>25</v>
      </c>
      <c r="I242" s="252">
        <v>25</v>
      </c>
      <c r="J242" s="252">
        <v>20</v>
      </c>
      <c r="K242" s="252">
        <v>20</v>
      </c>
      <c r="L242" s="252">
        <v>20</v>
      </c>
      <c r="M242" s="252">
        <v>20</v>
      </c>
      <c r="N242" s="252">
        <v>20</v>
      </c>
      <c r="O242" s="252">
        <v>20</v>
      </c>
      <c r="P242" s="252">
        <v>20</v>
      </c>
      <c r="Q242" s="252">
        <v>20</v>
      </c>
    </row>
    <row r="243" spans="1:17" ht="12.95" customHeight="1">
      <c r="A243" s="250" t="s">
        <v>197</v>
      </c>
      <c r="B243" s="236" t="s">
        <v>91</v>
      </c>
      <c r="C243" s="236" t="s">
        <v>308</v>
      </c>
      <c r="D243" s="252">
        <v>15</v>
      </c>
      <c r="E243" s="252">
        <v>20</v>
      </c>
      <c r="F243" s="252">
        <v>25</v>
      </c>
      <c r="G243" s="252">
        <v>30</v>
      </c>
      <c r="H243" s="252">
        <v>30</v>
      </c>
      <c r="I243" s="252">
        <v>35</v>
      </c>
      <c r="J243" s="252">
        <v>45</v>
      </c>
      <c r="K243" s="252">
        <v>70</v>
      </c>
      <c r="L243" s="252">
        <v>65</v>
      </c>
      <c r="M243" s="252">
        <v>70</v>
      </c>
      <c r="N243" s="252">
        <v>65</v>
      </c>
      <c r="O243" s="252">
        <v>55</v>
      </c>
      <c r="P243" s="252">
        <v>55</v>
      </c>
      <c r="Q243" s="252">
        <v>55</v>
      </c>
    </row>
    <row r="244" spans="1:17" ht="12.95" customHeight="1">
      <c r="A244" s="250" t="s">
        <v>197</v>
      </c>
      <c r="B244" s="236" t="s">
        <v>91</v>
      </c>
      <c r="C244" s="236" t="s">
        <v>309</v>
      </c>
      <c r="D244" s="252">
        <v>0</v>
      </c>
      <c r="E244" s="252">
        <v>0</v>
      </c>
      <c r="F244" s="252">
        <v>0</v>
      </c>
      <c r="G244" s="252">
        <v>0</v>
      </c>
      <c r="H244" s="252">
        <v>0</v>
      </c>
      <c r="I244" s="252">
        <v>0</v>
      </c>
      <c r="J244" s="252">
        <v>0</v>
      </c>
      <c r="K244" s="252">
        <v>0</v>
      </c>
      <c r="L244" s="252">
        <v>0</v>
      </c>
      <c r="M244" s="252">
        <v>0</v>
      </c>
      <c r="N244" s="252">
        <v>0</v>
      </c>
      <c r="O244" s="252">
        <v>0</v>
      </c>
      <c r="P244" s="252">
        <v>0</v>
      </c>
      <c r="Q244" s="252">
        <v>5</v>
      </c>
    </row>
    <row r="245" spans="1:17" ht="12.95" customHeight="1">
      <c r="A245" s="250" t="s">
        <v>197</v>
      </c>
      <c r="B245" s="236" t="s">
        <v>91</v>
      </c>
      <c r="C245" s="236" t="s">
        <v>310</v>
      </c>
      <c r="D245" s="252">
        <v>0</v>
      </c>
      <c r="E245" s="252">
        <v>0</v>
      </c>
      <c r="F245" s="252">
        <v>0</v>
      </c>
      <c r="G245" s="252">
        <v>0</v>
      </c>
      <c r="H245" s="252">
        <v>5</v>
      </c>
      <c r="I245" s="252">
        <v>0</v>
      </c>
      <c r="J245" s="252">
        <v>0</v>
      </c>
      <c r="K245" s="252">
        <v>0</v>
      </c>
      <c r="L245" s="252">
        <v>0</v>
      </c>
      <c r="M245" s="252">
        <v>5</v>
      </c>
      <c r="N245" s="252">
        <v>5</v>
      </c>
      <c r="O245" s="252">
        <v>0</v>
      </c>
      <c r="P245" s="252">
        <v>5</v>
      </c>
      <c r="Q245" s="252">
        <v>5</v>
      </c>
    </row>
    <row r="246" spans="1:17" ht="12.95" customHeight="1">
      <c r="A246" s="250" t="s">
        <v>197</v>
      </c>
      <c r="B246" s="236" t="s">
        <v>91</v>
      </c>
      <c r="C246" s="236" t="s">
        <v>303</v>
      </c>
      <c r="D246" s="252">
        <v>15</v>
      </c>
      <c r="E246" s="252">
        <v>20</v>
      </c>
      <c r="F246" s="252">
        <v>30</v>
      </c>
      <c r="G246" s="252">
        <v>30</v>
      </c>
      <c r="H246" s="252">
        <v>30</v>
      </c>
      <c r="I246" s="252">
        <v>35</v>
      </c>
      <c r="J246" s="252">
        <v>50</v>
      </c>
      <c r="K246" s="252">
        <v>70</v>
      </c>
      <c r="L246" s="252">
        <v>65</v>
      </c>
      <c r="M246" s="252">
        <v>75</v>
      </c>
      <c r="N246" s="252">
        <v>70</v>
      </c>
      <c r="O246" s="252">
        <v>60</v>
      </c>
      <c r="P246" s="252">
        <v>60</v>
      </c>
      <c r="Q246" s="252">
        <v>60</v>
      </c>
    </row>
    <row r="247" spans="1:17" ht="12.95" customHeight="1">
      <c r="A247" s="250" t="s">
        <v>197</v>
      </c>
      <c r="B247" s="236" t="s">
        <v>59</v>
      </c>
      <c r="C247" s="236" t="s">
        <v>308</v>
      </c>
      <c r="D247" s="252">
        <v>330</v>
      </c>
      <c r="E247" s="252">
        <v>340</v>
      </c>
      <c r="F247" s="252">
        <v>330</v>
      </c>
      <c r="G247" s="252">
        <v>315</v>
      </c>
      <c r="H247" s="252">
        <v>345</v>
      </c>
      <c r="I247" s="252">
        <v>345</v>
      </c>
      <c r="J247" s="252">
        <v>350</v>
      </c>
      <c r="K247" s="252">
        <v>355</v>
      </c>
      <c r="L247" s="252">
        <v>355</v>
      </c>
      <c r="M247" s="252">
        <v>350</v>
      </c>
      <c r="N247" s="252">
        <v>350</v>
      </c>
      <c r="O247" s="252">
        <v>360</v>
      </c>
      <c r="P247" s="252">
        <v>385</v>
      </c>
      <c r="Q247" s="252">
        <v>355</v>
      </c>
    </row>
    <row r="248" spans="1:17" ht="12.95" customHeight="1">
      <c r="A248" s="250" t="s">
        <v>197</v>
      </c>
      <c r="B248" s="236" t="s">
        <v>59</v>
      </c>
      <c r="C248" s="236" t="s">
        <v>309</v>
      </c>
      <c r="D248" s="252">
        <v>15</v>
      </c>
      <c r="E248" s="252">
        <v>15</v>
      </c>
      <c r="F248" s="252">
        <v>10</v>
      </c>
      <c r="G248" s="252">
        <v>10</v>
      </c>
      <c r="H248" s="252">
        <v>10</v>
      </c>
      <c r="I248" s="252">
        <v>10</v>
      </c>
      <c r="J248" s="252">
        <v>10</v>
      </c>
      <c r="K248" s="252">
        <v>10</v>
      </c>
      <c r="L248" s="252">
        <v>10</v>
      </c>
      <c r="M248" s="252">
        <v>15</v>
      </c>
      <c r="N248" s="252">
        <v>15</v>
      </c>
      <c r="O248" s="252">
        <v>15</v>
      </c>
      <c r="P248" s="252">
        <v>15</v>
      </c>
      <c r="Q248" s="252">
        <v>15</v>
      </c>
    </row>
    <row r="249" spans="1:17" ht="12.95" customHeight="1">
      <c r="A249" s="250" t="s">
        <v>197</v>
      </c>
      <c r="B249" s="236" t="s">
        <v>59</v>
      </c>
      <c r="C249" s="236" t="s">
        <v>310</v>
      </c>
      <c r="D249" s="252">
        <v>5</v>
      </c>
      <c r="E249" s="252">
        <v>5</v>
      </c>
      <c r="F249" s="252">
        <v>10</v>
      </c>
      <c r="G249" s="252">
        <v>10</v>
      </c>
      <c r="H249" s="252">
        <v>10</v>
      </c>
      <c r="I249" s="252">
        <v>5</v>
      </c>
      <c r="J249" s="252">
        <v>10</v>
      </c>
      <c r="K249" s="252">
        <v>5</v>
      </c>
      <c r="L249" s="252">
        <v>10</v>
      </c>
      <c r="M249" s="252">
        <v>5</v>
      </c>
      <c r="N249" s="252">
        <v>10</v>
      </c>
      <c r="O249" s="252">
        <v>10</v>
      </c>
      <c r="P249" s="252">
        <v>10</v>
      </c>
      <c r="Q249" s="252">
        <v>10</v>
      </c>
    </row>
    <row r="250" spans="1:17" ht="12.95" customHeight="1">
      <c r="A250" s="250" t="s">
        <v>197</v>
      </c>
      <c r="B250" s="236" t="s">
        <v>59</v>
      </c>
      <c r="C250" s="236" t="s">
        <v>303</v>
      </c>
      <c r="D250" s="252">
        <v>350</v>
      </c>
      <c r="E250" s="252">
        <v>365</v>
      </c>
      <c r="F250" s="252">
        <v>350</v>
      </c>
      <c r="G250" s="252">
        <v>335</v>
      </c>
      <c r="H250" s="252">
        <v>360</v>
      </c>
      <c r="I250" s="252">
        <v>365</v>
      </c>
      <c r="J250" s="252">
        <v>365</v>
      </c>
      <c r="K250" s="252">
        <v>370</v>
      </c>
      <c r="L250" s="252">
        <v>370</v>
      </c>
      <c r="M250" s="252">
        <v>370</v>
      </c>
      <c r="N250" s="252">
        <v>370</v>
      </c>
      <c r="O250" s="252">
        <v>385</v>
      </c>
      <c r="P250" s="252">
        <v>405</v>
      </c>
      <c r="Q250" s="252">
        <v>380</v>
      </c>
    </row>
    <row r="251" spans="1:17" ht="12.95" customHeight="1">
      <c r="A251" s="250" t="s">
        <v>197</v>
      </c>
      <c r="B251" s="236" t="s">
        <v>90</v>
      </c>
      <c r="C251" s="236" t="s">
        <v>308</v>
      </c>
      <c r="D251" s="252">
        <v>190</v>
      </c>
      <c r="E251" s="252">
        <v>185</v>
      </c>
      <c r="F251" s="252">
        <v>200</v>
      </c>
      <c r="G251" s="252">
        <v>200</v>
      </c>
      <c r="H251" s="252">
        <v>210</v>
      </c>
      <c r="I251" s="252">
        <v>215</v>
      </c>
      <c r="J251" s="252">
        <v>250</v>
      </c>
      <c r="K251" s="252">
        <v>260</v>
      </c>
      <c r="L251" s="252">
        <v>250</v>
      </c>
      <c r="M251" s="252">
        <v>245</v>
      </c>
      <c r="N251" s="252">
        <v>225</v>
      </c>
      <c r="O251" s="252">
        <v>220</v>
      </c>
      <c r="P251" s="252">
        <v>225</v>
      </c>
      <c r="Q251" s="252">
        <v>240</v>
      </c>
    </row>
    <row r="252" spans="1:17" ht="12.95" customHeight="1">
      <c r="A252" s="250" t="s">
        <v>197</v>
      </c>
      <c r="B252" s="236" t="s">
        <v>90</v>
      </c>
      <c r="C252" s="236" t="s">
        <v>309</v>
      </c>
      <c r="D252" s="252">
        <v>5</v>
      </c>
      <c r="E252" s="252">
        <v>10</v>
      </c>
      <c r="F252" s="252">
        <v>5</v>
      </c>
      <c r="G252" s="252">
        <v>5</v>
      </c>
      <c r="H252" s="252">
        <v>0</v>
      </c>
      <c r="I252" s="252">
        <v>5</v>
      </c>
      <c r="J252" s="252">
        <v>5</v>
      </c>
      <c r="K252" s="252">
        <v>5</v>
      </c>
      <c r="L252" s="252">
        <v>5</v>
      </c>
      <c r="M252" s="252">
        <v>5</v>
      </c>
      <c r="N252" s="252">
        <v>5</v>
      </c>
      <c r="O252" s="252">
        <v>5</v>
      </c>
      <c r="P252" s="252">
        <v>5</v>
      </c>
      <c r="Q252" s="252">
        <v>5</v>
      </c>
    </row>
    <row r="253" spans="1:17" ht="12.95" customHeight="1">
      <c r="A253" s="250" t="s">
        <v>197</v>
      </c>
      <c r="B253" s="236" t="s">
        <v>90</v>
      </c>
      <c r="C253" s="236" t="s">
        <v>310</v>
      </c>
      <c r="D253" s="252">
        <v>10</v>
      </c>
      <c r="E253" s="252">
        <v>10</v>
      </c>
      <c r="F253" s="252">
        <v>10</v>
      </c>
      <c r="G253" s="252">
        <v>10</v>
      </c>
      <c r="H253" s="252">
        <v>5</v>
      </c>
      <c r="I253" s="252">
        <v>10</v>
      </c>
      <c r="J253" s="252">
        <v>5</v>
      </c>
      <c r="K253" s="252">
        <v>10</v>
      </c>
      <c r="L253" s="252">
        <v>10</v>
      </c>
      <c r="M253" s="252">
        <v>10</v>
      </c>
      <c r="N253" s="252">
        <v>10</v>
      </c>
      <c r="O253" s="252">
        <v>10</v>
      </c>
      <c r="P253" s="252">
        <v>10</v>
      </c>
      <c r="Q253" s="252">
        <v>15</v>
      </c>
    </row>
    <row r="254" spans="1:17" ht="12.95" customHeight="1">
      <c r="A254" s="250" t="s">
        <v>197</v>
      </c>
      <c r="B254" s="236" t="s">
        <v>90</v>
      </c>
      <c r="C254" s="236" t="s">
        <v>303</v>
      </c>
      <c r="D254" s="252">
        <v>205</v>
      </c>
      <c r="E254" s="252">
        <v>205</v>
      </c>
      <c r="F254" s="252">
        <v>215</v>
      </c>
      <c r="G254" s="252">
        <v>210</v>
      </c>
      <c r="H254" s="252">
        <v>215</v>
      </c>
      <c r="I254" s="252">
        <v>230</v>
      </c>
      <c r="J254" s="252">
        <v>260</v>
      </c>
      <c r="K254" s="252">
        <v>270</v>
      </c>
      <c r="L254" s="252">
        <v>265</v>
      </c>
      <c r="M254" s="252">
        <v>255</v>
      </c>
      <c r="N254" s="252">
        <v>240</v>
      </c>
      <c r="O254" s="252">
        <v>235</v>
      </c>
      <c r="P254" s="252">
        <v>235</v>
      </c>
      <c r="Q254" s="252">
        <v>260</v>
      </c>
    </row>
    <row r="255" spans="1:17" ht="12.95" customHeight="1">
      <c r="A255" s="253" t="s">
        <v>197</v>
      </c>
      <c r="B255" s="238" t="s">
        <v>184</v>
      </c>
      <c r="C255" s="238" t="s">
        <v>308</v>
      </c>
      <c r="D255" s="254">
        <v>900</v>
      </c>
      <c r="E255" s="254">
        <v>900</v>
      </c>
      <c r="F255" s="254">
        <v>915</v>
      </c>
      <c r="G255" s="254">
        <v>920</v>
      </c>
      <c r="H255" s="254">
        <v>965</v>
      </c>
      <c r="I255" s="254">
        <v>990</v>
      </c>
      <c r="J255" s="254">
        <v>1075</v>
      </c>
      <c r="K255" s="254">
        <v>1140</v>
      </c>
      <c r="L255" s="254">
        <v>1155</v>
      </c>
      <c r="M255" s="254">
        <v>1165</v>
      </c>
      <c r="N255" s="254">
        <v>1140</v>
      </c>
      <c r="O255" s="254">
        <v>1155</v>
      </c>
      <c r="P255" s="254">
        <v>1180</v>
      </c>
      <c r="Q255" s="254">
        <v>1180</v>
      </c>
    </row>
    <row r="256" spans="1:17" ht="12.95" customHeight="1">
      <c r="A256" s="253" t="s">
        <v>197</v>
      </c>
      <c r="B256" s="238" t="s">
        <v>184</v>
      </c>
      <c r="C256" s="238" t="s">
        <v>309</v>
      </c>
      <c r="D256" s="254">
        <v>45</v>
      </c>
      <c r="E256" s="254">
        <v>45</v>
      </c>
      <c r="F256" s="254">
        <v>40</v>
      </c>
      <c r="G256" s="254">
        <v>35</v>
      </c>
      <c r="H256" s="254">
        <v>30</v>
      </c>
      <c r="I256" s="254">
        <v>35</v>
      </c>
      <c r="J256" s="254">
        <v>35</v>
      </c>
      <c r="K256" s="254">
        <v>35</v>
      </c>
      <c r="L256" s="254">
        <v>35</v>
      </c>
      <c r="M256" s="254">
        <v>35</v>
      </c>
      <c r="N256" s="254">
        <v>40</v>
      </c>
      <c r="O256" s="254">
        <v>40</v>
      </c>
      <c r="P256" s="254">
        <v>40</v>
      </c>
      <c r="Q256" s="254">
        <v>40</v>
      </c>
    </row>
    <row r="257" spans="1:17" ht="12.95" customHeight="1">
      <c r="A257" s="253" t="s">
        <v>197</v>
      </c>
      <c r="B257" s="238" t="s">
        <v>184</v>
      </c>
      <c r="C257" s="238" t="s">
        <v>310</v>
      </c>
      <c r="D257" s="254">
        <v>30</v>
      </c>
      <c r="E257" s="254">
        <v>35</v>
      </c>
      <c r="F257" s="254">
        <v>35</v>
      </c>
      <c r="G257" s="254">
        <v>30</v>
      </c>
      <c r="H257" s="254">
        <v>35</v>
      </c>
      <c r="I257" s="254">
        <v>30</v>
      </c>
      <c r="J257" s="254">
        <v>30</v>
      </c>
      <c r="K257" s="254">
        <v>30</v>
      </c>
      <c r="L257" s="254">
        <v>40</v>
      </c>
      <c r="M257" s="254">
        <v>35</v>
      </c>
      <c r="N257" s="254">
        <v>35</v>
      </c>
      <c r="O257" s="254">
        <v>40</v>
      </c>
      <c r="P257" s="254">
        <v>45</v>
      </c>
      <c r="Q257" s="254">
        <v>45</v>
      </c>
    </row>
    <row r="258" spans="1:17" ht="12.95" customHeight="1">
      <c r="A258" s="255" t="s">
        <v>197</v>
      </c>
      <c r="B258" s="256" t="s">
        <v>184</v>
      </c>
      <c r="C258" s="256" t="s">
        <v>303</v>
      </c>
      <c r="D258" s="257">
        <v>975</v>
      </c>
      <c r="E258" s="257">
        <v>980</v>
      </c>
      <c r="F258" s="257">
        <v>990</v>
      </c>
      <c r="G258" s="257">
        <v>985</v>
      </c>
      <c r="H258" s="257">
        <v>1030</v>
      </c>
      <c r="I258" s="257">
        <v>1055</v>
      </c>
      <c r="J258" s="257">
        <v>1140</v>
      </c>
      <c r="K258" s="257">
        <v>1210</v>
      </c>
      <c r="L258" s="257">
        <v>1225</v>
      </c>
      <c r="M258" s="257">
        <v>1235</v>
      </c>
      <c r="N258" s="257">
        <v>1210</v>
      </c>
      <c r="O258" s="257">
        <v>1230</v>
      </c>
      <c r="P258" s="257">
        <v>1260</v>
      </c>
      <c r="Q258" s="257">
        <v>1265</v>
      </c>
    </row>
    <row r="259" spans="1:17" ht="12.95" customHeight="1">
      <c r="A259" s="250" t="s">
        <v>198</v>
      </c>
      <c r="B259" s="236" t="s">
        <v>10</v>
      </c>
      <c r="C259" s="236" t="s">
        <v>308</v>
      </c>
      <c r="D259" s="251">
        <v>495</v>
      </c>
      <c r="E259" s="251">
        <v>495</v>
      </c>
      <c r="F259" s="251">
        <v>475</v>
      </c>
      <c r="G259" s="251">
        <v>480</v>
      </c>
      <c r="H259" s="251">
        <v>490</v>
      </c>
      <c r="I259" s="251">
        <v>465</v>
      </c>
      <c r="J259" s="251">
        <v>470</v>
      </c>
      <c r="K259" s="251">
        <v>465</v>
      </c>
      <c r="L259" s="251">
        <v>470</v>
      </c>
      <c r="M259" s="251">
        <v>460</v>
      </c>
      <c r="N259" s="251">
        <v>470</v>
      </c>
      <c r="O259" s="251">
        <v>470</v>
      </c>
      <c r="P259" s="251">
        <v>450</v>
      </c>
      <c r="Q259" s="251">
        <v>450</v>
      </c>
    </row>
    <row r="260" spans="1:17" ht="12.95" customHeight="1">
      <c r="A260" s="250" t="s">
        <v>198</v>
      </c>
      <c r="B260" s="236" t="s">
        <v>10</v>
      </c>
      <c r="C260" s="236" t="s">
        <v>309</v>
      </c>
      <c r="D260" s="251">
        <v>5</v>
      </c>
      <c r="E260" s="251">
        <v>5</v>
      </c>
      <c r="F260" s="251">
        <v>5</v>
      </c>
      <c r="G260" s="251">
        <v>5</v>
      </c>
      <c r="H260" s="251">
        <v>5</v>
      </c>
      <c r="I260" s="251">
        <v>5</v>
      </c>
      <c r="J260" s="251">
        <v>0</v>
      </c>
      <c r="K260" s="251">
        <v>0</v>
      </c>
      <c r="L260" s="251">
        <v>0</v>
      </c>
      <c r="M260" s="251">
        <v>0</v>
      </c>
      <c r="N260" s="251">
        <v>0</v>
      </c>
      <c r="O260" s="251">
        <v>0</v>
      </c>
      <c r="P260" s="251">
        <v>5</v>
      </c>
      <c r="Q260" s="251">
        <v>5</v>
      </c>
    </row>
    <row r="261" spans="1:17" ht="12.95" customHeight="1">
      <c r="A261" s="250" t="s">
        <v>198</v>
      </c>
      <c r="B261" s="236" t="s">
        <v>10</v>
      </c>
      <c r="C261" s="236" t="s">
        <v>310</v>
      </c>
      <c r="D261" s="251">
        <v>0</v>
      </c>
      <c r="E261" s="251">
        <v>0</v>
      </c>
      <c r="F261" s="251">
        <v>0</v>
      </c>
      <c r="G261" s="251">
        <v>0</v>
      </c>
      <c r="H261" s="251">
        <v>0</v>
      </c>
      <c r="I261" s="251">
        <v>0</v>
      </c>
      <c r="J261" s="251">
        <v>0</v>
      </c>
      <c r="K261" s="251">
        <v>0</v>
      </c>
      <c r="L261" s="251">
        <v>0</v>
      </c>
      <c r="M261" s="251">
        <v>0</v>
      </c>
      <c r="N261" s="251">
        <v>5</v>
      </c>
      <c r="O261" s="251">
        <v>0</v>
      </c>
      <c r="P261" s="251">
        <v>0</v>
      </c>
      <c r="Q261" s="251">
        <v>0</v>
      </c>
    </row>
    <row r="262" spans="1:17" ht="12.95" customHeight="1">
      <c r="A262" s="250" t="s">
        <v>198</v>
      </c>
      <c r="B262" s="236" t="s">
        <v>10</v>
      </c>
      <c r="C262" s="236" t="s">
        <v>303</v>
      </c>
      <c r="D262" s="251">
        <v>495</v>
      </c>
      <c r="E262" s="251">
        <v>500</v>
      </c>
      <c r="F262" s="251">
        <v>480</v>
      </c>
      <c r="G262" s="251">
        <v>480</v>
      </c>
      <c r="H262" s="251">
        <v>490</v>
      </c>
      <c r="I262" s="251">
        <v>470</v>
      </c>
      <c r="J262" s="251">
        <v>470</v>
      </c>
      <c r="K262" s="251">
        <v>465</v>
      </c>
      <c r="L262" s="251">
        <v>470</v>
      </c>
      <c r="M262" s="251">
        <v>465</v>
      </c>
      <c r="N262" s="251">
        <v>475</v>
      </c>
      <c r="O262" s="251">
        <v>470</v>
      </c>
      <c r="P262" s="251">
        <v>455</v>
      </c>
      <c r="Q262" s="251">
        <v>455</v>
      </c>
    </row>
    <row r="263" spans="1:17" ht="12.95" customHeight="1">
      <c r="A263" s="250" t="s">
        <v>198</v>
      </c>
      <c r="B263" s="236" t="s">
        <v>11</v>
      </c>
      <c r="C263" s="236" t="s">
        <v>308</v>
      </c>
      <c r="D263" s="252">
        <v>265</v>
      </c>
      <c r="E263" s="252">
        <v>240</v>
      </c>
      <c r="F263" s="252">
        <v>260</v>
      </c>
      <c r="G263" s="252">
        <v>245</v>
      </c>
      <c r="H263" s="252">
        <v>265</v>
      </c>
      <c r="I263" s="252">
        <v>260</v>
      </c>
      <c r="J263" s="252">
        <v>290</v>
      </c>
      <c r="K263" s="252">
        <v>315</v>
      </c>
      <c r="L263" s="252">
        <v>355</v>
      </c>
      <c r="M263" s="252">
        <v>385</v>
      </c>
      <c r="N263" s="252">
        <v>390</v>
      </c>
      <c r="O263" s="252">
        <v>390</v>
      </c>
      <c r="P263" s="252">
        <v>405</v>
      </c>
      <c r="Q263" s="252">
        <v>375</v>
      </c>
    </row>
    <row r="264" spans="1:17" ht="12.95" customHeight="1">
      <c r="A264" s="250" t="s">
        <v>198</v>
      </c>
      <c r="B264" s="236" t="s">
        <v>11</v>
      </c>
      <c r="C264" s="236" t="s">
        <v>309</v>
      </c>
      <c r="D264" s="252">
        <v>10</v>
      </c>
      <c r="E264" s="252">
        <v>15</v>
      </c>
      <c r="F264" s="252">
        <v>10</v>
      </c>
      <c r="G264" s="252">
        <v>10</v>
      </c>
      <c r="H264" s="252">
        <v>10</v>
      </c>
      <c r="I264" s="252">
        <v>10</v>
      </c>
      <c r="J264" s="252">
        <v>10</v>
      </c>
      <c r="K264" s="252">
        <v>15</v>
      </c>
      <c r="L264" s="252">
        <v>15</v>
      </c>
      <c r="M264" s="252">
        <v>10</v>
      </c>
      <c r="N264" s="252">
        <v>10</v>
      </c>
      <c r="O264" s="252">
        <v>10</v>
      </c>
      <c r="P264" s="252">
        <v>10</v>
      </c>
      <c r="Q264" s="252">
        <v>10</v>
      </c>
    </row>
    <row r="265" spans="1:17" ht="12.95" customHeight="1">
      <c r="A265" s="250" t="s">
        <v>198</v>
      </c>
      <c r="B265" s="236" t="s">
        <v>11</v>
      </c>
      <c r="C265" s="236" t="s">
        <v>310</v>
      </c>
      <c r="D265" s="252">
        <v>5</v>
      </c>
      <c r="E265" s="252">
        <v>5</v>
      </c>
      <c r="F265" s="252">
        <v>5</v>
      </c>
      <c r="G265" s="252">
        <v>5</v>
      </c>
      <c r="H265" s="252">
        <v>10</v>
      </c>
      <c r="I265" s="252">
        <v>10</v>
      </c>
      <c r="J265" s="252">
        <v>5</v>
      </c>
      <c r="K265" s="252">
        <v>5</v>
      </c>
      <c r="L265" s="252">
        <v>5</v>
      </c>
      <c r="M265" s="252">
        <v>10</v>
      </c>
      <c r="N265" s="252">
        <v>5</v>
      </c>
      <c r="O265" s="252">
        <v>10</v>
      </c>
      <c r="P265" s="252">
        <v>10</v>
      </c>
      <c r="Q265" s="252">
        <v>5</v>
      </c>
    </row>
    <row r="266" spans="1:17" ht="12.95" customHeight="1">
      <c r="A266" s="250" t="s">
        <v>198</v>
      </c>
      <c r="B266" s="236" t="s">
        <v>11</v>
      </c>
      <c r="C266" s="236" t="s">
        <v>303</v>
      </c>
      <c r="D266" s="252">
        <v>280</v>
      </c>
      <c r="E266" s="252">
        <v>260</v>
      </c>
      <c r="F266" s="252">
        <v>275</v>
      </c>
      <c r="G266" s="252">
        <v>265</v>
      </c>
      <c r="H266" s="252">
        <v>285</v>
      </c>
      <c r="I266" s="252">
        <v>280</v>
      </c>
      <c r="J266" s="252">
        <v>310</v>
      </c>
      <c r="K266" s="252">
        <v>335</v>
      </c>
      <c r="L266" s="252">
        <v>375</v>
      </c>
      <c r="M266" s="252">
        <v>400</v>
      </c>
      <c r="N266" s="252">
        <v>405</v>
      </c>
      <c r="O266" s="252">
        <v>410</v>
      </c>
      <c r="P266" s="252">
        <v>425</v>
      </c>
      <c r="Q266" s="252">
        <v>395</v>
      </c>
    </row>
    <row r="267" spans="1:17" ht="12.95" customHeight="1">
      <c r="A267" s="250" t="s">
        <v>198</v>
      </c>
      <c r="B267" s="236" t="s">
        <v>12</v>
      </c>
      <c r="C267" s="236" t="s">
        <v>308</v>
      </c>
      <c r="D267" s="252">
        <v>5</v>
      </c>
      <c r="E267" s="252">
        <v>5</v>
      </c>
      <c r="F267" s="252">
        <v>5</v>
      </c>
      <c r="G267" s="252">
        <v>5</v>
      </c>
      <c r="H267" s="252">
        <v>10</v>
      </c>
      <c r="I267" s="252">
        <v>10</v>
      </c>
      <c r="J267" s="252">
        <v>5</v>
      </c>
      <c r="K267" s="252">
        <v>10</v>
      </c>
      <c r="L267" s="252">
        <v>5</v>
      </c>
      <c r="M267" s="252">
        <v>5</v>
      </c>
      <c r="N267" s="252">
        <v>10</v>
      </c>
      <c r="O267" s="252">
        <v>10</v>
      </c>
      <c r="P267" s="252">
        <v>5</v>
      </c>
      <c r="Q267" s="252">
        <v>5</v>
      </c>
    </row>
    <row r="268" spans="1:17" ht="12.95" customHeight="1">
      <c r="A268" s="250" t="s">
        <v>198</v>
      </c>
      <c r="B268" s="236" t="s">
        <v>12</v>
      </c>
      <c r="C268" s="236" t="s">
        <v>309</v>
      </c>
      <c r="D268" s="252">
        <v>0</v>
      </c>
      <c r="E268" s="252">
        <v>0</v>
      </c>
      <c r="F268" s="252">
        <v>0</v>
      </c>
      <c r="G268" s="252">
        <v>0</v>
      </c>
      <c r="H268" s="252">
        <v>0</v>
      </c>
      <c r="I268" s="252">
        <v>0</v>
      </c>
      <c r="J268" s="252">
        <v>0</v>
      </c>
      <c r="K268" s="252">
        <v>0</v>
      </c>
      <c r="L268" s="252">
        <v>0</v>
      </c>
      <c r="M268" s="252">
        <v>0</v>
      </c>
      <c r="N268" s="252">
        <v>0</v>
      </c>
      <c r="O268" s="252">
        <v>0</v>
      </c>
      <c r="P268" s="252">
        <v>0</v>
      </c>
      <c r="Q268" s="252">
        <v>0</v>
      </c>
    </row>
    <row r="269" spans="1:17" ht="12.95" customHeight="1">
      <c r="A269" s="250" t="s">
        <v>198</v>
      </c>
      <c r="B269" s="236" t="s">
        <v>12</v>
      </c>
      <c r="C269" s="236" t="s">
        <v>310</v>
      </c>
      <c r="D269" s="252">
        <v>0</v>
      </c>
      <c r="E269" s="252">
        <v>0</v>
      </c>
      <c r="F269" s="252">
        <v>0</v>
      </c>
      <c r="G269" s="252">
        <v>0</v>
      </c>
      <c r="H269" s="252">
        <v>0</v>
      </c>
      <c r="I269" s="252">
        <v>0</v>
      </c>
      <c r="J269" s="252">
        <v>0</v>
      </c>
      <c r="K269" s="252">
        <v>0</v>
      </c>
      <c r="L269" s="252">
        <v>0</v>
      </c>
      <c r="M269" s="252">
        <v>0</v>
      </c>
      <c r="N269" s="252">
        <v>0</v>
      </c>
      <c r="O269" s="252">
        <v>0</v>
      </c>
      <c r="P269" s="252">
        <v>0</v>
      </c>
      <c r="Q269" s="252">
        <v>0</v>
      </c>
    </row>
    <row r="270" spans="1:17" ht="12.95" customHeight="1">
      <c r="A270" s="250" t="s">
        <v>198</v>
      </c>
      <c r="B270" s="236" t="s">
        <v>12</v>
      </c>
      <c r="C270" s="236" t="s">
        <v>303</v>
      </c>
      <c r="D270" s="252">
        <v>5</v>
      </c>
      <c r="E270" s="252">
        <v>5</v>
      </c>
      <c r="F270" s="252">
        <v>5</v>
      </c>
      <c r="G270" s="252">
        <v>5</v>
      </c>
      <c r="H270" s="252">
        <v>10</v>
      </c>
      <c r="I270" s="252">
        <v>10</v>
      </c>
      <c r="J270" s="252">
        <v>5</v>
      </c>
      <c r="K270" s="252">
        <v>10</v>
      </c>
      <c r="L270" s="252">
        <v>5</v>
      </c>
      <c r="M270" s="252">
        <v>5</v>
      </c>
      <c r="N270" s="252">
        <v>10</v>
      </c>
      <c r="O270" s="252">
        <v>10</v>
      </c>
      <c r="P270" s="252">
        <v>5</v>
      </c>
      <c r="Q270" s="252">
        <v>5</v>
      </c>
    </row>
    <row r="271" spans="1:17" ht="12.95" customHeight="1">
      <c r="A271" s="250" t="s">
        <v>198</v>
      </c>
      <c r="B271" s="236" t="s">
        <v>91</v>
      </c>
      <c r="C271" s="236" t="s">
        <v>308</v>
      </c>
      <c r="D271" s="252">
        <v>10</v>
      </c>
      <c r="E271" s="252">
        <v>15</v>
      </c>
      <c r="F271" s="252">
        <v>15</v>
      </c>
      <c r="G271" s="252">
        <v>15</v>
      </c>
      <c r="H271" s="252">
        <v>20</v>
      </c>
      <c r="I271" s="252">
        <v>30</v>
      </c>
      <c r="J271" s="252">
        <v>35</v>
      </c>
      <c r="K271" s="252">
        <v>45</v>
      </c>
      <c r="L271" s="252">
        <v>40</v>
      </c>
      <c r="M271" s="252">
        <v>40</v>
      </c>
      <c r="N271" s="252">
        <v>35</v>
      </c>
      <c r="O271" s="252">
        <v>35</v>
      </c>
      <c r="P271" s="252">
        <v>40</v>
      </c>
      <c r="Q271" s="252">
        <v>35</v>
      </c>
    </row>
    <row r="272" spans="1:17" ht="12.95" customHeight="1">
      <c r="A272" s="250" t="s">
        <v>198</v>
      </c>
      <c r="B272" s="236" t="s">
        <v>91</v>
      </c>
      <c r="C272" s="236" t="s">
        <v>309</v>
      </c>
      <c r="D272" s="252">
        <v>5</v>
      </c>
      <c r="E272" s="252">
        <v>5</v>
      </c>
      <c r="F272" s="252">
        <v>5</v>
      </c>
      <c r="G272" s="252">
        <v>5</v>
      </c>
      <c r="H272" s="252">
        <v>5</v>
      </c>
      <c r="I272" s="252">
        <v>5</v>
      </c>
      <c r="J272" s="252">
        <v>5</v>
      </c>
      <c r="K272" s="252">
        <v>5</v>
      </c>
      <c r="L272" s="252">
        <v>0</v>
      </c>
      <c r="M272" s="252">
        <v>5</v>
      </c>
      <c r="N272" s="252">
        <v>5</v>
      </c>
      <c r="O272" s="252">
        <v>0</v>
      </c>
      <c r="P272" s="252">
        <v>0</v>
      </c>
      <c r="Q272" s="252">
        <v>0</v>
      </c>
    </row>
    <row r="273" spans="1:17" ht="12.95" customHeight="1">
      <c r="A273" s="250" t="s">
        <v>198</v>
      </c>
      <c r="B273" s="236" t="s">
        <v>91</v>
      </c>
      <c r="C273" s="236" t="s">
        <v>310</v>
      </c>
      <c r="D273" s="252">
        <v>0</v>
      </c>
      <c r="E273" s="252">
        <v>0</v>
      </c>
      <c r="F273" s="252">
        <v>0</v>
      </c>
      <c r="G273" s="252">
        <v>5</v>
      </c>
      <c r="H273" s="252">
        <v>5</v>
      </c>
      <c r="I273" s="252">
        <v>0</v>
      </c>
      <c r="J273" s="252">
        <v>0</v>
      </c>
      <c r="K273" s="252">
        <v>0</v>
      </c>
      <c r="L273" s="252">
        <v>0</v>
      </c>
      <c r="M273" s="252">
        <v>5</v>
      </c>
      <c r="N273" s="252">
        <v>0</v>
      </c>
      <c r="O273" s="252">
        <v>0</v>
      </c>
      <c r="P273" s="252">
        <v>0</v>
      </c>
      <c r="Q273" s="252">
        <v>0</v>
      </c>
    </row>
    <row r="274" spans="1:17" ht="12.95" customHeight="1">
      <c r="A274" s="250" t="s">
        <v>198</v>
      </c>
      <c r="B274" s="236" t="s">
        <v>91</v>
      </c>
      <c r="C274" s="236" t="s">
        <v>303</v>
      </c>
      <c r="D274" s="252">
        <v>15</v>
      </c>
      <c r="E274" s="252">
        <v>20</v>
      </c>
      <c r="F274" s="252">
        <v>20</v>
      </c>
      <c r="G274" s="252">
        <v>20</v>
      </c>
      <c r="H274" s="252">
        <v>30</v>
      </c>
      <c r="I274" s="252">
        <v>35</v>
      </c>
      <c r="J274" s="252">
        <v>40</v>
      </c>
      <c r="K274" s="252">
        <v>50</v>
      </c>
      <c r="L274" s="252">
        <v>45</v>
      </c>
      <c r="M274" s="252">
        <v>50</v>
      </c>
      <c r="N274" s="252">
        <v>45</v>
      </c>
      <c r="O274" s="252">
        <v>35</v>
      </c>
      <c r="P274" s="252">
        <v>45</v>
      </c>
      <c r="Q274" s="252">
        <v>40</v>
      </c>
    </row>
    <row r="275" spans="1:17" ht="12.95" customHeight="1">
      <c r="A275" s="250" t="s">
        <v>198</v>
      </c>
      <c r="B275" s="236" t="s">
        <v>59</v>
      </c>
      <c r="C275" s="236" t="s">
        <v>308</v>
      </c>
      <c r="D275" s="252">
        <v>250</v>
      </c>
      <c r="E275" s="252">
        <v>255</v>
      </c>
      <c r="F275" s="252">
        <v>255</v>
      </c>
      <c r="G275" s="252">
        <v>250</v>
      </c>
      <c r="H275" s="252">
        <v>260</v>
      </c>
      <c r="I275" s="252">
        <v>250</v>
      </c>
      <c r="J275" s="252">
        <v>260</v>
      </c>
      <c r="K275" s="252">
        <v>255</v>
      </c>
      <c r="L275" s="252">
        <v>260</v>
      </c>
      <c r="M275" s="252">
        <v>255</v>
      </c>
      <c r="N275" s="252">
        <v>260</v>
      </c>
      <c r="O275" s="252">
        <v>255</v>
      </c>
      <c r="P275" s="252">
        <v>265</v>
      </c>
      <c r="Q275" s="252">
        <v>255</v>
      </c>
    </row>
    <row r="276" spans="1:17" ht="12.95" customHeight="1">
      <c r="A276" s="250" t="s">
        <v>198</v>
      </c>
      <c r="B276" s="236" t="s">
        <v>59</v>
      </c>
      <c r="C276" s="236" t="s">
        <v>309</v>
      </c>
      <c r="D276" s="252">
        <v>5</v>
      </c>
      <c r="E276" s="252">
        <v>5</v>
      </c>
      <c r="F276" s="252">
        <v>5</v>
      </c>
      <c r="G276" s="252">
        <v>5</v>
      </c>
      <c r="H276" s="252">
        <v>5</v>
      </c>
      <c r="I276" s="252">
        <v>10</v>
      </c>
      <c r="J276" s="252">
        <v>5</v>
      </c>
      <c r="K276" s="252">
        <v>5</v>
      </c>
      <c r="L276" s="252">
        <v>5</v>
      </c>
      <c r="M276" s="252">
        <v>10</v>
      </c>
      <c r="N276" s="252">
        <v>5</v>
      </c>
      <c r="O276" s="252">
        <v>5</v>
      </c>
      <c r="P276" s="252">
        <v>5</v>
      </c>
      <c r="Q276" s="252">
        <v>5</v>
      </c>
    </row>
    <row r="277" spans="1:17" ht="12.95" customHeight="1">
      <c r="A277" s="250" t="s">
        <v>198</v>
      </c>
      <c r="B277" s="236" t="s">
        <v>59</v>
      </c>
      <c r="C277" s="236" t="s">
        <v>310</v>
      </c>
      <c r="D277" s="252">
        <v>5</v>
      </c>
      <c r="E277" s="252">
        <v>5</v>
      </c>
      <c r="F277" s="252">
        <v>5</v>
      </c>
      <c r="G277" s="252">
        <v>5</v>
      </c>
      <c r="H277" s="252">
        <v>5</v>
      </c>
      <c r="I277" s="252">
        <v>5</v>
      </c>
      <c r="J277" s="252">
        <v>5</v>
      </c>
      <c r="K277" s="252">
        <v>5</v>
      </c>
      <c r="L277" s="252">
        <v>5</v>
      </c>
      <c r="M277" s="252">
        <v>5</v>
      </c>
      <c r="N277" s="252">
        <v>5</v>
      </c>
      <c r="O277" s="252">
        <v>5</v>
      </c>
      <c r="P277" s="252">
        <v>5</v>
      </c>
      <c r="Q277" s="252">
        <v>5</v>
      </c>
    </row>
    <row r="278" spans="1:17" ht="12.95" customHeight="1">
      <c r="A278" s="250" t="s">
        <v>198</v>
      </c>
      <c r="B278" s="236" t="s">
        <v>59</v>
      </c>
      <c r="C278" s="236" t="s">
        <v>303</v>
      </c>
      <c r="D278" s="252">
        <v>260</v>
      </c>
      <c r="E278" s="252">
        <v>265</v>
      </c>
      <c r="F278" s="252">
        <v>265</v>
      </c>
      <c r="G278" s="252">
        <v>260</v>
      </c>
      <c r="H278" s="252">
        <v>275</v>
      </c>
      <c r="I278" s="252">
        <v>265</v>
      </c>
      <c r="J278" s="252">
        <v>270</v>
      </c>
      <c r="K278" s="252">
        <v>265</v>
      </c>
      <c r="L278" s="252">
        <v>270</v>
      </c>
      <c r="M278" s="252">
        <v>265</v>
      </c>
      <c r="N278" s="252">
        <v>275</v>
      </c>
      <c r="O278" s="252">
        <v>270</v>
      </c>
      <c r="P278" s="252">
        <v>275</v>
      </c>
      <c r="Q278" s="252">
        <v>265</v>
      </c>
    </row>
    <row r="279" spans="1:17" ht="12.95" customHeight="1">
      <c r="A279" s="250" t="s">
        <v>198</v>
      </c>
      <c r="B279" s="236" t="s">
        <v>90</v>
      </c>
      <c r="C279" s="236" t="s">
        <v>308</v>
      </c>
      <c r="D279" s="252">
        <v>125</v>
      </c>
      <c r="E279" s="252">
        <v>125</v>
      </c>
      <c r="F279" s="252">
        <v>120</v>
      </c>
      <c r="G279" s="252">
        <v>125</v>
      </c>
      <c r="H279" s="252">
        <v>140</v>
      </c>
      <c r="I279" s="252">
        <v>145</v>
      </c>
      <c r="J279" s="252">
        <v>155</v>
      </c>
      <c r="K279" s="252">
        <v>180</v>
      </c>
      <c r="L279" s="252">
        <v>185</v>
      </c>
      <c r="M279" s="252">
        <v>200</v>
      </c>
      <c r="N279" s="252">
        <v>185</v>
      </c>
      <c r="O279" s="252">
        <v>185</v>
      </c>
      <c r="P279" s="252">
        <v>175</v>
      </c>
      <c r="Q279" s="252">
        <v>170</v>
      </c>
    </row>
    <row r="280" spans="1:17" ht="12.95" customHeight="1">
      <c r="A280" s="250" t="s">
        <v>198</v>
      </c>
      <c r="B280" s="236" t="s">
        <v>90</v>
      </c>
      <c r="C280" s="236" t="s">
        <v>309</v>
      </c>
      <c r="D280" s="252">
        <v>0</v>
      </c>
      <c r="E280" s="252">
        <v>0</v>
      </c>
      <c r="F280" s="252">
        <v>0</v>
      </c>
      <c r="G280" s="252">
        <v>0</v>
      </c>
      <c r="H280" s="252">
        <v>0</v>
      </c>
      <c r="I280" s="252">
        <v>0</v>
      </c>
      <c r="J280" s="252">
        <v>0</v>
      </c>
      <c r="K280" s="252">
        <v>0</v>
      </c>
      <c r="L280" s="252">
        <v>0</v>
      </c>
      <c r="M280" s="252">
        <v>0</v>
      </c>
      <c r="N280" s="252">
        <v>0</v>
      </c>
      <c r="O280" s="252">
        <v>0</v>
      </c>
      <c r="P280" s="252">
        <v>0</v>
      </c>
      <c r="Q280" s="252">
        <v>0</v>
      </c>
    </row>
    <row r="281" spans="1:17" ht="12.95" customHeight="1">
      <c r="A281" s="250" t="s">
        <v>198</v>
      </c>
      <c r="B281" s="236" t="s">
        <v>90</v>
      </c>
      <c r="C281" s="236" t="s">
        <v>310</v>
      </c>
      <c r="D281" s="252">
        <v>0</v>
      </c>
      <c r="E281" s="252">
        <v>0</v>
      </c>
      <c r="F281" s="252">
        <v>0</v>
      </c>
      <c r="G281" s="252">
        <v>0</v>
      </c>
      <c r="H281" s="252">
        <v>0</v>
      </c>
      <c r="I281" s="252">
        <v>0</v>
      </c>
      <c r="J281" s="252">
        <v>0</v>
      </c>
      <c r="K281" s="252">
        <v>5</v>
      </c>
      <c r="L281" s="252">
        <v>0</v>
      </c>
      <c r="M281" s="252">
        <v>0</v>
      </c>
      <c r="N281" s="252">
        <v>0</v>
      </c>
      <c r="O281" s="252">
        <v>0</v>
      </c>
      <c r="P281" s="252">
        <v>0</v>
      </c>
      <c r="Q281" s="252">
        <v>0</v>
      </c>
    </row>
    <row r="282" spans="1:17" ht="12.95" customHeight="1">
      <c r="A282" s="250" t="s">
        <v>198</v>
      </c>
      <c r="B282" s="236" t="s">
        <v>90</v>
      </c>
      <c r="C282" s="236" t="s">
        <v>303</v>
      </c>
      <c r="D282" s="252">
        <v>130</v>
      </c>
      <c r="E282" s="252">
        <v>130</v>
      </c>
      <c r="F282" s="252">
        <v>125</v>
      </c>
      <c r="G282" s="252">
        <v>130</v>
      </c>
      <c r="H282" s="252">
        <v>145</v>
      </c>
      <c r="I282" s="252">
        <v>150</v>
      </c>
      <c r="J282" s="252">
        <v>160</v>
      </c>
      <c r="K282" s="252">
        <v>185</v>
      </c>
      <c r="L282" s="252">
        <v>185</v>
      </c>
      <c r="M282" s="252">
        <v>200</v>
      </c>
      <c r="N282" s="252">
        <v>185</v>
      </c>
      <c r="O282" s="252">
        <v>185</v>
      </c>
      <c r="P282" s="252">
        <v>180</v>
      </c>
      <c r="Q282" s="252">
        <v>175</v>
      </c>
    </row>
    <row r="283" spans="1:17" ht="12.95" customHeight="1">
      <c r="A283" s="253" t="s">
        <v>198</v>
      </c>
      <c r="B283" s="238" t="s">
        <v>184</v>
      </c>
      <c r="C283" s="238" t="s">
        <v>308</v>
      </c>
      <c r="D283" s="254">
        <v>1150</v>
      </c>
      <c r="E283" s="254">
        <v>1140</v>
      </c>
      <c r="F283" s="254">
        <v>1135</v>
      </c>
      <c r="G283" s="254">
        <v>1125</v>
      </c>
      <c r="H283" s="254">
        <v>1185</v>
      </c>
      <c r="I283" s="254">
        <v>1160</v>
      </c>
      <c r="J283" s="254">
        <v>1220</v>
      </c>
      <c r="K283" s="254">
        <v>1265</v>
      </c>
      <c r="L283" s="254">
        <v>1315</v>
      </c>
      <c r="M283" s="254">
        <v>1345</v>
      </c>
      <c r="N283" s="254">
        <v>1350</v>
      </c>
      <c r="O283" s="254">
        <v>1340</v>
      </c>
      <c r="P283" s="254">
        <v>1345</v>
      </c>
      <c r="Q283" s="254">
        <v>1300</v>
      </c>
    </row>
    <row r="284" spans="1:17" ht="12.95" customHeight="1">
      <c r="A284" s="253" t="s">
        <v>198</v>
      </c>
      <c r="B284" s="238" t="s">
        <v>184</v>
      </c>
      <c r="C284" s="238" t="s">
        <v>309</v>
      </c>
      <c r="D284" s="254">
        <v>25</v>
      </c>
      <c r="E284" s="254">
        <v>30</v>
      </c>
      <c r="F284" s="254">
        <v>25</v>
      </c>
      <c r="G284" s="254">
        <v>25</v>
      </c>
      <c r="H284" s="254">
        <v>25</v>
      </c>
      <c r="I284" s="254">
        <v>25</v>
      </c>
      <c r="J284" s="254">
        <v>25</v>
      </c>
      <c r="K284" s="254">
        <v>25</v>
      </c>
      <c r="L284" s="254">
        <v>25</v>
      </c>
      <c r="M284" s="254">
        <v>25</v>
      </c>
      <c r="N284" s="254">
        <v>25</v>
      </c>
      <c r="O284" s="254">
        <v>25</v>
      </c>
      <c r="P284" s="254">
        <v>25</v>
      </c>
      <c r="Q284" s="254">
        <v>20</v>
      </c>
    </row>
    <row r="285" spans="1:17" ht="12.95" customHeight="1">
      <c r="A285" s="253" t="s">
        <v>198</v>
      </c>
      <c r="B285" s="238" t="s">
        <v>184</v>
      </c>
      <c r="C285" s="238" t="s">
        <v>310</v>
      </c>
      <c r="D285" s="254">
        <v>15</v>
      </c>
      <c r="E285" s="254">
        <v>15</v>
      </c>
      <c r="F285" s="254">
        <v>15</v>
      </c>
      <c r="G285" s="254">
        <v>20</v>
      </c>
      <c r="H285" s="254">
        <v>20</v>
      </c>
      <c r="I285" s="254">
        <v>15</v>
      </c>
      <c r="J285" s="254">
        <v>15</v>
      </c>
      <c r="K285" s="254">
        <v>20</v>
      </c>
      <c r="L285" s="254">
        <v>15</v>
      </c>
      <c r="M285" s="254">
        <v>15</v>
      </c>
      <c r="N285" s="254">
        <v>15</v>
      </c>
      <c r="O285" s="254">
        <v>15</v>
      </c>
      <c r="P285" s="254">
        <v>15</v>
      </c>
      <c r="Q285" s="254">
        <v>15</v>
      </c>
    </row>
    <row r="286" spans="1:17" ht="12.95" customHeight="1">
      <c r="A286" s="255" t="s">
        <v>198</v>
      </c>
      <c r="B286" s="256" t="s">
        <v>184</v>
      </c>
      <c r="C286" s="256" t="s">
        <v>303</v>
      </c>
      <c r="D286" s="257">
        <v>1190</v>
      </c>
      <c r="E286" s="257">
        <v>1180</v>
      </c>
      <c r="F286" s="257">
        <v>1175</v>
      </c>
      <c r="G286" s="257">
        <v>1165</v>
      </c>
      <c r="H286" s="257">
        <v>1230</v>
      </c>
      <c r="I286" s="257">
        <v>1200</v>
      </c>
      <c r="J286" s="257">
        <v>1260</v>
      </c>
      <c r="K286" s="257">
        <v>1310</v>
      </c>
      <c r="L286" s="257">
        <v>1355</v>
      </c>
      <c r="M286" s="257">
        <v>1385</v>
      </c>
      <c r="N286" s="257">
        <v>1395</v>
      </c>
      <c r="O286" s="257">
        <v>1380</v>
      </c>
      <c r="P286" s="257">
        <v>1385</v>
      </c>
      <c r="Q286" s="257">
        <v>1335</v>
      </c>
    </row>
    <row r="287" spans="1:17" ht="12.95" customHeight="1">
      <c r="A287" s="250" t="s">
        <v>199</v>
      </c>
      <c r="B287" s="236" t="s">
        <v>10</v>
      </c>
      <c r="C287" s="236" t="s">
        <v>308</v>
      </c>
      <c r="D287" s="251">
        <v>65</v>
      </c>
      <c r="E287" s="251">
        <v>60</v>
      </c>
      <c r="F287" s="251">
        <v>55</v>
      </c>
      <c r="G287" s="251">
        <v>60</v>
      </c>
      <c r="H287" s="251">
        <v>60</v>
      </c>
      <c r="I287" s="251">
        <v>55</v>
      </c>
      <c r="J287" s="251">
        <v>60</v>
      </c>
      <c r="K287" s="251">
        <v>60</v>
      </c>
      <c r="L287" s="251">
        <v>60</v>
      </c>
      <c r="M287" s="251">
        <v>55</v>
      </c>
      <c r="N287" s="251">
        <v>50</v>
      </c>
      <c r="O287" s="251">
        <v>60</v>
      </c>
      <c r="P287" s="251">
        <v>60</v>
      </c>
      <c r="Q287" s="251">
        <v>55</v>
      </c>
    </row>
    <row r="288" spans="1:17" ht="12.95" customHeight="1">
      <c r="A288" s="250" t="s">
        <v>199</v>
      </c>
      <c r="B288" s="236" t="s">
        <v>10</v>
      </c>
      <c r="C288" s="236" t="s">
        <v>309</v>
      </c>
      <c r="D288" s="251">
        <v>0</v>
      </c>
      <c r="E288" s="251">
        <v>0</v>
      </c>
      <c r="F288" s="251">
        <v>0</v>
      </c>
      <c r="G288" s="251">
        <v>0</v>
      </c>
      <c r="H288" s="251">
        <v>0</v>
      </c>
      <c r="I288" s="251">
        <v>0</v>
      </c>
      <c r="J288" s="251">
        <v>0</v>
      </c>
      <c r="K288" s="251">
        <v>0</v>
      </c>
      <c r="L288" s="251">
        <v>0</v>
      </c>
      <c r="M288" s="251">
        <v>0</v>
      </c>
      <c r="N288" s="251">
        <v>0</v>
      </c>
      <c r="O288" s="251">
        <v>0</v>
      </c>
      <c r="P288" s="251">
        <v>0</v>
      </c>
      <c r="Q288" s="251">
        <v>0</v>
      </c>
    </row>
    <row r="289" spans="1:17" ht="12.95" customHeight="1">
      <c r="A289" s="250" t="s">
        <v>199</v>
      </c>
      <c r="B289" s="236" t="s">
        <v>10</v>
      </c>
      <c r="C289" s="236" t="s">
        <v>310</v>
      </c>
      <c r="D289" s="251">
        <v>0</v>
      </c>
      <c r="E289" s="251">
        <v>0</v>
      </c>
      <c r="F289" s="251">
        <v>0</v>
      </c>
      <c r="G289" s="251">
        <v>0</v>
      </c>
      <c r="H289" s="251">
        <v>0</v>
      </c>
      <c r="I289" s="251">
        <v>0</v>
      </c>
      <c r="J289" s="251">
        <v>0</v>
      </c>
      <c r="K289" s="251">
        <v>0</v>
      </c>
      <c r="L289" s="251">
        <v>0</v>
      </c>
      <c r="M289" s="251">
        <v>0</v>
      </c>
      <c r="N289" s="251">
        <v>0</v>
      </c>
      <c r="O289" s="251">
        <v>0</v>
      </c>
      <c r="P289" s="251">
        <v>0</v>
      </c>
      <c r="Q289" s="251">
        <v>0</v>
      </c>
    </row>
    <row r="290" spans="1:17" ht="12.95" customHeight="1">
      <c r="A290" s="250" t="s">
        <v>199</v>
      </c>
      <c r="B290" s="236" t="s">
        <v>10</v>
      </c>
      <c r="C290" s="236" t="s">
        <v>303</v>
      </c>
      <c r="D290" s="251">
        <v>65</v>
      </c>
      <c r="E290" s="251">
        <v>60</v>
      </c>
      <c r="F290" s="251">
        <v>60</v>
      </c>
      <c r="G290" s="251">
        <v>60</v>
      </c>
      <c r="H290" s="251">
        <v>60</v>
      </c>
      <c r="I290" s="251">
        <v>55</v>
      </c>
      <c r="J290" s="251">
        <v>60</v>
      </c>
      <c r="K290" s="251">
        <v>60</v>
      </c>
      <c r="L290" s="251">
        <v>60</v>
      </c>
      <c r="M290" s="251">
        <v>55</v>
      </c>
      <c r="N290" s="251">
        <v>55</v>
      </c>
      <c r="O290" s="251">
        <v>60</v>
      </c>
      <c r="P290" s="251">
        <v>60</v>
      </c>
      <c r="Q290" s="251">
        <v>55</v>
      </c>
    </row>
    <row r="291" spans="1:17" ht="12.95" customHeight="1">
      <c r="A291" s="250" t="s">
        <v>199</v>
      </c>
      <c r="B291" s="236" t="s">
        <v>11</v>
      </c>
      <c r="C291" s="236" t="s">
        <v>308</v>
      </c>
      <c r="D291" s="252">
        <v>435</v>
      </c>
      <c r="E291" s="252">
        <v>415</v>
      </c>
      <c r="F291" s="252">
        <v>415</v>
      </c>
      <c r="G291" s="252">
        <v>430</v>
      </c>
      <c r="H291" s="252">
        <v>465</v>
      </c>
      <c r="I291" s="252">
        <v>450</v>
      </c>
      <c r="J291" s="252">
        <v>490</v>
      </c>
      <c r="K291" s="252">
        <v>530</v>
      </c>
      <c r="L291" s="252">
        <v>600</v>
      </c>
      <c r="M291" s="252">
        <v>645</v>
      </c>
      <c r="N291" s="252">
        <v>590</v>
      </c>
      <c r="O291" s="252">
        <v>590</v>
      </c>
      <c r="P291" s="252">
        <v>590</v>
      </c>
      <c r="Q291" s="252">
        <v>540</v>
      </c>
    </row>
    <row r="292" spans="1:17" ht="12.95" customHeight="1">
      <c r="A292" s="250" t="s">
        <v>199</v>
      </c>
      <c r="B292" s="236" t="s">
        <v>11</v>
      </c>
      <c r="C292" s="236" t="s">
        <v>309</v>
      </c>
      <c r="D292" s="252">
        <v>5</v>
      </c>
      <c r="E292" s="252">
        <v>10</v>
      </c>
      <c r="F292" s="252">
        <v>5</v>
      </c>
      <c r="G292" s="252">
        <v>10</v>
      </c>
      <c r="H292" s="252">
        <v>10</v>
      </c>
      <c r="I292" s="252">
        <v>10</v>
      </c>
      <c r="J292" s="252">
        <v>5</v>
      </c>
      <c r="K292" s="252">
        <v>10</v>
      </c>
      <c r="L292" s="252">
        <v>5</v>
      </c>
      <c r="M292" s="252">
        <v>10</v>
      </c>
      <c r="N292" s="252">
        <v>10</v>
      </c>
      <c r="O292" s="252">
        <v>10</v>
      </c>
      <c r="P292" s="252">
        <v>10</v>
      </c>
      <c r="Q292" s="252">
        <v>10</v>
      </c>
    </row>
    <row r="293" spans="1:17" ht="12.95" customHeight="1">
      <c r="A293" s="250" t="s">
        <v>199</v>
      </c>
      <c r="B293" s="236" t="s">
        <v>11</v>
      </c>
      <c r="C293" s="236" t="s">
        <v>310</v>
      </c>
      <c r="D293" s="252">
        <v>5</v>
      </c>
      <c r="E293" s="252">
        <v>5</v>
      </c>
      <c r="F293" s="252">
        <v>5</v>
      </c>
      <c r="G293" s="252">
        <v>5</v>
      </c>
      <c r="H293" s="252">
        <v>5</v>
      </c>
      <c r="I293" s="252">
        <v>5</v>
      </c>
      <c r="J293" s="252">
        <v>5</v>
      </c>
      <c r="K293" s="252">
        <v>5</v>
      </c>
      <c r="L293" s="252">
        <v>5</v>
      </c>
      <c r="M293" s="252">
        <v>5</v>
      </c>
      <c r="N293" s="252">
        <v>5</v>
      </c>
      <c r="O293" s="252">
        <v>10</v>
      </c>
      <c r="P293" s="252">
        <v>5</v>
      </c>
      <c r="Q293" s="252">
        <v>5</v>
      </c>
    </row>
    <row r="294" spans="1:17" ht="12.95" customHeight="1">
      <c r="A294" s="250" t="s">
        <v>199</v>
      </c>
      <c r="B294" s="236" t="s">
        <v>11</v>
      </c>
      <c r="C294" s="236" t="s">
        <v>303</v>
      </c>
      <c r="D294" s="252">
        <v>445</v>
      </c>
      <c r="E294" s="252">
        <v>430</v>
      </c>
      <c r="F294" s="252">
        <v>430</v>
      </c>
      <c r="G294" s="252">
        <v>445</v>
      </c>
      <c r="H294" s="252">
        <v>480</v>
      </c>
      <c r="I294" s="252">
        <v>465</v>
      </c>
      <c r="J294" s="252">
        <v>505</v>
      </c>
      <c r="K294" s="252">
        <v>545</v>
      </c>
      <c r="L294" s="252">
        <v>615</v>
      </c>
      <c r="M294" s="252">
        <v>660</v>
      </c>
      <c r="N294" s="252">
        <v>605</v>
      </c>
      <c r="O294" s="252">
        <v>610</v>
      </c>
      <c r="P294" s="252">
        <v>600</v>
      </c>
      <c r="Q294" s="252">
        <v>550</v>
      </c>
    </row>
    <row r="295" spans="1:17" ht="12.95" customHeight="1">
      <c r="A295" s="250" t="s">
        <v>199</v>
      </c>
      <c r="B295" s="236" t="s">
        <v>12</v>
      </c>
      <c r="C295" s="236" t="s">
        <v>308</v>
      </c>
      <c r="D295" s="252">
        <v>5</v>
      </c>
      <c r="E295" s="252">
        <v>5</v>
      </c>
      <c r="F295" s="252">
        <v>5</v>
      </c>
      <c r="G295" s="252">
        <v>5</v>
      </c>
      <c r="H295" s="252">
        <v>5</v>
      </c>
      <c r="I295" s="252">
        <v>5</v>
      </c>
      <c r="J295" s="252">
        <v>5</v>
      </c>
      <c r="K295" s="252">
        <v>5</v>
      </c>
      <c r="L295" s="252">
        <v>5</v>
      </c>
      <c r="M295" s="252">
        <v>5</v>
      </c>
      <c r="N295" s="252">
        <v>5</v>
      </c>
      <c r="O295" s="252">
        <v>5</v>
      </c>
      <c r="P295" s="252">
        <v>5</v>
      </c>
      <c r="Q295" s="252">
        <v>5</v>
      </c>
    </row>
    <row r="296" spans="1:17" ht="12.95" customHeight="1">
      <c r="A296" s="250" t="s">
        <v>199</v>
      </c>
      <c r="B296" s="236" t="s">
        <v>12</v>
      </c>
      <c r="C296" s="236" t="s">
        <v>309</v>
      </c>
      <c r="D296" s="252">
        <v>0</v>
      </c>
      <c r="E296" s="252">
        <v>0</v>
      </c>
      <c r="F296" s="252">
        <v>0</v>
      </c>
      <c r="G296" s="252">
        <v>0</v>
      </c>
      <c r="H296" s="252">
        <v>0</v>
      </c>
      <c r="I296" s="252">
        <v>0</v>
      </c>
      <c r="J296" s="252">
        <v>0</v>
      </c>
      <c r="K296" s="252">
        <v>0</v>
      </c>
      <c r="L296" s="252">
        <v>0</v>
      </c>
      <c r="M296" s="252">
        <v>0</v>
      </c>
      <c r="N296" s="252">
        <v>0</v>
      </c>
      <c r="O296" s="252">
        <v>0</v>
      </c>
      <c r="P296" s="252">
        <v>0</v>
      </c>
      <c r="Q296" s="252">
        <v>0</v>
      </c>
    </row>
    <row r="297" spans="1:17" ht="12.95" customHeight="1">
      <c r="A297" s="250" t="s">
        <v>199</v>
      </c>
      <c r="B297" s="236" t="s">
        <v>12</v>
      </c>
      <c r="C297" s="236" t="s">
        <v>310</v>
      </c>
      <c r="D297" s="252">
        <v>0</v>
      </c>
      <c r="E297" s="252">
        <v>0</v>
      </c>
      <c r="F297" s="252">
        <v>0</v>
      </c>
      <c r="G297" s="252">
        <v>0</v>
      </c>
      <c r="H297" s="252">
        <v>0</v>
      </c>
      <c r="I297" s="252">
        <v>0</v>
      </c>
      <c r="J297" s="252">
        <v>0</v>
      </c>
      <c r="K297" s="252">
        <v>0</v>
      </c>
      <c r="L297" s="252">
        <v>0</v>
      </c>
      <c r="M297" s="252">
        <v>0</v>
      </c>
      <c r="N297" s="252">
        <v>0</v>
      </c>
      <c r="O297" s="252">
        <v>0</v>
      </c>
      <c r="P297" s="252">
        <v>0</v>
      </c>
      <c r="Q297" s="252">
        <v>0</v>
      </c>
    </row>
    <row r="298" spans="1:17" ht="12.95" customHeight="1">
      <c r="A298" s="250" t="s">
        <v>199</v>
      </c>
      <c r="B298" s="236" t="s">
        <v>12</v>
      </c>
      <c r="C298" s="236" t="s">
        <v>303</v>
      </c>
      <c r="D298" s="252">
        <v>5</v>
      </c>
      <c r="E298" s="252">
        <v>5</v>
      </c>
      <c r="F298" s="252">
        <v>5</v>
      </c>
      <c r="G298" s="252">
        <v>5</v>
      </c>
      <c r="H298" s="252">
        <v>5</v>
      </c>
      <c r="I298" s="252">
        <v>5</v>
      </c>
      <c r="J298" s="252">
        <v>5</v>
      </c>
      <c r="K298" s="252">
        <v>5</v>
      </c>
      <c r="L298" s="252">
        <v>5</v>
      </c>
      <c r="M298" s="252">
        <v>5</v>
      </c>
      <c r="N298" s="252">
        <v>5</v>
      </c>
      <c r="O298" s="252">
        <v>10</v>
      </c>
      <c r="P298" s="252">
        <v>5</v>
      </c>
      <c r="Q298" s="252">
        <v>5</v>
      </c>
    </row>
    <row r="299" spans="1:17" ht="12.95" customHeight="1">
      <c r="A299" s="250" t="s">
        <v>199</v>
      </c>
      <c r="B299" s="236" t="s">
        <v>91</v>
      </c>
      <c r="C299" s="236" t="s">
        <v>308</v>
      </c>
      <c r="D299" s="252">
        <v>10</v>
      </c>
      <c r="E299" s="252">
        <v>20</v>
      </c>
      <c r="F299" s="252">
        <v>25</v>
      </c>
      <c r="G299" s="252">
        <v>30</v>
      </c>
      <c r="H299" s="252">
        <v>30</v>
      </c>
      <c r="I299" s="252">
        <v>40</v>
      </c>
      <c r="J299" s="252">
        <v>60</v>
      </c>
      <c r="K299" s="252">
        <v>55</v>
      </c>
      <c r="L299" s="252">
        <v>55</v>
      </c>
      <c r="M299" s="252">
        <v>50</v>
      </c>
      <c r="N299" s="252">
        <v>55</v>
      </c>
      <c r="O299" s="252">
        <v>55</v>
      </c>
      <c r="P299" s="252">
        <v>50</v>
      </c>
      <c r="Q299" s="252">
        <v>45</v>
      </c>
    </row>
    <row r="300" spans="1:17" ht="12.95" customHeight="1">
      <c r="A300" s="250" t="s">
        <v>199</v>
      </c>
      <c r="B300" s="236" t="s">
        <v>91</v>
      </c>
      <c r="C300" s="236" t="s">
        <v>309</v>
      </c>
      <c r="D300" s="252">
        <v>0</v>
      </c>
      <c r="E300" s="252">
        <v>0</v>
      </c>
      <c r="F300" s="252">
        <v>0</v>
      </c>
      <c r="G300" s="252">
        <v>0</v>
      </c>
      <c r="H300" s="252">
        <v>0</v>
      </c>
      <c r="I300" s="252">
        <v>0</v>
      </c>
      <c r="J300" s="252">
        <v>0</v>
      </c>
      <c r="K300" s="252">
        <v>0</v>
      </c>
      <c r="L300" s="252">
        <v>0</v>
      </c>
      <c r="M300" s="252">
        <v>0</v>
      </c>
      <c r="N300" s="252">
        <v>0</v>
      </c>
      <c r="O300" s="252">
        <v>0</v>
      </c>
      <c r="P300" s="252">
        <v>0</v>
      </c>
      <c r="Q300" s="252">
        <v>0</v>
      </c>
    </row>
    <row r="301" spans="1:17" ht="12.95" customHeight="1">
      <c r="A301" s="250" t="s">
        <v>199</v>
      </c>
      <c r="B301" s="236" t="s">
        <v>91</v>
      </c>
      <c r="C301" s="236" t="s">
        <v>310</v>
      </c>
      <c r="D301" s="252">
        <v>0</v>
      </c>
      <c r="E301" s="252">
        <v>0</v>
      </c>
      <c r="F301" s="252">
        <v>0</v>
      </c>
      <c r="G301" s="252">
        <v>0</v>
      </c>
      <c r="H301" s="252">
        <v>0</v>
      </c>
      <c r="I301" s="252">
        <v>0</v>
      </c>
      <c r="J301" s="252">
        <v>0</v>
      </c>
      <c r="K301" s="252">
        <v>0</v>
      </c>
      <c r="L301" s="252">
        <v>0</v>
      </c>
      <c r="M301" s="252">
        <v>0</v>
      </c>
      <c r="N301" s="252">
        <v>0</v>
      </c>
      <c r="O301" s="252">
        <v>0</v>
      </c>
      <c r="P301" s="252">
        <v>0</v>
      </c>
      <c r="Q301" s="252">
        <v>0</v>
      </c>
    </row>
    <row r="302" spans="1:17" ht="12.95" customHeight="1">
      <c r="A302" s="250" t="s">
        <v>199</v>
      </c>
      <c r="B302" s="236" t="s">
        <v>91</v>
      </c>
      <c r="C302" s="236" t="s">
        <v>303</v>
      </c>
      <c r="D302" s="252">
        <v>10</v>
      </c>
      <c r="E302" s="252">
        <v>25</v>
      </c>
      <c r="F302" s="252">
        <v>25</v>
      </c>
      <c r="G302" s="252">
        <v>35</v>
      </c>
      <c r="H302" s="252">
        <v>35</v>
      </c>
      <c r="I302" s="252">
        <v>45</v>
      </c>
      <c r="J302" s="252">
        <v>60</v>
      </c>
      <c r="K302" s="252">
        <v>55</v>
      </c>
      <c r="L302" s="252">
        <v>55</v>
      </c>
      <c r="M302" s="252">
        <v>55</v>
      </c>
      <c r="N302" s="252">
        <v>60</v>
      </c>
      <c r="O302" s="252">
        <v>55</v>
      </c>
      <c r="P302" s="252">
        <v>50</v>
      </c>
      <c r="Q302" s="252">
        <v>50</v>
      </c>
    </row>
    <row r="303" spans="1:17" ht="12.95" customHeight="1">
      <c r="A303" s="250" t="s">
        <v>199</v>
      </c>
      <c r="B303" s="236" t="s">
        <v>59</v>
      </c>
      <c r="C303" s="236" t="s">
        <v>308</v>
      </c>
      <c r="D303" s="252">
        <v>140</v>
      </c>
      <c r="E303" s="252">
        <v>140</v>
      </c>
      <c r="F303" s="252">
        <v>155</v>
      </c>
      <c r="G303" s="252">
        <v>140</v>
      </c>
      <c r="H303" s="252">
        <v>145</v>
      </c>
      <c r="I303" s="252">
        <v>145</v>
      </c>
      <c r="J303" s="252">
        <v>160</v>
      </c>
      <c r="K303" s="252">
        <v>160</v>
      </c>
      <c r="L303" s="252">
        <v>160</v>
      </c>
      <c r="M303" s="252">
        <v>145</v>
      </c>
      <c r="N303" s="252">
        <v>165</v>
      </c>
      <c r="O303" s="252">
        <v>160</v>
      </c>
      <c r="P303" s="252">
        <v>165</v>
      </c>
      <c r="Q303" s="252">
        <v>160</v>
      </c>
    </row>
    <row r="304" spans="1:17" ht="12.95" customHeight="1">
      <c r="A304" s="250" t="s">
        <v>199</v>
      </c>
      <c r="B304" s="236" t="s">
        <v>59</v>
      </c>
      <c r="C304" s="236" t="s">
        <v>309</v>
      </c>
      <c r="D304" s="252">
        <v>5</v>
      </c>
      <c r="E304" s="252">
        <v>5</v>
      </c>
      <c r="F304" s="252">
        <v>5</v>
      </c>
      <c r="G304" s="252">
        <v>5</v>
      </c>
      <c r="H304" s="252">
        <v>5</v>
      </c>
      <c r="I304" s="252">
        <v>5</v>
      </c>
      <c r="J304" s="252">
        <v>5</v>
      </c>
      <c r="K304" s="252">
        <v>5</v>
      </c>
      <c r="L304" s="252">
        <v>5</v>
      </c>
      <c r="M304" s="252">
        <v>5</v>
      </c>
      <c r="N304" s="252">
        <v>5</v>
      </c>
      <c r="O304" s="252">
        <v>10</v>
      </c>
      <c r="P304" s="252">
        <v>10</v>
      </c>
      <c r="Q304" s="252">
        <v>10</v>
      </c>
    </row>
    <row r="305" spans="1:17" ht="12.95" customHeight="1">
      <c r="A305" s="250" t="s">
        <v>199</v>
      </c>
      <c r="B305" s="236" t="s">
        <v>59</v>
      </c>
      <c r="C305" s="236" t="s">
        <v>310</v>
      </c>
      <c r="D305" s="252">
        <v>0</v>
      </c>
      <c r="E305" s="252">
        <v>5</v>
      </c>
      <c r="F305" s="252">
        <v>5</v>
      </c>
      <c r="G305" s="252">
        <v>0</v>
      </c>
      <c r="H305" s="252">
        <v>0</v>
      </c>
      <c r="I305" s="252">
        <v>0</v>
      </c>
      <c r="J305" s="252">
        <v>0</v>
      </c>
      <c r="K305" s="252">
        <v>0</v>
      </c>
      <c r="L305" s="252">
        <v>0</v>
      </c>
      <c r="M305" s="252">
        <v>0</v>
      </c>
      <c r="N305" s="252">
        <v>0</v>
      </c>
      <c r="O305" s="252">
        <v>5</v>
      </c>
      <c r="P305" s="252">
        <v>5</v>
      </c>
      <c r="Q305" s="252">
        <v>5</v>
      </c>
    </row>
    <row r="306" spans="1:17" ht="12.95" customHeight="1">
      <c r="A306" s="250" t="s">
        <v>199</v>
      </c>
      <c r="B306" s="236" t="s">
        <v>59</v>
      </c>
      <c r="C306" s="236" t="s">
        <v>303</v>
      </c>
      <c r="D306" s="252">
        <v>150</v>
      </c>
      <c r="E306" s="252">
        <v>145</v>
      </c>
      <c r="F306" s="252">
        <v>165</v>
      </c>
      <c r="G306" s="252">
        <v>150</v>
      </c>
      <c r="H306" s="252">
        <v>150</v>
      </c>
      <c r="I306" s="252">
        <v>150</v>
      </c>
      <c r="J306" s="252">
        <v>165</v>
      </c>
      <c r="K306" s="252">
        <v>170</v>
      </c>
      <c r="L306" s="252">
        <v>170</v>
      </c>
      <c r="M306" s="252">
        <v>155</v>
      </c>
      <c r="N306" s="252">
        <v>170</v>
      </c>
      <c r="O306" s="252">
        <v>170</v>
      </c>
      <c r="P306" s="252">
        <v>175</v>
      </c>
      <c r="Q306" s="252">
        <v>170</v>
      </c>
    </row>
    <row r="307" spans="1:17" ht="12.95" customHeight="1">
      <c r="A307" s="250" t="s">
        <v>199</v>
      </c>
      <c r="B307" s="236" t="s">
        <v>90</v>
      </c>
      <c r="C307" s="236" t="s">
        <v>308</v>
      </c>
      <c r="D307" s="252">
        <v>250</v>
      </c>
      <c r="E307" s="252">
        <v>255</v>
      </c>
      <c r="F307" s="252">
        <v>270</v>
      </c>
      <c r="G307" s="252">
        <v>275</v>
      </c>
      <c r="H307" s="252">
        <v>290</v>
      </c>
      <c r="I307" s="252">
        <v>300</v>
      </c>
      <c r="J307" s="252">
        <v>335</v>
      </c>
      <c r="K307" s="252">
        <v>360</v>
      </c>
      <c r="L307" s="252">
        <v>395</v>
      </c>
      <c r="M307" s="252">
        <v>400</v>
      </c>
      <c r="N307" s="252">
        <v>390</v>
      </c>
      <c r="O307" s="252">
        <v>405</v>
      </c>
      <c r="P307" s="252">
        <v>385</v>
      </c>
      <c r="Q307" s="252">
        <v>355</v>
      </c>
    </row>
    <row r="308" spans="1:17" ht="12.95" customHeight="1">
      <c r="A308" s="250" t="s">
        <v>199</v>
      </c>
      <c r="B308" s="236" t="s">
        <v>90</v>
      </c>
      <c r="C308" s="236" t="s">
        <v>309</v>
      </c>
      <c r="D308" s="252">
        <v>5</v>
      </c>
      <c r="E308" s="252">
        <v>5</v>
      </c>
      <c r="F308" s="252">
        <v>5</v>
      </c>
      <c r="G308" s="252">
        <v>5</v>
      </c>
      <c r="H308" s="252">
        <v>5</v>
      </c>
      <c r="I308" s="252">
        <v>5</v>
      </c>
      <c r="J308" s="252">
        <v>5</v>
      </c>
      <c r="K308" s="252">
        <v>5</v>
      </c>
      <c r="L308" s="252">
        <v>5</v>
      </c>
      <c r="M308" s="252">
        <v>5</v>
      </c>
      <c r="N308" s="252">
        <v>5</v>
      </c>
      <c r="O308" s="252">
        <v>5</v>
      </c>
      <c r="P308" s="252">
        <v>5</v>
      </c>
      <c r="Q308" s="252">
        <v>5</v>
      </c>
    </row>
    <row r="309" spans="1:17" ht="12.95" customHeight="1">
      <c r="A309" s="250" t="s">
        <v>199</v>
      </c>
      <c r="B309" s="236" t="s">
        <v>90</v>
      </c>
      <c r="C309" s="236" t="s">
        <v>310</v>
      </c>
      <c r="D309" s="252">
        <v>0</v>
      </c>
      <c r="E309" s="252">
        <v>0</v>
      </c>
      <c r="F309" s="252">
        <v>0</v>
      </c>
      <c r="G309" s="252">
        <v>0</v>
      </c>
      <c r="H309" s="252">
        <v>0</v>
      </c>
      <c r="I309" s="252">
        <v>5</v>
      </c>
      <c r="J309" s="252">
        <v>0</v>
      </c>
      <c r="K309" s="252">
        <v>0</v>
      </c>
      <c r="L309" s="252">
        <v>0</v>
      </c>
      <c r="M309" s="252">
        <v>0</v>
      </c>
      <c r="N309" s="252">
        <v>0</v>
      </c>
      <c r="O309" s="252">
        <v>0</v>
      </c>
      <c r="P309" s="252">
        <v>0</v>
      </c>
      <c r="Q309" s="252">
        <v>0</v>
      </c>
    </row>
    <row r="310" spans="1:17" ht="12.95" customHeight="1">
      <c r="A310" s="250" t="s">
        <v>199</v>
      </c>
      <c r="B310" s="236" t="s">
        <v>90</v>
      </c>
      <c r="C310" s="236" t="s">
        <v>303</v>
      </c>
      <c r="D310" s="252">
        <v>255</v>
      </c>
      <c r="E310" s="252">
        <v>260</v>
      </c>
      <c r="F310" s="252">
        <v>275</v>
      </c>
      <c r="G310" s="252">
        <v>280</v>
      </c>
      <c r="H310" s="252">
        <v>295</v>
      </c>
      <c r="I310" s="252">
        <v>310</v>
      </c>
      <c r="J310" s="252">
        <v>340</v>
      </c>
      <c r="K310" s="252">
        <v>365</v>
      </c>
      <c r="L310" s="252">
        <v>400</v>
      </c>
      <c r="M310" s="252">
        <v>405</v>
      </c>
      <c r="N310" s="252">
        <v>395</v>
      </c>
      <c r="O310" s="252">
        <v>410</v>
      </c>
      <c r="P310" s="252">
        <v>390</v>
      </c>
      <c r="Q310" s="252">
        <v>360</v>
      </c>
    </row>
    <row r="311" spans="1:17" ht="12.95" customHeight="1">
      <c r="A311" s="253" t="s">
        <v>199</v>
      </c>
      <c r="B311" s="238" t="s">
        <v>184</v>
      </c>
      <c r="C311" s="238" t="s">
        <v>308</v>
      </c>
      <c r="D311" s="254">
        <v>900</v>
      </c>
      <c r="E311" s="254">
        <v>895</v>
      </c>
      <c r="F311" s="254">
        <v>925</v>
      </c>
      <c r="G311" s="254">
        <v>940</v>
      </c>
      <c r="H311" s="254">
        <v>995</v>
      </c>
      <c r="I311" s="254">
        <v>995</v>
      </c>
      <c r="J311" s="254">
        <v>1110</v>
      </c>
      <c r="K311" s="254">
        <v>1170</v>
      </c>
      <c r="L311" s="254">
        <v>1275</v>
      </c>
      <c r="M311" s="254">
        <v>1305</v>
      </c>
      <c r="N311" s="254">
        <v>1255</v>
      </c>
      <c r="O311" s="254">
        <v>1275</v>
      </c>
      <c r="P311" s="254">
        <v>1250</v>
      </c>
      <c r="Q311" s="254">
        <v>1160</v>
      </c>
    </row>
    <row r="312" spans="1:17" ht="12.95" customHeight="1">
      <c r="A312" s="253" t="s">
        <v>199</v>
      </c>
      <c r="B312" s="238" t="s">
        <v>184</v>
      </c>
      <c r="C312" s="238" t="s">
        <v>309</v>
      </c>
      <c r="D312" s="254">
        <v>15</v>
      </c>
      <c r="E312" s="254">
        <v>20</v>
      </c>
      <c r="F312" s="254">
        <v>20</v>
      </c>
      <c r="G312" s="254">
        <v>20</v>
      </c>
      <c r="H312" s="254">
        <v>15</v>
      </c>
      <c r="I312" s="254">
        <v>20</v>
      </c>
      <c r="J312" s="254">
        <v>15</v>
      </c>
      <c r="K312" s="254">
        <v>20</v>
      </c>
      <c r="L312" s="254">
        <v>15</v>
      </c>
      <c r="M312" s="254">
        <v>20</v>
      </c>
      <c r="N312" s="254">
        <v>20</v>
      </c>
      <c r="O312" s="254">
        <v>25</v>
      </c>
      <c r="P312" s="254">
        <v>25</v>
      </c>
      <c r="Q312" s="254">
        <v>25</v>
      </c>
    </row>
    <row r="313" spans="1:17" ht="12.95" customHeight="1">
      <c r="A313" s="253" t="s">
        <v>199</v>
      </c>
      <c r="B313" s="238" t="s">
        <v>184</v>
      </c>
      <c r="C313" s="238" t="s">
        <v>310</v>
      </c>
      <c r="D313" s="254">
        <v>10</v>
      </c>
      <c r="E313" s="254">
        <v>10</v>
      </c>
      <c r="F313" s="254">
        <v>10</v>
      </c>
      <c r="G313" s="254">
        <v>10</v>
      </c>
      <c r="H313" s="254">
        <v>10</v>
      </c>
      <c r="I313" s="254">
        <v>15</v>
      </c>
      <c r="J313" s="254">
        <v>10</v>
      </c>
      <c r="K313" s="254">
        <v>10</v>
      </c>
      <c r="L313" s="254">
        <v>10</v>
      </c>
      <c r="M313" s="254">
        <v>10</v>
      </c>
      <c r="N313" s="254">
        <v>10</v>
      </c>
      <c r="O313" s="254">
        <v>15</v>
      </c>
      <c r="P313" s="254">
        <v>10</v>
      </c>
      <c r="Q313" s="254">
        <v>10</v>
      </c>
    </row>
    <row r="314" spans="1:17" ht="12.95" customHeight="1">
      <c r="A314" s="255" t="s">
        <v>199</v>
      </c>
      <c r="B314" s="256" t="s">
        <v>184</v>
      </c>
      <c r="C314" s="256" t="s">
        <v>303</v>
      </c>
      <c r="D314" s="257">
        <v>930</v>
      </c>
      <c r="E314" s="257">
        <v>925</v>
      </c>
      <c r="F314" s="257">
        <v>960</v>
      </c>
      <c r="G314" s="257">
        <v>970</v>
      </c>
      <c r="H314" s="257">
        <v>1020</v>
      </c>
      <c r="I314" s="257">
        <v>1030</v>
      </c>
      <c r="J314" s="257">
        <v>1135</v>
      </c>
      <c r="K314" s="257">
        <v>1200</v>
      </c>
      <c r="L314" s="257">
        <v>1300</v>
      </c>
      <c r="M314" s="257">
        <v>1335</v>
      </c>
      <c r="N314" s="257">
        <v>1285</v>
      </c>
      <c r="O314" s="257">
        <v>1315</v>
      </c>
      <c r="P314" s="257">
        <v>1285</v>
      </c>
      <c r="Q314" s="257">
        <v>1195</v>
      </c>
    </row>
    <row r="315" spans="1:17" ht="12.95" customHeight="1">
      <c r="A315" s="250" t="s">
        <v>200</v>
      </c>
      <c r="B315" s="236" t="s">
        <v>10</v>
      </c>
      <c r="C315" s="236" t="s">
        <v>308</v>
      </c>
      <c r="D315" s="251">
        <v>290</v>
      </c>
      <c r="E315" s="251">
        <v>295</v>
      </c>
      <c r="F315" s="251">
        <v>300</v>
      </c>
      <c r="G315" s="251">
        <v>300</v>
      </c>
      <c r="H315" s="251">
        <v>305</v>
      </c>
      <c r="I315" s="251">
        <v>310</v>
      </c>
      <c r="J315" s="251">
        <v>315</v>
      </c>
      <c r="K315" s="251">
        <v>305</v>
      </c>
      <c r="L315" s="251">
        <v>315</v>
      </c>
      <c r="M315" s="251">
        <v>320</v>
      </c>
      <c r="N315" s="251">
        <v>310</v>
      </c>
      <c r="O315" s="251">
        <v>305</v>
      </c>
      <c r="P315" s="251">
        <v>305</v>
      </c>
      <c r="Q315" s="251">
        <v>305</v>
      </c>
    </row>
    <row r="316" spans="1:17" ht="12.95" customHeight="1">
      <c r="A316" s="250" t="s">
        <v>200</v>
      </c>
      <c r="B316" s="236" t="s">
        <v>10</v>
      </c>
      <c r="C316" s="236" t="s">
        <v>309</v>
      </c>
      <c r="D316" s="251">
        <v>0</v>
      </c>
      <c r="E316" s="251">
        <v>0</v>
      </c>
      <c r="F316" s="251">
        <v>0</v>
      </c>
      <c r="G316" s="251">
        <v>0</v>
      </c>
      <c r="H316" s="251">
        <v>0</v>
      </c>
      <c r="I316" s="251">
        <v>0</v>
      </c>
      <c r="J316" s="251">
        <v>5</v>
      </c>
      <c r="K316" s="251">
        <v>5</v>
      </c>
      <c r="L316" s="251">
        <v>5</v>
      </c>
      <c r="M316" s="251">
        <v>5</v>
      </c>
      <c r="N316" s="251">
        <v>5</v>
      </c>
      <c r="O316" s="251">
        <v>5</v>
      </c>
      <c r="P316" s="251">
        <v>5</v>
      </c>
      <c r="Q316" s="251">
        <v>5</v>
      </c>
    </row>
    <row r="317" spans="1:17" ht="12.95" customHeight="1">
      <c r="A317" s="250" t="s">
        <v>200</v>
      </c>
      <c r="B317" s="236" t="s">
        <v>10</v>
      </c>
      <c r="C317" s="236" t="s">
        <v>310</v>
      </c>
      <c r="D317" s="251">
        <v>5</v>
      </c>
      <c r="E317" s="251">
        <v>5</v>
      </c>
      <c r="F317" s="251">
        <v>5</v>
      </c>
      <c r="G317" s="251">
        <v>5</v>
      </c>
      <c r="H317" s="251">
        <v>5</v>
      </c>
      <c r="I317" s="251">
        <v>5</v>
      </c>
      <c r="J317" s="251">
        <v>5</v>
      </c>
      <c r="K317" s="251">
        <v>5</v>
      </c>
      <c r="L317" s="251">
        <v>5</v>
      </c>
      <c r="M317" s="251">
        <v>5</v>
      </c>
      <c r="N317" s="251">
        <v>10</v>
      </c>
      <c r="O317" s="251">
        <v>10</v>
      </c>
      <c r="P317" s="251">
        <v>10</v>
      </c>
      <c r="Q317" s="251">
        <v>10</v>
      </c>
    </row>
    <row r="318" spans="1:17" ht="12.95" customHeight="1">
      <c r="A318" s="250" t="s">
        <v>200</v>
      </c>
      <c r="B318" s="236" t="s">
        <v>10</v>
      </c>
      <c r="C318" s="236" t="s">
        <v>303</v>
      </c>
      <c r="D318" s="251">
        <v>295</v>
      </c>
      <c r="E318" s="251">
        <v>300</v>
      </c>
      <c r="F318" s="251">
        <v>305</v>
      </c>
      <c r="G318" s="251">
        <v>310</v>
      </c>
      <c r="H318" s="251">
        <v>310</v>
      </c>
      <c r="I318" s="251">
        <v>320</v>
      </c>
      <c r="J318" s="251">
        <v>325</v>
      </c>
      <c r="K318" s="251">
        <v>315</v>
      </c>
      <c r="L318" s="251">
        <v>320</v>
      </c>
      <c r="M318" s="251">
        <v>330</v>
      </c>
      <c r="N318" s="251">
        <v>320</v>
      </c>
      <c r="O318" s="251">
        <v>320</v>
      </c>
      <c r="P318" s="251">
        <v>315</v>
      </c>
      <c r="Q318" s="251">
        <v>320</v>
      </c>
    </row>
    <row r="319" spans="1:17" ht="12.95" customHeight="1">
      <c r="A319" s="250" t="s">
        <v>200</v>
      </c>
      <c r="B319" s="236" t="s">
        <v>11</v>
      </c>
      <c r="C319" s="236" t="s">
        <v>308</v>
      </c>
      <c r="D319" s="252">
        <v>305</v>
      </c>
      <c r="E319" s="252">
        <v>300</v>
      </c>
      <c r="F319" s="252">
        <v>325</v>
      </c>
      <c r="G319" s="252">
        <v>335</v>
      </c>
      <c r="H319" s="252">
        <v>370</v>
      </c>
      <c r="I319" s="252">
        <v>395</v>
      </c>
      <c r="J319" s="252">
        <v>430</v>
      </c>
      <c r="K319" s="252">
        <v>470</v>
      </c>
      <c r="L319" s="252">
        <v>510</v>
      </c>
      <c r="M319" s="252">
        <v>505</v>
      </c>
      <c r="N319" s="252">
        <v>540</v>
      </c>
      <c r="O319" s="252">
        <v>545</v>
      </c>
      <c r="P319" s="252">
        <v>550</v>
      </c>
      <c r="Q319" s="252">
        <v>495</v>
      </c>
    </row>
    <row r="320" spans="1:17" ht="12.95" customHeight="1">
      <c r="A320" s="250" t="s">
        <v>200</v>
      </c>
      <c r="B320" s="236" t="s">
        <v>11</v>
      </c>
      <c r="C320" s="236" t="s">
        <v>309</v>
      </c>
      <c r="D320" s="252">
        <v>5</v>
      </c>
      <c r="E320" s="252">
        <v>5</v>
      </c>
      <c r="F320" s="252">
        <v>5</v>
      </c>
      <c r="G320" s="252">
        <v>5</v>
      </c>
      <c r="H320" s="252">
        <v>5</v>
      </c>
      <c r="I320" s="252">
        <v>5</v>
      </c>
      <c r="J320" s="252">
        <v>5</v>
      </c>
      <c r="K320" s="252">
        <v>5</v>
      </c>
      <c r="L320" s="252">
        <v>5</v>
      </c>
      <c r="M320" s="252">
        <v>5</v>
      </c>
      <c r="N320" s="252">
        <v>5</v>
      </c>
      <c r="O320" s="252">
        <v>5</v>
      </c>
      <c r="P320" s="252">
        <v>10</v>
      </c>
      <c r="Q320" s="252">
        <v>5</v>
      </c>
    </row>
    <row r="321" spans="1:17" ht="12.95" customHeight="1">
      <c r="A321" s="250" t="s">
        <v>200</v>
      </c>
      <c r="B321" s="236" t="s">
        <v>11</v>
      </c>
      <c r="C321" s="236" t="s">
        <v>310</v>
      </c>
      <c r="D321" s="252">
        <v>5</v>
      </c>
      <c r="E321" s="252">
        <v>5</v>
      </c>
      <c r="F321" s="252">
        <v>5</v>
      </c>
      <c r="G321" s="252">
        <v>5</v>
      </c>
      <c r="H321" s="252">
        <v>5</v>
      </c>
      <c r="I321" s="252">
        <v>5</v>
      </c>
      <c r="J321" s="252">
        <v>5</v>
      </c>
      <c r="K321" s="252">
        <v>5</v>
      </c>
      <c r="L321" s="252">
        <v>5</v>
      </c>
      <c r="M321" s="252">
        <v>5</v>
      </c>
      <c r="N321" s="252">
        <v>5</v>
      </c>
      <c r="O321" s="252">
        <v>10</v>
      </c>
      <c r="P321" s="252">
        <v>10</v>
      </c>
      <c r="Q321" s="252">
        <v>5</v>
      </c>
    </row>
    <row r="322" spans="1:17" ht="12.95" customHeight="1">
      <c r="A322" s="250" t="s">
        <v>200</v>
      </c>
      <c r="B322" s="236" t="s">
        <v>11</v>
      </c>
      <c r="C322" s="236" t="s">
        <v>303</v>
      </c>
      <c r="D322" s="252">
        <v>315</v>
      </c>
      <c r="E322" s="252">
        <v>310</v>
      </c>
      <c r="F322" s="252">
        <v>335</v>
      </c>
      <c r="G322" s="252">
        <v>345</v>
      </c>
      <c r="H322" s="252">
        <v>380</v>
      </c>
      <c r="I322" s="252">
        <v>405</v>
      </c>
      <c r="J322" s="252">
        <v>440</v>
      </c>
      <c r="K322" s="252">
        <v>480</v>
      </c>
      <c r="L322" s="252">
        <v>520</v>
      </c>
      <c r="M322" s="252">
        <v>515</v>
      </c>
      <c r="N322" s="252">
        <v>555</v>
      </c>
      <c r="O322" s="252">
        <v>560</v>
      </c>
      <c r="P322" s="252">
        <v>565</v>
      </c>
      <c r="Q322" s="252">
        <v>510</v>
      </c>
    </row>
    <row r="323" spans="1:17" ht="12.95" customHeight="1">
      <c r="A323" s="250" t="s">
        <v>200</v>
      </c>
      <c r="B323" s="236" t="s">
        <v>12</v>
      </c>
      <c r="C323" s="236" t="s">
        <v>308</v>
      </c>
      <c r="D323" s="252">
        <v>5</v>
      </c>
      <c r="E323" s="252">
        <v>5</v>
      </c>
      <c r="F323" s="252">
        <v>5</v>
      </c>
      <c r="G323" s="252">
        <v>10</v>
      </c>
      <c r="H323" s="252">
        <v>10</v>
      </c>
      <c r="I323" s="252">
        <v>10</v>
      </c>
      <c r="J323" s="252">
        <v>10</v>
      </c>
      <c r="K323" s="252">
        <v>10</v>
      </c>
      <c r="L323" s="252">
        <v>10</v>
      </c>
      <c r="M323" s="252">
        <v>5</v>
      </c>
      <c r="N323" s="252">
        <v>10</v>
      </c>
      <c r="O323" s="252">
        <v>10</v>
      </c>
      <c r="P323" s="252">
        <v>5</v>
      </c>
      <c r="Q323" s="252">
        <v>10</v>
      </c>
    </row>
    <row r="324" spans="1:17" ht="12.95" customHeight="1">
      <c r="A324" s="250" t="s">
        <v>200</v>
      </c>
      <c r="B324" s="236" t="s">
        <v>12</v>
      </c>
      <c r="C324" s="236" t="s">
        <v>309</v>
      </c>
      <c r="D324" s="252">
        <v>0</v>
      </c>
      <c r="E324" s="252">
        <v>0</v>
      </c>
      <c r="F324" s="252">
        <v>0</v>
      </c>
      <c r="G324" s="252">
        <v>0</v>
      </c>
      <c r="H324" s="252">
        <v>0</v>
      </c>
      <c r="I324" s="252">
        <v>0</v>
      </c>
      <c r="J324" s="252">
        <v>0</v>
      </c>
      <c r="K324" s="252">
        <v>0</v>
      </c>
      <c r="L324" s="252">
        <v>0</v>
      </c>
      <c r="M324" s="252">
        <v>0</v>
      </c>
      <c r="N324" s="252">
        <v>0</v>
      </c>
      <c r="O324" s="252">
        <v>0</v>
      </c>
      <c r="P324" s="252">
        <v>0</v>
      </c>
      <c r="Q324" s="252">
        <v>0</v>
      </c>
    </row>
    <row r="325" spans="1:17" ht="12.95" customHeight="1">
      <c r="A325" s="250" t="s">
        <v>200</v>
      </c>
      <c r="B325" s="236" t="s">
        <v>12</v>
      </c>
      <c r="C325" s="236" t="s">
        <v>310</v>
      </c>
      <c r="D325" s="252">
        <v>0</v>
      </c>
      <c r="E325" s="252">
        <v>0</v>
      </c>
      <c r="F325" s="252">
        <v>0</v>
      </c>
      <c r="G325" s="252">
        <v>0</v>
      </c>
      <c r="H325" s="252">
        <v>0</v>
      </c>
      <c r="I325" s="252">
        <v>0</v>
      </c>
      <c r="J325" s="252">
        <v>0</v>
      </c>
      <c r="K325" s="252">
        <v>0</v>
      </c>
      <c r="L325" s="252">
        <v>0</v>
      </c>
      <c r="M325" s="252">
        <v>0</v>
      </c>
      <c r="N325" s="252">
        <v>0</v>
      </c>
      <c r="O325" s="252">
        <v>0</v>
      </c>
      <c r="P325" s="252">
        <v>0</v>
      </c>
      <c r="Q325" s="252">
        <v>0</v>
      </c>
    </row>
    <row r="326" spans="1:17" ht="12.95" customHeight="1">
      <c r="A326" s="250" t="s">
        <v>200</v>
      </c>
      <c r="B326" s="236" t="s">
        <v>12</v>
      </c>
      <c r="C326" s="236" t="s">
        <v>303</v>
      </c>
      <c r="D326" s="252">
        <v>5</v>
      </c>
      <c r="E326" s="252">
        <v>10</v>
      </c>
      <c r="F326" s="252">
        <v>10</v>
      </c>
      <c r="G326" s="252">
        <v>10</v>
      </c>
      <c r="H326" s="252">
        <v>10</v>
      </c>
      <c r="I326" s="252">
        <v>10</v>
      </c>
      <c r="J326" s="252">
        <v>10</v>
      </c>
      <c r="K326" s="252">
        <v>10</v>
      </c>
      <c r="L326" s="252">
        <v>10</v>
      </c>
      <c r="M326" s="252">
        <v>10</v>
      </c>
      <c r="N326" s="252">
        <v>10</v>
      </c>
      <c r="O326" s="252">
        <v>10</v>
      </c>
      <c r="P326" s="252">
        <v>10</v>
      </c>
      <c r="Q326" s="252">
        <v>10</v>
      </c>
    </row>
    <row r="327" spans="1:17" ht="12.95" customHeight="1">
      <c r="A327" s="250" t="s">
        <v>200</v>
      </c>
      <c r="B327" s="236" t="s">
        <v>91</v>
      </c>
      <c r="C327" s="236" t="s">
        <v>308</v>
      </c>
      <c r="D327" s="252">
        <v>15</v>
      </c>
      <c r="E327" s="252">
        <v>15</v>
      </c>
      <c r="F327" s="252">
        <v>20</v>
      </c>
      <c r="G327" s="252">
        <v>25</v>
      </c>
      <c r="H327" s="252">
        <v>20</v>
      </c>
      <c r="I327" s="252">
        <v>25</v>
      </c>
      <c r="J327" s="252">
        <v>30</v>
      </c>
      <c r="K327" s="252">
        <v>30</v>
      </c>
      <c r="L327" s="252">
        <v>30</v>
      </c>
      <c r="M327" s="252">
        <v>35</v>
      </c>
      <c r="N327" s="252">
        <v>45</v>
      </c>
      <c r="O327" s="252">
        <v>40</v>
      </c>
      <c r="P327" s="252">
        <v>40</v>
      </c>
      <c r="Q327" s="252">
        <v>40</v>
      </c>
    </row>
    <row r="328" spans="1:17" ht="12.95" customHeight="1">
      <c r="A328" s="250" t="s">
        <v>200</v>
      </c>
      <c r="B328" s="236" t="s">
        <v>91</v>
      </c>
      <c r="C328" s="236" t="s">
        <v>309</v>
      </c>
      <c r="D328" s="252">
        <v>0</v>
      </c>
      <c r="E328" s="252">
        <v>0</v>
      </c>
      <c r="F328" s="252">
        <v>0</v>
      </c>
      <c r="G328" s="252">
        <v>0</v>
      </c>
      <c r="H328" s="252">
        <v>0</v>
      </c>
      <c r="I328" s="252">
        <v>0</v>
      </c>
      <c r="J328" s="252">
        <v>0</v>
      </c>
      <c r="K328" s="252">
        <v>0</v>
      </c>
      <c r="L328" s="252">
        <v>0</v>
      </c>
      <c r="M328" s="252">
        <v>0</v>
      </c>
      <c r="N328" s="252">
        <v>0</v>
      </c>
      <c r="O328" s="252">
        <v>0</v>
      </c>
      <c r="P328" s="252">
        <v>0</v>
      </c>
      <c r="Q328" s="252">
        <v>0</v>
      </c>
    </row>
    <row r="329" spans="1:17" ht="12.95" customHeight="1">
      <c r="A329" s="250" t="s">
        <v>200</v>
      </c>
      <c r="B329" s="236" t="s">
        <v>91</v>
      </c>
      <c r="C329" s="236" t="s">
        <v>310</v>
      </c>
      <c r="D329" s="252">
        <v>0</v>
      </c>
      <c r="E329" s="252">
        <v>0</v>
      </c>
      <c r="F329" s="252">
        <v>0</v>
      </c>
      <c r="G329" s="252">
        <v>0</v>
      </c>
      <c r="H329" s="252">
        <v>0</v>
      </c>
      <c r="I329" s="252">
        <v>0</v>
      </c>
      <c r="J329" s="252">
        <v>0</v>
      </c>
      <c r="K329" s="252">
        <v>5</v>
      </c>
      <c r="L329" s="252">
        <v>5</v>
      </c>
      <c r="M329" s="252">
        <v>5</v>
      </c>
      <c r="N329" s="252">
        <v>0</v>
      </c>
      <c r="O329" s="252">
        <v>0</v>
      </c>
      <c r="P329" s="252">
        <v>0</v>
      </c>
      <c r="Q329" s="252">
        <v>0</v>
      </c>
    </row>
    <row r="330" spans="1:17" ht="12.95" customHeight="1">
      <c r="A330" s="250" t="s">
        <v>200</v>
      </c>
      <c r="B330" s="236" t="s">
        <v>91</v>
      </c>
      <c r="C330" s="236" t="s">
        <v>303</v>
      </c>
      <c r="D330" s="252">
        <v>15</v>
      </c>
      <c r="E330" s="252">
        <v>15</v>
      </c>
      <c r="F330" s="252">
        <v>25</v>
      </c>
      <c r="G330" s="252">
        <v>25</v>
      </c>
      <c r="H330" s="252">
        <v>20</v>
      </c>
      <c r="I330" s="252">
        <v>30</v>
      </c>
      <c r="J330" s="252">
        <v>30</v>
      </c>
      <c r="K330" s="252">
        <v>30</v>
      </c>
      <c r="L330" s="252">
        <v>35</v>
      </c>
      <c r="M330" s="252">
        <v>40</v>
      </c>
      <c r="N330" s="252">
        <v>45</v>
      </c>
      <c r="O330" s="252">
        <v>45</v>
      </c>
      <c r="P330" s="252">
        <v>45</v>
      </c>
      <c r="Q330" s="252">
        <v>45</v>
      </c>
    </row>
    <row r="331" spans="1:17" ht="12.95" customHeight="1">
      <c r="A331" s="250" t="s">
        <v>200</v>
      </c>
      <c r="B331" s="236" t="s">
        <v>59</v>
      </c>
      <c r="C331" s="236" t="s">
        <v>308</v>
      </c>
      <c r="D331" s="252">
        <v>225</v>
      </c>
      <c r="E331" s="252">
        <v>225</v>
      </c>
      <c r="F331" s="252">
        <v>235</v>
      </c>
      <c r="G331" s="252">
        <v>225</v>
      </c>
      <c r="H331" s="252">
        <v>230</v>
      </c>
      <c r="I331" s="252">
        <v>245</v>
      </c>
      <c r="J331" s="252">
        <v>255</v>
      </c>
      <c r="K331" s="252">
        <v>255</v>
      </c>
      <c r="L331" s="252">
        <v>250</v>
      </c>
      <c r="M331" s="252">
        <v>245</v>
      </c>
      <c r="N331" s="252">
        <v>245</v>
      </c>
      <c r="O331" s="252">
        <v>250</v>
      </c>
      <c r="P331" s="252">
        <v>265</v>
      </c>
      <c r="Q331" s="252">
        <v>270</v>
      </c>
    </row>
    <row r="332" spans="1:17" ht="12.95" customHeight="1">
      <c r="A332" s="250" t="s">
        <v>200</v>
      </c>
      <c r="B332" s="236" t="s">
        <v>59</v>
      </c>
      <c r="C332" s="236" t="s">
        <v>309</v>
      </c>
      <c r="D332" s="252">
        <v>5</v>
      </c>
      <c r="E332" s="252">
        <v>5</v>
      </c>
      <c r="F332" s="252">
        <v>5</v>
      </c>
      <c r="G332" s="252">
        <v>5</v>
      </c>
      <c r="H332" s="252">
        <v>5</v>
      </c>
      <c r="I332" s="252">
        <v>10</v>
      </c>
      <c r="J332" s="252">
        <v>10</v>
      </c>
      <c r="K332" s="252">
        <v>10</v>
      </c>
      <c r="L332" s="252">
        <v>10</v>
      </c>
      <c r="M332" s="252">
        <v>10</v>
      </c>
      <c r="N332" s="252">
        <v>10</v>
      </c>
      <c r="O332" s="252">
        <v>10</v>
      </c>
      <c r="P332" s="252">
        <v>10</v>
      </c>
      <c r="Q332" s="252">
        <v>10</v>
      </c>
    </row>
    <row r="333" spans="1:17" ht="12.95" customHeight="1">
      <c r="A333" s="250" t="s">
        <v>200</v>
      </c>
      <c r="B333" s="236" t="s">
        <v>59</v>
      </c>
      <c r="C333" s="236" t="s">
        <v>310</v>
      </c>
      <c r="D333" s="252">
        <v>0</v>
      </c>
      <c r="E333" s="252">
        <v>5</v>
      </c>
      <c r="F333" s="252">
        <v>5</v>
      </c>
      <c r="G333" s="252">
        <v>5</v>
      </c>
      <c r="H333" s="252">
        <v>5</v>
      </c>
      <c r="I333" s="252">
        <v>5</v>
      </c>
      <c r="J333" s="252">
        <v>0</v>
      </c>
      <c r="K333" s="252">
        <v>0</v>
      </c>
      <c r="L333" s="252">
        <v>0</v>
      </c>
      <c r="M333" s="252">
        <v>0</v>
      </c>
      <c r="N333" s="252">
        <v>5</v>
      </c>
      <c r="O333" s="252">
        <v>5</v>
      </c>
      <c r="P333" s="252">
        <v>5</v>
      </c>
      <c r="Q333" s="252">
        <v>5</v>
      </c>
    </row>
    <row r="334" spans="1:17" ht="12.95" customHeight="1">
      <c r="A334" s="250" t="s">
        <v>200</v>
      </c>
      <c r="B334" s="236" t="s">
        <v>59</v>
      </c>
      <c r="C334" s="236" t="s">
        <v>303</v>
      </c>
      <c r="D334" s="252">
        <v>230</v>
      </c>
      <c r="E334" s="252">
        <v>235</v>
      </c>
      <c r="F334" s="252">
        <v>245</v>
      </c>
      <c r="G334" s="252">
        <v>235</v>
      </c>
      <c r="H334" s="252">
        <v>240</v>
      </c>
      <c r="I334" s="252">
        <v>255</v>
      </c>
      <c r="J334" s="252">
        <v>265</v>
      </c>
      <c r="K334" s="252">
        <v>265</v>
      </c>
      <c r="L334" s="252">
        <v>260</v>
      </c>
      <c r="M334" s="252">
        <v>260</v>
      </c>
      <c r="N334" s="252">
        <v>260</v>
      </c>
      <c r="O334" s="252">
        <v>260</v>
      </c>
      <c r="P334" s="252">
        <v>275</v>
      </c>
      <c r="Q334" s="252">
        <v>285</v>
      </c>
    </row>
    <row r="335" spans="1:17" ht="12.95" customHeight="1">
      <c r="A335" s="250" t="s">
        <v>200</v>
      </c>
      <c r="B335" s="236" t="s">
        <v>90</v>
      </c>
      <c r="C335" s="236" t="s">
        <v>308</v>
      </c>
      <c r="D335" s="252">
        <v>195</v>
      </c>
      <c r="E335" s="252">
        <v>215</v>
      </c>
      <c r="F335" s="252">
        <v>225</v>
      </c>
      <c r="G335" s="252">
        <v>235</v>
      </c>
      <c r="H335" s="252">
        <v>250</v>
      </c>
      <c r="I335" s="252">
        <v>280</v>
      </c>
      <c r="J335" s="252">
        <v>290</v>
      </c>
      <c r="K335" s="252">
        <v>315</v>
      </c>
      <c r="L335" s="252">
        <v>330</v>
      </c>
      <c r="M335" s="252">
        <v>350</v>
      </c>
      <c r="N335" s="252">
        <v>345</v>
      </c>
      <c r="O335" s="252">
        <v>350</v>
      </c>
      <c r="P335" s="252">
        <v>340</v>
      </c>
      <c r="Q335" s="252">
        <v>320</v>
      </c>
    </row>
    <row r="336" spans="1:17" ht="12.95" customHeight="1">
      <c r="A336" s="250" t="s">
        <v>200</v>
      </c>
      <c r="B336" s="236" t="s">
        <v>90</v>
      </c>
      <c r="C336" s="236" t="s">
        <v>309</v>
      </c>
      <c r="D336" s="252">
        <v>0</v>
      </c>
      <c r="E336" s="252">
        <v>0</v>
      </c>
      <c r="F336" s="252">
        <v>0</v>
      </c>
      <c r="G336" s="252">
        <v>0</v>
      </c>
      <c r="H336" s="252">
        <v>0</v>
      </c>
      <c r="I336" s="252">
        <v>0</v>
      </c>
      <c r="J336" s="252">
        <v>0</v>
      </c>
      <c r="K336" s="252">
        <v>5</v>
      </c>
      <c r="L336" s="252">
        <v>5</v>
      </c>
      <c r="M336" s="252">
        <v>5</v>
      </c>
      <c r="N336" s="252">
        <v>5</v>
      </c>
      <c r="O336" s="252">
        <v>5</v>
      </c>
      <c r="P336" s="252">
        <v>5</v>
      </c>
      <c r="Q336" s="252">
        <v>5</v>
      </c>
    </row>
    <row r="337" spans="1:17" ht="12.95" customHeight="1">
      <c r="A337" s="250" t="s">
        <v>200</v>
      </c>
      <c r="B337" s="236" t="s">
        <v>90</v>
      </c>
      <c r="C337" s="236" t="s">
        <v>310</v>
      </c>
      <c r="D337" s="252">
        <v>0</v>
      </c>
      <c r="E337" s="252">
        <v>0</v>
      </c>
      <c r="F337" s="252">
        <v>0</v>
      </c>
      <c r="G337" s="252">
        <v>0</v>
      </c>
      <c r="H337" s="252">
        <v>0</v>
      </c>
      <c r="I337" s="252">
        <v>0</v>
      </c>
      <c r="J337" s="252">
        <v>0</v>
      </c>
      <c r="K337" s="252">
        <v>0</v>
      </c>
      <c r="L337" s="252">
        <v>5</v>
      </c>
      <c r="M337" s="252">
        <v>0</v>
      </c>
      <c r="N337" s="252">
        <v>0</v>
      </c>
      <c r="O337" s="252">
        <v>5</v>
      </c>
      <c r="P337" s="252">
        <v>5</v>
      </c>
      <c r="Q337" s="252">
        <v>5</v>
      </c>
    </row>
    <row r="338" spans="1:17" ht="12.95" customHeight="1">
      <c r="A338" s="250" t="s">
        <v>200</v>
      </c>
      <c r="B338" s="236" t="s">
        <v>90</v>
      </c>
      <c r="C338" s="236" t="s">
        <v>303</v>
      </c>
      <c r="D338" s="252">
        <v>195</v>
      </c>
      <c r="E338" s="252">
        <v>215</v>
      </c>
      <c r="F338" s="252">
        <v>230</v>
      </c>
      <c r="G338" s="252">
        <v>235</v>
      </c>
      <c r="H338" s="252">
        <v>255</v>
      </c>
      <c r="I338" s="252">
        <v>280</v>
      </c>
      <c r="J338" s="252">
        <v>290</v>
      </c>
      <c r="K338" s="252">
        <v>320</v>
      </c>
      <c r="L338" s="252">
        <v>340</v>
      </c>
      <c r="M338" s="252">
        <v>355</v>
      </c>
      <c r="N338" s="252">
        <v>350</v>
      </c>
      <c r="O338" s="252">
        <v>355</v>
      </c>
      <c r="P338" s="252">
        <v>350</v>
      </c>
      <c r="Q338" s="252">
        <v>325</v>
      </c>
    </row>
    <row r="339" spans="1:17" ht="12.95" customHeight="1">
      <c r="A339" s="253" t="s">
        <v>200</v>
      </c>
      <c r="B339" s="238" t="s">
        <v>184</v>
      </c>
      <c r="C339" s="238" t="s">
        <v>308</v>
      </c>
      <c r="D339" s="254">
        <v>1030</v>
      </c>
      <c r="E339" s="254">
        <v>1055</v>
      </c>
      <c r="F339" s="254">
        <v>1115</v>
      </c>
      <c r="G339" s="254">
        <v>1125</v>
      </c>
      <c r="H339" s="254">
        <v>1185</v>
      </c>
      <c r="I339" s="254">
        <v>1260</v>
      </c>
      <c r="J339" s="254">
        <v>1325</v>
      </c>
      <c r="K339" s="254">
        <v>1380</v>
      </c>
      <c r="L339" s="254">
        <v>1445</v>
      </c>
      <c r="M339" s="254">
        <v>1465</v>
      </c>
      <c r="N339" s="254">
        <v>1490</v>
      </c>
      <c r="O339" s="254">
        <v>1495</v>
      </c>
      <c r="P339" s="254">
        <v>1505</v>
      </c>
      <c r="Q339" s="254">
        <v>1445</v>
      </c>
    </row>
    <row r="340" spans="1:17" ht="12.95" customHeight="1">
      <c r="A340" s="253" t="s">
        <v>200</v>
      </c>
      <c r="B340" s="238" t="s">
        <v>184</v>
      </c>
      <c r="C340" s="238" t="s">
        <v>309</v>
      </c>
      <c r="D340" s="254">
        <v>15</v>
      </c>
      <c r="E340" s="254">
        <v>15</v>
      </c>
      <c r="F340" s="254">
        <v>15</v>
      </c>
      <c r="G340" s="254">
        <v>15</v>
      </c>
      <c r="H340" s="254">
        <v>15</v>
      </c>
      <c r="I340" s="254">
        <v>15</v>
      </c>
      <c r="J340" s="254">
        <v>20</v>
      </c>
      <c r="K340" s="254">
        <v>20</v>
      </c>
      <c r="L340" s="254">
        <v>20</v>
      </c>
      <c r="M340" s="254">
        <v>20</v>
      </c>
      <c r="N340" s="254">
        <v>25</v>
      </c>
      <c r="O340" s="254">
        <v>25</v>
      </c>
      <c r="P340" s="254">
        <v>25</v>
      </c>
      <c r="Q340" s="254">
        <v>25</v>
      </c>
    </row>
    <row r="341" spans="1:17" ht="12.95" customHeight="1">
      <c r="A341" s="253" t="s">
        <v>200</v>
      </c>
      <c r="B341" s="238" t="s">
        <v>184</v>
      </c>
      <c r="C341" s="238" t="s">
        <v>310</v>
      </c>
      <c r="D341" s="254">
        <v>10</v>
      </c>
      <c r="E341" s="254">
        <v>15</v>
      </c>
      <c r="F341" s="254">
        <v>20</v>
      </c>
      <c r="G341" s="254">
        <v>20</v>
      </c>
      <c r="H341" s="254">
        <v>15</v>
      </c>
      <c r="I341" s="254">
        <v>15</v>
      </c>
      <c r="J341" s="254">
        <v>15</v>
      </c>
      <c r="K341" s="254">
        <v>15</v>
      </c>
      <c r="L341" s="254">
        <v>20</v>
      </c>
      <c r="M341" s="254">
        <v>20</v>
      </c>
      <c r="N341" s="254">
        <v>20</v>
      </c>
      <c r="O341" s="254">
        <v>30</v>
      </c>
      <c r="P341" s="254">
        <v>30</v>
      </c>
      <c r="Q341" s="254">
        <v>25</v>
      </c>
    </row>
    <row r="342" spans="1:17" ht="12.95" customHeight="1">
      <c r="A342" s="255" t="s">
        <v>200</v>
      </c>
      <c r="B342" s="256" t="s">
        <v>184</v>
      </c>
      <c r="C342" s="256" t="s">
        <v>303</v>
      </c>
      <c r="D342" s="257">
        <v>1055</v>
      </c>
      <c r="E342" s="257">
        <v>1085</v>
      </c>
      <c r="F342" s="257">
        <v>1150</v>
      </c>
      <c r="G342" s="257">
        <v>1160</v>
      </c>
      <c r="H342" s="257">
        <v>1215</v>
      </c>
      <c r="I342" s="257">
        <v>1295</v>
      </c>
      <c r="J342" s="257">
        <v>1360</v>
      </c>
      <c r="K342" s="257">
        <v>1415</v>
      </c>
      <c r="L342" s="257">
        <v>1485</v>
      </c>
      <c r="M342" s="257">
        <v>1505</v>
      </c>
      <c r="N342" s="257">
        <v>1535</v>
      </c>
      <c r="O342" s="257">
        <v>1550</v>
      </c>
      <c r="P342" s="257">
        <v>1560</v>
      </c>
      <c r="Q342" s="257">
        <v>1495</v>
      </c>
    </row>
    <row r="343" spans="1:17" ht="12.95" customHeight="1">
      <c r="A343" s="250" t="s">
        <v>201</v>
      </c>
      <c r="B343" s="236" t="s">
        <v>10</v>
      </c>
      <c r="C343" s="236" t="s">
        <v>308</v>
      </c>
      <c r="D343" s="251">
        <v>70</v>
      </c>
      <c r="E343" s="251">
        <v>75</v>
      </c>
      <c r="F343" s="251">
        <v>70</v>
      </c>
      <c r="G343" s="251">
        <v>70</v>
      </c>
      <c r="H343" s="251">
        <v>70</v>
      </c>
      <c r="I343" s="251">
        <v>70</v>
      </c>
      <c r="J343" s="251">
        <v>75</v>
      </c>
      <c r="K343" s="251">
        <v>70</v>
      </c>
      <c r="L343" s="251">
        <v>70</v>
      </c>
      <c r="M343" s="251">
        <v>70</v>
      </c>
      <c r="N343" s="251">
        <v>70</v>
      </c>
      <c r="O343" s="251">
        <v>70</v>
      </c>
      <c r="P343" s="251">
        <v>70</v>
      </c>
      <c r="Q343" s="251">
        <v>75</v>
      </c>
    </row>
    <row r="344" spans="1:17" ht="12.95" customHeight="1">
      <c r="A344" s="250" t="s">
        <v>201</v>
      </c>
      <c r="B344" s="236" t="s">
        <v>10</v>
      </c>
      <c r="C344" s="236" t="s">
        <v>309</v>
      </c>
      <c r="D344" s="251">
        <v>0</v>
      </c>
      <c r="E344" s="251">
        <v>0</v>
      </c>
      <c r="F344" s="251">
        <v>0</v>
      </c>
      <c r="G344" s="251">
        <v>0</v>
      </c>
      <c r="H344" s="251">
        <v>0</v>
      </c>
      <c r="I344" s="251">
        <v>0</v>
      </c>
      <c r="J344" s="251">
        <v>0</v>
      </c>
      <c r="K344" s="251">
        <v>0</v>
      </c>
      <c r="L344" s="251">
        <v>0</v>
      </c>
      <c r="M344" s="251">
        <v>0</v>
      </c>
      <c r="N344" s="251">
        <v>0</v>
      </c>
      <c r="O344" s="251">
        <v>0</v>
      </c>
      <c r="P344" s="251">
        <v>0</v>
      </c>
      <c r="Q344" s="251">
        <v>0</v>
      </c>
    </row>
    <row r="345" spans="1:17" ht="12.95" customHeight="1">
      <c r="A345" s="250" t="s">
        <v>201</v>
      </c>
      <c r="B345" s="236" t="s">
        <v>10</v>
      </c>
      <c r="C345" s="236" t="s">
        <v>310</v>
      </c>
      <c r="D345" s="251">
        <v>0</v>
      </c>
      <c r="E345" s="251">
        <v>0</v>
      </c>
      <c r="F345" s="251">
        <v>0</v>
      </c>
      <c r="G345" s="251">
        <v>0</v>
      </c>
      <c r="H345" s="251">
        <v>0</v>
      </c>
      <c r="I345" s="251">
        <v>0</v>
      </c>
      <c r="J345" s="251">
        <v>0</v>
      </c>
      <c r="K345" s="251">
        <v>0</v>
      </c>
      <c r="L345" s="251">
        <v>0</v>
      </c>
      <c r="M345" s="251">
        <v>0</v>
      </c>
      <c r="N345" s="251">
        <v>0</v>
      </c>
      <c r="O345" s="251">
        <v>0</v>
      </c>
      <c r="P345" s="251">
        <v>0</v>
      </c>
      <c r="Q345" s="251">
        <v>0</v>
      </c>
    </row>
    <row r="346" spans="1:17" ht="12.95" customHeight="1">
      <c r="A346" s="250" t="s">
        <v>201</v>
      </c>
      <c r="B346" s="236" t="s">
        <v>10</v>
      </c>
      <c r="C346" s="236" t="s">
        <v>303</v>
      </c>
      <c r="D346" s="251">
        <v>70</v>
      </c>
      <c r="E346" s="251">
        <v>75</v>
      </c>
      <c r="F346" s="251">
        <v>70</v>
      </c>
      <c r="G346" s="251">
        <v>70</v>
      </c>
      <c r="H346" s="251">
        <v>70</v>
      </c>
      <c r="I346" s="251">
        <v>70</v>
      </c>
      <c r="J346" s="251">
        <v>75</v>
      </c>
      <c r="K346" s="251">
        <v>70</v>
      </c>
      <c r="L346" s="251">
        <v>70</v>
      </c>
      <c r="M346" s="251">
        <v>75</v>
      </c>
      <c r="N346" s="251">
        <v>70</v>
      </c>
      <c r="O346" s="251">
        <v>70</v>
      </c>
      <c r="P346" s="251">
        <v>70</v>
      </c>
      <c r="Q346" s="251">
        <v>75</v>
      </c>
    </row>
    <row r="347" spans="1:17" ht="12.95" customHeight="1">
      <c r="A347" s="250" t="s">
        <v>201</v>
      </c>
      <c r="B347" s="236" t="s">
        <v>11</v>
      </c>
      <c r="C347" s="236" t="s">
        <v>308</v>
      </c>
      <c r="D347" s="252">
        <v>395</v>
      </c>
      <c r="E347" s="252">
        <v>380</v>
      </c>
      <c r="F347" s="252">
        <v>390</v>
      </c>
      <c r="G347" s="252">
        <v>385</v>
      </c>
      <c r="H347" s="252">
        <v>415</v>
      </c>
      <c r="I347" s="252">
        <v>425</v>
      </c>
      <c r="J347" s="252">
        <v>485</v>
      </c>
      <c r="K347" s="252">
        <v>525</v>
      </c>
      <c r="L347" s="252">
        <v>565</v>
      </c>
      <c r="M347" s="252">
        <v>595</v>
      </c>
      <c r="N347" s="252">
        <v>605</v>
      </c>
      <c r="O347" s="252">
        <v>590</v>
      </c>
      <c r="P347" s="252">
        <v>555</v>
      </c>
      <c r="Q347" s="252">
        <v>545</v>
      </c>
    </row>
    <row r="348" spans="1:17" ht="12.95" customHeight="1">
      <c r="A348" s="250" t="s">
        <v>201</v>
      </c>
      <c r="B348" s="236" t="s">
        <v>11</v>
      </c>
      <c r="C348" s="236" t="s">
        <v>309</v>
      </c>
      <c r="D348" s="252">
        <v>10</v>
      </c>
      <c r="E348" s="252">
        <v>5</v>
      </c>
      <c r="F348" s="252">
        <v>5</v>
      </c>
      <c r="G348" s="252">
        <v>5</v>
      </c>
      <c r="H348" s="252">
        <v>5</v>
      </c>
      <c r="I348" s="252">
        <v>5</v>
      </c>
      <c r="J348" s="252">
        <v>0</v>
      </c>
      <c r="K348" s="252">
        <v>5</v>
      </c>
      <c r="L348" s="252">
        <v>5</v>
      </c>
      <c r="M348" s="252">
        <v>5</v>
      </c>
      <c r="N348" s="252">
        <v>0</v>
      </c>
      <c r="O348" s="252">
        <v>0</v>
      </c>
      <c r="P348" s="252">
        <v>5</v>
      </c>
      <c r="Q348" s="252">
        <v>0</v>
      </c>
    </row>
    <row r="349" spans="1:17" ht="12.95" customHeight="1">
      <c r="A349" s="250" t="s">
        <v>201</v>
      </c>
      <c r="B349" s="236" t="s">
        <v>11</v>
      </c>
      <c r="C349" s="236" t="s">
        <v>310</v>
      </c>
      <c r="D349" s="252">
        <v>5</v>
      </c>
      <c r="E349" s="252">
        <v>10</v>
      </c>
      <c r="F349" s="252">
        <v>5</v>
      </c>
      <c r="G349" s="252">
        <v>5</v>
      </c>
      <c r="H349" s="252">
        <v>5</v>
      </c>
      <c r="I349" s="252">
        <v>5</v>
      </c>
      <c r="J349" s="252">
        <v>5</v>
      </c>
      <c r="K349" s="252">
        <v>5</v>
      </c>
      <c r="L349" s="252">
        <v>0</v>
      </c>
      <c r="M349" s="252">
        <v>5</v>
      </c>
      <c r="N349" s="252">
        <v>0</v>
      </c>
      <c r="O349" s="252">
        <v>5</v>
      </c>
      <c r="P349" s="252">
        <v>5</v>
      </c>
      <c r="Q349" s="252">
        <v>5</v>
      </c>
    </row>
    <row r="350" spans="1:17" ht="12.95" customHeight="1">
      <c r="A350" s="250" t="s">
        <v>201</v>
      </c>
      <c r="B350" s="236" t="s">
        <v>11</v>
      </c>
      <c r="C350" s="236" t="s">
        <v>303</v>
      </c>
      <c r="D350" s="252">
        <v>410</v>
      </c>
      <c r="E350" s="252">
        <v>395</v>
      </c>
      <c r="F350" s="252">
        <v>400</v>
      </c>
      <c r="G350" s="252">
        <v>395</v>
      </c>
      <c r="H350" s="252">
        <v>425</v>
      </c>
      <c r="I350" s="252">
        <v>435</v>
      </c>
      <c r="J350" s="252">
        <v>490</v>
      </c>
      <c r="K350" s="252">
        <v>535</v>
      </c>
      <c r="L350" s="252">
        <v>570</v>
      </c>
      <c r="M350" s="252">
        <v>605</v>
      </c>
      <c r="N350" s="252">
        <v>610</v>
      </c>
      <c r="O350" s="252">
        <v>595</v>
      </c>
      <c r="P350" s="252">
        <v>565</v>
      </c>
      <c r="Q350" s="252">
        <v>550</v>
      </c>
    </row>
    <row r="351" spans="1:17" ht="12.95" customHeight="1">
      <c r="A351" s="250" t="s">
        <v>201</v>
      </c>
      <c r="B351" s="236" t="s">
        <v>12</v>
      </c>
      <c r="C351" s="236" t="s">
        <v>308</v>
      </c>
      <c r="D351" s="252">
        <v>5</v>
      </c>
      <c r="E351" s="252">
        <v>5</v>
      </c>
      <c r="F351" s="252">
        <v>5</v>
      </c>
      <c r="G351" s="252">
        <v>5</v>
      </c>
      <c r="H351" s="252">
        <v>5</v>
      </c>
      <c r="I351" s="252">
        <v>5</v>
      </c>
      <c r="J351" s="252">
        <v>0</v>
      </c>
      <c r="K351" s="252">
        <v>0</v>
      </c>
      <c r="L351" s="252">
        <v>0</v>
      </c>
      <c r="M351" s="252">
        <v>5</v>
      </c>
      <c r="N351" s="252">
        <v>0</v>
      </c>
      <c r="O351" s="252">
        <v>0</v>
      </c>
      <c r="P351" s="252">
        <v>5</v>
      </c>
      <c r="Q351" s="252">
        <v>5</v>
      </c>
    </row>
    <row r="352" spans="1:17" ht="12.95" customHeight="1">
      <c r="A352" s="250" t="s">
        <v>201</v>
      </c>
      <c r="B352" s="236" t="s">
        <v>12</v>
      </c>
      <c r="C352" s="236" t="s">
        <v>309</v>
      </c>
      <c r="D352" s="252">
        <v>0</v>
      </c>
      <c r="E352" s="252">
        <v>0</v>
      </c>
      <c r="F352" s="252">
        <v>0</v>
      </c>
      <c r="G352" s="252">
        <v>0</v>
      </c>
      <c r="H352" s="252">
        <v>0</v>
      </c>
      <c r="I352" s="252">
        <v>0</v>
      </c>
      <c r="J352" s="252">
        <v>0</v>
      </c>
      <c r="K352" s="252">
        <v>0</v>
      </c>
      <c r="L352" s="252">
        <v>0</v>
      </c>
      <c r="M352" s="252">
        <v>0</v>
      </c>
      <c r="N352" s="252">
        <v>0</v>
      </c>
      <c r="O352" s="252">
        <v>0</v>
      </c>
      <c r="P352" s="252">
        <v>0</v>
      </c>
      <c r="Q352" s="252">
        <v>0</v>
      </c>
    </row>
    <row r="353" spans="1:17" ht="12.95" customHeight="1">
      <c r="A353" s="250" t="s">
        <v>201</v>
      </c>
      <c r="B353" s="236" t="s">
        <v>12</v>
      </c>
      <c r="C353" s="236" t="s">
        <v>310</v>
      </c>
      <c r="D353" s="252">
        <v>0</v>
      </c>
      <c r="E353" s="252">
        <v>0</v>
      </c>
      <c r="F353" s="252">
        <v>0</v>
      </c>
      <c r="G353" s="252">
        <v>0</v>
      </c>
      <c r="H353" s="252">
        <v>0</v>
      </c>
      <c r="I353" s="252">
        <v>0</v>
      </c>
      <c r="J353" s="252">
        <v>0</v>
      </c>
      <c r="K353" s="252">
        <v>0</v>
      </c>
      <c r="L353" s="252">
        <v>0</v>
      </c>
      <c r="M353" s="252">
        <v>0</v>
      </c>
      <c r="N353" s="252">
        <v>0</v>
      </c>
      <c r="O353" s="252">
        <v>0</v>
      </c>
      <c r="P353" s="252">
        <v>0</v>
      </c>
      <c r="Q353" s="252">
        <v>0</v>
      </c>
    </row>
    <row r="354" spans="1:17" ht="12.95" customHeight="1">
      <c r="A354" s="250" t="s">
        <v>201</v>
      </c>
      <c r="B354" s="236" t="s">
        <v>12</v>
      </c>
      <c r="C354" s="236" t="s">
        <v>303</v>
      </c>
      <c r="D354" s="252">
        <v>5</v>
      </c>
      <c r="E354" s="252">
        <v>5</v>
      </c>
      <c r="F354" s="252">
        <v>5</v>
      </c>
      <c r="G354" s="252">
        <v>5</v>
      </c>
      <c r="H354" s="252">
        <v>5</v>
      </c>
      <c r="I354" s="252">
        <v>5</v>
      </c>
      <c r="J354" s="252">
        <v>0</v>
      </c>
      <c r="K354" s="252">
        <v>0</v>
      </c>
      <c r="L354" s="252">
        <v>0</v>
      </c>
      <c r="M354" s="252">
        <v>5</v>
      </c>
      <c r="N354" s="252">
        <v>0</v>
      </c>
      <c r="O354" s="252">
        <v>0</v>
      </c>
      <c r="P354" s="252">
        <v>5</v>
      </c>
      <c r="Q354" s="252">
        <v>5</v>
      </c>
    </row>
    <row r="355" spans="1:17" ht="12.95" customHeight="1">
      <c r="A355" s="250" t="s">
        <v>201</v>
      </c>
      <c r="B355" s="236" t="s">
        <v>91</v>
      </c>
      <c r="C355" s="236" t="s">
        <v>308</v>
      </c>
      <c r="D355" s="252">
        <v>15</v>
      </c>
      <c r="E355" s="252">
        <v>15</v>
      </c>
      <c r="F355" s="252">
        <v>15</v>
      </c>
      <c r="G355" s="252">
        <v>15</v>
      </c>
      <c r="H355" s="252">
        <v>20</v>
      </c>
      <c r="I355" s="252">
        <v>20</v>
      </c>
      <c r="J355" s="252">
        <v>25</v>
      </c>
      <c r="K355" s="252">
        <v>30</v>
      </c>
      <c r="L355" s="252">
        <v>30</v>
      </c>
      <c r="M355" s="252">
        <v>40</v>
      </c>
      <c r="N355" s="252">
        <v>30</v>
      </c>
      <c r="O355" s="252">
        <v>35</v>
      </c>
      <c r="P355" s="252">
        <v>30</v>
      </c>
      <c r="Q355" s="252">
        <v>35</v>
      </c>
    </row>
    <row r="356" spans="1:17" ht="12.95" customHeight="1">
      <c r="A356" s="250" t="s">
        <v>201</v>
      </c>
      <c r="B356" s="236" t="s">
        <v>91</v>
      </c>
      <c r="C356" s="236" t="s">
        <v>309</v>
      </c>
      <c r="D356" s="252">
        <v>0</v>
      </c>
      <c r="E356" s="252">
        <v>0</v>
      </c>
      <c r="F356" s="252">
        <v>0</v>
      </c>
      <c r="G356" s="252">
        <v>0</v>
      </c>
      <c r="H356" s="252">
        <v>0</v>
      </c>
      <c r="I356" s="252">
        <v>0</v>
      </c>
      <c r="J356" s="252">
        <v>0</v>
      </c>
      <c r="K356" s="252">
        <v>0</v>
      </c>
      <c r="L356" s="252">
        <v>0</v>
      </c>
      <c r="M356" s="252">
        <v>0</v>
      </c>
      <c r="N356" s="252">
        <v>0</v>
      </c>
      <c r="O356" s="252">
        <v>0</v>
      </c>
      <c r="P356" s="252">
        <v>0</v>
      </c>
      <c r="Q356" s="252">
        <v>0</v>
      </c>
    </row>
    <row r="357" spans="1:17" ht="12.95" customHeight="1">
      <c r="A357" s="250" t="s">
        <v>201</v>
      </c>
      <c r="B357" s="236" t="s">
        <v>91</v>
      </c>
      <c r="C357" s="236" t="s">
        <v>310</v>
      </c>
      <c r="D357" s="252">
        <v>0</v>
      </c>
      <c r="E357" s="252">
        <v>0</v>
      </c>
      <c r="F357" s="252">
        <v>0</v>
      </c>
      <c r="G357" s="252">
        <v>0</v>
      </c>
      <c r="H357" s="252">
        <v>0</v>
      </c>
      <c r="I357" s="252">
        <v>0</v>
      </c>
      <c r="J357" s="252">
        <v>0</v>
      </c>
      <c r="K357" s="252">
        <v>0</v>
      </c>
      <c r="L357" s="252">
        <v>0</v>
      </c>
      <c r="M357" s="252">
        <v>0</v>
      </c>
      <c r="N357" s="252">
        <v>0</v>
      </c>
      <c r="O357" s="252">
        <v>0</v>
      </c>
      <c r="P357" s="252">
        <v>0</v>
      </c>
      <c r="Q357" s="252">
        <v>0</v>
      </c>
    </row>
    <row r="358" spans="1:17" ht="12.95" customHeight="1">
      <c r="A358" s="250" t="s">
        <v>201</v>
      </c>
      <c r="B358" s="236" t="s">
        <v>91</v>
      </c>
      <c r="C358" s="236" t="s">
        <v>303</v>
      </c>
      <c r="D358" s="252">
        <v>15</v>
      </c>
      <c r="E358" s="252">
        <v>15</v>
      </c>
      <c r="F358" s="252">
        <v>15</v>
      </c>
      <c r="G358" s="252">
        <v>15</v>
      </c>
      <c r="H358" s="252">
        <v>20</v>
      </c>
      <c r="I358" s="252">
        <v>20</v>
      </c>
      <c r="J358" s="252">
        <v>25</v>
      </c>
      <c r="K358" s="252">
        <v>30</v>
      </c>
      <c r="L358" s="252">
        <v>30</v>
      </c>
      <c r="M358" s="252">
        <v>40</v>
      </c>
      <c r="N358" s="252">
        <v>30</v>
      </c>
      <c r="O358" s="252">
        <v>35</v>
      </c>
      <c r="P358" s="252">
        <v>30</v>
      </c>
      <c r="Q358" s="252">
        <v>35</v>
      </c>
    </row>
    <row r="359" spans="1:17" ht="12.95" customHeight="1">
      <c r="A359" s="250" t="s">
        <v>201</v>
      </c>
      <c r="B359" s="236" t="s">
        <v>59</v>
      </c>
      <c r="C359" s="236" t="s">
        <v>308</v>
      </c>
      <c r="D359" s="252">
        <v>125</v>
      </c>
      <c r="E359" s="252">
        <v>125</v>
      </c>
      <c r="F359" s="252">
        <v>125</v>
      </c>
      <c r="G359" s="252">
        <v>130</v>
      </c>
      <c r="H359" s="252">
        <v>140</v>
      </c>
      <c r="I359" s="252">
        <v>130</v>
      </c>
      <c r="J359" s="252">
        <v>125</v>
      </c>
      <c r="K359" s="252">
        <v>130</v>
      </c>
      <c r="L359" s="252">
        <v>130</v>
      </c>
      <c r="M359" s="252">
        <v>135</v>
      </c>
      <c r="N359" s="252">
        <v>135</v>
      </c>
      <c r="O359" s="252">
        <v>150</v>
      </c>
      <c r="P359" s="252">
        <v>155</v>
      </c>
      <c r="Q359" s="252">
        <v>160</v>
      </c>
    </row>
    <row r="360" spans="1:17" ht="12.95" customHeight="1">
      <c r="A360" s="250" t="s">
        <v>201</v>
      </c>
      <c r="B360" s="236" t="s">
        <v>59</v>
      </c>
      <c r="C360" s="236" t="s">
        <v>309</v>
      </c>
      <c r="D360" s="252">
        <v>5</v>
      </c>
      <c r="E360" s="252">
        <v>5</v>
      </c>
      <c r="F360" s="252">
        <v>5</v>
      </c>
      <c r="G360" s="252">
        <v>5</v>
      </c>
      <c r="H360" s="252">
        <v>5</v>
      </c>
      <c r="I360" s="252">
        <v>5</v>
      </c>
      <c r="J360" s="252">
        <v>5</v>
      </c>
      <c r="K360" s="252">
        <v>5</v>
      </c>
      <c r="L360" s="252">
        <v>5</v>
      </c>
      <c r="M360" s="252">
        <v>5</v>
      </c>
      <c r="N360" s="252">
        <v>5</v>
      </c>
      <c r="O360" s="252">
        <v>5</v>
      </c>
      <c r="P360" s="252">
        <v>5</v>
      </c>
      <c r="Q360" s="252">
        <v>5</v>
      </c>
    </row>
    <row r="361" spans="1:17" ht="12.95" customHeight="1">
      <c r="A361" s="250" t="s">
        <v>201</v>
      </c>
      <c r="B361" s="236" t="s">
        <v>59</v>
      </c>
      <c r="C361" s="236" t="s">
        <v>310</v>
      </c>
      <c r="D361" s="252">
        <v>0</v>
      </c>
      <c r="E361" s="252">
        <v>0</v>
      </c>
      <c r="F361" s="252">
        <v>0</v>
      </c>
      <c r="G361" s="252">
        <v>0</v>
      </c>
      <c r="H361" s="252">
        <v>0</v>
      </c>
      <c r="I361" s="252">
        <v>0</v>
      </c>
      <c r="J361" s="252">
        <v>0</v>
      </c>
      <c r="K361" s="252">
        <v>0</v>
      </c>
      <c r="L361" s="252">
        <v>0</v>
      </c>
      <c r="M361" s="252">
        <v>0</v>
      </c>
      <c r="N361" s="252">
        <v>0</v>
      </c>
      <c r="O361" s="252">
        <v>0</v>
      </c>
      <c r="P361" s="252">
        <v>0</v>
      </c>
      <c r="Q361" s="252">
        <v>0</v>
      </c>
    </row>
    <row r="362" spans="1:17" ht="12.95" customHeight="1">
      <c r="A362" s="250" t="s">
        <v>201</v>
      </c>
      <c r="B362" s="236" t="s">
        <v>59</v>
      </c>
      <c r="C362" s="236" t="s">
        <v>303</v>
      </c>
      <c r="D362" s="252">
        <v>130</v>
      </c>
      <c r="E362" s="252">
        <v>130</v>
      </c>
      <c r="F362" s="252">
        <v>130</v>
      </c>
      <c r="G362" s="252">
        <v>135</v>
      </c>
      <c r="H362" s="252">
        <v>145</v>
      </c>
      <c r="I362" s="252">
        <v>135</v>
      </c>
      <c r="J362" s="252">
        <v>130</v>
      </c>
      <c r="K362" s="252">
        <v>135</v>
      </c>
      <c r="L362" s="252">
        <v>140</v>
      </c>
      <c r="M362" s="252">
        <v>140</v>
      </c>
      <c r="N362" s="252">
        <v>140</v>
      </c>
      <c r="O362" s="252">
        <v>155</v>
      </c>
      <c r="P362" s="252">
        <v>160</v>
      </c>
      <c r="Q362" s="252">
        <v>165</v>
      </c>
    </row>
    <row r="363" spans="1:17" ht="12.95" customHeight="1">
      <c r="A363" s="250" t="s">
        <v>201</v>
      </c>
      <c r="B363" s="236" t="s">
        <v>90</v>
      </c>
      <c r="C363" s="236" t="s">
        <v>308</v>
      </c>
      <c r="D363" s="252">
        <v>170</v>
      </c>
      <c r="E363" s="252">
        <v>200</v>
      </c>
      <c r="F363" s="252">
        <v>215</v>
      </c>
      <c r="G363" s="252">
        <v>215</v>
      </c>
      <c r="H363" s="252">
        <v>225</v>
      </c>
      <c r="I363" s="252">
        <v>235</v>
      </c>
      <c r="J363" s="252">
        <v>265</v>
      </c>
      <c r="K363" s="252">
        <v>290</v>
      </c>
      <c r="L363" s="252">
        <v>330</v>
      </c>
      <c r="M363" s="252">
        <v>325</v>
      </c>
      <c r="N363" s="252">
        <v>330</v>
      </c>
      <c r="O363" s="252">
        <v>340</v>
      </c>
      <c r="P363" s="252">
        <v>335</v>
      </c>
      <c r="Q363" s="252">
        <v>335</v>
      </c>
    </row>
    <row r="364" spans="1:17" ht="12.95" customHeight="1">
      <c r="A364" s="250" t="s">
        <v>201</v>
      </c>
      <c r="B364" s="236" t="s">
        <v>90</v>
      </c>
      <c r="C364" s="236" t="s">
        <v>309</v>
      </c>
      <c r="D364" s="252">
        <v>0</v>
      </c>
      <c r="E364" s="252">
        <v>0</v>
      </c>
      <c r="F364" s="252">
        <v>0</v>
      </c>
      <c r="G364" s="252">
        <v>0</v>
      </c>
      <c r="H364" s="252">
        <v>0</v>
      </c>
      <c r="I364" s="252">
        <v>0</v>
      </c>
      <c r="J364" s="252">
        <v>0</v>
      </c>
      <c r="K364" s="252">
        <v>0</v>
      </c>
      <c r="L364" s="252">
        <v>0</v>
      </c>
      <c r="M364" s="252">
        <v>0</v>
      </c>
      <c r="N364" s="252">
        <v>0</v>
      </c>
      <c r="O364" s="252">
        <v>0</v>
      </c>
      <c r="P364" s="252">
        <v>5</v>
      </c>
      <c r="Q364" s="252">
        <v>0</v>
      </c>
    </row>
    <row r="365" spans="1:17" ht="12.95" customHeight="1">
      <c r="A365" s="250" t="s">
        <v>201</v>
      </c>
      <c r="B365" s="236" t="s">
        <v>90</v>
      </c>
      <c r="C365" s="236" t="s">
        <v>310</v>
      </c>
      <c r="D365" s="252">
        <v>0</v>
      </c>
      <c r="E365" s="252">
        <v>0</v>
      </c>
      <c r="F365" s="252">
        <v>0</v>
      </c>
      <c r="G365" s="252">
        <v>0</v>
      </c>
      <c r="H365" s="252">
        <v>0</v>
      </c>
      <c r="I365" s="252">
        <v>0</v>
      </c>
      <c r="J365" s="252">
        <v>0</v>
      </c>
      <c r="K365" s="252">
        <v>0</v>
      </c>
      <c r="L365" s="252">
        <v>0</v>
      </c>
      <c r="M365" s="252">
        <v>0</v>
      </c>
      <c r="N365" s="252">
        <v>0</v>
      </c>
      <c r="O365" s="252">
        <v>0</v>
      </c>
      <c r="P365" s="252">
        <v>0</v>
      </c>
      <c r="Q365" s="252">
        <v>0</v>
      </c>
    </row>
    <row r="366" spans="1:17" ht="12.95" customHeight="1">
      <c r="A366" s="250" t="s">
        <v>201</v>
      </c>
      <c r="B366" s="236" t="s">
        <v>90</v>
      </c>
      <c r="C366" s="236" t="s">
        <v>303</v>
      </c>
      <c r="D366" s="252">
        <v>170</v>
      </c>
      <c r="E366" s="252">
        <v>200</v>
      </c>
      <c r="F366" s="252">
        <v>215</v>
      </c>
      <c r="G366" s="252">
        <v>220</v>
      </c>
      <c r="H366" s="252">
        <v>230</v>
      </c>
      <c r="I366" s="252">
        <v>235</v>
      </c>
      <c r="J366" s="252">
        <v>265</v>
      </c>
      <c r="K366" s="252">
        <v>290</v>
      </c>
      <c r="L366" s="252">
        <v>330</v>
      </c>
      <c r="M366" s="252">
        <v>330</v>
      </c>
      <c r="N366" s="252">
        <v>330</v>
      </c>
      <c r="O366" s="252">
        <v>345</v>
      </c>
      <c r="P366" s="252">
        <v>340</v>
      </c>
      <c r="Q366" s="252">
        <v>340</v>
      </c>
    </row>
    <row r="367" spans="1:17" ht="12.95" customHeight="1">
      <c r="A367" s="253" t="s">
        <v>201</v>
      </c>
      <c r="B367" s="238" t="s">
        <v>184</v>
      </c>
      <c r="C367" s="238" t="s">
        <v>308</v>
      </c>
      <c r="D367" s="254">
        <v>780</v>
      </c>
      <c r="E367" s="254">
        <v>805</v>
      </c>
      <c r="F367" s="254">
        <v>820</v>
      </c>
      <c r="G367" s="254">
        <v>815</v>
      </c>
      <c r="H367" s="254">
        <v>875</v>
      </c>
      <c r="I367" s="254">
        <v>880</v>
      </c>
      <c r="J367" s="254">
        <v>980</v>
      </c>
      <c r="K367" s="254">
        <v>1050</v>
      </c>
      <c r="L367" s="254">
        <v>1135</v>
      </c>
      <c r="M367" s="254">
        <v>1170</v>
      </c>
      <c r="N367" s="254">
        <v>1175</v>
      </c>
      <c r="O367" s="254">
        <v>1190</v>
      </c>
      <c r="P367" s="254">
        <v>1155</v>
      </c>
      <c r="Q367" s="254">
        <v>1155</v>
      </c>
    </row>
    <row r="368" spans="1:17" ht="12.95" customHeight="1">
      <c r="A368" s="253" t="s">
        <v>201</v>
      </c>
      <c r="B368" s="238" t="s">
        <v>184</v>
      </c>
      <c r="C368" s="238" t="s">
        <v>309</v>
      </c>
      <c r="D368" s="254">
        <v>15</v>
      </c>
      <c r="E368" s="254">
        <v>10</v>
      </c>
      <c r="F368" s="254">
        <v>10</v>
      </c>
      <c r="G368" s="254">
        <v>10</v>
      </c>
      <c r="H368" s="254">
        <v>10</v>
      </c>
      <c r="I368" s="254">
        <v>10</v>
      </c>
      <c r="J368" s="254">
        <v>5</v>
      </c>
      <c r="K368" s="254">
        <v>10</v>
      </c>
      <c r="L368" s="254">
        <v>10</v>
      </c>
      <c r="M368" s="254">
        <v>10</v>
      </c>
      <c r="N368" s="254">
        <v>10</v>
      </c>
      <c r="O368" s="254">
        <v>10</v>
      </c>
      <c r="P368" s="254">
        <v>10</v>
      </c>
      <c r="Q368" s="254">
        <v>5</v>
      </c>
    </row>
    <row r="369" spans="1:17" ht="12.95" customHeight="1">
      <c r="A369" s="253" t="s">
        <v>201</v>
      </c>
      <c r="B369" s="238" t="s">
        <v>184</v>
      </c>
      <c r="C369" s="238" t="s">
        <v>310</v>
      </c>
      <c r="D369" s="254">
        <v>5</v>
      </c>
      <c r="E369" s="254">
        <v>10</v>
      </c>
      <c r="F369" s="254">
        <v>10</v>
      </c>
      <c r="G369" s="254">
        <v>10</v>
      </c>
      <c r="H369" s="254">
        <v>10</v>
      </c>
      <c r="I369" s="254">
        <v>5</v>
      </c>
      <c r="J369" s="254">
        <v>5</v>
      </c>
      <c r="K369" s="254">
        <v>5</v>
      </c>
      <c r="L369" s="254">
        <v>5</v>
      </c>
      <c r="M369" s="254">
        <v>5</v>
      </c>
      <c r="N369" s="254">
        <v>5</v>
      </c>
      <c r="O369" s="254">
        <v>5</v>
      </c>
      <c r="P369" s="254">
        <v>5</v>
      </c>
      <c r="Q369" s="254">
        <v>10</v>
      </c>
    </row>
    <row r="370" spans="1:17" ht="12.95" customHeight="1">
      <c r="A370" s="255" t="s">
        <v>201</v>
      </c>
      <c r="B370" s="256" t="s">
        <v>184</v>
      </c>
      <c r="C370" s="256" t="s">
        <v>303</v>
      </c>
      <c r="D370" s="257">
        <v>800</v>
      </c>
      <c r="E370" s="257">
        <v>825</v>
      </c>
      <c r="F370" s="257">
        <v>840</v>
      </c>
      <c r="G370" s="257">
        <v>835</v>
      </c>
      <c r="H370" s="257">
        <v>890</v>
      </c>
      <c r="I370" s="257">
        <v>895</v>
      </c>
      <c r="J370" s="257">
        <v>990</v>
      </c>
      <c r="K370" s="257">
        <v>1065</v>
      </c>
      <c r="L370" s="257">
        <v>1145</v>
      </c>
      <c r="M370" s="257">
        <v>1185</v>
      </c>
      <c r="N370" s="257">
        <v>1185</v>
      </c>
      <c r="O370" s="257">
        <v>1200</v>
      </c>
      <c r="P370" s="257">
        <v>1170</v>
      </c>
      <c r="Q370" s="257">
        <v>1170</v>
      </c>
    </row>
    <row r="371" spans="1:17" ht="12.95" customHeight="1">
      <c r="A371" s="250" t="s">
        <v>202</v>
      </c>
      <c r="B371" s="236" t="s">
        <v>10</v>
      </c>
      <c r="C371" s="236" t="s">
        <v>308</v>
      </c>
      <c r="D371" s="251">
        <v>135</v>
      </c>
      <c r="E371" s="251">
        <v>130</v>
      </c>
      <c r="F371" s="251">
        <v>125</v>
      </c>
      <c r="G371" s="251">
        <v>125</v>
      </c>
      <c r="H371" s="251">
        <v>115</v>
      </c>
      <c r="I371" s="251">
        <v>120</v>
      </c>
      <c r="J371" s="251">
        <v>125</v>
      </c>
      <c r="K371" s="251">
        <v>125</v>
      </c>
      <c r="L371" s="251">
        <v>125</v>
      </c>
      <c r="M371" s="251">
        <v>120</v>
      </c>
      <c r="N371" s="251">
        <v>130</v>
      </c>
      <c r="O371" s="251">
        <v>135</v>
      </c>
      <c r="P371" s="251">
        <v>130</v>
      </c>
      <c r="Q371" s="251">
        <v>130</v>
      </c>
    </row>
    <row r="372" spans="1:17" ht="12.95" customHeight="1">
      <c r="A372" s="250" t="s">
        <v>202</v>
      </c>
      <c r="B372" s="236" t="s">
        <v>10</v>
      </c>
      <c r="C372" s="236" t="s">
        <v>309</v>
      </c>
      <c r="D372" s="251">
        <v>0</v>
      </c>
      <c r="E372" s="251">
        <v>0</v>
      </c>
      <c r="F372" s="251">
        <v>0</v>
      </c>
      <c r="G372" s="251">
        <v>0</v>
      </c>
      <c r="H372" s="251">
        <v>0</v>
      </c>
      <c r="I372" s="251">
        <v>5</v>
      </c>
      <c r="J372" s="251">
        <v>5</v>
      </c>
      <c r="K372" s="251">
        <v>5</v>
      </c>
      <c r="L372" s="251">
        <v>5</v>
      </c>
      <c r="M372" s="251">
        <v>5</v>
      </c>
      <c r="N372" s="251">
        <v>5</v>
      </c>
      <c r="O372" s="251">
        <v>5</v>
      </c>
      <c r="P372" s="251">
        <v>5</v>
      </c>
      <c r="Q372" s="251">
        <v>5</v>
      </c>
    </row>
    <row r="373" spans="1:17" ht="12.95" customHeight="1">
      <c r="A373" s="250" t="s">
        <v>202</v>
      </c>
      <c r="B373" s="236" t="s">
        <v>10</v>
      </c>
      <c r="C373" s="236" t="s">
        <v>310</v>
      </c>
      <c r="D373" s="251">
        <v>5</v>
      </c>
      <c r="E373" s="251">
        <v>5</v>
      </c>
      <c r="F373" s="251">
        <v>0</v>
      </c>
      <c r="G373" s="251">
        <v>0</v>
      </c>
      <c r="H373" s="251">
        <v>0</v>
      </c>
      <c r="I373" s="251">
        <v>0</v>
      </c>
      <c r="J373" s="251">
        <v>0</v>
      </c>
      <c r="K373" s="251">
        <v>0</v>
      </c>
      <c r="L373" s="251">
        <v>0</v>
      </c>
      <c r="M373" s="251">
        <v>0</v>
      </c>
      <c r="N373" s="251">
        <v>0</v>
      </c>
      <c r="O373" s="251">
        <v>0</v>
      </c>
      <c r="P373" s="251">
        <v>0</v>
      </c>
      <c r="Q373" s="251">
        <v>5</v>
      </c>
    </row>
    <row r="374" spans="1:17" ht="12.95" customHeight="1">
      <c r="A374" s="250" t="s">
        <v>202</v>
      </c>
      <c r="B374" s="236" t="s">
        <v>10</v>
      </c>
      <c r="C374" s="236" t="s">
        <v>303</v>
      </c>
      <c r="D374" s="251">
        <v>145</v>
      </c>
      <c r="E374" s="251">
        <v>135</v>
      </c>
      <c r="F374" s="251">
        <v>130</v>
      </c>
      <c r="G374" s="251">
        <v>130</v>
      </c>
      <c r="H374" s="251">
        <v>115</v>
      </c>
      <c r="I374" s="251">
        <v>125</v>
      </c>
      <c r="J374" s="251">
        <v>130</v>
      </c>
      <c r="K374" s="251">
        <v>130</v>
      </c>
      <c r="L374" s="251">
        <v>130</v>
      </c>
      <c r="M374" s="251">
        <v>125</v>
      </c>
      <c r="N374" s="251">
        <v>135</v>
      </c>
      <c r="O374" s="251">
        <v>140</v>
      </c>
      <c r="P374" s="251">
        <v>135</v>
      </c>
      <c r="Q374" s="251">
        <v>135</v>
      </c>
    </row>
    <row r="375" spans="1:17" ht="12.95" customHeight="1">
      <c r="A375" s="250" t="s">
        <v>202</v>
      </c>
      <c r="B375" s="236" t="s">
        <v>11</v>
      </c>
      <c r="C375" s="236" t="s">
        <v>308</v>
      </c>
      <c r="D375" s="252">
        <v>390</v>
      </c>
      <c r="E375" s="252">
        <v>385</v>
      </c>
      <c r="F375" s="252">
        <v>415</v>
      </c>
      <c r="G375" s="252">
        <v>450</v>
      </c>
      <c r="H375" s="252">
        <v>495</v>
      </c>
      <c r="I375" s="252">
        <v>545</v>
      </c>
      <c r="J375" s="252">
        <v>600</v>
      </c>
      <c r="K375" s="252">
        <v>620</v>
      </c>
      <c r="L375" s="252">
        <v>665</v>
      </c>
      <c r="M375" s="252">
        <v>690</v>
      </c>
      <c r="N375" s="252">
        <v>650</v>
      </c>
      <c r="O375" s="252">
        <v>650</v>
      </c>
      <c r="P375" s="252">
        <v>625</v>
      </c>
      <c r="Q375" s="252">
        <v>565</v>
      </c>
    </row>
    <row r="376" spans="1:17" ht="12.95" customHeight="1">
      <c r="A376" s="250" t="s">
        <v>202</v>
      </c>
      <c r="B376" s="236" t="s">
        <v>11</v>
      </c>
      <c r="C376" s="236" t="s">
        <v>309</v>
      </c>
      <c r="D376" s="252">
        <v>10</v>
      </c>
      <c r="E376" s="252">
        <v>15</v>
      </c>
      <c r="F376" s="252">
        <v>10</v>
      </c>
      <c r="G376" s="252">
        <v>10</v>
      </c>
      <c r="H376" s="252">
        <v>10</v>
      </c>
      <c r="I376" s="252">
        <v>10</v>
      </c>
      <c r="J376" s="252">
        <v>10</v>
      </c>
      <c r="K376" s="252">
        <v>15</v>
      </c>
      <c r="L376" s="252">
        <v>15</v>
      </c>
      <c r="M376" s="252">
        <v>15</v>
      </c>
      <c r="N376" s="252">
        <v>15</v>
      </c>
      <c r="O376" s="252">
        <v>15</v>
      </c>
      <c r="P376" s="252">
        <v>20</v>
      </c>
      <c r="Q376" s="252">
        <v>15</v>
      </c>
    </row>
    <row r="377" spans="1:17" ht="12.95" customHeight="1">
      <c r="A377" s="250" t="s">
        <v>202</v>
      </c>
      <c r="B377" s="236" t="s">
        <v>11</v>
      </c>
      <c r="C377" s="236" t="s">
        <v>310</v>
      </c>
      <c r="D377" s="252">
        <v>5</v>
      </c>
      <c r="E377" s="252">
        <v>10</v>
      </c>
      <c r="F377" s="252">
        <v>10</v>
      </c>
      <c r="G377" s="252">
        <v>10</v>
      </c>
      <c r="H377" s="252">
        <v>10</v>
      </c>
      <c r="I377" s="252">
        <v>10</v>
      </c>
      <c r="J377" s="252">
        <v>10</v>
      </c>
      <c r="K377" s="252">
        <v>5</v>
      </c>
      <c r="L377" s="252">
        <v>10</v>
      </c>
      <c r="M377" s="252">
        <v>15</v>
      </c>
      <c r="N377" s="252">
        <v>15</v>
      </c>
      <c r="O377" s="252">
        <v>15</v>
      </c>
      <c r="P377" s="252">
        <v>15</v>
      </c>
      <c r="Q377" s="252">
        <v>15</v>
      </c>
    </row>
    <row r="378" spans="1:17" ht="12.95" customHeight="1">
      <c r="A378" s="250" t="s">
        <v>202</v>
      </c>
      <c r="B378" s="236" t="s">
        <v>11</v>
      </c>
      <c r="C378" s="236" t="s">
        <v>303</v>
      </c>
      <c r="D378" s="252">
        <v>410</v>
      </c>
      <c r="E378" s="252">
        <v>405</v>
      </c>
      <c r="F378" s="252">
        <v>435</v>
      </c>
      <c r="G378" s="252">
        <v>470</v>
      </c>
      <c r="H378" s="252">
        <v>515</v>
      </c>
      <c r="I378" s="252">
        <v>560</v>
      </c>
      <c r="J378" s="252">
        <v>615</v>
      </c>
      <c r="K378" s="252">
        <v>640</v>
      </c>
      <c r="L378" s="252">
        <v>690</v>
      </c>
      <c r="M378" s="252">
        <v>715</v>
      </c>
      <c r="N378" s="252">
        <v>675</v>
      </c>
      <c r="O378" s="252">
        <v>680</v>
      </c>
      <c r="P378" s="252">
        <v>660</v>
      </c>
      <c r="Q378" s="252">
        <v>595</v>
      </c>
    </row>
    <row r="379" spans="1:17" ht="12.95" customHeight="1">
      <c r="A379" s="250" t="s">
        <v>202</v>
      </c>
      <c r="B379" s="236" t="s">
        <v>12</v>
      </c>
      <c r="C379" s="236" t="s">
        <v>308</v>
      </c>
      <c r="D379" s="252">
        <v>5</v>
      </c>
      <c r="E379" s="252">
        <v>5</v>
      </c>
      <c r="F379" s="252">
        <v>5</v>
      </c>
      <c r="G379" s="252">
        <v>5</v>
      </c>
      <c r="H379" s="252">
        <v>5</v>
      </c>
      <c r="I379" s="252">
        <v>5</v>
      </c>
      <c r="J379" s="252">
        <v>5</v>
      </c>
      <c r="K379" s="252">
        <v>5</v>
      </c>
      <c r="L379" s="252">
        <v>5</v>
      </c>
      <c r="M379" s="252">
        <v>5</v>
      </c>
      <c r="N379" s="252">
        <v>5</v>
      </c>
      <c r="O379" s="252">
        <v>5</v>
      </c>
      <c r="P379" s="252">
        <v>5</v>
      </c>
      <c r="Q379" s="252">
        <v>5</v>
      </c>
    </row>
    <row r="380" spans="1:17" ht="12.95" customHeight="1">
      <c r="A380" s="250" t="s">
        <v>202</v>
      </c>
      <c r="B380" s="236" t="s">
        <v>12</v>
      </c>
      <c r="C380" s="236" t="s">
        <v>309</v>
      </c>
      <c r="D380" s="252">
        <v>0</v>
      </c>
      <c r="E380" s="252">
        <v>0</v>
      </c>
      <c r="F380" s="252">
        <v>0</v>
      </c>
      <c r="G380" s="252">
        <v>0</v>
      </c>
      <c r="H380" s="252">
        <v>0</v>
      </c>
      <c r="I380" s="252">
        <v>0</v>
      </c>
      <c r="J380" s="252">
        <v>0</v>
      </c>
      <c r="K380" s="252">
        <v>0</v>
      </c>
      <c r="L380" s="252">
        <v>0</v>
      </c>
      <c r="M380" s="252">
        <v>0</v>
      </c>
      <c r="N380" s="252">
        <v>0</v>
      </c>
      <c r="O380" s="252">
        <v>0</v>
      </c>
      <c r="P380" s="252">
        <v>0</v>
      </c>
      <c r="Q380" s="252">
        <v>0</v>
      </c>
    </row>
    <row r="381" spans="1:17" ht="12.95" customHeight="1">
      <c r="A381" s="250" t="s">
        <v>202</v>
      </c>
      <c r="B381" s="236" t="s">
        <v>12</v>
      </c>
      <c r="C381" s="236" t="s">
        <v>310</v>
      </c>
      <c r="D381" s="252">
        <v>0</v>
      </c>
      <c r="E381" s="252">
        <v>0</v>
      </c>
      <c r="F381" s="252">
        <v>0</v>
      </c>
      <c r="G381" s="252">
        <v>0</v>
      </c>
      <c r="H381" s="252">
        <v>0</v>
      </c>
      <c r="I381" s="252">
        <v>0</v>
      </c>
      <c r="J381" s="252">
        <v>0</v>
      </c>
      <c r="K381" s="252">
        <v>0</v>
      </c>
      <c r="L381" s="252">
        <v>0</v>
      </c>
      <c r="M381" s="252">
        <v>0</v>
      </c>
      <c r="N381" s="252">
        <v>0</v>
      </c>
      <c r="O381" s="252">
        <v>0</v>
      </c>
      <c r="P381" s="252">
        <v>0</v>
      </c>
      <c r="Q381" s="252">
        <v>0</v>
      </c>
    </row>
    <row r="382" spans="1:17" ht="12.95" customHeight="1">
      <c r="A382" s="250" t="s">
        <v>202</v>
      </c>
      <c r="B382" s="236" t="s">
        <v>12</v>
      </c>
      <c r="C382" s="236" t="s">
        <v>303</v>
      </c>
      <c r="D382" s="252">
        <v>5</v>
      </c>
      <c r="E382" s="252">
        <v>5</v>
      </c>
      <c r="F382" s="252">
        <v>5</v>
      </c>
      <c r="G382" s="252">
        <v>5</v>
      </c>
      <c r="H382" s="252">
        <v>10</v>
      </c>
      <c r="I382" s="252">
        <v>5</v>
      </c>
      <c r="J382" s="252">
        <v>5</v>
      </c>
      <c r="K382" s="252">
        <v>5</v>
      </c>
      <c r="L382" s="252">
        <v>5</v>
      </c>
      <c r="M382" s="252">
        <v>5</v>
      </c>
      <c r="N382" s="252">
        <v>10</v>
      </c>
      <c r="O382" s="252">
        <v>10</v>
      </c>
      <c r="P382" s="252">
        <v>10</v>
      </c>
      <c r="Q382" s="252">
        <v>10</v>
      </c>
    </row>
    <row r="383" spans="1:17" ht="12.95" customHeight="1">
      <c r="A383" s="250" t="s">
        <v>202</v>
      </c>
      <c r="B383" s="236" t="s">
        <v>91</v>
      </c>
      <c r="C383" s="236" t="s">
        <v>308</v>
      </c>
      <c r="D383" s="252">
        <v>25</v>
      </c>
      <c r="E383" s="252">
        <v>35</v>
      </c>
      <c r="F383" s="252">
        <v>35</v>
      </c>
      <c r="G383" s="252">
        <v>40</v>
      </c>
      <c r="H383" s="252">
        <v>55</v>
      </c>
      <c r="I383" s="252">
        <v>60</v>
      </c>
      <c r="J383" s="252">
        <v>70</v>
      </c>
      <c r="K383" s="252">
        <v>70</v>
      </c>
      <c r="L383" s="252">
        <v>70</v>
      </c>
      <c r="M383" s="252">
        <v>65</v>
      </c>
      <c r="N383" s="252">
        <v>65</v>
      </c>
      <c r="O383" s="252">
        <v>55</v>
      </c>
      <c r="P383" s="252">
        <v>60</v>
      </c>
      <c r="Q383" s="252">
        <v>60</v>
      </c>
    </row>
    <row r="384" spans="1:17" ht="12.95" customHeight="1">
      <c r="A384" s="250" t="s">
        <v>202</v>
      </c>
      <c r="B384" s="236" t="s">
        <v>91</v>
      </c>
      <c r="C384" s="236" t="s">
        <v>309</v>
      </c>
      <c r="D384" s="252">
        <v>0</v>
      </c>
      <c r="E384" s="252">
        <v>0</v>
      </c>
      <c r="F384" s="252">
        <v>0</v>
      </c>
      <c r="G384" s="252">
        <v>0</v>
      </c>
      <c r="H384" s="252">
        <v>0</v>
      </c>
      <c r="I384" s="252">
        <v>0</v>
      </c>
      <c r="J384" s="252">
        <v>0</v>
      </c>
      <c r="K384" s="252">
        <v>0</v>
      </c>
      <c r="L384" s="252">
        <v>0</v>
      </c>
      <c r="M384" s="252">
        <v>0</v>
      </c>
      <c r="N384" s="252">
        <v>0</v>
      </c>
      <c r="O384" s="252">
        <v>0</v>
      </c>
      <c r="P384" s="252">
        <v>0</v>
      </c>
      <c r="Q384" s="252">
        <v>0</v>
      </c>
    </row>
    <row r="385" spans="1:17" ht="12.95" customHeight="1">
      <c r="A385" s="250" t="s">
        <v>202</v>
      </c>
      <c r="B385" s="236" t="s">
        <v>91</v>
      </c>
      <c r="C385" s="236" t="s">
        <v>310</v>
      </c>
      <c r="D385" s="252">
        <v>5</v>
      </c>
      <c r="E385" s="252">
        <v>5</v>
      </c>
      <c r="F385" s="252">
        <v>5</v>
      </c>
      <c r="G385" s="252">
        <v>5</v>
      </c>
      <c r="H385" s="252">
        <v>10</v>
      </c>
      <c r="I385" s="252">
        <v>10</v>
      </c>
      <c r="J385" s="252">
        <v>10</v>
      </c>
      <c r="K385" s="252">
        <v>10</v>
      </c>
      <c r="L385" s="252">
        <v>10</v>
      </c>
      <c r="M385" s="252">
        <v>10</v>
      </c>
      <c r="N385" s="252">
        <v>10</v>
      </c>
      <c r="O385" s="252">
        <v>10</v>
      </c>
      <c r="P385" s="252">
        <v>10</v>
      </c>
      <c r="Q385" s="252">
        <v>10</v>
      </c>
    </row>
    <row r="386" spans="1:17" ht="12.95" customHeight="1">
      <c r="A386" s="250" t="s">
        <v>202</v>
      </c>
      <c r="B386" s="236" t="s">
        <v>91</v>
      </c>
      <c r="C386" s="236" t="s">
        <v>303</v>
      </c>
      <c r="D386" s="252">
        <v>30</v>
      </c>
      <c r="E386" s="252">
        <v>40</v>
      </c>
      <c r="F386" s="252">
        <v>40</v>
      </c>
      <c r="G386" s="252">
        <v>50</v>
      </c>
      <c r="H386" s="252">
        <v>60</v>
      </c>
      <c r="I386" s="252">
        <v>70</v>
      </c>
      <c r="J386" s="252">
        <v>75</v>
      </c>
      <c r="K386" s="252">
        <v>80</v>
      </c>
      <c r="L386" s="252">
        <v>80</v>
      </c>
      <c r="M386" s="252">
        <v>75</v>
      </c>
      <c r="N386" s="252">
        <v>75</v>
      </c>
      <c r="O386" s="252">
        <v>65</v>
      </c>
      <c r="P386" s="252">
        <v>70</v>
      </c>
      <c r="Q386" s="252">
        <v>70</v>
      </c>
    </row>
    <row r="387" spans="1:17" ht="12.95" customHeight="1">
      <c r="A387" s="250" t="s">
        <v>202</v>
      </c>
      <c r="B387" s="236" t="s">
        <v>59</v>
      </c>
      <c r="C387" s="236" t="s">
        <v>308</v>
      </c>
      <c r="D387" s="252">
        <v>280</v>
      </c>
      <c r="E387" s="252">
        <v>265</v>
      </c>
      <c r="F387" s="252">
        <v>270</v>
      </c>
      <c r="G387" s="252">
        <v>270</v>
      </c>
      <c r="H387" s="252">
        <v>280</v>
      </c>
      <c r="I387" s="252">
        <v>285</v>
      </c>
      <c r="J387" s="252">
        <v>290</v>
      </c>
      <c r="K387" s="252">
        <v>285</v>
      </c>
      <c r="L387" s="252">
        <v>285</v>
      </c>
      <c r="M387" s="252">
        <v>290</v>
      </c>
      <c r="N387" s="252">
        <v>300</v>
      </c>
      <c r="O387" s="252">
        <v>305</v>
      </c>
      <c r="P387" s="252">
        <v>310</v>
      </c>
      <c r="Q387" s="252">
        <v>315</v>
      </c>
    </row>
    <row r="388" spans="1:17" ht="12.95" customHeight="1">
      <c r="A388" s="250" t="s">
        <v>202</v>
      </c>
      <c r="B388" s="236" t="s">
        <v>59</v>
      </c>
      <c r="C388" s="236" t="s">
        <v>309</v>
      </c>
      <c r="D388" s="252">
        <v>10</v>
      </c>
      <c r="E388" s="252">
        <v>5</v>
      </c>
      <c r="F388" s="252">
        <v>5</v>
      </c>
      <c r="G388" s="252">
        <v>5</v>
      </c>
      <c r="H388" s="252">
        <v>5</v>
      </c>
      <c r="I388" s="252">
        <v>5</v>
      </c>
      <c r="J388" s="252">
        <v>5</v>
      </c>
      <c r="K388" s="252">
        <v>5</v>
      </c>
      <c r="L388" s="252">
        <v>5</v>
      </c>
      <c r="M388" s="252">
        <v>10</v>
      </c>
      <c r="N388" s="252">
        <v>10</v>
      </c>
      <c r="O388" s="252">
        <v>10</v>
      </c>
      <c r="P388" s="252">
        <v>10</v>
      </c>
      <c r="Q388" s="252">
        <v>10</v>
      </c>
    </row>
    <row r="389" spans="1:17" ht="12.95" customHeight="1">
      <c r="A389" s="250" t="s">
        <v>202</v>
      </c>
      <c r="B389" s="236" t="s">
        <v>59</v>
      </c>
      <c r="C389" s="236" t="s">
        <v>310</v>
      </c>
      <c r="D389" s="252">
        <v>5</v>
      </c>
      <c r="E389" s="252">
        <v>5</v>
      </c>
      <c r="F389" s="252">
        <v>5</v>
      </c>
      <c r="G389" s="252">
        <v>5</v>
      </c>
      <c r="H389" s="252">
        <v>5</v>
      </c>
      <c r="I389" s="252">
        <v>5</v>
      </c>
      <c r="J389" s="252">
        <v>5</v>
      </c>
      <c r="K389" s="252">
        <v>5</v>
      </c>
      <c r="L389" s="252">
        <v>5</v>
      </c>
      <c r="M389" s="252">
        <v>5</v>
      </c>
      <c r="N389" s="252">
        <v>5</v>
      </c>
      <c r="O389" s="252">
        <v>5</v>
      </c>
      <c r="P389" s="252">
        <v>5</v>
      </c>
      <c r="Q389" s="252">
        <v>5</v>
      </c>
    </row>
    <row r="390" spans="1:17" ht="12.95" customHeight="1">
      <c r="A390" s="250" t="s">
        <v>202</v>
      </c>
      <c r="B390" s="236" t="s">
        <v>59</v>
      </c>
      <c r="C390" s="236" t="s">
        <v>303</v>
      </c>
      <c r="D390" s="252">
        <v>290</v>
      </c>
      <c r="E390" s="252">
        <v>280</v>
      </c>
      <c r="F390" s="252">
        <v>280</v>
      </c>
      <c r="G390" s="252">
        <v>280</v>
      </c>
      <c r="H390" s="252">
        <v>290</v>
      </c>
      <c r="I390" s="252">
        <v>295</v>
      </c>
      <c r="J390" s="252">
        <v>300</v>
      </c>
      <c r="K390" s="252">
        <v>295</v>
      </c>
      <c r="L390" s="252">
        <v>295</v>
      </c>
      <c r="M390" s="252">
        <v>305</v>
      </c>
      <c r="N390" s="252">
        <v>315</v>
      </c>
      <c r="O390" s="252">
        <v>320</v>
      </c>
      <c r="P390" s="252">
        <v>320</v>
      </c>
      <c r="Q390" s="252">
        <v>330</v>
      </c>
    </row>
    <row r="391" spans="1:17" ht="12.95" customHeight="1">
      <c r="A391" s="250" t="s">
        <v>202</v>
      </c>
      <c r="B391" s="236" t="s">
        <v>90</v>
      </c>
      <c r="C391" s="236" t="s">
        <v>308</v>
      </c>
      <c r="D391" s="252">
        <v>195</v>
      </c>
      <c r="E391" s="252">
        <v>200</v>
      </c>
      <c r="F391" s="252">
        <v>205</v>
      </c>
      <c r="G391" s="252">
        <v>235</v>
      </c>
      <c r="H391" s="252">
        <v>250</v>
      </c>
      <c r="I391" s="252">
        <v>255</v>
      </c>
      <c r="J391" s="252">
        <v>290</v>
      </c>
      <c r="K391" s="252">
        <v>330</v>
      </c>
      <c r="L391" s="252">
        <v>365</v>
      </c>
      <c r="M391" s="252">
        <v>365</v>
      </c>
      <c r="N391" s="252">
        <v>340</v>
      </c>
      <c r="O391" s="252">
        <v>350</v>
      </c>
      <c r="P391" s="252">
        <v>330</v>
      </c>
      <c r="Q391" s="252">
        <v>285</v>
      </c>
    </row>
    <row r="392" spans="1:17" ht="12.95" customHeight="1">
      <c r="A392" s="250" t="s">
        <v>202</v>
      </c>
      <c r="B392" s="236" t="s">
        <v>90</v>
      </c>
      <c r="C392" s="236" t="s">
        <v>309</v>
      </c>
      <c r="D392" s="252">
        <v>5</v>
      </c>
      <c r="E392" s="252">
        <v>5</v>
      </c>
      <c r="F392" s="252">
        <v>5</v>
      </c>
      <c r="G392" s="252">
        <v>5</v>
      </c>
      <c r="H392" s="252">
        <v>5</v>
      </c>
      <c r="I392" s="252">
        <v>5</v>
      </c>
      <c r="J392" s="252">
        <v>5</v>
      </c>
      <c r="K392" s="252">
        <v>5</v>
      </c>
      <c r="L392" s="252">
        <v>5</v>
      </c>
      <c r="M392" s="252">
        <v>5</v>
      </c>
      <c r="N392" s="252">
        <v>5</v>
      </c>
      <c r="O392" s="252">
        <v>5</v>
      </c>
      <c r="P392" s="252">
        <v>5</v>
      </c>
      <c r="Q392" s="252">
        <v>5</v>
      </c>
    </row>
    <row r="393" spans="1:17" ht="12.95" customHeight="1">
      <c r="A393" s="250" t="s">
        <v>202</v>
      </c>
      <c r="B393" s="236" t="s">
        <v>90</v>
      </c>
      <c r="C393" s="236" t="s">
        <v>310</v>
      </c>
      <c r="D393" s="252">
        <v>5</v>
      </c>
      <c r="E393" s="252">
        <v>5</v>
      </c>
      <c r="F393" s="252">
        <v>5</v>
      </c>
      <c r="G393" s="252">
        <v>5</v>
      </c>
      <c r="H393" s="252">
        <v>0</v>
      </c>
      <c r="I393" s="252">
        <v>0</v>
      </c>
      <c r="J393" s="252">
        <v>0</v>
      </c>
      <c r="K393" s="252">
        <v>0</v>
      </c>
      <c r="L393" s="252">
        <v>0</v>
      </c>
      <c r="M393" s="252">
        <v>0</v>
      </c>
      <c r="N393" s="252">
        <v>0</v>
      </c>
      <c r="O393" s="252">
        <v>0</v>
      </c>
      <c r="P393" s="252">
        <v>0</v>
      </c>
      <c r="Q393" s="252">
        <v>0</v>
      </c>
    </row>
    <row r="394" spans="1:17" ht="12.95" customHeight="1">
      <c r="A394" s="250" t="s">
        <v>202</v>
      </c>
      <c r="B394" s="236" t="s">
        <v>90</v>
      </c>
      <c r="C394" s="236" t="s">
        <v>303</v>
      </c>
      <c r="D394" s="252">
        <v>200</v>
      </c>
      <c r="E394" s="252">
        <v>210</v>
      </c>
      <c r="F394" s="252">
        <v>210</v>
      </c>
      <c r="G394" s="252">
        <v>240</v>
      </c>
      <c r="H394" s="252">
        <v>255</v>
      </c>
      <c r="I394" s="252">
        <v>260</v>
      </c>
      <c r="J394" s="252">
        <v>295</v>
      </c>
      <c r="K394" s="252">
        <v>335</v>
      </c>
      <c r="L394" s="252">
        <v>370</v>
      </c>
      <c r="M394" s="252">
        <v>370</v>
      </c>
      <c r="N394" s="252">
        <v>345</v>
      </c>
      <c r="O394" s="252">
        <v>355</v>
      </c>
      <c r="P394" s="252">
        <v>335</v>
      </c>
      <c r="Q394" s="252">
        <v>290</v>
      </c>
    </row>
    <row r="395" spans="1:17" ht="12.95" customHeight="1">
      <c r="A395" s="253" t="s">
        <v>202</v>
      </c>
      <c r="B395" s="238" t="s">
        <v>184</v>
      </c>
      <c r="C395" s="238" t="s">
        <v>308</v>
      </c>
      <c r="D395" s="254">
        <v>1030</v>
      </c>
      <c r="E395" s="254">
        <v>1020</v>
      </c>
      <c r="F395" s="254">
        <v>1055</v>
      </c>
      <c r="G395" s="254">
        <v>1125</v>
      </c>
      <c r="H395" s="254">
        <v>1190</v>
      </c>
      <c r="I395" s="254">
        <v>1270</v>
      </c>
      <c r="J395" s="254">
        <v>1380</v>
      </c>
      <c r="K395" s="254">
        <v>1435</v>
      </c>
      <c r="L395" s="254">
        <v>1515</v>
      </c>
      <c r="M395" s="254">
        <v>1535</v>
      </c>
      <c r="N395" s="254">
        <v>1490</v>
      </c>
      <c r="O395" s="254">
        <v>1500</v>
      </c>
      <c r="P395" s="254">
        <v>1460</v>
      </c>
      <c r="Q395" s="254">
        <v>1365</v>
      </c>
    </row>
    <row r="396" spans="1:17" ht="12.95" customHeight="1">
      <c r="A396" s="253" t="s">
        <v>202</v>
      </c>
      <c r="B396" s="238" t="s">
        <v>184</v>
      </c>
      <c r="C396" s="238" t="s">
        <v>309</v>
      </c>
      <c r="D396" s="254">
        <v>25</v>
      </c>
      <c r="E396" s="254">
        <v>25</v>
      </c>
      <c r="F396" s="254">
        <v>25</v>
      </c>
      <c r="G396" s="254">
        <v>25</v>
      </c>
      <c r="H396" s="254">
        <v>25</v>
      </c>
      <c r="I396" s="254">
        <v>25</v>
      </c>
      <c r="J396" s="254">
        <v>20</v>
      </c>
      <c r="K396" s="254">
        <v>30</v>
      </c>
      <c r="L396" s="254">
        <v>30</v>
      </c>
      <c r="M396" s="254">
        <v>30</v>
      </c>
      <c r="N396" s="254">
        <v>30</v>
      </c>
      <c r="O396" s="254">
        <v>30</v>
      </c>
      <c r="P396" s="254">
        <v>40</v>
      </c>
      <c r="Q396" s="254">
        <v>30</v>
      </c>
    </row>
    <row r="397" spans="1:17" ht="12.95" customHeight="1">
      <c r="A397" s="253" t="s">
        <v>202</v>
      </c>
      <c r="B397" s="238" t="s">
        <v>184</v>
      </c>
      <c r="C397" s="238" t="s">
        <v>310</v>
      </c>
      <c r="D397" s="254">
        <v>20</v>
      </c>
      <c r="E397" s="254">
        <v>25</v>
      </c>
      <c r="F397" s="254">
        <v>25</v>
      </c>
      <c r="G397" s="254">
        <v>30</v>
      </c>
      <c r="H397" s="254">
        <v>30</v>
      </c>
      <c r="I397" s="254">
        <v>20</v>
      </c>
      <c r="J397" s="254">
        <v>25</v>
      </c>
      <c r="K397" s="254">
        <v>25</v>
      </c>
      <c r="L397" s="254">
        <v>30</v>
      </c>
      <c r="M397" s="254">
        <v>30</v>
      </c>
      <c r="N397" s="254">
        <v>35</v>
      </c>
      <c r="O397" s="254">
        <v>35</v>
      </c>
      <c r="P397" s="254">
        <v>35</v>
      </c>
      <c r="Q397" s="254">
        <v>35</v>
      </c>
    </row>
    <row r="398" spans="1:17" ht="12.95" customHeight="1">
      <c r="A398" s="255" t="s">
        <v>202</v>
      </c>
      <c r="B398" s="256" t="s">
        <v>184</v>
      </c>
      <c r="C398" s="256" t="s">
        <v>303</v>
      </c>
      <c r="D398" s="257">
        <v>1075</v>
      </c>
      <c r="E398" s="257">
        <v>1070</v>
      </c>
      <c r="F398" s="257">
        <v>1105</v>
      </c>
      <c r="G398" s="257">
        <v>1175</v>
      </c>
      <c r="H398" s="257">
        <v>1245</v>
      </c>
      <c r="I398" s="257">
        <v>1315</v>
      </c>
      <c r="J398" s="257">
        <v>1425</v>
      </c>
      <c r="K398" s="257">
        <v>1490</v>
      </c>
      <c r="L398" s="257">
        <v>1575</v>
      </c>
      <c r="M398" s="257">
        <v>1600</v>
      </c>
      <c r="N398" s="257">
        <v>1555</v>
      </c>
      <c r="O398" s="257">
        <v>1570</v>
      </c>
      <c r="P398" s="257">
        <v>1535</v>
      </c>
      <c r="Q398" s="257">
        <v>1430</v>
      </c>
    </row>
    <row r="399" spans="1:17" ht="12.95" customHeight="1">
      <c r="A399" s="250" t="s">
        <v>203</v>
      </c>
      <c r="B399" s="236" t="s">
        <v>10</v>
      </c>
      <c r="C399" s="236" t="s">
        <v>308</v>
      </c>
      <c r="D399" s="251">
        <v>655</v>
      </c>
      <c r="E399" s="251">
        <v>670</v>
      </c>
      <c r="F399" s="251">
        <v>645</v>
      </c>
      <c r="G399" s="251">
        <v>645</v>
      </c>
      <c r="H399" s="251">
        <v>640</v>
      </c>
      <c r="I399" s="251">
        <v>635</v>
      </c>
      <c r="J399" s="251">
        <v>635</v>
      </c>
      <c r="K399" s="251">
        <v>640</v>
      </c>
      <c r="L399" s="251">
        <v>650</v>
      </c>
      <c r="M399" s="251">
        <v>640</v>
      </c>
      <c r="N399" s="251">
        <v>630</v>
      </c>
      <c r="O399" s="251">
        <v>640</v>
      </c>
      <c r="P399" s="251">
        <v>645</v>
      </c>
      <c r="Q399" s="251">
        <v>620</v>
      </c>
    </row>
    <row r="400" spans="1:17" ht="12.95" customHeight="1">
      <c r="A400" s="250" t="s">
        <v>203</v>
      </c>
      <c r="B400" s="236" t="s">
        <v>10</v>
      </c>
      <c r="C400" s="236" t="s">
        <v>309</v>
      </c>
      <c r="D400" s="251">
        <v>5</v>
      </c>
      <c r="E400" s="251">
        <v>5</v>
      </c>
      <c r="F400" s="251">
        <v>5</v>
      </c>
      <c r="G400" s="251">
        <v>5</v>
      </c>
      <c r="H400" s="251">
        <v>5</v>
      </c>
      <c r="I400" s="251">
        <v>5</v>
      </c>
      <c r="J400" s="251">
        <v>5</v>
      </c>
      <c r="K400" s="251">
        <v>5</v>
      </c>
      <c r="L400" s="251">
        <v>5</v>
      </c>
      <c r="M400" s="251">
        <v>5</v>
      </c>
      <c r="N400" s="251">
        <v>5</v>
      </c>
      <c r="O400" s="251">
        <v>5</v>
      </c>
      <c r="P400" s="251">
        <v>5</v>
      </c>
      <c r="Q400" s="251">
        <v>5</v>
      </c>
    </row>
    <row r="401" spans="1:17" ht="12.95" customHeight="1">
      <c r="A401" s="250" t="s">
        <v>203</v>
      </c>
      <c r="B401" s="236" t="s">
        <v>10</v>
      </c>
      <c r="C401" s="236" t="s">
        <v>310</v>
      </c>
      <c r="D401" s="251">
        <v>0</v>
      </c>
      <c r="E401" s="251">
        <v>0</v>
      </c>
      <c r="F401" s="251">
        <v>0</v>
      </c>
      <c r="G401" s="251">
        <v>0</v>
      </c>
      <c r="H401" s="251">
        <v>0</v>
      </c>
      <c r="I401" s="251">
        <v>0</v>
      </c>
      <c r="J401" s="251">
        <v>5</v>
      </c>
      <c r="K401" s="251">
        <v>0</v>
      </c>
      <c r="L401" s="251">
        <v>0</v>
      </c>
      <c r="M401" s="251">
        <v>5</v>
      </c>
      <c r="N401" s="251">
        <v>5</v>
      </c>
      <c r="O401" s="251">
        <v>5</v>
      </c>
      <c r="P401" s="251">
        <v>5</v>
      </c>
      <c r="Q401" s="251">
        <v>5</v>
      </c>
    </row>
    <row r="402" spans="1:17" ht="12.95" customHeight="1">
      <c r="A402" s="250" t="s">
        <v>203</v>
      </c>
      <c r="B402" s="236" t="s">
        <v>10</v>
      </c>
      <c r="C402" s="236" t="s">
        <v>303</v>
      </c>
      <c r="D402" s="251">
        <v>660</v>
      </c>
      <c r="E402" s="251">
        <v>675</v>
      </c>
      <c r="F402" s="251">
        <v>650</v>
      </c>
      <c r="G402" s="251">
        <v>650</v>
      </c>
      <c r="H402" s="251">
        <v>645</v>
      </c>
      <c r="I402" s="251">
        <v>640</v>
      </c>
      <c r="J402" s="251">
        <v>640</v>
      </c>
      <c r="K402" s="251">
        <v>645</v>
      </c>
      <c r="L402" s="251">
        <v>655</v>
      </c>
      <c r="M402" s="251">
        <v>645</v>
      </c>
      <c r="N402" s="251">
        <v>640</v>
      </c>
      <c r="O402" s="251">
        <v>650</v>
      </c>
      <c r="P402" s="251">
        <v>655</v>
      </c>
      <c r="Q402" s="251">
        <v>630</v>
      </c>
    </row>
    <row r="403" spans="1:17" ht="12.95" customHeight="1">
      <c r="A403" s="250" t="s">
        <v>203</v>
      </c>
      <c r="B403" s="236" t="s">
        <v>11</v>
      </c>
      <c r="C403" s="236" t="s">
        <v>308</v>
      </c>
      <c r="D403" s="252">
        <v>1030</v>
      </c>
      <c r="E403" s="252">
        <v>1010</v>
      </c>
      <c r="F403" s="252">
        <v>1045</v>
      </c>
      <c r="G403" s="252">
        <v>1055</v>
      </c>
      <c r="H403" s="252">
        <v>1080</v>
      </c>
      <c r="I403" s="252">
        <v>1100</v>
      </c>
      <c r="J403" s="252">
        <v>1250</v>
      </c>
      <c r="K403" s="252">
        <v>1365</v>
      </c>
      <c r="L403" s="252">
        <v>1430</v>
      </c>
      <c r="M403" s="252">
        <v>1665</v>
      </c>
      <c r="N403" s="252">
        <v>1755</v>
      </c>
      <c r="O403" s="252">
        <v>1745</v>
      </c>
      <c r="P403" s="252">
        <v>1525</v>
      </c>
      <c r="Q403" s="252">
        <v>1420</v>
      </c>
    </row>
    <row r="404" spans="1:17" ht="12.95" customHeight="1">
      <c r="A404" s="250" t="s">
        <v>203</v>
      </c>
      <c r="B404" s="236" t="s">
        <v>11</v>
      </c>
      <c r="C404" s="236" t="s">
        <v>309</v>
      </c>
      <c r="D404" s="252">
        <v>25</v>
      </c>
      <c r="E404" s="252">
        <v>15</v>
      </c>
      <c r="F404" s="252">
        <v>20</v>
      </c>
      <c r="G404" s="252">
        <v>15</v>
      </c>
      <c r="H404" s="252">
        <v>20</v>
      </c>
      <c r="I404" s="252">
        <v>20</v>
      </c>
      <c r="J404" s="252">
        <v>20</v>
      </c>
      <c r="K404" s="252">
        <v>20</v>
      </c>
      <c r="L404" s="252">
        <v>20</v>
      </c>
      <c r="M404" s="252">
        <v>15</v>
      </c>
      <c r="N404" s="252">
        <v>15</v>
      </c>
      <c r="O404" s="252">
        <v>20</v>
      </c>
      <c r="P404" s="252">
        <v>25</v>
      </c>
      <c r="Q404" s="252">
        <v>20</v>
      </c>
    </row>
    <row r="405" spans="1:17" ht="12.95" customHeight="1">
      <c r="A405" s="250" t="s">
        <v>203</v>
      </c>
      <c r="B405" s="236" t="s">
        <v>11</v>
      </c>
      <c r="C405" s="236" t="s">
        <v>310</v>
      </c>
      <c r="D405" s="252">
        <v>10</v>
      </c>
      <c r="E405" s="252">
        <v>10</v>
      </c>
      <c r="F405" s="252">
        <v>10</v>
      </c>
      <c r="G405" s="252">
        <v>10</v>
      </c>
      <c r="H405" s="252">
        <v>15</v>
      </c>
      <c r="I405" s="252">
        <v>15</v>
      </c>
      <c r="J405" s="252">
        <v>10</v>
      </c>
      <c r="K405" s="252">
        <v>15</v>
      </c>
      <c r="L405" s="252">
        <v>10</v>
      </c>
      <c r="M405" s="252">
        <v>10</v>
      </c>
      <c r="N405" s="252">
        <v>10</v>
      </c>
      <c r="O405" s="252">
        <v>15</v>
      </c>
      <c r="P405" s="252">
        <v>15</v>
      </c>
      <c r="Q405" s="252">
        <v>15</v>
      </c>
    </row>
    <row r="406" spans="1:17" ht="12.95" customHeight="1">
      <c r="A406" s="250" t="s">
        <v>203</v>
      </c>
      <c r="B406" s="236" t="s">
        <v>11</v>
      </c>
      <c r="C406" s="236" t="s">
        <v>303</v>
      </c>
      <c r="D406" s="252">
        <v>1065</v>
      </c>
      <c r="E406" s="252">
        <v>1040</v>
      </c>
      <c r="F406" s="252">
        <v>1075</v>
      </c>
      <c r="G406" s="252">
        <v>1085</v>
      </c>
      <c r="H406" s="252">
        <v>1115</v>
      </c>
      <c r="I406" s="252">
        <v>1135</v>
      </c>
      <c r="J406" s="252">
        <v>1280</v>
      </c>
      <c r="K406" s="252">
        <v>1400</v>
      </c>
      <c r="L406" s="252">
        <v>1460</v>
      </c>
      <c r="M406" s="252">
        <v>1690</v>
      </c>
      <c r="N406" s="252">
        <v>1785</v>
      </c>
      <c r="O406" s="252">
        <v>1780</v>
      </c>
      <c r="P406" s="252">
        <v>1565</v>
      </c>
      <c r="Q406" s="252">
        <v>1455</v>
      </c>
    </row>
    <row r="407" spans="1:17" ht="12.95" customHeight="1">
      <c r="A407" s="250" t="s">
        <v>203</v>
      </c>
      <c r="B407" s="236" t="s">
        <v>12</v>
      </c>
      <c r="C407" s="236" t="s">
        <v>308</v>
      </c>
      <c r="D407" s="252">
        <v>20</v>
      </c>
      <c r="E407" s="252">
        <v>25</v>
      </c>
      <c r="F407" s="252">
        <v>20</v>
      </c>
      <c r="G407" s="252">
        <v>20</v>
      </c>
      <c r="H407" s="252">
        <v>20</v>
      </c>
      <c r="I407" s="252">
        <v>25</v>
      </c>
      <c r="J407" s="252">
        <v>25</v>
      </c>
      <c r="K407" s="252">
        <v>30</v>
      </c>
      <c r="L407" s="252">
        <v>35</v>
      </c>
      <c r="M407" s="252">
        <v>40</v>
      </c>
      <c r="N407" s="252">
        <v>35</v>
      </c>
      <c r="O407" s="252">
        <v>35</v>
      </c>
      <c r="P407" s="252">
        <v>30</v>
      </c>
      <c r="Q407" s="252">
        <v>30</v>
      </c>
    </row>
    <row r="408" spans="1:17" ht="12.95" customHeight="1">
      <c r="A408" s="250" t="s">
        <v>203</v>
      </c>
      <c r="B408" s="236" t="s">
        <v>12</v>
      </c>
      <c r="C408" s="236" t="s">
        <v>309</v>
      </c>
      <c r="D408" s="252">
        <v>5</v>
      </c>
      <c r="E408" s="252">
        <v>5</v>
      </c>
      <c r="F408" s="252">
        <v>5</v>
      </c>
      <c r="G408" s="252">
        <v>0</v>
      </c>
      <c r="H408" s="252">
        <v>0</v>
      </c>
      <c r="I408" s="252">
        <v>0</v>
      </c>
      <c r="J408" s="252">
        <v>0</v>
      </c>
      <c r="K408" s="252">
        <v>5</v>
      </c>
      <c r="L408" s="252">
        <v>0</v>
      </c>
      <c r="M408" s="252">
        <v>0</v>
      </c>
      <c r="N408" s="252">
        <v>0</v>
      </c>
      <c r="O408" s="252">
        <v>0</v>
      </c>
      <c r="P408" s="252">
        <v>5</v>
      </c>
      <c r="Q408" s="252">
        <v>5</v>
      </c>
    </row>
    <row r="409" spans="1:17" ht="12.95" customHeight="1">
      <c r="A409" s="250" t="s">
        <v>203</v>
      </c>
      <c r="B409" s="236" t="s">
        <v>12</v>
      </c>
      <c r="C409" s="236" t="s">
        <v>310</v>
      </c>
      <c r="D409" s="252">
        <v>0</v>
      </c>
      <c r="E409" s="252">
        <v>0</v>
      </c>
      <c r="F409" s="252">
        <v>0</v>
      </c>
      <c r="G409" s="252">
        <v>0</v>
      </c>
      <c r="H409" s="252">
        <v>0</v>
      </c>
      <c r="I409" s="252">
        <v>0</v>
      </c>
      <c r="J409" s="252">
        <v>0</v>
      </c>
      <c r="K409" s="252">
        <v>0</v>
      </c>
      <c r="L409" s="252">
        <v>5</v>
      </c>
      <c r="M409" s="252">
        <v>5</v>
      </c>
      <c r="N409" s="252">
        <v>5</v>
      </c>
      <c r="O409" s="252">
        <v>0</v>
      </c>
      <c r="P409" s="252">
        <v>0</v>
      </c>
      <c r="Q409" s="252">
        <v>0</v>
      </c>
    </row>
    <row r="410" spans="1:17" ht="12.95" customHeight="1">
      <c r="A410" s="250" t="s">
        <v>203</v>
      </c>
      <c r="B410" s="236" t="s">
        <v>12</v>
      </c>
      <c r="C410" s="236" t="s">
        <v>303</v>
      </c>
      <c r="D410" s="252">
        <v>25</v>
      </c>
      <c r="E410" s="252">
        <v>30</v>
      </c>
      <c r="F410" s="252">
        <v>25</v>
      </c>
      <c r="G410" s="252">
        <v>25</v>
      </c>
      <c r="H410" s="252">
        <v>25</v>
      </c>
      <c r="I410" s="252">
        <v>25</v>
      </c>
      <c r="J410" s="252">
        <v>30</v>
      </c>
      <c r="K410" s="252">
        <v>35</v>
      </c>
      <c r="L410" s="252">
        <v>40</v>
      </c>
      <c r="M410" s="252">
        <v>45</v>
      </c>
      <c r="N410" s="252">
        <v>40</v>
      </c>
      <c r="O410" s="252">
        <v>40</v>
      </c>
      <c r="P410" s="252">
        <v>35</v>
      </c>
      <c r="Q410" s="252">
        <v>35</v>
      </c>
    </row>
    <row r="411" spans="1:17" ht="12.95" customHeight="1">
      <c r="A411" s="250" t="s">
        <v>203</v>
      </c>
      <c r="B411" s="236" t="s">
        <v>91</v>
      </c>
      <c r="C411" s="236" t="s">
        <v>308</v>
      </c>
      <c r="D411" s="252">
        <v>35</v>
      </c>
      <c r="E411" s="252">
        <v>50</v>
      </c>
      <c r="F411" s="252">
        <v>60</v>
      </c>
      <c r="G411" s="252">
        <v>75</v>
      </c>
      <c r="H411" s="252">
        <v>90</v>
      </c>
      <c r="I411" s="252">
        <v>105</v>
      </c>
      <c r="J411" s="252">
        <v>130</v>
      </c>
      <c r="K411" s="252">
        <v>145</v>
      </c>
      <c r="L411" s="252">
        <v>140</v>
      </c>
      <c r="M411" s="252">
        <v>135</v>
      </c>
      <c r="N411" s="252">
        <v>145</v>
      </c>
      <c r="O411" s="252">
        <v>165</v>
      </c>
      <c r="P411" s="252">
        <v>160</v>
      </c>
      <c r="Q411" s="252">
        <v>145</v>
      </c>
    </row>
    <row r="412" spans="1:17" ht="12.95" customHeight="1">
      <c r="A412" s="250" t="s">
        <v>203</v>
      </c>
      <c r="B412" s="236" t="s">
        <v>91</v>
      </c>
      <c r="C412" s="236" t="s">
        <v>309</v>
      </c>
      <c r="D412" s="252">
        <v>5</v>
      </c>
      <c r="E412" s="252">
        <v>5</v>
      </c>
      <c r="F412" s="252">
        <v>5</v>
      </c>
      <c r="G412" s="252">
        <v>5</v>
      </c>
      <c r="H412" s="252">
        <v>5</v>
      </c>
      <c r="I412" s="252">
        <v>5</v>
      </c>
      <c r="J412" s="252">
        <v>5</v>
      </c>
      <c r="K412" s="252">
        <v>5</v>
      </c>
      <c r="L412" s="252">
        <v>5</v>
      </c>
      <c r="M412" s="252">
        <v>5</v>
      </c>
      <c r="N412" s="252">
        <v>5</v>
      </c>
      <c r="O412" s="252">
        <v>5</v>
      </c>
      <c r="P412" s="252">
        <v>5</v>
      </c>
      <c r="Q412" s="252">
        <v>5</v>
      </c>
    </row>
    <row r="413" spans="1:17" ht="12.95" customHeight="1">
      <c r="A413" s="250" t="s">
        <v>203</v>
      </c>
      <c r="B413" s="236" t="s">
        <v>91</v>
      </c>
      <c r="C413" s="236" t="s">
        <v>310</v>
      </c>
      <c r="D413" s="252">
        <v>5</v>
      </c>
      <c r="E413" s="252">
        <v>5</v>
      </c>
      <c r="F413" s="252">
        <v>5</v>
      </c>
      <c r="G413" s="252">
        <v>5</v>
      </c>
      <c r="H413" s="252">
        <v>5</v>
      </c>
      <c r="I413" s="252">
        <v>5</v>
      </c>
      <c r="J413" s="252">
        <v>5</v>
      </c>
      <c r="K413" s="252">
        <v>5</v>
      </c>
      <c r="L413" s="252">
        <v>10</v>
      </c>
      <c r="M413" s="252">
        <v>10</v>
      </c>
      <c r="N413" s="252">
        <v>10</v>
      </c>
      <c r="O413" s="252">
        <v>10</v>
      </c>
      <c r="P413" s="252">
        <v>5</v>
      </c>
      <c r="Q413" s="252">
        <v>5</v>
      </c>
    </row>
    <row r="414" spans="1:17" ht="12.95" customHeight="1">
      <c r="A414" s="250" t="s">
        <v>203</v>
      </c>
      <c r="B414" s="236" t="s">
        <v>91</v>
      </c>
      <c r="C414" s="236" t="s">
        <v>303</v>
      </c>
      <c r="D414" s="252">
        <v>40</v>
      </c>
      <c r="E414" s="252">
        <v>60</v>
      </c>
      <c r="F414" s="252">
        <v>70</v>
      </c>
      <c r="G414" s="252">
        <v>80</v>
      </c>
      <c r="H414" s="252">
        <v>100</v>
      </c>
      <c r="I414" s="252">
        <v>115</v>
      </c>
      <c r="J414" s="252">
        <v>140</v>
      </c>
      <c r="K414" s="252">
        <v>155</v>
      </c>
      <c r="L414" s="252">
        <v>155</v>
      </c>
      <c r="M414" s="252">
        <v>150</v>
      </c>
      <c r="N414" s="252">
        <v>160</v>
      </c>
      <c r="O414" s="252">
        <v>175</v>
      </c>
      <c r="P414" s="252">
        <v>170</v>
      </c>
      <c r="Q414" s="252">
        <v>155</v>
      </c>
    </row>
    <row r="415" spans="1:17" ht="12.95" customHeight="1">
      <c r="A415" s="250" t="s">
        <v>203</v>
      </c>
      <c r="B415" s="236" t="s">
        <v>59</v>
      </c>
      <c r="C415" s="236" t="s">
        <v>308</v>
      </c>
      <c r="D415" s="252">
        <v>820</v>
      </c>
      <c r="E415" s="252">
        <v>835</v>
      </c>
      <c r="F415" s="252">
        <v>835</v>
      </c>
      <c r="G415" s="252">
        <v>800</v>
      </c>
      <c r="H415" s="252">
        <v>815</v>
      </c>
      <c r="I415" s="252">
        <v>800</v>
      </c>
      <c r="J415" s="252">
        <v>810</v>
      </c>
      <c r="K415" s="252">
        <v>825</v>
      </c>
      <c r="L415" s="252">
        <v>825</v>
      </c>
      <c r="M415" s="252">
        <v>790</v>
      </c>
      <c r="N415" s="252">
        <v>820</v>
      </c>
      <c r="O415" s="252">
        <v>820</v>
      </c>
      <c r="P415" s="252">
        <v>825</v>
      </c>
      <c r="Q415" s="252">
        <v>820</v>
      </c>
    </row>
    <row r="416" spans="1:17" ht="12.95" customHeight="1">
      <c r="A416" s="250" t="s">
        <v>203</v>
      </c>
      <c r="B416" s="236" t="s">
        <v>59</v>
      </c>
      <c r="C416" s="236" t="s">
        <v>309</v>
      </c>
      <c r="D416" s="252">
        <v>15</v>
      </c>
      <c r="E416" s="252">
        <v>15</v>
      </c>
      <c r="F416" s="252">
        <v>15</v>
      </c>
      <c r="G416" s="252">
        <v>15</v>
      </c>
      <c r="H416" s="252">
        <v>15</v>
      </c>
      <c r="I416" s="252">
        <v>15</v>
      </c>
      <c r="J416" s="252">
        <v>15</v>
      </c>
      <c r="K416" s="252">
        <v>15</v>
      </c>
      <c r="L416" s="252">
        <v>20</v>
      </c>
      <c r="M416" s="252">
        <v>20</v>
      </c>
      <c r="N416" s="252">
        <v>20</v>
      </c>
      <c r="O416" s="252">
        <v>20</v>
      </c>
      <c r="P416" s="252">
        <v>20</v>
      </c>
      <c r="Q416" s="252">
        <v>20</v>
      </c>
    </row>
    <row r="417" spans="1:17" ht="12.95" customHeight="1">
      <c r="A417" s="250" t="s">
        <v>203</v>
      </c>
      <c r="B417" s="236" t="s">
        <v>59</v>
      </c>
      <c r="C417" s="236" t="s">
        <v>310</v>
      </c>
      <c r="D417" s="252">
        <v>10</v>
      </c>
      <c r="E417" s="252">
        <v>10</v>
      </c>
      <c r="F417" s="252">
        <v>10</v>
      </c>
      <c r="G417" s="252">
        <v>10</v>
      </c>
      <c r="H417" s="252">
        <v>5</v>
      </c>
      <c r="I417" s="252">
        <v>5</v>
      </c>
      <c r="J417" s="252">
        <v>10</v>
      </c>
      <c r="K417" s="252">
        <v>10</v>
      </c>
      <c r="L417" s="252">
        <v>15</v>
      </c>
      <c r="M417" s="252">
        <v>10</v>
      </c>
      <c r="N417" s="252">
        <v>15</v>
      </c>
      <c r="O417" s="252">
        <v>15</v>
      </c>
      <c r="P417" s="252">
        <v>15</v>
      </c>
      <c r="Q417" s="252">
        <v>15</v>
      </c>
    </row>
    <row r="418" spans="1:17" ht="12.95" customHeight="1">
      <c r="A418" s="250" t="s">
        <v>203</v>
      </c>
      <c r="B418" s="236" t="s">
        <v>59</v>
      </c>
      <c r="C418" s="236" t="s">
        <v>303</v>
      </c>
      <c r="D418" s="252">
        <v>840</v>
      </c>
      <c r="E418" s="252">
        <v>860</v>
      </c>
      <c r="F418" s="252">
        <v>860</v>
      </c>
      <c r="G418" s="252">
        <v>825</v>
      </c>
      <c r="H418" s="252">
        <v>835</v>
      </c>
      <c r="I418" s="252">
        <v>825</v>
      </c>
      <c r="J418" s="252">
        <v>835</v>
      </c>
      <c r="K418" s="252">
        <v>855</v>
      </c>
      <c r="L418" s="252">
        <v>855</v>
      </c>
      <c r="M418" s="252">
        <v>825</v>
      </c>
      <c r="N418" s="252">
        <v>860</v>
      </c>
      <c r="O418" s="252">
        <v>855</v>
      </c>
      <c r="P418" s="252">
        <v>865</v>
      </c>
      <c r="Q418" s="252">
        <v>855</v>
      </c>
    </row>
    <row r="419" spans="1:17" ht="12.95" customHeight="1">
      <c r="A419" s="250" t="s">
        <v>203</v>
      </c>
      <c r="B419" s="236" t="s">
        <v>90</v>
      </c>
      <c r="C419" s="236" t="s">
        <v>308</v>
      </c>
      <c r="D419" s="252">
        <v>475</v>
      </c>
      <c r="E419" s="252">
        <v>510</v>
      </c>
      <c r="F419" s="252">
        <v>535</v>
      </c>
      <c r="G419" s="252">
        <v>560</v>
      </c>
      <c r="H419" s="252">
        <v>600</v>
      </c>
      <c r="I419" s="252">
        <v>615</v>
      </c>
      <c r="J419" s="252">
        <v>670</v>
      </c>
      <c r="K419" s="252">
        <v>705</v>
      </c>
      <c r="L419" s="252">
        <v>740</v>
      </c>
      <c r="M419" s="252">
        <v>750</v>
      </c>
      <c r="N419" s="252">
        <v>720</v>
      </c>
      <c r="O419" s="252">
        <v>725</v>
      </c>
      <c r="P419" s="252">
        <v>750</v>
      </c>
      <c r="Q419" s="252">
        <v>675</v>
      </c>
    </row>
    <row r="420" spans="1:17" ht="12.95" customHeight="1">
      <c r="A420" s="250" t="s">
        <v>203</v>
      </c>
      <c r="B420" s="236" t="s">
        <v>90</v>
      </c>
      <c r="C420" s="236" t="s">
        <v>309</v>
      </c>
      <c r="D420" s="252">
        <v>5</v>
      </c>
      <c r="E420" s="252">
        <v>5</v>
      </c>
      <c r="F420" s="252">
        <v>5</v>
      </c>
      <c r="G420" s="252">
        <v>5</v>
      </c>
      <c r="H420" s="252">
        <v>5</v>
      </c>
      <c r="I420" s="252">
        <v>5</v>
      </c>
      <c r="J420" s="252">
        <v>5</v>
      </c>
      <c r="K420" s="252">
        <v>5</v>
      </c>
      <c r="L420" s="252">
        <v>5</v>
      </c>
      <c r="M420" s="252">
        <v>5</v>
      </c>
      <c r="N420" s="252">
        <v>5</v>
      </c>
      <c r="O420" s="252">
        <v>5</v>
      </c>
      <c r="P420" s="252">
        <v>5</v>
      </c>
      <c r="Q420" s="252">
        <v>5</v>
      </c>
    </row>
    <row r="421" spans="1:17" ht="12.95" customHeight="1">
      <c r="A421" s="250" t="s">
        <v>203</v>
      </c>
      <c r="B421" s="236" t="s">
        <v>90</v>
      </c>
      <c r="C421" s="236" t="s">
        <v>310</v>
      </c>
      <c r="D421" s="252">
        <v>5</v>
      </c>
      <c r="E421" s="252">
        <v>10</v>
      </c>
      <c r="F421" s="252">
        <v>5</v>
      </c>
      <c r="G421" s="252">
        <v>5</v>
      </c>
      <c r="H421" s="252">
        <v>5</v>
      </c>
      <c r="I421" s="252">
        <v>10</v>
      </c>
      <c r="J421" s="252">
        <v>5</v>
      </c>
      <c r="K421" s="252">
        <v>5</v>
      </c>
      <c r="L421" s="252">
        <v>10</v>
      </c>
      <c r="M421" s="252">
        <v>5</v>
      </c>
      <c r="N421" s="252">
        <v>5</v>
      </c>
      <c r="O421" s="252">
        <v>10</v>
      </c>
      <c r="P421" s="252">
        <v>5</v>
      </c>
      <c r="Q421" s="252">
        <v>10</v>
      </c>
    </row>
    <row r="422" spans="1:17" ht="12.95" customHeight="1">
      <c r="A422" s="250" t="s">
        <v>203</v>
      </c>
      <c r="B422" s="236" t="s">
        <v>90</v>
      </c>
      <c r="C422" s="236" t="s">
        <v>303</v>
      </c>
      <c r="D422" s="252">
        <v>485</v>
      </c>
      <c r="E422" s="252">
        <v>525</v>
      </c>
      <c r="F422" s="252">
        <v>545</v>
      </c>
      <c r="G422" s="252">
        <v>570</v>
      </c>
      <c r="H422" s="252">
        <v>610</v>
      </c>
      <c r="I422" s="252">
        <v>625</v>
      </c>
      <c r="J422" s="252">
        <v>685</v>
      </c>
      <c r="K422" s="252">
        <v>715</v>
      </c>
      <c r="L422" s="252">
        <v>755</v>
      </c>
      <c r="M422" s="252">
        <v>765</v>
      </c>
      <c r="N422" s="252">
        <v>735</v>
      </c>
      <c r="O422" s="252">
        <v>740</v>
      </c>
      <c r="P422" s="252">
        <v>765</v>
      </c>
      <c r="Q422" s="252">
        <v>690</v>
      </c>
    </row>
    <row r="423" spans="1:17" ht="12.95" customHeight="1">
      <c r="A423" s="253" t="s">
        <v>203</v>
      </c>
      <c r="B423" s="238" t="s">
        <v>184</v>
      </c>
      <c r="C423" s="238" t="s">
        <v>308</v>
      </c>
      <c r="D423" s="254">
        <v>3035</v>
      </c>
      <c r="E423" s="254">
        <v>3100</v>
      </c>
      <c r="F423" s="254">
        <v>3140</v>
      </c>
      <c r="G423" s="254">
        <v>3155</v>
      </c>
      <c r="H423" s="254">
        <v>3245</v>
      </c>
      <c r="I423" s="254">
        <v>3280</v>
      </c>
      <c r="J423" s="254">
        <v>3520</v>
      </c>
      <c r="K423" s="254">
        <v>3715</v>
      </c>
      <c r="L423" s="254">
        <v>3820</v>
      </c>
      <c r="M423" s="254">
        <v>4020</v>
      </c>
      <c r="N423" s="254">
        <v>4110</v>
      </c>
      <c r="O423" s="254">
        <v>4135</v>
      </c>
      <c r="P423" s="254">
        <v>3940</v>
      </c>
      <c r="Q423" s="254">
        <v>3710</v>
      </c>
    </row>
    <row r="424" spans="1:17" ht="12.95" customHeight="1">
      <c r="A424" s="253" t="s">
        <v>203</v>
      </c>
      <c r="B424" s="238" t="s">
        <v>184</v>
      </c>
      <c r="C424" s="238" t="s">
        <v>309</v>
      </c>
      <c r="D424" s="254">
        <v>55</v>
      </c>
      <c r="E424" s="254">
        <v>50</v>
      </c>
      <c r="F424" s="254">
        <v>50</v>
      </c>
      <c r="G424" s="254">
        <v>45</v>
      </c>
      <c r="H424" s="254">
        <v>50</v>
      </c>
      <c r="I424" s="254">
        <v>50</v>
      </c>
      <c r="J424" s="254">
        <v>50</v>
      </c>
      <c r="K424" s="254">
        <v>55</v>
      </c>
      <c r="L424" s="254">
        <v>55</v>
      </c>
      <c r="M424" s="254">
        <v>50</v>
      </c>
      <c r="N424" s="254">
        <v>55</v>
      </c>
      <c r="O424" s="254">
        <v>60</v>
      </c>
      <c r="P424" s="254">
        <v>60</v>
      </c>
      <c r="Q424" s="254">
        <v>55</v>
      </c>
    </row>
    <row r="425" spans="1:17" ht="12.95" customHeight="1">
      <c r="A425" s="253" t="s">
        <v>203</v>
      </c>
      <c r="B425" s="238" t="s">
        <v>184</v>
      </c>
      <c r="C425" s="238" t="s">
        <v>310</v>
      </c>
      <c r="D425" s="254">
        <v>30</v>
      </c>
      <c r="E425" s="254">
        <v>40</v>
      </c>
      <c r="F425" s="254">
        <v>35</v>
      </c>
      <c r="G425" s="254">
        <v>35</v>
      </c>
      <c r="H425" s="254">
        <v>35</v>
      </c>
      <c r="I425" s="254">
        <v>40</v>
      </c>
      <c r="J425" s="254">
        <v>40</v>
      </c>
      <c r="K425" s="254">
        <v>40</v>
      </c>
      <c r="L425" s="254">
        <v>50</v>
      </c>
      <c r="M425" s="254">
        <v>45</v>
      </c>
      <c r="N425" s="254">
        <v>50</v>
      </c>
      <c r="O425" s="254">
        <v>50</v>
      </c>
      <c r="P425" s="254">
        <v>55</v>
      </c>
      <c r="Q425" s="254">
        <v>50</v>
      </c>
    </row>
    <row r="426" spans="1:17" ht="12.95" customHeight="1">
      <c r="A426" s="255" t="s">
        <v>203</v>
      </c>
      <c r="B426" s="256" t="s">
        <v>184</v>
      </c>
      <c r="C426" s="256" t="s">
        <v>303</v>
      </c>
      <c r="D426" s="257">
        <v>3120</v>
      </c>
      <c r="E426" s="257">
        <v>3190</v>
      </c>
      <c r="F426" s="257">
        <v>3220</v>
      </c>
      <c r="G426" s="257">
        <v>3235</v>
      </c>
      <c r="H426" s="257">
        <v>3330</v>
      </c>
      <c r="I426" s="257">
        <v>3370</v>
      </c>
      <c r="J426" s="257">
        <v>3610</v>
      </c>
      <c r="K426" s="257">
        <v>3805</v>
      </c>
      <c r="L426" s="257">
        <v>3925</v>
      </c>
      <c r="M426" s="257">
        <v>4115</v>
      </c>
      <c r="N426" s="257">
        <v>4215</v>
      </c>
      <c r="O426" s="257">
        <v>4245</v>
      </c>
      <c r="P426" s="257">
        <v>4055</v>
      </c>
      <c r="Q426" s="257">
        <v>3815</v>
      </c>
    </row>
    <row r="427" spans="1:17" ht="12.95" customHeight="1">
      <c r="A427" s="250" t="s">
        <v>204</v>
      </c>
      <c r="B427" s="236" t="s">
        <v>10</v>
      </c>
      <c r="C427" s="236" t="s">
        <v>308</v>
      </c>
      <c r="D427" s="251">
        <v>90</v>
      </c>
      <c r="E427" s="251">
        <v>95</v>
      </c>
      <c r="F427" s="251">
        <v>90</v>
      </c>
      <c r="G427" s="251">
        <v>90</v>
      </c>
      <c r="H427" s="251">
        <v>90</v>
      </c>
      <c r="I427" s="251">
        <v>85</v>
      </c>
      <c r="J427" s="251">
        <v>85</v>
      </c>
      <c r="K427" s="251">
        <v>85</v>
      </c>
      <c r="L427" s="251">
        <v>90</v>
      </c>
      <c r="M427" s="251">
        <v>95</v>
      </c>
      <c r="N427" s="251">
        <v>95</v>
      </c>
      <c r="O427" s="251">
        <v>115</v>
      </c>
      <c r="P427" s="251">
        <v>115</v>
      </c>
      <c r="Q427" s="251">
        <v>125</v>
      </c>
    </row>
    <row r="428" spans="1:17" ht="12.95" customHeight="1">
      <c r="A428" s="250" t="s">
        <v>204</v>
      </c>
      <c r="B428" s="236" t="s">
        <v>10</v>
      </c>
      <c r="C428" s="236" t="s">
        <v>309</v>
      </c>
      <c r="D428" s="251">
        <v>5</v>
      </c>
      <c r="E428" s="251">
        <v>5</v>
      </c>
      <c r="F428" s="251">
        <v>0</v>
      </c>
      <c r="G428" s="251">
        <v>0</v>
      </c>
      <c r="H428" s="251">
        <v>0</v>
      </c>
      <c r="I428" s="251">
        <v>5</v>
      </c>
      <c r="J428" s="251">
        <v>5</v>
      </c>
      <c r="K428" s="251">
        <v>5</v>
      </c>
      <c r="L428" s="251">
        <v>5</v>
      </c>
      <c r="M428" s="251">
        <v>5</v>
      </c>
      <c r="N428" s="251">
        <v>5</v>
      </c>
      <c r="O428" s="251">
        <v>5</v>
      </c>
      <c r="P428" s="251">
        <v>0</v>
      </c>
      <c r="Q428" s="251">
        <v>5</v>
      </c>
    </row>
    <row r="429" spans="1:17" ht="12.95" customHeight="1">
      <c r="A429" s="250" t="s">
        <v>204</v>
      </c>
      <c r="B429" s="236" t="s">
        <v>10</v>
      </c>
      <c r="C429" s="236" t="s">
        <v>310</v>
      </c>
      <c r="D429" s="251">
        <v>10</v>
      </c>
      <c r="E429" s="251">
        <v>5</v>
      </c>
      <c r="F429" s="251">
        <v>10</v>
      </c>
      <c r="G429" s="251">
        <v>10</v>
      </c>
      <c r="H429" s="251">
        <v>10</v>
      </c>
      <c r="I429" s="251">
        <v>10</v>
      </c>
      <c r="J429" s="251">
        <v>10</v>
      </c>
      <c r="K429" s="251">
        <v>10</v>
      </c>
      <c r="L429" s="251">
        <v>10</v>
      </c>
      <c r="M429" s="251">
        <v>15</v>
      </c>
      <c r="N429" s="251">
        <v>10</v>
      </c>
      <c r="O429" s="251">
        <v>10</v>
      </c>
      <c r="P429" s="251">
        <v>10</v>
      </c>
      <c r="Q429" s="251">
        <v>15</v>
      </c>
    </row>
    <row r="430" spans="1:17" ht="12.95" customHeight="1">
      <c r="A430" s="250" t="s">
        <v>204</v>
      </c>
      <c r="B430" s="236" t="s">
        <v>10</v>
      </c>
      <c r="C430" s="236" t="s">
        <v>303</v>
      </c>
      <c r="D430" s="251">
        <v>105</v>
      </c>
      <c r="E430" s="251">
        <v>105</v>
      </c>
      <c r="F430" s="251">
        <v>100</v>
      </c>
      <c r="G430" s="251">
        <v>100</v>
      </c>
      <c r="H430" s="251">
        <v>100</v>
      </c>
      <c r="I430" s="251">
        <v>100</v>
      </c>
      <c r="J430" s="251">
        <v>100</v>
      </c>
      <c r="K430" s="251">
        <v>100</v>
      </c>
      <c r="L430" s="251">
        <v>105</v>
      </c>
      <c r="M430" s="251">
        <v>115</v>
      </c>
      <c r="N430" s="251">
        <v>110</v>
      </c>
      <c r="O430" s="251">
        <v>130</v>
      </c>
      <c r="P430" s="251">
        <v>130</v>
      </c>
      <c r="Q430" s="251">
        <v>140</v>
      </c>
    </row>
    <row r="431" spans="1:17" ht="12.95" customHeight="1">
      <c r="A431" s="250" t="s">
        <v>204</v>
      </c>
      <c r="B431" s="236" t="s">
        <v>11</v>
      </c>
      <c r="C431" s="236" t="s">
        <v>308</v>
      </c>
      <c r="D431" s="252">
        <v>2250</v>
      </c>
      <c r="E431" s="252">
        <v>2170</v>
      </c>
      <c r="F431" s="252">
        <v>2250</v>
      </c>
      <c r="G431" s="252">
        <v>2285</v>
      </c>
      <c r="H431" s="252">
        <v>2395</v>
      </c>
      <c r="I431" s="252">
        <v>2410</v>
      </c>
      <c r="J431" s="252">
        <v>2660</v>
      </c>
      <c r="K431" s="252">
        <v>2850</v>
      </c>
      <c r="L431" s="252">
        <v>3090</v>
      </c>
      <c r="M431" s="252">
        <v>3270</v>
      </c>
      <c r="N431" s="252">
        <v>3255</v>
      </c>
      <c r="O431" s="252">
        <v>3315</v>
      </c>
      <c r="P431" s="252">
        <v>3285</v>
      </c>
      <c r="Q431" s="252">
        <v>3155</v>
      </c>
    </row>
    <row r="432" spans="1:17" ht="12.95" customHeight="1">
      <c r="A432" s="250" t="s">
        <v>204</v>
      </c>
      <c r="B432" s="236" t="s">
        <v>11</v>
      </c>
      <c r="C432" s="236" t="s">
        <v>309</v>
      </c>
      <c r="D432" s="252">
        <v>150</v>
      </c>
      <c r="E432" s="252">
        <v>150</v>
      </c>
      <c r="F432" s="252">
        <v>140</v>
      </c>
      <c r="G432" s="252">
        <v>145</v>
      </c>
      <c r="H432" s="252">
        <v>145</v>
      </c>
      <c r="I432" s="252">
        <v>155</v>
      </c>
      <c r="J432" s="252">
        <v>150</v>
      </c>
      <c r="K432" s="252">
        <v>145</v>
      </c>
      <c r="L432" s="252">
        <v>160</v>
      </c>
      <c r="M432" s="252">
        <v>160</v>
      </c>
      <c r="N432" s="252">
        <v>155</v>
      </c>
      <c r="O432" s="252">
        <v>165</v>
      </c>
      <c r="P432" s="252">
        <v>185</v>
      </c>
      <c r="Q432" s="252">
        <v>180</v>
      </c>
    </row>
    <row r="433" spans="1:17" ht="12.95" customHeight="1">
      <c r="A433" s="250" t="s">
        <v>204</v>
      </c>
      <c r="B433" s="236" t="s">
        <v>11</v>
      </c>
      <c r="C433" s="236" t="s">
        <v>310</v>
      </c>
      <c r="D433" s="252">
        <v>95</v>
      </c>
      <c r="E433" s="252">
        <v>95</v>
      </c>
      <c r="F433" s="252">
        <v>90</v>
      </c>
      <c r="G433" s="252">
        <v>95</v>
      </c>
      <c r="H433" s="252">
        <v>105</v>
      </c>
      <c r="I433" s="252">
        <v>95</v>
      </c>
      <c r="J433" s="252">
        <v>100</v>
      </c>
      <c r="K433" s="252">
        <v>100</v>
      </c>
      <c r="L433" s="252">
        <v>100</v>
      </c>
      <c r="M433" s="252">
        <v>100</v>
      </c>
      <c r="N433" s="252">
        <v>105</v>
      </c>
      <c r="O433" s="252">
        <v>120</v>
      </c>
      <c r="P433" s="252">
        <v>110</v>
      </c>
      <c r="Q433" s="252">
        <v>110</v>
      </c>
    </row>
    <row r="434" spans="1:17" ht="12.95" customHeight="1">
      <c r="A434" s="250" t="s">
        <v>204</v>
      </c>
      <c r="B434" s="236" t="s">
        <v>11</v>
      </c>
      <c r="C434" s="236" t="s">
        <v>303</v>
      </c>
      <c r="D434" s="252">
        <v>2490</v>
      </c>
      <c r="E434" s="252">
        <v>2415</v>
      </c>
      <c r="F434" s="252">
        <v>2480</v>
      </c>
      <c r="G434" s="252">
        <v>2525</v>
      </c>
      <c r="H434" s="252">
        <v>2640</v>
      </c>
      <c r="I434" s="252">
        <v>2660</v>
      </c>
      <c r="J434" s="252">
        <v>2910</v>
      </c>
      <c r="K434" s="252">
        <v>3095</v>
      </c>
      <c r="L434" s="252">
        <v>3350</v>
      </c>
      <c r="M434" s="252">
        <v>3530</v>
      </c>
      <c r="N434" s="252">
        <v>3510</v>
      </c>
      <c r="O434" s="252">
        <v>3600</v>
      </c>
      <c r="P434" s="252">
        <v>3580</v>
      </c>
      <c r="Q434" s="252">
        <v>3445</v>
      </c>
    </row>
    <row r="435" spans="1:17" ht="12.95" customHeight="1">
      <c r="A435" s="250" t="s">
        <v>204</v>
      </c>
      <c r="B435" s="236" t="s">
        <v>12</v>
      </c>
      <c r="C435" s="236" t="s">
        <v>308</v>
      </c>
      <c r="D435" s="252">
        <v>40</v>
      </c>
      <c r="E435" s="252">
        <v>40</v>
      </c>
      <c r="F435" s="252">
        <v>45</v>
      </c>
      <c r="G435" s="252">
        <v>45</v>
      </c>
      <c r="H435" s="252">
        <v>45</v>
      </c>
      <c r="I435" s="252">
        <v>55</v>
      </c>
      <c r="J435" s="252">
        <v>55</v>
      </c>
      <c r="K435" s="252">
        <v>60</v>
      </c>
      <c r="L435" s="252">
        <v>60</v>
      </c>
      <c r="M435" s="252">
        <v>55</v>
      </c>
      <c r="N435" s="252">
        <v>60</v>
      </c>
      <c r="O435" s="252">
        <v>65</v>
      </c>
      <c r="P435" s="252">
        <v>70</v>
      </c>
      <c r="Q435" s="252">
        <v>70</v>
      </c>
    </row>
    <row r="436" spans="1:17" ht="12.95" customHeight="1">
      <c r="A436" s="250" t="s">
        <v>204</v>
      </c>
      <c r="B436" s="236" t="s">
        <v>12</v>
      </c>
      <c r="C436" s="236" t="s">
        <v>309</v>
      </c>
      <c r="D436" s="252">
        <v>5</v>
      </c>
      <c r="E436" s="252">
        <v>0</v>
      </c>
      <c r="F436" s="252">
        <v>5</v>
      </c>
      <c r="G436" s="252">
        <v>0</v>
      </c>
      <c r="H436" s="252">
        <v>0</v>
      </c>
      <c r="I436" s="252">
        <v>0</v>
      </c>
      <c r="J436" s="252">
        <v>0</v>
      </c>
      <c r="K436" s="252">
        <v>0</v>
      </c>
      <c r="L436" s="252">
        <v>0</v>
      </c>
      <c r="M436" s="252">
        <v>0</v>
      </c>
      <c r="N436" s="252">
        <v>0</v>
      </c>
      <c r="O436" s="252">
        <v>0</v>
      </c>
      <c r="P436" s="252">
        <v>5</v>
      </c>
      <c r="Q436" s="252">
        <v>5</v>
      </c>
    </row>
    <row r="437" spans="1:17" ht="12.95" customHeight="1">
      <c r="A437" s="250" t="s">
        <v>204</v>
      </c>
      <c r="B437" s="236" t="s">
        <v>12</v>
      </c>
      <c r="C437" s="236" t="s">
        <v>310</v>
      </c>
      <c r="D437" s="252">
        <v>5</v>
      </c>
      <c r="E437" s="252">
        <v>5</v>
      </c>
      <c r="F437" s="252">
        <v>5</v>
      </c>
      <c r="G437" s="252">
        <v>5</v>
      </c>
      <c r="H437" s="252">
        <v>5</v>
      </c>
      <c r="I437" s="252">
        <v>5</v>
      </c>
      <c r="J437" s="252">
        <v>5</v>
      </c>
      <c r="K437" s="252">
        <v>0</v>
      </c>
      <c r="L437" s="252">
        <v>5</v>
      </c>
      <c r="M437" s="252">
        <v>5</v>
      </c>
      <c r="N437" s="252">
        <v>5</v>
      </c>
      <c r="O437" s="252">
        <v>5</v>
      </c>
      <c r="P437" s="252">
        <v>5</v>
      </c>
      <c r="Q437" s="252">
        <v>5</v>
      </c>
    </row>
    <row r="438" spans="1:17" ht="12.95" customHeight="1">
      <c r="A438" s="250" t="s">
        <v>204</v>
      </c>
      <c r="B438" s="236" t="s">
        <v>12</v>
      </c>
      <c r="C438" s="236" t="s">
        <v>303</v>
      </c>
      <c r="D438" s="252">
        <v>50</v>
      </c>
      <c r="E438" s="252">
        <v>50</v>
      </c>
      <c r="F438" s="252">
        <v>50</v>
      </c>
      <c r="G438" s="252">
        <v>50</v>
      </c>
      <c r="H438" s="252">
        <v>50</v>
      </c>
      <c r="I438" s="252">
        <v>60</v>
      </c>
      <c r="J438" s="252">
        <v>65</v>
      </c>
      <c r="K438" s="252">
        <v>65</v>
      </c>
      <c r="L438" s="252">
        <v>65</v>
      </c>
      <c r="M438" s="252">
        <v>65</v>
      </c>
      <c r="N438" s="252">
        <v>70</v>
      </c>
      <c r="O438" s="252">
        <v>70</v>
      </c>
      <c r="P438" s="252">
        <v>80</v>
      </c>
      <c r="Q438" s="252">
        <v>80</v>
      </c>
    </row>
    <row r="439" spans="1:17" ht="12.95" customHeight="1">
      <c r="A439" s="250" t="s">
        <v>204</v>
      </c>
      <c r="B439" s="236" t="s">
        <v>91</v>
      </c>
      <c r="C439" s="236" t="s">
        <v>308</v>
      </c>
      <c r="D439" s="252">
        <v>50</v>
      </c>
      <c r="E439" s="252">
        <v>70</v>
      </c>
      <c r="F439" s="252">
        <v>80</v>
      </c>
      <c r="G439" s="252">
        <v>105</v>
      </c>
      <c r="H439" s="252">
        <v>115</v>
      </c>
      <c r="I439" s="252">
        <v>135</v>
      </c>
      <c r="J439" s="252">
        <v>150</v>
      </c>
      <c r="K439" s="252">
        <v>175</v>
      </c>
      <c r="L439" s="252">
        <v>195</v>
      </c>
      <c r="M439" s="252">
        <v>185</v>
      </c>
      <c r="N439" s="252">
        <v>195</v>
      </c>
      <c r="O439" s="252">
        <v>190</v>
      </c>
      <c r="P439" s="252">
        <v>195</v>
      </c>
      <c r="Q439" s="252">
        <v>195</v>
      </c>
    </row>
    <row r="440" spans="1:17" ht="12.95" customHeight="1">
      <c r="A440" s="250" t="s">
        <v>204</v>
      </c>
      <c r="B440" s="236" t="s">
        <v>91</v>
      </c>
      <c r="C440" s="236" t="s">
        <v>309</v>
      </c>
      <c r="D440" s="252">
        <v>10</v>
      </c>
      <c r="E440" s="252">
        <v>10</v>
      </c>
      <c r="F440" s="252">
        <v>10</v>
      </c>
      <c r="G440" s="252">
        <v>10</v>
      </c>
      <c r="H440" s="252">
        <v>10</v>
      </c>
      <c r="I440" s="252">
        <v>10</v>
      </c>
      <c r="J440" s="252">
        <v>15</v>
      </c>
      <c r="K440" s="252">
        <v>15</v>
      </c>
      <c r="L440" s="252">
        <v>15</v>
      </c>
      <c r="M440" s="252">
        <v>15</v>
      </c>
      <c r="N440" s="252">
        <v>20</v>
      </c>
      <c r="O440" s="252">
        <v>15</v>
      </c>
      <c r="P440" s="252">
        <v>20</v>
      </c>
      <c r="Q440" s="252">
        <v>20</v>
      </c>
    </row>
    <row r="441" spans="1:17" ht="12.95" customHeight="1">
      <c r="A441" s="250" t="s">
        <v>204</v>
      </c>
      <c r="B441" s="236" t="s">
        <v>91</v>
      </c>
      <c r="C441" s="236" t="s">
        <v>310</v>
      </c>
      <c r="D441" s="252">
        <v>10</v>
      </c>
      <c r="E441" s="252">
        <v>10</v>
      </c>
      <c r="F441" s="252">
        <v>5</v>
      </c>
      <c r="G441" s="252">
        <v>5</v>
      </c>
      <c r="H441" s="252">
        <v>10</v>
      </c>
      <c r="I441" s="252">
        <v>10</v>
      </c>
      <c r="J441" s="252">
        <v>10</v>
      </c>
      <c r="K441" s="252">
        <v>10</v>
      </c>
      <c r="L441" s="252">
        <v>15</v>
      </c>
      <c r="M441" s="252">
        <v>15</v>
      </c>
      <c r="N441" s="252">
        <v>10</v>
      </c>
      <c r="O441" s="252">
        <v>15</v>
      </c>
      <c r="P441" s="252">
        <v>15</v>
      </c>
      <c r="Q441" s="252">
        <v>15</v>
      </c>
    </row>
    <row r="442" spans="1:17" ht="12.95" customHeight="1">
      <c r="A442" s="250" t="s">
        <v>204</v>
      </c>
      <c r="B442" s="236" t="s">
        <v>91</v>
      </c>
      <c r="C442" s="236" t="s">
        <v>303</v>
      </c>
      <c r="D442" s="252">
        <v>65</v>
      </c>
      <c r="E442" s="252">
        <v>90</v>
      </c>
      <c r="F442" s="252">
        <v>95</v>
      </c>
      <c r="G442" s="252">
        <v>120</v>
      </c>
      <c r="H442" s="252">
        <v>135</v>
      </c>
      <c r="I442" s="252">
        <v>150</v>
      </c>
      <c r="J442" s="252">
        <v>175</v>
      </c>
      <c r="K442" s="252">
        <v>200</v>
      </c>
      <c r="L442" s="252">
        <v>220</v>
      </c>
      <c r="M442" s="252">
        <v>215</v>
      </c>
      <c r="N442" s="252">
        <v>225</v>
      </c>
      <c r="O442" s="252">
        <v>220</v>
      </c>
      <c r="P442" s="252">
        <v>230</v>
      </c>
      <c r="Q442" s="252">
        <v>230</v>
      </c>
    </row>
    <row r="443" spans="1:17" ht="12.95" customHeight="1">
      <c r="A443" s="250" t="s">
        <v>204</v>
      </c>
      <c r="B443" s="236" t="s">
        <v>59</v>
      </c>
      <c r="C443" s="236" t="s">
        <v>308</v>
      </c>
      <c r="D443" s="252">
        <v>1420</v>
      </c>
      <c r="E443" s="252">
        <v>1440</v>
      </c>
      <c r="F443" s="252">
        <v>1480</v>
      </c>
      <c r="G443" s="252">
        <v>1475</v>
      </c>
      <c r="H443" s="252">
        <v>1545</v>
      </c>
      <c r="I443" s="252">
        <v>1485</v>
      </c>
      <c r="J443" s="252">
        <v>1580</v>
      </c>
      <c r="K443" s="252">
        <v>1585</v>
      </c>
      <c r="L443" s="252">
        <v>1650</v>
      </c>
      <c r="M443" s="252">
        <v>1660</v>
      </c>
      <c r="N443" s="252">
        <v>1715</v>
      </c>
      <c r="O443" s="252">
        <v>1795</v>
      </c>
      <c r="P443" s="252">
        <v>1850</v>
      </c>
      <c r="Q443" s="252">
        <v>1895</v>
      </c>
    </row>
    <row r="444" spans="1:17" ht="12.95" customHeight="1">
      <c r="A444" s="250" t="s">
        <v>204</v>
      </c>
      <c r="B444" s="236" t="s">
        <v>59</v>
      </c>
      <c r="C444" s="236" t="s">
        <v>309</v>
      </c>
      <c r="D444" s="252">
        <v>50</v>
      </c>
      <c r="E444" s="252">
        <v>40</v>
      </c>
      <c r="F444" s="252">
        <v>45</v>
      </c>
      <c r="G444" s="252">
        <v>40</v>
      </c>
      <c r="H444" s="252">
        <v>45</v>
      </c>
      <c r="I444" s="252">
        <v>40</v>
      </c>
      <c r="J444" s="252">
        <v>35</v>
      </c>
      <c r="K444" s="252">
        <v>35</v>
      </c>
      <c r="L444" s="252">
        <v>40</v>
      </c>
      <c r="M444" s="252">
        <v>45</v>
      </c>
      <c r="N444" s="252">
        <v>45</v>
      </c>
      <c r="O444" s="252">
        <v>50</v>
      </c>
      <c r="P444" s="252">
        <v>55</v>
      </c>
      <c r="Q444" s="252">
        <v>45</v>
      </c>
    </row>
    <row r="445" spans="1:17" ht="12.95" customHeight="1">
      <c r="A445" s="250" t="s">
        <v>204</v>
      </c>
      <c r="B445" s="236" t="s">
        <v>59</v>
      </c>
      <c r="C445" s="236" t="s">
        <v>310</v>
      </c>
      <c r="D445" s="252">
        <v>15</v>
      </c>
      <c r="E445" s="252">
        <v>20</v>
      </c>
      <c r="F445" s="252">
        <v>20</v>
      </c>
      <c r="G445" s="252">
        <v>25</v>
      </c>
      <c r="H445" s="252">
        <v>25</v>
      </c>
      <c r="I445" s="252">
        <v>25</v>
      </c>
      <c r="J445" s="252">
        <v>30</v>
      </c>
      <c r="K445" s="252">
        <v>30</v>
      </c>
      <c r="L445" s="252">
        <v>35</v>
      </c>
      <c r="M445" s="252">
        <v>30</v>
      </c>
      <c r="N445" s="252">
        <v>35</v>
      </c>
      <c r="O445" s="252">
        <v>40</v>
      </c>
      <c r="P445" s="252">
        <v>40</v>
      </c>
      <c r="Q445" s="252">
        <v>40</v>
      </c>
    </row>
    <row r="446" spans="1:17" ht="12.95" customHeight="1">
      <c r="A446" s="250" t="s">
        <v>204</v>
      </c>
      <c r="B446" s="236" t="s">
        <v>59</v>
      </c>
      <c r="C446" s="236" t="s">
        <v>303</v>
      </c>
      <c r="D446" s="252">
        <v>1485</v>
      </c>
      <c r="E446" s="252">
        <v>1500</v>
      </c>
      <c r="F446" s="252">
        <v>1545</v>
      </c>
      <c r="G446" s="252">
        <v>1535</v>
      </c>
      <c r="H446" s="252">
        <v>1615</v>
      </c>
      <c r="I446" s="252">
        <v>1550</v>
      </c>
      <c r="J446" s="252">
        <v>1645</v>
      </c>
      <c r="K446" s="252">
        <v>1655</v>
      </c>
      <c r="L446" s="252">
        <v>1725</v>
      </c>
      <c r="M446" s="252">
        <v>1735</v>
      </c>
      <c r="N446" s="252">
        <v>1790</v>
      </c>
      <c r="O446" s="252">
        <v>1885</v>
      </c>
      <c r="P446" s="252">
        <v>1945</v>
      </c>
      <c r="Q446" s="252">
        <v>1980</v>
      </c>
    </row>
    <row r="447" spans="1:17" ht="12.95" customHeight="1">
      <c r="A447" s="250" t="s">
        <v>204</v>
      </c>
      <c r="B447" s="236" t="s">
        <v>90</v>
      </c>
      <c r="C447" s="236" t="s">
        <v>308</v>
      </c>
      <c r="D447" s="252">
        <v>1620</v>
      </c>
      <c r="E447" s="252">
        <v>1670</v>
      </c>
      <c r="F447" s="252">
        <v>1695</v>
      </c>
      <c r="G447" s="252">
        <v>1755</v>
      </c>
      <c r="H447" s="252">
        <v>1845</v>
      </c>
      <c r="I447" s="252">
        <v>1965</v>
      </c>
      <c r="J447" s="252">
        <v>2050</v>
      </c>
      <c r="K447" s="252">
        <v>2175</v>
      </c>
      <c r="L447" s="252">
        <v>2300</v>
      </c>
      <c r="M447" s="252">
        <v>2405</v>
      </c>
      <c r="N447" s="252">
        <v>2420</v>
      </c>
      <c r="O447" s="252">
        <v>2480</v>
      </c>
      <c r="P447" s="252">
        <v>2470</v>
      </c>
      <c r="Q447" s="252">
        <v>2315</v>
      </c>
    </row>
    <row r="448" spans="1:17" ht="12.95" customHeight="1">
      <c r="A448" s="250" t="s">
        <v>204</v>
      </c>
      <c r="B448" s="236" t="s">
        <v>90</v>
      </c>
      <c r="C448" s="236" t="s">
        <v>309</v>
      </c>
      <c r="D448" s="252">
        <v>50</v>
      </c>
      <c r="E448" s="252">
        <v>55</v>
      </c>
      <c r="F448" s="252">
        <v>60</v>
      </c>
      <c r="G448" s="252">
        <v>60</v>
      </c>
      <c r="H448" s="252">
        <v>60</v>
      </c>
      <c r="I448" s="252">
        <v>60</v>
      </c>
      <c r="J448" s="252">
        <v>65</v>
      </c>
      <c r="K448" s="252">
        <v>60</v>
      </c>
      <c r="L448" s="252">
        <v>60</v>
      </c>
      <c r="M448" s="252">
        <v>60</v>
      </c>
      <c r="N448" s="252">
        <v>65</v>
      </c>
      <c r="O448" s="252">
        <v>70</v>
      </c>
      <c r="P448" s="252">
        <v>70</v>
      </c>
      <c r="Q448" s="252">
        <v>65</v>
      </c>
    </row>
    <row r="449" spans="1:17" ht="12.95" customHeight="1">
      <c r="A449" s="250" t="s">
        <v>204</v>
      </c>
      <c r="B449" s="236" t="s">
        <v>90</v>
      </c>
      <c r="C449" s="236" t="s">
        <v>310</v>
      </c>
      <c r="D449" s="252">
        <v>35</v>
      </c>
      <c r="E449" s="252">
        <v>45</v>
      </c>
      <c r="F449" s="252">
        <v>35</v>
      </c>
      <c r="G449" s="252">
        <v>45</v>
      </c>
      <c r="H449" s="252">
        <v>55</v>
      </c>
      <c r="I449" s="252">
        <v>55</v>
      </c>
      <c r="J449" s="252">
        <v>50</v>
      </c>
      <c r="K449" s="252">
        <v>45</v>
      </c>
      <c r="L449" s="252">
        <v>60</v>
      </c>
      <c r="M449" s="252">
        <v>55</v>
      </c>
      <c r="N449" s="252">
        <v>55</v>
      </c>
      <c r="O449" s="252">
        <v>65</v>
      </c>
      <c r="P449" s="252">
        <v>70</v>
      </c>
      <c r="Q449" s="252">
        <v>75</v>
      </c>
    </row>
    <row r="450" spans="1:17" ht="12.95" customHeight="1">
      <c r="A450" s="250" t="s">
        <v>204</v>
      </c>
      <c r="B450" s="236" t="s">
        <v>90</v>
      </c>
      <c r="C450" s="236" t="s">
        <v>303</v>
      </c>
      <c r="D450" s="252">
        <v>1705</v>
      </c>
      <c r="E450" s="252">
        <v>1775</v>
      </c>
      <c r="F450" s="252">
        <v>1795</v>
      </c>
      <c r="G450" s="252">
        <v>1860</v>
      </c>
      <c r="H450" s="252">
        <v>1960</v>
      </c>
      <c r="I450" s="252">
        <v>2080</v>
      </c>
      <c r="J450" s="252">
        <v>2165</v>
      </c>
      <c r="K450" s="252">
        <v>2280</v>
      </c>
      <c r="L450" s="252">
        <v>2420</v>
      </c>
      <c r="M450" s="252">
        <v>2520</v>
      </c>
      <c r="N450" s="252">
        <v>2540</v>
      </c>
      <c r="O450" s="252">
        <v>2620</v>
      </c>
      <c r="P450" s="252">
        <v>2610</v>
      </c>
      <c r="Q450" s="252">
        <v>2450</v>
      </c>
    </row>
    <row r="451" spans="1:17" ht="12.95" customHeight="1">
      <c r="A451" s="253" t="s">
        <v>204</v>
      </c>
      <c r="B451" s="238" t="s">
        <v>184</v>
      </c>
      <c r="C451" s="238" t="s">
        <v>308</v>
      </c>
      <c r="D451" s="254">
        <v>5465</v>
      </c>
      <c r="E451" s="254">
        <v>5490</v>
      </c>
      <c r="F451" s="254">
        <v>5640</v>
      </c>
      <c r="G451" s="254">
        <v>5760</v>
      </c>
      <c r="H451" s="254">
        <v>6035</v>
      </c>
      <c r="I451" s="254">
        <v>6135</v>
      </c>
      <c r="J451" s="254">
        <v>6585</v>
      </c>
      <c r="K451" s="254">
        <v>6930</v>
      </c>
      <c r="L451" s="254">
        <v>7380</v>
      </c>
      <c r="M451" s="254">
        <v>7675</v>
      </c>
      <c r="N451" s="254">
        <v>7740</v>
      </c>
      <c r="O451" s="254">
        <v>7960</v>
      </c>
      <c r="P451" s="254">
        <v>7990</v>
      </c>
      <c r="Q451" s="254">
        <v>7760</v>
      </c>
    </row>
    <row r="452" spans="1:17" ht="12.95" customHeight="1">
      <c r="A452" s="253" t="s">
        <v>204</v>
      </c>
      <c r="B452" s="238" t="s">
        <v>184</v>
      </c>
      <c r="C452" s="238" t="s">
        <v>309</v>
      </c>
      <c r="D452" s="254">
        <v>265</v>
      </c>
      <c r="E452" s="254">
        <v>260</v>
      </c>
      <c r="F452" s="254">
        <v>260</v>
      </c>
      <c r="G452" s="254">
        <v>255</v>
      </c>
      <c r="H452" s="254">
        <v>260</v>
      </c>
      <c r="I452" s="254">
        <v>265</v>
      </c>
      <c r="J452" s="254">
        <v>275</v>
      </c>
      <c r="K452" s="254">
        <v>260</v>
      </c>
      <c r="L452" s="254">
        <v>280</v>
      </c>
      <c r="M452" s="254">
        <v>280</v>
      </c>
      <c r="N452" s="254">
        <v>290</v>
      </c>
      <c r="O452" s="254">
        <v>310</v>
      </c>
      <c r="P452" s="254">
        <v>330</v>
      </c>
      <c r="Q452" s="254">
        <v>315</v>
      </c>
    </row>
    <row r="453" spans="1:17" ht="12.95" customHeight="1">
      <c r="A453" s="253" t="s">
        <v>204</v>
      </c>
      <c r="B453" s="238" t="s">
        <v>184</v>
      </c>
      <c r="C453" s="238" t="s">
        <v>310</v>
      </c>
      <c r="D453" s="254">
        <v>170</v>
      </c>
      <c r="E453" s="254">
        <v>185</v>
      </c>
      <c r="F453" s="254">
        <v>170</v>
      </c>
      <c r="G453" s="254">
        <v>180</v>
      </c>
      <c r="H453" s="254">
        <v>200</v>
      </c>
      <c r="I453" s="254">
        <v>200</v>
      </c>
      <c r="J453" s="254">
        <v>205</v>
      </c>
      <c r="K453" s="254">
        <v>205</v>
      </c>
      <c r="L453" s="254">
        <v>220</v>
      </c>
      <c r="M453" s="254">
        <v>220</v>
      </c>
      <c r="N453" s="254">
        <v>220</v>
      </c>
      <c r="O453" s="254">
        <v>255</v>
      </c>
      <c r="P453" s="254">
        <v>255</v>
      </c>
      <c r="Q453" s="254">
        <v>255</v>
      </c>
    </row>
    <row r="454" spans="1:17" ht="12.95" customHeight="1">
      <c r="A454" s="255" t="s">
        <v>204</v>
      </c>
      <c r="B454" s="256" t="s">
        <v>184</v>
      </c>
      <c r="C454" s="256" t="s">
        <v>303</v>
      </c>
      <c r="D454" s="257">
        <v>5900</v>
      </c>
      <c r="E454" s="257">
        <v>5935</v>
      </c>
      <c r="F454" s="257">
        <v>6070</v>
      </c>
      <c r="G454" s="257">
        <v>6195</v>
      </c>
      <c r="H454" s="257">
        <v>6495</v>
      </c>
      <c r="I454" s="257">
        <v>6595</v>
      </c>
      <c r="J454" s="257">
        <v>7060</v>
      </c>
      <c r="K454" s="257">
        <v>7395</v>
      </c>
      <c r="L454" s="257">
        <v>7880</v>
      </c>
      <c r="M454" s="257">
        <v>8175</v>
      </c>
      <c r="N454" s="257">
        <v>8250</v>
      </c>
      <c r="O454" s="257">
        <v>8525</v>
      </c>
      <c r="P454" s="257">
        <v>8575</v>
      </c>
      <c r="Q454" s="257">
        <v>8330</v>
      </c>
    </row>
    <row r="455" spans="1:17" ht="12.95" customHeight="1">
      <c r="A455" s="250" t="s">
        <v>205</v>
      </c>
      <c r="B455" s="236" t="s">
        <v>10</v>
      </c>
      <c r="C455" s="236" t="s">
        <v>308</v>
      </c>
      <c r="D455" s="251">
        <v>2100</v>
      </c>
      <c r="E455" s="251">
        <v>2120</v>
      </c>
      <c r="F455" s="251">
        <v>2070</v>
      </c>
      <c r="G455" s="251">
        <v>2095</v>
      </c>
      <c r="H455" s="251">
        <v>2100</v>
      </c>
      <c r="I455" s="251">
        <v>2105</v>
      </c>
      <c r="J455" s="251">
        <v>2105</v>
      </c>
      <c r="K455" s="251">
        <v>2090</v>
      </c>
      <c r="L455" s="251">
        <v>2100</v>
      </c>
      <c r="M455" s="251">
        <v>2090</v>
      </c>
      <c r="N455" s="251">
        <v>2145</v>
      </c>
      <c r="O455" s="251">
        <v>2180</v>
      </c>
      <c r="P455" s="251">
        <v>2135</v>
      </c>
      <c r="Q455" s="251">
        <v>2145</v>
      </c>
    </row>
    <row r="456" spans="1:17" ht="12.95" customHeight="1">
      <c r="A456" s="250" t="s">
        <v>205</v>
      </c>
      <c r="B456" s="236" t="s">
        <v>10</v>
      </c>
      <c r="C456" s="236" t="s">
        <v>309</v>
      </c>
      <c r="D456" s="251">
        <v>5</v>
      </c>
      <c r="E456" s="251">
        <v>5</v>
      </c>
      <c r="F456" s="251">
        <v>5</v>
      </c>
      <c r="G456" s="251">
        <v>5</v>
      </c>
      <c r="H456" s="251">
        <v>5</v>
      </c>
      <c r="I456" s="251">
        <v>5</v>
      </c>
      <c r="J456" s="251">
        <v>5</v>
      </c>
      <c r="K456" s="251">
        <v>5</v>
      </c>
      <c r="L456" s="251">
        <v>5</v>
      </c>
      <c r="M456" s="251">
        <v>5</v>
      </c>
      <c r="N456" s="251">
        <v>5</v>
      </c>
      <c r="O456" s="251">
        <v>5</v>
      </c>
      <c r="P456" s="251">
        <v>5</v>
      </c>
      <c r="Q456" s="251">
        <v>5</v>
      </c>
    </row>
    <row r="457" spans="1:17" ht="12.95" customHeight="1">
      <c r="A457" s="250" t="s">
        <v>205</v>
      </c>
      <c r="B457" s="236" t="s">
        <v>10</v>
      </c>
      <c r="C457" s="236" t="s">
        <v>310</v>
      </c>
      <c r="D457" s="251">
        <v>10</v>
      </c>
      <c r="E457" s="251">
        <v>15</v>
      </c>
      <c r="F457" s="251">
        <v>15</v>
      </c>
      <c r="G457" s="251">
        <v>15</v>
      </c>
      <c r="H457" s="251">
        <v>15</v>
      </c>
      <c r="I457" s="251">
        <v>15</v>
      </c>
      <c r="J457" s="251">
        <v>15</v>
      </c>
      <c r="K457" s="251">
        <v>20</v>
      </c>
      <c r="L457" s="251">
        <v>20</v>
      </c>
      <c r="M457" s="251">
        <v>20</v>
      </c>
      <c r="N457" s="251">
        <v>20</v>
      </c>
      <c r="O457" s="251">
        <v>20</v>
      </c>
      <c r="P457" s="251">
        <v>25</v>
      </c>
      <c r="Q457" s="251">
        <v>25</v>
      </c>
    </row>
    <row r="458" spans="1:17" ht="12.95" customHeight="1">
      <c r="A458" s="250" t="s">
        <v>205</v>
      </c>
      <c r="B458" s="236" t="s">
        <v>10</v>
      </c>
      <c r="C458" s="236" t="s">
        <v>303</v>
      </c>
      <c r="D458" s="251">
        <v>2120</v>
      </c>
      <c r="E458" s="251">
        <v>2145</v>
      </c>
      <c r="F458" s="251">
        <v>2090</v>
      </c>
      <c r="G458" s="251">
        <v>2115</v>
      </c>
      <c r="H458" s="251">
        <v>2120</v>
      </c>
      <c r="I458" s="251">
        <v>2125</v>
      </c>
      <c r="J458" s="251">
        <v>2125</v>
      </c>
      <c r="K458" s="251">
        <v>2110</v>
      </c>
      <c r="L458" s="251">
        <v>2120</v>
      </c>
      <c r="M458" s="251">
        <v>2115</v>
      </c>
      <c r="N458" s="251">
        <v>2170</v>
      </c>
      <c r="O458" s="251">
        <v>2205</v>
      </c>
      <c r="P458" s="251">
        <v>2165</v>
      </c>
      <c r="Q458" s="251">
        <v>2170</v>
      </c>
    </row>
    <row r="459" spans="1:17" ht="12.95" customHeight="1">
      <c r="A459" s="250" t="s">
        <v>205</v>
      </c>
      <c r="B459" s="236" t="s">
        <v>11</v>
      </c>
      <c r="C459" s="236" t="s">
        <v>308</v>
      </c>
      <c r="D459" s="252">
        <v>960</v>
      </c>
      <c r="E459" s="252">
        <v>930</v>
      </c>
      <c r="F459" s="252">
        <v>940</v>
      </c>
      <c r="G459" s="252">
        <v>895</v>
      </c>
      <c r="H459" s="252">
        <v>925</v>
      </c>
      <c r="I459" s="252">
        <v>950</v>
      </c>
      <c r="J459" s="252">
        <v>1055</v>
      </c>
      <c r="K459" s="252">
        <v>1125</v>
      </c>
      <c r="L459" s="252">
        <v>1145</v>
      </c>
      <c r="M459" s="252">
        <v>1150</v>
      </c>
      <c r="N459" s="252">
        <v>1135</v>
      </c>
      <c r="O459" s="252">
        <v>1120</v>
      </c>
      <c r="P459" s="252">
        <v>1085</v>
      </c>
      <c r="Q459" s="252">
        <v>1020</v>
      </c>
    </row>
    <row r="460" spans="1:17" ht="12.95" customHeight="1">
      <c r="A460" s="250" t="s">
        <v>205</v>
      </c>
      <c r="B460" s="236" t="s">
        <v>11</v>
      </c>
      <c r="C460" s="236" t="s">
        <v>309</v>
      </c>
      <c r="D460" s="252">
        <v>25</v>
      </c>
      <c r="E460" s="252">
        <v>25</v>
      </c>
      <c r="F460" s="252">
        <v>25</v>
      </c>
      <c r="G460" s="252">
        <v>25</v>
      </c>
      <c r="H460" s="252">
        <v>20</v>
      </c>
      <c r="I460" s="252">
        <v>20</v>
      </c>
      <c r="J460" s="252">
        <v>20</v>
      </c>
      <c r="K460" s="252">
        <v>20</v>
      </c>
      <c r="L460" s="252">
        <v>20</v>
      </c>
      <c r="M460" s="252">
        <v>20</v>
      </c>
      <c r="N460" s="252">
        <v>20</v>
      </c>
      <c r="O460" s="252">
        <v>20</v>
      </c>
      <c r="P460" s="252">
        <v>30</v>
      </c>
      <c r="Q460" s="252">
        <v>20</v>
      </c>
    </row>
    <row r="461" spans="1:17" ht="12.95" customHeight="1">
      <c r="A461" s="250" t="s">
        <v>205</v>
      </c>
      <c r="B461" s="236" t="s">
        <v>11</v>
      </c>
      <c r="C461" s="236" t="s">
        <v>310</v>
      </c>
      <c r="D461" s="252">
        <v>10</v>
      </c>
      <c r="E461" s="252">
        <v>15</v>
      </c>
      <c r="F461" s="252">
        <v>15</v>
      </c>
      <c r="G461" s="252">
        <v>15</v>
      </c>
      <c r="H461" s="252">
        <v>20</v>
      </c>
      <c r="I461" s="252">
        <v>20</v>
      </c>
      <c r="J461" s="252">
        <v>20</v>
      </c>
      <c r="K461" s="252">
        <v>15</v>
      </c>
      <c r="L461" s="252">
        <v>15</v>
      </c>
      <c r="M461" s="252">
        <v>20</v>
      </c>
      <c r="N461" s="252">
        <v>20</v>
      </c>
      <c r="O461" s="252">
        <v>25</v>
      </c>
      <c r="P461" s="252">
        <v>25</v>
      </c>
      <c r="Q461" s="252">
        <v>20</v>
      </c>
    </row>
    <row r="462" spans="1:17" ht="12.95" customHeight="1">
      <c r="A462" s="250" t="s">
        <v>205</v>
      </c>
      <c r="B462" s="236" t="s">
        <v>11</v>
      </c>
      <c r="C462" s="236" t="s">
        <v>303</v>
      </c>
      <c r="D462" s="252">
        <v>990</v>
      </c>
      <c r="E462" s="252">
        <v>965</v>
      </c>
      <c r="F462" s="252">
        <v>980</v>
      </c>
      <c r="G462" s="252">
        <v>930</v>
      </c>
      <c r="H462" s="252">
        <v>965</v>
      </c>
      <c r="I462" s="252">
        <v>985</v>
      </c>
      <c r="J462" s="252">
        <v>1090</v>
      </c>
      <c r="K462" s="252">
        <v>1160</v>
      </c>
      <c r="L462" s="252">
        <v>1180</v>
      </c>
      <c r="M462" s="252">
        <v>1190</v>
      </c>
      <c r="N462" s="252">
        <v>1175</v>
      </c>
      <c r="O462" s="252">
        <v>1165</v>
      </c>
      <c r="P462" s="252">
        <v>1135</v>
      </c>
      <c r="Q462" s="252">
        <v>1060</v>
      </c>
    </row>
    <row r="463" spans="1:17" ht="12.95" customHeight="1">
      <c r="A463" s="250" t="s">
        <v>205</v>
      </c>
      <c r="B463" s="236" t="s">
        <v>12</v>
      </c>
      <c r="C463" s="236" t="s">
        <v>308</v>
      </c>
      <c r="D463" s="252">
        <v>20</v>
      </c>
      <c r="E463" s="252">
        <v>20</v>
      </c>
      <c r="F463" s="252">
        <v>15</v>
      </c>
      <c r="G463" s="252">
        <v>20</v>
      </c>
      <c r="H463" s="252">
        <v>15</v>
      </c>
      <c r="I463" s="252">
        <v>15</v>
      </c>
      <c r="J463" s="252">
        <v>20</v>
      </c>
      <c r="K463" s="252">
        <v>20</v>
      </c>
      <c r="L463" s="252">
        <v>20</v>
      </c>
      <c r="M463" s="252">
        <v>20</v>
      </c>
      <c r="N463" s="252">
        <v>20</v>
      </c>
      <c r="O463" s="252">
        <v>20</v>
      </c>
      <c r="P463" s="252">
        <v>20</v>
      </c>
      <c r="Q463" s="252">
        <v>20</v>
      </c>
    </row>
    <row r="464" spans="1:17" ht="12.95" customHeight="1">
      <c r="A464" s="250" t="s">
        <v>205</v>
      </c>
      <c r="B464" s="236" t="s">
        <v>12</v>
      </c>
      <c r="C464" s="236" t="s">
        <v>309</v>
      </c>
      <c r="D464" s="252">
        <v>5</v>
      </c>
      <c r="E464" s="252">
        <v>5</v>
      </c>
      <c r="F464" s="252">
        <v>5</v>
      </c>
      <c r="G464" s="252">
        <v>0</v>
      </c>
      <c r="H464" s="252">
        <v>0</v>
      </c>
      <c r="I464" s="252">
        <v>5</v>
      </c>
      <c r="J464" s="252">
        <v>5</v>
      </c>
      <c r="K464" s="252">
        <v>5</v>
      </c>
      <c r="L464" s="252">
        <v>5</v>
      </c>
      <c r="M464" s="252">
        <v>5</v>
      </c>
      <c r="N464" s="252">
        <v>0</v>
      </c>
      <c r="O464" s="252">
        <v>0</v>
      </c>
      <c r="P464" s="252">
        <v>0</v>
      </c>
      <c r="Q464" s="252">
        <v>0</v>
      </c>
    </row>
    <row r="465" spans="1:17" ht="12.95" customHeight="1">
      <c r="A465" s="250" t="s">
        <v>205</v>
      </c>
      <c r="B465" s="236" t="s">
        <v>12</v>
      </c>
      <c r="C465" s="236" t="s">
        <v>310</v>
      </c>
      <c r="D465" s="252">
        <v>0</v>
      </c>
      <c r="E465" s="252">
        <v>0</v>
      </c>
      <c r="F465" s="252">
        <v>0</v>
      </c>
      <c r="G465" s="252">
        <v>0</v>
      </c>
      <c r="H465" s="252">
        <v>0</v>
      </c>
      <c r="I465" s="252">
        <v>0</v>
      </c>
      <c r="J465" s="252">
        <v>0</v>
      </c>
      <c r="K465" s="252">
        <v>0</v>
      </c>
      <c r="L465" s="252">
        <v>0</v>
      </c>
      <c r="M465" s="252">
        <v>0</v>
      </c>
      <c r="N465" s="252">
        <v>0</v>
      </c>
      <c r="O465" s="252">
        <v>0</v>
      </c>
      <c r="P465" s="252">
        <v>0</v>
      </c>
      <c r="Q465" s="252">
        <v>0</v>
      </c>
    </row>
    <row r="466" spans="1:17" ht="12.95" customHeight="1">
      <c r="A466" s="250" t="s">
        <v>205</v>
      </c>
      <c r="B466" s="236" t="s">
        <v>12</v>
      </c>
      <c r="C466" s="236" t="s">
        <v>303</v>
      </c>
      <c r="D466" s="252">
        <v>25</v>
      </c>
      <c r="E466" s="252">
        <v>25</v>
      </c>
      <c r="F466" s="252">
        <v>20</v>
      </c>
      <c r="G466" s="252">
        <v>25</v>
      </c>
      <c r="H466" s="252">
        <v>20</v>
      </c>
      <c r="I466" s="252">
        <v>20</v>
      </c>
      <c r="J466" s="252">
        <v>25</v>
      </c>
      <c r="K466" s="252">
        <v>25</v>
      </c>
      <c r="L466" s="252">
        <v>25</v>
      </c>
      <c r="M466" s="252">
        <v>25</v>
      </c>
      <c r="N466" s="252">
        <v>25</v>
      </c>
      <c r="O466" s="252">
        <v>20</v>
      </c>
      <c r="P466" s="252">
        <v>25</v>
      </c>
      <c r="Q466" s="252">
        <v>20</v>
      </c>
    </row>
    <row r="467" spans="1:17" ht="12.95" customHeight="1">
      <c r="A467" s="250" t="s">
        <v>205</v>
      </c>
      <c r="B467" s="236" t="s">
        <v>91</v>
      </c>
      <c r="C467" s="236" t="s">
        <v>308</v>
      </c>
      <c r="D467" s="252">
        <v>60</v>
      </c>
      <c r="E467" s="252">
        <v>75</v>
      </c>
      <c r="F467" s="252">
        <v>85</v>
      </c>
      <c r="G467" s="252">
        <v>110</v>
      </c>
      <c r="H467" s="252">
        <v>130</v>
      </c>
      <c r="I467" s="252">
        <v>175</v>
      </c>
      <c r="J467" s="252">
        <v>210</v>
      </c>
      <c r="K467" s="252">
        <v>245</v>
      </c>
      <c r="L467" s="252">
        <v>245</v>
      </c>
      <c r="M467" s="252">
        <v>240</v>
      </c>
      <c r="N467" s="252">
        <v>225</v>
      </c>
      <c r="O467" s="252">
        <v>245</v>
      </c>
      <c r="P467" s="252">
        <v>235</v>
      </c>
      <c r="Q467" s="252">
        <v>235</v>
      </c>
    </row>
    <row r="468" spans="1:17" ht="12.95" customHeight="1">
      <c r="A468" s="250" t="s">
        <v>205</v>
      </c>
      <c r="B468" s="236" t="s">
        <v>91</v>
      </c>
      <c r="C468" s="236" t="s">
        <v>309</v>
      </c>
      <c r="D468" s="252">
        <v>0</v>
      </c>
      <c r="E468" s="252">
        <v>5</v>
      </c>
      <c r="F468" s="252">
        <v>5</v>
      </c>
      <c r="G468" s="252">
        <v>5</v>
      </c>
      <c r="H468" s="252">
        <v>5</v>
      </c>
      <c r="I468" s="252">
        <v>5</v>
      </c>
      <c r="J468" s="252">
        <v>5</v>
      </c>
      <c r="K468" s="252">
        <v>5</v>
      </c>
      <c r="L468" s="252">
        <v>5</v>
      </c>
      <c r="M468" s="252">
        <v>5</v>
      </c>
      <c r="N468" s="252">
        <v>0</v>
      </c>
      <c r="O468" s="252">
        <v>0</v>
      </c>
      <c r="P468" s="252">
        <v>0</v>
      </c>
      <c r="Q468" s="252">
        <v>5</v>
      </c>
    </row>
    <row r="469" spans="1:17" ht="12.95" customHeight="1">
      <c r="A469" s="250" t="s">
        <v>205</v>
      </c>
      <c r="B469" s="236" t="s">
        <v>91</v>
      </c>
      <c r="C469" s="236" t="s">
        <v>310</v>
      </c>
      <c r="D469" s="252">
        <v>0</v>
      </c>
      <c r="E469" s="252">
        <v>0</v>
      </c>
      <c r="F469" s="252">
        <v>5</v>
      </c>
      <c r="G469" s="252">
        <v>5</v>
      </c>
      <c r="H469" s="252">
        <v>5</v>
      </c>
      <c r="I469" s="252">
        <v>5</v>
      </c>
      <c r="J469" s="252">
        <v>5</v>
      </c>
      <c r="K469" s="252">
        <v>10</v>
      </c>
      <c r="L469" s="252">
        <v>10</v>
      </c>
      <c r="M469" s="252">
        <v>10</v>
      </c>
      <c r="N469" s="252">
        <v>10</v>
      </c>
      <c r="O469" s="252">
        <v>10</v>
      </c>
      <c r="P469" s="252">
        <v>10</v>
      </c>
      <c r="Q469" s="252">
        <v>10</v>
      </c>
    </row>
    <row r="470" spans="1:17" ht="12.95" customHeight="1">
      <c r="A470" s="250" t="s">
        <v>205</v>
      </c>
      <c r="B470" s="236" t="s">
        <v>91</v>
      </c>
      <c r="C470" s="236" t="s">
        <v>303</v>
      </c>
      <c r="D470" s="252">
        <v>60</v>
      </c>
      <c r="E470" s="252">
        <v>80</v>
      </c>
      <c r="F470" s="252">
        <v>95</v>
      </c>
      <c r="G470" s="252">
        <v>120</v>
      </c>
      <c r="H470" s="252">
        <v>140</v>
      </c>
      <c r="I470" s="252">
        <v>185</v>
      </c>
      <c r="J470" s="252">
        <v>220</v>
      </c>
      <c r="K470" s="252">
        <v>255</v>
      </c>
      <c r="L470" s="252">
        <v>260</v>
      </c>
      <c r="M470" s="252">
        <v>250</v>
      </c>
      <c r="N470" s="252">
        <v>240</v>
      </c>
      <c r="O470" s="252">
        <v>260</v>
      </c>
      <c r="P470" s="252">
        <v>250</v>
      </c>
      <c r="Q470" s="252">
        <v>250</v>
      </c>
    </row>
    <row r="471" spans="1:17" ht="12.95" customHeight="1">
      <c r="A471" s="250" t="s">
        <v>205</v>
      </c>
      <c r="B471" s="236" t="s">
        <v>59</v>
      </c>
      <c r="C471" s="236" t="s">
        <v>308</v>
      </c>
      <c r="D471" s="252">
        <v>1100</v>
      </c>
      <c r="E471" s="252">
        <v>1140</v>
      </c>
      <c r="F471" s="252">
        <v>1145</v>
      </c>
      <c r="G471" s="252">
        <v>1105</v>
      </c>
      <c r="H471" s="252">
        <v>1155</v>
      </c>
      <c r="I471" s="252">
        <v>1155</v>
      </c>
      <c r="J471" s="252">
        <v>1175</v>
      </c>
      <c r="K471" s="252">
        <v>1155</v>
      </c>
      <c r="L471" s="252">
        <v>1155</v>
      </c>
      <c r="M471" s="252">
        <v>1160</v>
      </c>
      <c r="N471" s="252">
        <v>1195</v>
      </c>
      <c r="O471" s="252">
        <v>1300</v>
      </c>
      <c r="P471" s="252">
        <v>1270</v>
      </c>
      <c r="Q471" s="252">
        <v>1275</v>
      </c>
    </row>
    <row r="472" spans="1:17" ht="12.95" customHeight="1">
      <c r="A472" s="250" t="s">
        <v>205</v>
      </c>
      <c r="B472" s="236" t="s">
        <v>59</v>
      </c>
      <c r="C472" s="236" t="s">
        <v>309</v>
      </c>
      <c r="D472" s="252">
        <v>30</v>
      </c>
      <c r="E472" s="252">
        <v>30</v>
      </c>
      <c r="F472" s="252">
        <v>30</v>
      </c>
      <c r="G472" s="252">
        <v>30</v>
      </c>
      <c r="H472" s="252">
        <v>30</v>
      </c>
      <c r="I472" s="252">
        <v>25</v>
      </c>
      <c r="J472" s="252">
        <v>25</v>
      </c>
      <c r="K472" s="252">
        <v>20</v>
      </c>
      <c r="L472" s="252">
        <v>25</v>
      </c>
      <c r="M472" s="252">
        <v>30</v>
      </c>
      <c r="N472" s="252">
        <v>30</v>
      </c>
      <c r="O472" s="252">
        <v>30</v>
      </c>
      <c r="P472" s="252">
        <v>30</v>
      </c>
      <c r="Q472" s="252">
        <v>35</v>
      </c>
    </row>
    <row r="473" spans="1:17" ht="12.95" customHeight="1">
      <c r="A473" s="250" t="s">
        <v>205</v>
      </c>
      <c r="B473" s="236" t="s">
        <v>59</v>
      </c>
      <c r="C473" s="236" t="s">
        <v>310</v>
      </c>
      <c r="D473" s="252">
        <v>15</v>
      </c>
      <c r="E473" s="252">
        <v>15</v>
      </c>
      <c r="F473" s="252">
        <v>15</v>
      </c>
      <c r="G473" s="252">
        <v>15</v>
      </c>
      <c r="H473" s="252">
        <v>15</v>
      </c>
      <c r="I473" s="252">
        <v>15</v>
      </c>
      <c r="J473" s="252">
        <v>20</v>
      </c>
      <c r="K473" s="252">
        <v>20</v>
      </c>
      <c r="L473" s="252">
        <v>15</v>
      </c>
      <c r="M473" s="252">
        <v>20</v>
      </c>
      <c r="N473" s="252">
        <v>25</v>
      </c>
      <c r="O473" s="252">
        <v>25</v>
      </c>
      <c r="P473" s="252">
        <v>30</v>
      </c>
      <c r="Q473" s="252">
        <v>30</v>
      </c>
    </row>
    <row r="474" spans="1:17" ht="12.95" customHeight="1">
      <c r="A474" s="250" t="s">
        <v>205</v>
      </c>
      <c r="B474" s="236" t="s">
        <v>59</v>
      </c>
      <c r="C474" s="236" t="s">
        <v>303</v>
      </c>
      <c r="D474" s="252">
        <v>1145</v>
      </c>
      <c r="E474" s="252">
        <v>1185</v>
      </c>
      <c r="F474" s="252">
        <v>1190</v>
      </c>
      <c r="G474" s="252">
        <v>1150</v>
      </c>
      <c r="H474" s="252">
        <v>1200</v>
      </c>
      <c r="I474" s="252">
        <v>1200</v>
      </c>
      <c r="J474" s="252">
        <v>1220</v>
      </c>
      <c r="K474" s="252">
        <v>1200</v>
      </c>
      <c r="L474" s="252">
        <v>1195</v>
      </c>
      <c r="M474" s="252">
        <v>1205</v>
      </c>
      <c r="N474" s="252">
        <v>1250</v>
      </c>
      <c r="O474" s="252">
        <v>1360</v>
      </c>
      <c r="P474" s="252">
        <v>1330</v>
      </c>
      <c r="Q474" s="252">
        <v>1335</v>
      </c>
    </row>
    <row r="475" spans="1:17" ht="12.95" customHeight="1">
      <c r="A475" s="250" t="s">
        <v>205</v>
      </c>
      <c r="B475" s="236" t="s">
        <v>90</v>
      </c>
      <c r="C475" s="236" t="s">
        <v>308</v>
      </c>
      <c r="D475" s="252">
        <v>415</v>
      </c>
      <c r="E475" s="252">
        <v>425</v>
      </c>
      <c r="F475" s="252">
        <v>445</v>
      </c>
      <c r="G475" s="252">
        <v>435</v>
      </c>
      <c r="H475" s="252">
        <v>435</v>
      </c>
      <c r="I475" s="252">
        <v>440</v>
      </c>
      <c r="J475" s="252">
        <v>455</v>
      </c>
      <c r="K475" s="252">
        <v>480</v>
      </c>
      <c r="L475" s="252">
        <v>490</v>
      </c>
      <c r="M475" s="252">
        <v>495</v>
      </c>
      <c r="N475" s="252">
        <v>500</v>
      </c>
      <c r="O475" s="252">
        <v>520</v>
      </c>
      <c r="P475" s="252">
        <v>480</v>
      </c>
      <c r="Q475" s="252">
        <v>480</v>
      </c>
    </row>
    <row r="476" spans="1:17" ht="12.95" customHeight="1">
      <c r="A476" s="250" t="s">
        <v>205</v>
      </c>
      <c r="B476" s="236" t="s">
        <v>90</v>
      </c>
      <c r="C476" s="236" t="s">
        <v>309</v>
      </c>
      <c r="D476" s="252">
        <v>10</v>
      </c>
      <c r="E476" s="252">
        <v>5</v>
      </c>
      <c r="F476" s="252">
        <v>5</v>
      </c>
      <c r="G476" s="252">
        <v>5</v>
      </c>
      <c r="H476" s="252">
        <v>0</v>
      </c>
      <c r="I476" s="252">
        <v>5</v>
      </c>
      <c r="J476" s="252">
        <v>5</v>
      </c>
      <c r="K476" s="252">
        <v>5</v>
      </c>
      <c r="L476" s="252">
        <v>5</v>
      </c>
      <c r="M476" s="252">
        <v>5</v>
      </c>
      <c r="N476" s="252">
        <v>5</v>
      </c>
      <c r="O476" s="252">
        <v>5</v>
      </c>
      <c r="P476" s="252">
        <v>5</v>
      </c>
      <c r="Q476" s="252">
        <v>10</v>
      </c>
    </row>
    <row r="477" spans="1:17" ht="12.95" customHeight="1">
      <c r="A477" s="250" t="s">
        <v>205</v>
      </c>
      <c r="B477" s="236" t="s">
        <v>90</v>
      </c>
      <c r="C477" s="236" t="s">
        <v>310</v>
      </c>
      <c r="D477" s="252">
        <v>5</v>
      </c>
      <c r="E477" s="252">
        <v>5</v>
      </c>
      <c r="F477" s="252">
        <v>5</v>
      </c>
      <c r="G477" s="252">
        <v>5</v>
      </c>
      <c r="H477" s="252">
        <v>5</v>
      </c>
      <c r="I477" s="252">
        <v>5</v>
      </c>
      <c r="J477" s="252">
        <v>5</v>
      </c>
      <c r="K477" s="252">
        <v>5</v>
      </c>
      <c r="L477" s="252">
        <v>5</v>
      </c>
      <c r="M477" s="252">
        <v>5</v>
      </c>
      <c r="N477" s="252">
        <v>10</v>
      </c>
      <c r="O477" s="252">
        <v>10</v>
      </c>
      <c r="P477" s="252">
        <v>10</v>
      </c>
      <c r="Q477" s="252">
        <v>10</v>
      </c>
    </row>
    <row r="478" spans="1:17" ht="12.95" customHeight="1">
      <c r="A478" s="250" t="s">
        <v>205</v>
      </c>
      <c r="B478" s="236" t="s">
        <v>90</v>
      </c>
      <c r="C478" s="236" t="s">
        <v>303</v>
      </c>
      <c r="D478" s="252">
        <v>425</v>
      </c>
      <c r="E478" s="252">
        <v>435</v>
      </c>
      <c r="F478" s="252">
        <v>455</v>
      </c>
      <c r="G478" s="252">
        <v>445</v>
      </c>
      <c r="H478" s="252">
        <v>445</v>
      </c>
      <c r="I478" s="252">
        <v>450</v>
      </c>
      <c r="J478" s="252">
        <v>465</v>
      </c>
      <c r="K478" s="252">
        <v>490</v>
      </c>
      <c r="L478" s="252">
        <v>500</v>
      </c>
      <c r="M478" s="252">
        <v>505</v>
      </c>
      <c r="N478" s="252">
        <v>515</v>
      </c>
      <c r="O478" s="252">
        <v>535</v>
      </c>
      <c r="P478" s="252">
        <v>495</v>
      </c>
      <c r="Q478" s="252">
        <v>495</v>
      </c>
    </row>
    <row r="479" spans="1:17" ht="12.95" customHeight="1">
      <c r="A479" s="253" t="s">
        <v>205</v>
      </c>
      <c r="B479" s="238" t="s">
        <v>184</v>
      </c>
      <c r="C479" s="238" t="s">
        <v>308</v>
      </c>
      <c r="D479" s="254">
        <v>4650</v>
      </c>
      <c r="E479" s="254">
        <v>4710</v>
      </c>
      <c r="F479" s="254">
        <v>4710</v>
      </c>
      <c r="G479" s="254">
        <v>4660</v>
      </c>
      <c r="H479" s="254">
        <v>4765</v>
      </c>
      <c r="I479" s="254">
        <v>4845</v>
      </c>
      <c r="J479" s="254">
        <v>5020</v>
      </c>
      <c r="K479" s="254">
        <v>5110</v>
      </c>
      <c r="L479" s="254">
        <v>5155</v>
      </c>
      <c r="M479" s="254">
        <v>5155</v>
      </c>
      <c r="N479" s="254">
        <v>5220</v>
      </c>
      <c r="O479" s="254">
        <v>5380</v>
      </c>
      <c r="P479" s="254">
        <v>5230</v>
      </c>
      <c r="Q479" s="254">
        <v>5170</v>
      </c>
    </row>
    <row r="480" spans="1:17" ht="12.95" customHeight="1">
      <c r="A480" s="253" t="s">
        <v>205</v>
      </c>
      <c r="B480" s="238" t="s">
        <v>184</v>
      </c>
      <c r="C480" s="238" t="s">
        <v>309</v>
      </c>
      <c r="D480" s="254">
        <v>75</v>
      </c>
      <c r="E480" s="254">
        <v>70</v>
      </c>
      <c r="F480" s="254">
        <v>75</v>
      </c>
      <c r="G480" s="254">
        <v>65</v>
      </c>
      <c r="H480" s="254">
        <v>65</v>
      </c>
      <c r="I480" s="254">
        <v>60</v>
      </c>
      <c r="J480" s="254">
        <v>60</v>
      </c>
      <c r="K480" s="254">
        <v>60</v>
      </c>
      <c r="L480" s="254">
        <v>60</v>
      </c>
      <c r="M480" s="254">
        <v>65</v>
      </c>
      <c r="N480" s="254">
        <v>65</v>
      </c>
      <c r="O480" s="254">
        <v>70</v>
      </c>
      <c r="P480" s="254">
        <v>70</v>
      </c>
      <c r="Q480" s="254">
        <v>70</v>
      </c>
    </row>
    <row r="481" spans="1:17" ht="12.95" customHeight="1">
      <c r="A481" s="253" t="s">
        <v>205</v>
      </c>
      <c r="B481" s="238" t="s">
        <v>184</v>
      </c>
      <c r="C481" s="238" t="s">
        <v>310</v>
      </c>
      <c r="D481" s="254">
        <v>45</v>
      </c>
      <c r="E481" s="254">
        <v>50</v>
      </c>
      <c r="F481" s="254">
        <v>55</v>
      </c>
      <c r="G481" s="254">
        <v>55</v>
      </c>
      <c r="H481" s="254">
        <v>65</v>
      </c>
      <c r="I481" s="254">
        <v>65</v>
      </c>
      <c r="J481" s="254">
        <v>70</v>
      </c>
      <c r="K481" s="254">
        <v>70</v>
      </c>
      <c r="L481" s="254">
        <v>70</v>
      </c>
      <c r="M481" s="254">
        <v>75</v>
      </c>
      <c r="N481" s="254">
        <v>90</v>
      </c>
      <c r="O481" s="254">
        <v>95</v>
      </c>
      <c r="P481" s="254">
        <v>95</v>
      </c>
      <c r="Q481" s="254">
        <v>95</v>
      </c>
    </row>
    <row r="482" spans="1:17" ht="12.95" customHeight="1">
      <c r="A482" s="255" t="s">
        <v>205</v>
      </c>
      <c r="B482" s="256" t="s">
        <v>184</v>
      </c>
      <c r="C482" s="256" t="s">
        <v>303</v>
      </c>
      <c r="D482" s="257">
        <v>4765</v>
      </c>
      <c r="E482" s="257">
        <v>4830</v>
      </c>
      <c r="F482" s="257">
        <v>4835</v>
      </c>
      <c r="G482" s="257">
        <v>4780</v>
      </c>
      <c r="H482" s="257">
        <v>4895</v>
      </c>
      <c r="I482" s="257">
        <v>4970</v>
      </c>
      <c r="J482" s="257">
        <v>5150</v>
      </c>
      <c r="K482" s="257">
        <v>5245</v>
      </c>
      <c r="L482" s="257">
        <v>5285</v>
      </c>
      <c r="M482" s="257">
        <v>5295</v>
      </c>
      <c r="N482" s="257">
        <v>5370</v>
      </c>
      <c r="O482" s="257">
        <v>5545</v>
      </c>
      <c r="P482" s="257">
        <v>5395</v>
      </c>
      <c r="Q482" s="257">
        <v>5330</v>
      </c>
    </row>
    <row r="483" spans="1:17" ht="12.95" customHeight="1">
      <c r="A483" s="250" t="s">
        <v>206</v>
      </c>
      <c r="B483" s="236" t="s">
        <v>10</v>
      </c>
      <c r="C483" s="236" t="s">
        <v>308</v>
      </c>
      <c r="D483" s="251">
        <v>40</v>
      </c>
      <c r="E483" s="251">
        <v>45</v>
      </c>
      <c r="F483" s="251">
        <v>40</v>
      </c>
      <c r="G483" s="251">
        <v>40</v>
      </c>
      <c r="H483" s="251">
        <v>35</v>
      </c>
      <c r="I483" s="251">
        <v>35</v>
      </c>
      <c r="J483" s="251">
        <v>35</v>
      </c>
      <c r="K483" s="251">
        <v>35</v>
      </c>
      <c r="L483" s="251">
        <v>35</v>
      </c>
      <c r="M483" s="251">
        <v>40</v>
      </c>
      <c r="N483" s="251">
        <v>45</v>
      </c>
      <c r="O483" s="251">
        <v>45</v>
      </c>
      <c r="P483" s="251">
        <v>40</v>
      </c>
      <c r="Q483" s="251">
        <v>40</v>
      </c>
    </row>
    <row r="484" spans="1:17" ht="12.95" customHeight="1">
      <c r="A484" s="250" t="s">
        <v>206</v>
      </c>
      <c r="B484" s="236" t="s">
        <v>10</v>
      </c>
      <c r="C484" s="236" t="s">
        <v>309</v>
      </c>
      <c r="D484" s="251">
        <v>0</v>
      </c>
      <c r="E484" s="251">
        <v>0</v>
      </c>
      <c r="F484" s="251">
        <v>0</v>
      </c>
      <c r="G484" s="251">
        <v>0</v>
      </c>
      <c r="H484" s="251">
        <v>0</v>
      </c>
      <c r="I484" s="251">
        <v>0</v>
      </c>
      <c r="J484" s="251">
        <v>0</v>
      </c>
      <c r="K484" s="251">
        <v>0</v>
      </c>
      <c r="L484" s="251">
        <v>0</v>
      </c>
      <c r="M484" s="251">
        <v>0</v>
      </c>
      <c r="N484" s="251">
        <v>0</v>
      </c>
      <c r="O484" s="251">
        <v>0</v>
      </c>
      <c r="P484" s="251">
        <v>0</v>
      </c>
      <c r="Q484" s="251">
        <v>0</v>
      </c>
    </row>
    <row r="485" spans="1:17" ht="12.95" customHeight="1">
      <c r="A485" s="250" t="s">
        <v>206</v>
      </c>
      <c r="B485" s="236" t="s">
        <v>10</v>
      </c>
      <c r="C485" s="236" t="s">
        <v>310</v>
      </c>
      <c r="D485" s="251">
        <v>0</v>
      </c>
      <c r="E485" s="251">
        <v>0</v>
      </c>
      <c r="F485" s="251">
        <v>0</v>
      </c>
      <c r="G485" s="251">
        <v>0</v>
      </c>
      <c r="H485" s="251">
        <v>0</v>
      </c>
      <c r="I485" s="251">
        <v>0</v>
      </c>
      <c r="J485" s="251">
        <v>0</v>
      </c>
      <c r="K485" s="251">
        <v>0</v>
      </c>
      <c r="L485" s="251">
        <v>0</v>
      </c>
      <c r="M485" s="251">
        <v>0</v>
      </c>
      <c r="N485" s="251">
        <v>0</v>
      </c>
      <c r="O485" s="251">
        <v>0</v>
      </c>
      <c r="P485" s="251">
        <v>0</v>
      </c>
      <c r="Q485" s="251">
        <v>0</v>
      </c>
    </row>
    <row r="486" spans="1:17" ht="12.95" customHeight="1">
      <c r="A486" s="250" t="s">
        <v>206</v>
      </c>
      <c r="B486" s="236" t="s">
        <v>10</v>
      </c>
      <c r="C486" s="236" t="s">
        <v>303</v>
      </c>
      <c r="D486" s="251">
        <v>40</v>
      </c>
      <c r="E486" s="251">
        <v>45</v>
      </c>
      <c r="F486" s="251">
        <v>40</v>
      </c>
      <c r="G486" s="251">
        <v>40</v>
      </c>
      <c r="H486" s="251">
        <v>35</v>
      </c>
      <c r="I486" s="251">
        <v>35</v>
      </c>
      <c r="J486" s="251">
        <v>35</v>
      </c>
      <c r="K486" s="251">
        <v>35</v>
      </c>
      <c r="L486" s="251">
        <v>35</v>
      </c>
      <c r="M486" s="251">
        <v>40</v>
      </c>
      <c r="N486" s="251">
        <v>45</v>
      </c>
      <c r="O486" s="251">
        <v>45</v>
      </c>
      <c r="P486" s="251">
        <v>40</v>
      </c>
      <c r="Q486" s="251">
        <v>40</v>
      </c>
    </row>
    <row r="487" spans="1:17" ht="12.95" customHeight="1">
      <c r="A487" s="250" t="s">
        <v>206</v>
      </c>
      <c r="B487" s="236" t="s">
        <v>11</v>
      </c>
      <c r="C487" s="236" t="s">
        <v>308</v>
      </c>
      <c r="D487" s="252">
        <v>245</v>
      </c>
      <c r="E487" s="252">
        <v>220</v>
      </c>
      <c r="F487" s="252">
        <v>220</v>
      </c>
      <c r="G487" s="252">
        <v>220</v>
      </c>
      <c r="H487" s="252">
        <v>240</v>
      </c>
      <c r="I487" s="252">
        <v>250</v>
      </c>
      <c r="J487" s="252">
        <v>255</v>
      </c>
      <c r="K487" s="252">
        <v>280</v>
      </c>
      <c r="L487" s="252">
        <v>290</v>
      </c>
      <c r="M487" s="252">
        <v>305</v>
      </c>
      <c r="N487" s="252">
        <v>275</v>
      </c>
      <c r="O487" s="252">
        <v>275</v>
      </c>
      <c r="P487" s="252">
        <v>265</v>
      </c>
      <c r="Q487" s="252">
        <v>260</v>
      </c>
    </row>
    <row r="488" spans="1:17" ht="12.95" customHeight="1">
      <c r="A488" s="250" t="s">
        <v>206</v>
      </c>
      <c r="B488" s="236" t="s">
        <v>11</v>
      </c>
      <c r="C488" s="236" t="s">
        <v>309</v>
      </c>
      <c r="D488" s="252">
        <v>5</v>
      </c>
      <c r="E488" s="252">
        <v>5</v>
      </c>
      <c r="F488" s="252">
        <v>5</v>
      </c>
      <c r="G488" s="252">
        <v>10</v>
      </c>
      <c r="H488" s="252">
        <v>5</v>
      </c>
      <c r="I488" s="252">
        <v>10</v>
      </c>
      <c r="J488" s="252">
        <v>10</v>
      </c>
      <c r="K488" s="252">
        <v>10</v>
      </c>
      <c r="L488" s="252">
        <v>10</v>
      </c>
      <c r="M488" s="252">
        <v>10</v>
      </c>
      <c r="N488" s="252">
        <v>10</v>
      </c>
      <c r="O488" s="252">
        <v>10</v>
      </c>
      <c r="P488" s="252">
        <v>10</v>
      </c>
      <c r="Q488" s="252">
        <v>10</v>
      </c>
    </row>
    <row r="489" spans="1:17" ht="12.95" customHeight="1">
      <c r="A489" s="250" t="s">
        <v>206</v>
      </c>
      <c r="B489" s="236" t="s">
        <v>11</v>
      </c>
      <c r="C489" s="236" t="s">
        <v>310</v>
      </c>
      <c r="D489" s="252">
        <v>5</v>
      </c>
      <c r="E489" s="252">
        <v>10</v>
      </c>
      <c r="F489" s="252">
        <v>5</v>
      </c>
      <c r="G489" s="252">
        <v>10</v>
      </c>
      <c r="H489" s="252">
        <v>10</v>
      </c>
      <c r="I489" s="252">
        <v>10</v>
      </c>
      <c r="J489" s="252">
        <v>10</v>
      </c>
      <c r="K489" s="252">
        <v>5</v>
      </c>
      <c r="L489" s="252">
        <v>10</v>
      </c>
      <c r="M489" s="252">
        <v>10</v>
      </c>
      <c r="N489" s="252">
        <v>10</v>
      </c>
      <c r="O489" s="252">
        <v>10</v>
      </c>
      <c r="P489" s="252">
        <v>10</v>
      </c>
      <c r="Q489" s="252">
        <v>10</v>
      </c>
    </row>
    <row r="490" spans="1:17" ht="12.95" customHeight="1">
      <c r="A490" s="250" t="s">
        <v>206</v>
      </c>
      <c r="B490" s="236" t="s">
        <v>11</v>
      </c>
      <c r="C490" s="236" t="s">
        <v>303</v>
      </c>
      <c r="D490" s="252">
        <v>255</v>
      </c>
      <c r="E490" s="252">
        <v>235</v>
      </c>
      <c r="F490" s="252">
        <v>235</v>
      </c>
      <c r="G490" s="252">
        <v>240</v>
      </c>
      <c r="H490" s="252">
        <v>255</v>
      </c>
      <c r="I490" s="252">
        <v>265</v>
      </c>
      <c r="J490" s="252">
        <v>270</v>
      </c>
      <c r="K490" s="252">
        <v>295</v>
      </c>
      <c r="L490" s="252">
        <v>310</v>
      </c>
      <c r="M490" s="252">
        <v>325</v>
      </c>
      <c r="N490" s="252">
        <v>295</v>
      </c>
      <c r="O490" s="252">
        <v>295</v>
      </c>
      <c r="P490" s="252">
        <v>285</v>
      </c>
      <c r="Q490" s="252">
        <v>275</v>
      </c>
    </row>
    <row r="491" spans="1:17" ht="12.95" customHeight="1">
      <c r="A491" s="250" t="s">
        <v>206</v>
      </c>
      <c r="B491" s="236" t="s">
        <v>12</v>
      </c>
      <c r="C491" s="236" t="s">
        <v>308</v>
      </c>
      <c r="D491" s="252">
        <v>5</v>
      </c>
      <c r="E491" s="252">
        <v>5</v>
      </c>
      <c r="F491" s="252">
        <v>5</v>
      </c>
      <c r="G491" s="252">
        <v>5</v>
      </c>
      <c r="H491" s="252">
        <v>5</v>
      </c>
      <c r="I491" s="252">
        <v>5</v>
      </c>
      <c r="J491" s="252">
        <v>5</v>
      </c>
      <c r="K491" s="252">
        <v>5</v>
      </c>
      <c r="L491" s="252">
        <v>5</v>
      </c>
      <c r="M491" s="252">
        <v>5</v>
      </c>
      <c r="N491" s="252">
        <v>5</v>
      </c>
      <c r="O491" s="252">
        <v>5</v>
      </c>
      <c r="P491" s="252">
        <v>5</v>
      </c>
      <c r="Q491" s="252">
        <v>10</v>
      </c>
    </row>
    <row r="492" spans="1:17" ht="12.95" customHeight="1">
      <c r="A492" s="250" t="s">
        <v>206</v>
      </c>
      <c r="B492" s="236" t="s">
        <v>12</v>
      </c>
      <c r="C492" s="236" t="s">
        <v>309</v>
      </c>
      <c r="D492" s="252">
        <v>0</v>
      </c>
      <c r="E492" s="252">
        <v>0</v>
      </c>
      <c r="F492" s="252">
        <v>0</v>
      </c>
      <c r="G492" s="252">
        <v>0</v>
      </c>
      <c r="H492" s="252">
        <v>0</v>
      </c>
      <c r="I492" s="252">
        <v>0</v>
      </c>
      <c r="J492" s="252">
        <v>0</v>
      </c>
      <c r="K492" s="252">
        <v>0</v>
      </c>
      <c r="L492" s="252">
        <v>0</v>
      </c>
      <c r="M492" s="252">
        <v>0</v>
      </c>
      <c r="N492" s="252">
        <v>0</v>
      </c>
      <c r="O492" s="252">
        <v>0</v>
      </c>
      <c r="P492" s="252">
        <v>0</v>
      </c>
      <c r="Q492" s="252">
        <v>0</v>
      </c>
    </row>
    <row r="493" spans="1:17" ht="12.95" customHeight="1">
      <c r="A493" s="250" t="s">
        <v>206</v>
      </c>
      <c r="B493" s="236" t="s">
        <v>12</v>
      </c>
      <c r="C493" s="236" t="s">
        <v>310</v>
      </c>
      <c r="D493" s="252">
        <v>0</v>
      </c>
      <c r="E493" s="252">
        <v>0</v>
      </c>
      <c r="F493" s="252">
        <v>0</v>
      </c>
      <c r="G493" s="252">
        <v>0</v>
      </c>
      <c r="H493" s="252">
        <v>0</v>
      </c>
      <c r="I493" s="252">
        <v>0</v>
      </c>
      <c r="J493" s="252">
        <v>0</v>
      </c>
      <c r="K493" s="252">
        <v>0</v>
      </c>
      <c r="L493" s="252">
        <v>0</v>
      </c>
      <c r="M493" s="252">
        <v>0</v>
      </c>
      <c r="N493" s="252">
        <v>0</v>
      </c>
      <c r="O493" s="252">
        <v>0</v>
      </c>
      <c r="P493" s="252">
        <v>0</v>
      </c>
      <c r="Q493" s="252">
        <v>0</v>
      </c>
    </row>
    <row r="494" spans="1:17" ht="12.95" customHeight="1">
      <c r="A494" s="250" t="s">
        <v>206</v>
      </c>
      <c r="B494" s="236" t="s">
        <v>12</v>
      </c>
      <c r="C494" s="236" t="s">
        <v>303</v>
      </c>
      <c r="D494" s="252">
        <v>5</v>
      </c>
      <c r="E494" s="252">
        <v>5</v>
      </c>
      <c r="F494" s="252">
        <v>5</v>
      </c>
      <c r="G494" s="252">
        <v>5</v>
      </c>
      <c r="H494" s="252">
        <v>5</v>
      </c>
      <c r="I494" s="252">
        <v>5</v>
      </c>
      <c r="J494" s="252">
        <v>5</v>
      </c>
      <c r="K494" s="252">
        <v>5</v>
      </c>
      <c r="L494" s="252">
        <v>5</v>
      </c>
      <c r="M494" s="252">
        <v>5</v>
      </c>
      <c r="N494" s="252">
        <v>5</v>
      </c>
      <c r="O494" s="252">
        <v>5</v>
      </c>
      <c r="P494" s="252">
        <v>5</v>
      </c>
      <c r="Q494" s="252">
        <v>10</v>
      </c>
    </row>
    <row r="495" spans="1:17" ht="12.95" customHeight="1">
      <c r="A495" s="250" t="s">
        <v>206</v>
      </c>
      <c r="B495" s="236" t="s">
        <v>91</v>
      </c>
      <c r="C495" s="236" t="s">
        <v>308</v>
      </c>
      <c r="D495" s="252">
        <v>10</v>
      </c>
      <c r="E495" s="252">
        <v>15</v>
      </c>
      <c r="F495" s="252">
        <v>15</v>
      </c>
      <c r="G495" s="252">
        <v>15</v>
      </c>
      <c r="H495" s="252">
        <v>25</v>
      </c>
      <c r="I495" s="252">
        <v>30</v>
      </c>
      <c r="J495" s="252">
        <v>30</v>
      </c>
      <c r="K495" s="252">
        <v>25</v>
      </c>
      <c r="L495" s="252">
        <v>20</v>
      </c>
      <c r="M495" s="252">
        <v>35</v>
      </c>
      <c r="N495" s="252">
        <v>35</v>
      </c>
      <c r="O495" s="252">
        <v>25</v>
      </c>
      <c r="P495" s="252">
        <v>25</v>
      </c>
      <c r="Q495" s="252">
        <v>30</v>
      </c>
    </row>
    <row r="496" spans="1:17" ht="12.95" customHeight="1">
      <c r="A496" s="250" t="s">
        <v>206</v>
      </c>
      <c r="B496" s="236" t="s">
        <v>91</v>
      </c>
      <c r="C496" s="236" t="s">
        <v>309</v>
      </c>
      <c r="D496" s="252">
        <v>0</v>
      </c>
      <c r="E496" s="252">
        <v>0</v>
      </c>
      <c r="F496" s="252">
        <v>0</v>
      </c>
      <c r="G496" s="252">
        <v>0</v>
      </c>
      <c r="H496" s="252">
        <v>0</v>
      </c>
      <c r="I496" s="252">
        <v>0</v>
      </c>
      <c r="J496" s="252">
        <v>0</v>
      </c>
      <c r="K496" s="252">
        <v>0</v>
      </c>
      <c r="L496" s="252">
        <v>0</v>
      </c>
      <c r="M496" s="252">
        <v>0</v>
      </c>
      <c r="N496" s="252">
        <v>0</v>
      </c>
      <c r="O496" s="252">
        <v>0</v>
      </c>
      <c r="P496" s="252">
        <v>0</v>
      </c>
      <c r="Q496" s="252">
        <v>0</v>
      </c>
    </row>
    <row r="497" spans="1:17" ht="12.95" customHeight="1">
      <c r="A497" s="250" t="s">
        <v>206</v>
      </c>
      <c r="B497" s="236" t="s">
        <v>91</v>
      </c>
      <c r="C497" s="236" t="s">
        <v>310</v>
      </c>
      <c r="D497" s="252">
        <v>5</v>
      </c>
      <c r="E497" s="252">
        <v>0</v>
      </c>
      <c r="F497" s="252">
        <v>0</v>
      </c>
      <c r="G497" s="252">
        <v>5</v>
      </c>
      <c r="H497" s="252">
        <v>0</v>
      </c>
      <c r="I497" s="252">
        <v>0</v>
      </c>
      <c r="J497" s="252">
        <v>0</v>
      </c>
      <c r="K497" s="252">
        <v>10</v>
      </c>
      <c r="L497" s="252">
        <v>10</v>
      </c>
      <c r="M497" s="252">
        <v>0</v>
      </c>
      <c r="N497" s="252">
        <v>0</v>
      </c>
      <c r="O497" s="252">
        <v>0</v>
      </c>
      <c r="P497" s="252">
        <v>0</v>
      </c>
      <c r="Q497" s="252">
        <v>0</v>
      </c>
    </row>
    <row r="498" spans="1:17" ht="12.95" customHeight="1">
      <c r="A498" s="250" t="s">
        <v>206</v>
      </c>
      <c r="B498" s="236" t="s">
        <v>91</v>
      </c>
      <c r="C498" s="236" t="s">
        <v>303</v>
      </c>
      <c r="D498" s="252">
        <v>15</v>
      </c>
      <c r="E498" s="252">
        <v>15</v>
      </c>
      <c r="F498" s="252">
        <v>20</v>
      </c>
      <c r="G498" s="252">
        <v>20</v>
      </c>
      <c r="H498" s="252">
        <v>25</v>
      </c>
      <c r="I498" s="252">
        <v>30</v>
      </c>
      <c r="J498" s="252">
        <v>30</v>
      </c>
      <c r="K498" s="252">
        <v>35</v>
      </c>
      <c r="L498" s="252">
        <v>35</v>
      </c>
      <c r="M498" s="252">
        <v>40</v>
      </c>
      <c r="N498" s="252">
        <v>35</v>
      </c>
      <c r="O498" s="252">
        <v>25</v>
      </c>
      <c r="P498" s="252">
        <v>25</v>
      </c>
      <c r="Q498" s="252">
        <v>30</v>
      </c>
    </row>
    <row r="499" spans="1:17" ht="12.95" customHeight="1">
      <c r="A499" s="250" t="s">
        <v>206</v>
      </c>
      <c r="B499" s="236" t="s">
        <v>59</v>
      </c>
      <c r="C499" s="236" t="s">
        <v>308</v>
      </c>
      <c r="D499" s="252">
        <v>165</v>
      </c>
      <c r="E499" s="252">
        <v>160</v>
      </c>
      <c r="F499" s="252">
        <v>160</v>
      </c>
      <c r="G499" s="252">
        <v>150</v>
      </c>
      <c r="H499" s="252">
        <v>155</v>
      </c>
      <c r="I499" s="252">
        <v>155</v>
      </c>
      <c r="J499" s="252">
        <v>155</v>
      </c>
      <c r="K499" s="252">
        <v>155</v>
      </c>
      <c r="L499" s="252">
        <v>145</v>
      </c>
      <c r="M499" s="252">
        <v>150</v>
      </c>
      <c r="N499" s="252">
        <v>160</v>
      </c>
      <c r="O499" s="252">
        <v>155</v>
      </c>
      <c r="P499" s="252">
        <v>150</v>
      </c>
      <c r="Q499" s="252">
        <v>150</v>
      </c>
    </row>
    <row r="500" spans="1:17" ht="12.95" customHeight="1">
      <c r="A500" s="250" t="s">
        <v>206</v>
      </c>
      <c r="B500" s="236" t="s">
        <v>59</v>
      </c>
      <c r="C500" s="236" t="s">
        <v>309</v>
      </c>
      <c r="D500" s="252">
        <v>5</v>
      </c>
      <c r="E500" s="252">
        <v>5</v>
      </c>
      <c r="F500" s="252">
        <v>5</v>
      </c>
      <c r="G500" s="252">
        <v>5</v>
      </c>
      <c r="H500" s="252">
        <v>5</v>
      </c>
      <c r="I500" s="252">
        <v>5</v>
      </c>
      <c r="J500" s="252">
        <v>5</v>
      </c>
      <c r="K500" s="252">
        <v>10</v>
      </c>
      <c r="L500" s="252">
        <v>10</v>
      </c>
      <c r="M500" s="252">
        <v>10</v>
      </c>
      <c r="N500" s="252">
        <v>5</v>
      </c>
      <c r="O500" s="252">
        <v>5</v>
      </c>
      <c r="P500" s="252">
        <v>5</v>
      </c>
      <c r="Q500" s="252">
        <v>5</v>
      </c>
    </row>
    <row r="501" spans="1:17" ht="12.95" customHeight="1">
      <c r="A501" s="250" t="s">
        <v>206</v>
      </c>
      <c r="B501" s="236" t="s">
        <v>59</v>
      </c>
      <c r="C501" s="236" t="s">
        <v>310</v>
      </c>
      <c r="D501" s="252">
        <v>0</v>
      </c>
      <c r="E501" s="252">
        <v>0</v>
      </c>
      <c r="F501" s="252">
        <v>0</v>
      </c>
      <c r="G501" s="252">
        <v>0</v>
      </c>
      <c r="H501" s="252">
        <v>0</v>
      </c>
      <c r="I501" s="252">
        <v>0</v>
      </c>
      <c r="J501" s="252">
        <v>0</v>
      </c>
      <c r="K501" s="252">
        <v>0</v>
      </c>
      <c r="L501" s="252">
        <v>0</v>
      </c>
      <c r="M501" s="252">
        <v>0</v>
      </c>
      <c r="N501" s="252">
        <v>0</v>
      </c>
      <c r="O501" s="252">
        <v>5</v>
      </c>
      <c r="P501" s="252">
        <v>5</v>
      </c>
      <c r="Q501" s="252">
        <v>5</v>
      </c>
    </row>
    <row r="502" spans="1:17" ht="12.95" customHeight="1">
      <c r="A502" s="250" t="s">
        <v>206</v>
      </c>
      <c r="B502" s="236" t="s">
        <v>59</v>
      </c>
      <c r="C502" s="236" t="s">
        <v>303</v>
      </c>
      <c r="D502" s="252">
        <v>175</v>
      </c>
      <c r="E502" s="252">
        <v>170</v>
      </c>
      <c r="F502" s="252">
        <v>170</v>
      </c>
      <c r="G502" s="252">
        <v>160</v>
      </c>
      <c r="H502" s="252">
        <v>160</v>
      </c>
      <c r="I502" s="252">
        <v>160</v>
      </c>
      <c r="J502" s="252">
        <v>160</v>
      </c>
      <c r="K502" s="252">
        <v>160</v>
      </c>
      <c r="L502" s="252">
        <v>155</v>
      </c>
      <c r="M502" s="252">
        <v>155</v>
      </c>
      <c r="N502" s="252">
        <v>170</v>
      </c>
      <c r="O502" s="252">
        <v>165</v>
      </c>
      <c r="P502" s="252">
        <v>160</v>
      </c>
      <c r="Q502" s="252">
        <v>155</v>
      </c>
    </row>
    <row r="503" spans="1:17" ht="12.95" customHeight="1">
      <c r="A503" s="250" t="s">
        <v>206</v>
      </c>
      <c r="B503" s="236" t="s">
        <v>90</v>
      </c>
      <c r="C503" s="236" t="s">
        <v>308</v>
      </c>
      <c r="D503" s="252">
        <v>105</v>
      </c>
      <c r="E503" s="252">
        <v>115</v>
      </c>
      <c r="F503" s="252">
        <v>120</v>
      </c>
      <c r="G503" s="252">
        <v>115</v>
      </c>
      <c r="H503" s="252">
        <v>120</v>
      </c>
      <c r="I503" s="252">
        <v>125</v>
      </c>
      <c r="J503" s="252">
        <v>140</v>
      </c>
      <c r="K503" s="252">
        <v>140</v>
      </c>
      <c r="L503" s="252">
        <v>155</v>
      </c>
      <c r="M503" s="252">
        <v>150</v>
      </c>
      <c r="N503" s="252">
        <v>145</v>
      </c>
      <c r="O503" s="252">
        <v>145</v>
      </c>
      <c r="P503" s="252">
        <v>145</v>
      </c>
      <c r="Q503" s="252">
        <v>135</v>
      </c>
    </row>
    <row r="504" spans="1:17" ht="12.95" customHeight="1">
      <c r="A504" s="250" t="s">
        <v>206</v>
      </c>
      <c r="B504" s="236" t="s">
        <v>90</v>
      </c>
      <c r="C504" s="236" t="s">
        <v>309</v>
      </c>
      <c r="D504" s="252">
        <v>0</v>
      </c>
      <c r="E504" s="252">
        <v>0</v>
      </c>
      <c r="F504" s="252">
        <v>0</v>
      </c>
      <c r="G504" s="252">
        <v>0</v>
      </c>
      <c r="H504" s="252">
        <v>0</v>
      </c>
      <c r="I504" s="252">
        <v>0</v>
      </c>
      <c r="J504" s="252">
        <v>0</v>
      </c>
      <c r="K504" s="252">
        <v>0</v>
      </c>
      <c r="L504" s="252">
        <v>0</v>
      </c>
      <c r="M504" s="252">
        <v>0</v>
      </c>
      <c r="N504" s="252">
        <v>0</v>
      </c>
      <c r="O504" s="252">
        <v>0</v>
      </c>
      <c r="P504" s="252">
        <v>0</v>
      </c>
      <c r="Q504" s="252">
        <v>0</v>
      </c>
    </row>
    <row r="505" spans="1:17" ht="12.95" customHeight="1">
      <c r="A505" s="250" t="s">
        <v>206</v>
      </c>
      <c r="B505" s="236" t="s">
        <v>90</v>
      </c>
      <c r="C505" s="236" t="s">
        <v>310</v>
      </c>
      <c r="D505" s="252">
        <v>5</v>
      </c>
      <c r="E505" s="252">
        <v>0</v>
      </c>
      <c r="F505" s="252">
        <v>0</v>
      </c>
      <c r="G505" s="252">
        <v>0</v>
      </c>
      <c r="H505" s="252">
        <v>0</v>
      </c>
      <c r="I505" s="252">
        <v>0</v>
      </c>
      <c r="J505" s="252">
        <v>0</v>
      </c>
      <c r="K505" s="252">
        <v>0</v>
      </c>
      <c r="L505" s="252">
        <v>0</v>
      </c>
      <c r="M505" s="252">
        <v>0</v>
      </c>
      <c r="N505" s="252">
        <v>0</v>
      </c>
      <c r="O505" s="252">
        <v>0</v>
      </c>
      <c r="P505" s="252">
        <v>0</v>
      </c>
      <c r="Q505" s="252">
        <v>0</v>
      </c>
    </row>
    <row r="506" spans="1:17" ht="12.95" customHeight="1">
      <c r="A506" s="250" t="s">
        <v>206</v>
      </c>
      <c r="B506" s="236" t="s">
        <v>90</v>
      </c>
      <c r="C506" s="236" t="s">
        <v>303</v>
      </c>
      <c r="D506" s="252">
        <v>110</v>
      </c>
      <c r="E506" s="252">
        <v>115</v>
      </c>
      <c r="F506" s="252">
        <v>120</v>
      </c>
      <c r="G506" s="252">
        <v>115</v>
      </c>
      <c r="H506" s="252">
        <v>120</v>
      </c>
      <c r="I506" s="252">
        <v>125</v>
      </c>
      <c r="J506" s="252">
        <v>140</v>
      </c>
      <c r="K506" s="252">
        <v>140</v>
      </c>
      <c r="L506" s="252">
        <v>155</v>
      </c>
      <c r="M506" s="252">
        <v>150</v>
      </c>
      <c r="N506" s="252">
        <v>145</v>
      </c>
      <c r="O506" s="252">
        <v>145</v>
      </c>
      <c r="P506" s="252">
        <v>145</v>
      </c>
      <c r="Q506" s="252">
        <v>135</v>
      </c>
    </row>
    <row r="507" spans="1:17" ht="12.95" customHeight="1">
      <c r="A507" s="253" t="s">
        <v>206</v>
      </c>
      <c r="B507" s="238" t="s">
        <v>184</v>
      </c>
      <c r="C507" s="238" t="s">
        <v>308</v>
      </c>
      <c r="D507" s="254">
        <v>570</v>
      </c>
      <c r="E507" s="254">
        <v>565</v>
      </c>
      <c r="F507" s="254">
        <v>560</v>
      </c>
      <c r="G507" s="254">
        <v>550</v>
      </c>
      <c r="H507" s="254">
        <v>580</v>
      </c>
      <c r="I507" s="254">
        <v>600</v>
      </c>
      <c r="J507" s="254">
        <v>625</v>
      </c>
      <c r="K507" s="254">
        <v>635</v>
      </c>
      <c r="L507" s="254">
        <v>650</v>
      </c>
      <c r="M507" s="254">
        <v>680</v>
      </c>
      <c r="N507" s="254">
        <v>665</v>
      </c>
      <c r="O507" s="254">
        <v>645</v>
      </c>
      <c r="P507" s="254">
        <v>635</v>
      </c>
      <c r="Q507" s="254">
        <v>615</v>
      </c>
    </row>
    <row r="508" spans="1:17" ht="12.95" customHeight="1">
      <c r="A508" s="253" t="s">
        <v>206</v>
      </c>
      <c r="B508" s="238" t="s">
        <v>184</v>
      </c>
      <c r="C508" s="238" t="s">
        <v>309</v>
      </c>
      <c r="D508" s="254">
        <v>15</v>
      </c>
      <c r="E508" s="254">
        <v>10</v>
      </c>
      <c r="F508" s="254">
        <v>10</v>
      </c>
      <c r="G508" s="254">
        <v>15</v>
      </c>
      <c r="H508" s="254">
        <v>15</v>
      </c>
      <c r="I508" s="254">
        <v>15</v>
      </c>
      <c r="J508" s="254">
        <v>15</v>
      </c>
      <c r="K508" s="254">
        <v>20</v>
      </c>
      <c r="L508" s="254">
        <v>20</v>
      </c>
      <c r="M508" s="254">
        <v>20</v>
      </c>
      <c r="N508" s="254">
        <v>15</v>
      </c>
      <c r="O508" s="254">
        <v>15</v>
      </c>
      <c r="P508" s="254">
        <v>15</v>
      </c>
      <c r="Q508" s="254">
        <v>15</v>
      </c>
    </row>
    <row r="509" spans="1:17" ht="12.95" customHeight="1">
      <c r="A509" s="253" t="s">
        <v>206</v>
      </c>
      <c r="B509" s="238" t="s">
        <v>184</v>
      </c>
      <c r="C509" s="238" t="s">
        <v>310</v>
      </c>
      <c r="D509" s="254">
        <v>15</v>
      </c>
      <c r="E509" s="254">
        <v>10</v>
      </c>
      <c r="F509" s="254">
        <v>10</v>
      </c>
      <c r="G509" s="254">
        <v>15</v>
      </c>
      <c r="H509" s="254">
        <v>10</v>
      </c>
      <c r="I509" s="254">
        <v>10</v>
      </c>
      <c r="J509" s="254">
        <v>10</v>
      </c>
      <c r="K509" s="254">
        <v>20</v>
      </c>
      <c r="L509" s="254">
        <v>20</v>
      </c>
      <c r="M509" s="254">
        <v>15</v>
      </c>
      <c r="N509" s="254">
        <v>15</v>
      </c>
      <c r="O509" s="254">
        <v>15</v>
      </c>
      <c r="P509" s="254">
        <v>15</v>
      </c>
      <c r="Q509" s="254">
        <v>15</v>
      </c>
    </row>
    <row r="510" spans="1:17" ht="12.95" customHeight="1">
      <c r="A510" s="255" t="s">
        <v>206</v>
      </c>
      <c r="B510" s="256" t="s">
        <v>184</v>
      </c>
      <c r="C510" s="256" t="s">
        <v>303</v>
      </c>
      <c r="D510" s="257">
        <v>600</v>
      </c>
      <c r="E510" s="257">
        <v>590</v>
      </c>
      <c r="F510" s="257">
        <v>585</v>
      </c>
      <c r="G510" s="257">
        <v>575</v>
      </c>
      <c r="H510" s="257">
        <v>605</v>
      </c>
      <c r="I510" s="257">
        <v>625</v>
      </c>
      <c r="J510" s="257">
        <v>645</v>
      </c>
      <c r="K510" s="257">
        <v>670</v>
      </c>
      <c r="L510" s="257">
        <v>690</v>
      </c>
      <c r="M510" s="257">
        <v>710</v>
      </c>
      <c r="N510" s="257">
        <v>695</v>
      </c>
      <c r="O510" s="257">
        <v>680</v>
      </c>
      <c r="P510" s="257">
        <v>665</v>
      </c>
      <c r="Q510" s="257">
        <v>645</v>
      </c>
    </row>
    <row r="511" spans="1:17" ht="12.95" customHeight="1">
      <c r="A511" s="250" t="s">
        <v>207</v>
      </c>
      <c r="B511" s="236" t="s">
        <v>10</v>
      </c>
      <c r="C511" s="236" t="s">
        <v>308</v>
      </c>
      <c r="D511" s="251">
        <v>115</v>
      </c>
      <c r="E511" s="251">
        <v>120</v>
      </c>
      <c r="F511" s="251">
        <v>115</v>
      </c>
      <c r="G511" s="251">
        <v>120</v>
      </c>
      <c r="H511" s="251">
        <v>120</v>
      </c>
      <c r="I511" s="251">
        <v>120</v>
      </c>
      <c r="J511" s="251">
        <v>125</v>
      </c>
      <c r="K511" s="251">
        <v>120</v>
      </c>
      <c r="L511" s="251">
        <v>120</v>
      </c>
      <c r="M511" s="251">
        <v>120</v>
      </c>
      <c r="N511" s="251">
        <v>125</v>
      </c>
      <c r="O511" s="251">
        <v>120</v>
      </c>
      <c r="P511" s="251">
        <v>125</v>
      </c>
      <c r="Q511" s="251">
        <v>130</v>
      </c>
    </row>
    <row r="512" spans="1:17" ht="12.95" customHeight="1">
      <c r="A512" s="250" t="s">
        <v>207</v>
      </c>
      <c r="B512" s="236" t="s">
        <v>10</v>
      </c>
      <c r="C512" s="236" t="s">
        <v>309</v>
      </c>
      <c r="D512" s="251">
        <v>0</v>
      </c>
      <c r="E512" s="251">
        <v>0</v>
      </c>
      <c r="F512" s="251">
        <v>0</v>
      </c>
      <c r="G512" s="251">
        <v>0</v>
      </c>
      <c r="H512" s="251">
        <v>0</v>
      </c>
      <c r="I512" s="251">
        <v>0</v>
      </c>
      <c r="J512" s="251">
        <v>0</v>
      </c>
      <c r="K512" s="251">
        <v>0</v>
      </c>
      <c r="L512" s="251">
        <v>0</v>
      </c>
      <c r="M512" s="251">
        <v>0</v>
      </c>
      <c r="N512" s="251">
        <v>0</v>
      </c>
      <c r="O512" s="251">
        <v>0</v>
      </c>
      <c r="P512" s="251">
        <v>0</v>
      </c>
      <c r="Q512" s="251">
        <v>0</v>
      </c>
    </row>
    <row r="513" spans="1:17" ht="12.95" customHeight="1">
      <c r="A513" s="250" t="s">
        <v>207</v>
      </c>
      <c r="B513" s="236" t="s">
        <v>10</v>
      </c>
      <c r="C513" s="236" t="s">
        <v>310</v>
      </c>
      <c r="D513" s="251">
        <v>0</v>
      </c>
      <c r="E513" s="251">
        <v>0</v>
      </c>
      <c r="F513" s="251">
        <v>0</v>
      </c>
      <c r="G513" s="251">
        <v>0</v>
      </c>
      <c r="H513" s="251">
        <v>0</v>
      </c>
      <c r="I513" s="251">
        <v>0</v>
      </c>
      <c r="J513" s="251">
        <v>0</v>
      </c>
      <c r="K513" s="251">
        <v>0</v>
      </c>
      <c r="L513" s="251">
        <v>0</v>
      </c>
      <c r="M513" s="251">
        <v>0</v>
      </c>
      <c r="N513" s="251">
        <v>0</v>
      </c>
      <c r="O513" s="251">
        <v>0</v>
      </c>
      <c r="P513" s="251">
        <v>0</v>
      </c>
      <c r="Q513" s="251">
        <v>0</v>
      </c>
    </row>
    <row r="514" spans="1:17" ht="12.95" customHeight="1">
      <c r="A514" s="250" t="s">
        <v>207</v>
      </c>
      <c r="B514" s="236" t="s">
        <v>10</v>
      </c>
      <c r="C514" s="236" t="s">
        <v>303</v>
      </c>
      <c r="D514" s="251">
        <v>120</v>
      </c>
      <c r="E514" s="251">
        <v>125</v>
      </c>
      <c r="F514" s="251">
        <v>120</v>
      </c>
      <c r="G514" s="251">
        <v>125</v>
      </c>
      <c r="H514" s="251">
        <v>120</v>
      </c>
      <c r="I514" s="251">
        <v>120</v>
      </c>
      <c r="J514" s="251">
        <v>125</v>
      </c>
      <c r="K514" s="251">
        <v>120</v>
      </c>
      <c r="L514" s="251">
        <v>125</v>
      </c>
      <c r="M514" s="251">
        <v>125</v>
      </c>
      <c r="N514" s="251">
        <v>125</v>
      </c>
      <c r="O514" s="251">
        <v>125</v>
      </c>
      <c r="P514" s="251">
        <v>130</v>
      </c>
      <c r="Q514" s="251">
        <v>130</v>
      </c>
    </row>
    <row r="515" spans="1:17" ht="12.95" customHeight="1">
      <c r="A515" s="250" t="s">
        <v>207</v>
      </c>
      <c r="B515" s="236" t="s">
        <v>11</v>
      </c>
      <c r="C515" s="236" t="s">
        <v>308</v>
      </c>
      <c r="D515" s="252">
        <v>205</v>
      </c>
      <c r="E515" s="252">
        <v>200</v>
      </c>
      <c r="F515" s="252">
        <v>215</v>
      </c>
      <c r="G515" s="252">
        <v>215</v>
      </c>
      <c r="H515" s="252">
        <v>230</v>
      </c>
      <c r="I515" s="252">
        <v>250</v>
      </c>
      <c r="J515" s="252">
        <v>285</v>
      </c>
      <c r="K515" s="252">
        <v>315</v>
      </c>
      <c r="L515" s="252">
        <v>345</v>
      </c>
      <c r="M515" s="252">
        <v>365</v>
      </c>
      <c r="N515" s="252">
        <v>340</v>
      </c>
      <c r="O515" s="252">
        <v>360</v>
      </c>
      <c r="P515" s="252">
        <v>380</v>
      </c>
      <c r="Q515" s="252">
        <v>345</v>
      </c>
    </row>
    <row r="516" spans="1:17" ht="12.95" customHeight="1">
      <c r="A516" s="250" t="s">
        <v>207</v>
      </c>
      <c r="B516" s="236" t="s">
        <v>11</v>
      </c>
      <c r="C516" s="236" t="s">
        <v>309</v>
      </c>
      <c r="D516" s="252">
        <v>5</v>
      </c>
      <c r="E516" s="252">
        <v>10</v>
      </c>
      <c r="F516" s="252">
        <v>10</v>
      </c>
      <c r="G516" s="252">
        <v>10</v>
      </c>
      <c r="H516" s="252">
        <v>5</v>
      </c>
      <c r="I516" s="252">
        <v>10</v>
      </c>
      <c r="J516" s="252">
        <v>10</v>
      </c>
      <c r="K516" s="252">
        <v>10</v>
      </c>
      <c r="L516" s="252">
        <v>10</v>
      </c>
      <c r="M516" s="252">
        <v>10</v>
      </c>
      <c r="N516" s="252">
        <v>10</v>
      </c>
      <c r="O516" s="252">
        <v>15</v>
      </c>
      <c r="P516" s="252">
        <v>15</v>
      </c>
      <c r="Q516" s="252">
        <v>15</v>
      </c>
    </row>
    <row r="517" spans="1:17" ht="12.95" customHeight="1">
      <c r="A517" s="250" t="s">
        <v>207</v>
      </c>
      <c r="B517" s="236" t="s">
        <v>11</v>
      </c>
      <c r="C517" s="236" t="s">
        <v>310</v>
      </c>
      <c r="D517" s="252">
        <v>5</v>
      </c>
      <c r="E517" s="252">
        <v>5</v>
      </c>
      <c r="F517" s="252">
        <v>5</v>
      </c>
      <c r="G517" s="252">
        <v>5</v>
      </c>
      <c r="H517" s="252">
        <v>5</v>
      </c>
      <c r="I517" s="252">
        <v>5</v>
      </c>
      <c r="J517" s="252">
        <v>5</v>
      </c>
      <c r="K517" s="252">
        <v>5</v>
      </c>
      <c r="L517" s="252">
        <v>5</v>
      </c>
      <c r="M517" s="252">
        <v>5</v>
      </c>
      <c r="N517" s="252">
        <v>5</v>
      </c>
      <c r="O517" s="252">
        <v>5</v>
      </c>
      <c r="P517" s="252">
        <v>5</v>
      </c>
      <c r="Q517" s="252">
        <v>5</v>
      </c>
    </row>
    <row r="518" spans="1:17" ht="12.95" customHeight="1">
      <c r="A518" s="250" t="s">
        <v>207</v>
      </c>
      <c r="B518" s="236" t="s">
        <v>11</v>
      </c>
      <c r="C518" s="236" t="s">
        <v>303</v>
      </c>
      <c r="D518" s="252">
        <v>215</v>
      </c>
      <c r="E518" s="252">
        <v>215</v>
      </c>
      <c r="F518" s="252">
        <v>225</v>
      </c>
      <c r="G518" s="252">
        <v>230</v>
      </c>
      <c r="H518" s="252">
        <v>240</v>
      </c>
      <c r="I518" s="252">
        <v>265</v>
      </c>
      <c r="J518" s="252">
        <v>300</v>
      </c>
      <c r="K518" s="252">
        <v>330</v>
      </c>
      <c r="L518" s="252">
        <v>365</v>
      </c>
      <c r="M518" s="252">
        <v>375</v>
      </c>
      <c r="N518" s="252">
        <v>355</v>
      </c>
      <c r="O518" s="252">
        <v>375</v>
      </c>
      <c r="P518" s="252">
        <v>400</v>
      </c>
      <c r="Q518" s="252">
        <v>360</v>
      </c>
    </row>
    <row r="519" spans="1:17" ht="12.95" customHeight="1">
      <c r="A519" s="250" t="s">
        <v>207</v>
      </c>
      <c r="B519" s="236" t="s">
        <v>12</v>
      </c>
      <c r="C519" s="236" t="s">
        <v>308</v>
      </c>
      <c r="D519" s="252">
        <v>20</v>
      </c>
      <c r="E519" s="252">
        <v>20</v>
      </c>
      <c r="F519" s="252">
        <v>25</v>
      </c>
      <c r="G519" s="252">
        <v>25</v>
      </c>
      <c r="H519" s="252">
        <v>25</v>
      </c>
      <c r="I519" s="252">
        <v>25</v>
      </c>
      <c r="J519" s="252">
        <v>25</v>
      </c>
      <c r="K519" s="252">
        <v>20</v>
      </c>
      <c r="L519" s="252">
        <v>20</v>
      </c>
      <c r="M519" s="252">
        <v>20</v>
      </c>
      <c r="N519" s="252">
        <v>20</v>
      </c>
      <c r="O519" s="252">
        <v>20</v>
      </c>
      <c r="P519" s="252">
        <v>20</v>
      </c>
      <c r="Q519" s="252">
        <v>25</v>
      </c>
    </row>
    <row r="520" spans="1:17" ht="12.95" customHeight="1">
      <c r="A520" s="250" t="s">
        <v>207</v>
      </c>
      <c r="B520" s="236" t="s">
        <v>12</v>
      </c>
      <c r="C520" s="236" t="s">
        <v>309</v>
      </c>
      <c r="D520" s="252">
        <v>0</v>
      </c>
      <c r="E520" s="252">
        <v>0</v>
      </c>
      <c r="F520" s="252">
        <v>0</v>
      </c>
      <c r="G520" s="252">
        <v>0</v>
      </c>
      <c r="H520" s="252">
        <v>0</v>
      </c>
      <c r="I520" s="252">
        <v>0</v>
      </c>
      <c r="J520" s="252">
        <v>0</v>
      </c>
      <c r="K520" s="252">
        <v>0</v>
      </c>
      <c r="L520" s="252">
        <v>0</v>
      </c>
      <c r="M520" s="252">
        <v>0</v>
      </c>
      <c r="N520" s="252">
        <v>0</v>
      </c>
      <c r="O520" s="252">
        <v>0</v>
      </c>
      <c r="P520" s="252">
        <v>0</v>
      </c>
      <c r="Q520" s="252">
        <v>0</v>
      </c>
    </row>
    <row r="521" spans="1:17" ht="12.95" customHeight="1">
      <c r="A521" s="250" t="s">
        <v>207</v>
      </c>
      <c r="B521" s="236" t="s">
        <v>12</v>
      </c>
      <c r="C521" s="236" t="s">
        <v>310</v>
      </c>
      <c r="D521" s="252">
        <v>5</v>
      </c>
      <c r="E521" s="252">
        <v>5</v>
      </c>
      <c r="F521" s="252">
        <v>0</v>
      </c>
      <c r="G521" s="252">
        <v>5</v>
      </c>
      <c r="H521" s="252">
        <v>5</v>
      </c>
      <c r="I521" s="252">
        <v>5</v>
      </c>
      <c r="J521" s="252">
        <v>5</v>
      </c>
      <c r="K521" s="252">
        <v>5</v>
      </c>
      <c r="L521" s="252">
        <v>5</v>
      </c>
      <c r="M521" s="252">
        <v>10</v>
      </c>
      <c r="N521" s="252">
        <v>5</v>
      </c>
      <c r="O521" s="252">
        <v>5</v>
      </c>
      <c r="P521" s="252">
        <v>10</v>
      </c>
      <c r="Q521" s="252">
        <v>10</v>
      </c>
    </row>
    <row r="522" spans="1:17" ht="12.95" customHeight="1">
      <c r="A522" s="250" t="s">
        <v>207</v>
      </c>
      <c r="B522" s="236" t="s">
        <v>12</v>
      </c>
      <c r="C522" s="236" t="s">
        <v>303</v>
      </c>
      <c r="D522" s="252">
        <v>25</v>
      </c>
      <c r="E522" s="252">
        <v>25</v>
      </c>
      <c r="F522" s="252">
        <v>30</v>
      </c>
      <c r="G522" s="252">
        <v>25</v>
      </c>
      <c r="H522" s="252">
        <v>30</v>
      </c>
      <c r="I522" s="252">
        <v>35</v>
      </c>
      <c r="J522" s="252">
        <v>30</v>
      </c>
      <c r="K522" s="252">
        <v>25</v>
      </c>
      <c r="L522" s="252">
        <v>30</v>
      </c>
      <c r="M522" s="252">
        <v>30</v>
      </c>
      <c r="N522" s="252">
        <v>30</v>
      </c>
      <c r="O522" s="252">
        <v>25</v>
      </c>
      <c r="P522" s="252">
        <v>30</v>
      </c>
      <c r="Q522" s="252">
        <v>35</v>
      </c>
    </row>
    <row r="523" spans="1:17" ht="12.95" customHeight="1">
      <c r="A523" s="250" t="s">
        <v>207</v>
      </c>
      <c r="B523" s="236" t="s">
        <v>91</v>
      </c>
      <c r="C523" s="236" t="s">
        <v>308</v>
      </c>
      <c r="D523" s="252">
        <v>10</v>
      </c>
      <c r="E523" s="252">
        <v>15</v>
      </c>
      <c r="F523" s="252">
        <v>15</v>
      </c>
      <c r="G523" s="252">
        <v>15</v>
      </c>
      <c r="H523" s="252">
        <v>15</v>
      </c>
      <c r="I523" s="252">
        <v>20</v>
      </c>
      <c r="J523" s="252">
        <v>25</v>
      </c>
      <c r="K523" s="252">
        <v>25</v>
      </c>
      <c r="L523" s="252">
        <v>30</v>
      </c>
      <c r="M523" s="252">
        <v>40</v>
      </c>
      <c r="N523" s="252">
        <v>40</v>
      </c>
      <c r="O523" s="252">
        <v>35</v>
      </c>
      <c r="P523" s="252">
        <v>35</v>
      </c>
      <c r="Q523" s="252">
        <v>45</v>
      </c>
    </row>
    <row r="524" spans="1:17" ht="12.95" customHeight="1">
      <c r="A524" s="250" t="s">
        <v>207</v>
      </c>
      <c r="B524" s="236" t="s">
        <v>91</v>
      </c>
      <c r="C524" s="236" t="s">
        <v>309</v>
      </c>
      <c r="D524" s="252">
        <v>0</v>
      </c>
      <c r="E524" s="252">
        <v>0</v>
      </c>
      <c r="F524" s="252">
        <v>0</v>
      </c>
      <c r="G524" s="252">
        <v>0</v>
      </c>
      <c r="H524" s="252">
        <v>0</v>
      </c>
      <c r="I524" s="252">
        <v>0</v>
      </c>
      <c r="J524" s="252">
        <v>0</v>
      </c>
      <c r="K524" s="252">
        <v>0</v>
      </c>
      <c r="L524" s="252">
        <v>0</v>
      </c>
      <c r="M524" s="252">
        <v>0</v>
      </c>
      <c r="N524" s="252">
        <v>0</v>
      </c>
      <c r="O524" s="252">
        <v>0</v>
      </c>
      <c r="P524" s="252">
        <v>0</v>
      </c>
      <c r="Q524" s="252">
        <v>0</v>
      </c>
    </row>
    <row r="525" spans="1:17" ht="12.95" customHeight="1">
      <c r="A525" s="250" t="s">
        <v>207</v>
      </c>
      <c r="B525" s="236" t="s">
        <v>91</v>
      </c>
      <c r="C525" s="236" t="s">
        <v>310</v>
      </c>
      <c r="D525" s="252">
        <v>0</v>
      </c>
      <c r="E525" s="252">
        <v>0</v>
      </c>
      <c r="F525" s="252">
        <v>0</v>
      </c>
      <c r="G525" s="252">
        <v>0</v>
      </c>
      <c r="H525" s="252">
        <v>0</v>
      </c>
      <c r="I525" s="252">
        <v>0</v>
      </c>
      <c r="J525" s="252">
        <v>0</v>
      </c>
      <c r="K525" s="252">
        <v>0</v>
      </c>
      <c r="L525" s="252">
        <v>0</v>
      </c>
      <c r="M525" s="252">
        <v>0</v>
      </c>
      <c r="N525" s="252">
        <v>0</v>
      </c>
      <c r="O525" s="252">
        <v>0</v>
      </c>
      <c r="P525" s="252">
        <v>0</v>
      </c>
      <c r="Q525" s="252">
        <v>0</v>
      </c>
    </row>
    <row r="526" spans="1:17" ht="12.95" customHeight="1">
      <c r="A526" s="250" t="s">
        <v>207</v>
      </c>
      <c r="B526" s="236" t="s">
        <v>91</v>
      </c>
      <c r="C526" s="236" t="s">
        <v>303</v>
      </c>
      <c r="D526" s="252">
        <v>15</v>
      </c>
      <c r="E526" s="252">
        <v>15</v>
      </c>
      <c r="F526" s="252">
        <v>20</v>
      </c>
      <c r="G526" s="252">
        <v>20</v>
      </c>
      <c r="H526" s="252">
        <v>15</v>
      </c>
      <c r="I526" s="252">
        <v>20</v>
      </c>
      <c r="J526" s="252">
        <v>25</v>
      </c>
      <c r="K526" s="252">
        <v>25</v>
      </c>
      <c r="L526" s="252">
        <v>30</v>
      </c>
      <c r="M526" s="252">
        <v>40</v>
      </c>
      <c r="N526" s="252">
        <v>40</v>
      </c>
      <c r="O526" s="252">
        <v>40</v>
      </c>
      <c r="P526" s="252">
        <v>40</v>
      </c>
      <c r="Q526" s="252">
        <v>45</v>
      </c>
    </row>
    <row r="527" spans="1:17" ht="12.95" customHeight="1">
      <c r="A527" s="250" t="s">
        <v>207</v>
      </c>
      <c r="B527" s="236" t="s">
        <v>59</v>
      </c>
      <c r="C527" s="236" t="s">
        <v>308</v>
      </c>
      <c r="D527" s="252">
        <v>180</v>
      </c>
      <c r="E527" s="252">
        <v>170</v>
      </c>
      <c r="F527" s="252">
        <v>165</v>
      </c>
      <c r="G527" s="252">
        <v>155</v>
      </c>
      <c r="H527" s="252">
        <v>165</v>
      </c>
      <c r="I527" s="252">
        <v>160</v>
      </c>
      <c r="J527" s="252">
        <v>170</v>
      </c>
      <c r="K527" s="252">
        <v>160</v>
      </c>
      <c r="L527" s="252">
        <v>165</v>
      </c>
      <c r="M527" s="252">
        <v>175</v>
      </c>
      <c r="N527" s="252">
        <v>180</v>
      </c>
      <c r="O527" s="252">
        <v>180</v>
      </c>
      <c r="P527" s="252">
        <v>170</v>
      </c>
      <c r="Q527" s="252">
        <v>175</v>
      </c>
    </row>
    <row r="528" spans="1:17" ht="12.95" customHeight="1">
      <c r="A528" s="250" t="s">
        <v>207</v>
      </c>
      <c r="B528" s="236" t="s">
        <v>59</v>
      </c>
      <c r="C528" s="236" t="s">
        <v>309</v>
      </c>
      <c r="D528" s="252">
        <v>5</v>
      </c>
      <c r="E528" s="252">
        <v>5</v>
      </c>
      <c r="F528" s="252">
        <v>10</v>
      </c>
      <c r="G528" s="252">
        <v>10</v>
      </c>
      <c r="H528" s="252">
        <v>5</v>
      </c>
      <c r="I528" s="252">
        <v>5</v>
      </c>
      <c r="J528" s="252">
        <v>5</v>
      </c>
      <c r="K528" s="252">
        <v>5</v>
      </c>
      <c r="L528" s="252">
        <v>10</v>
      </c>
      <c r="M528" s="252">
        <v>10</v>
      </c>
      <c r="N528" s="252">
        <v>10</v>
      </c>
      <c r="O528" s="252">
        <v>10</v>
      </c>
      <c r="P528" s="252">
        <v>10</v>
      </c>
      <c r="Q528" s="252">
        <v>10</v>
      </c>
    </row>
    <row r="529" spans="1:17" ht="12.95" customHeight="1">
      <c r="A529" s="250" t="s">
        <v>207</v>
      </c>
      <c r="B529" s="236" t="s">
        <v>59</v>
      </c>
      <c r="C529" s="236" t="s">
        <v>310</v>
      </c>
      <c r="D529" s="252">
        <v>0</v>
      </c>
      <c r="E529" s="252">
        <v>0</v>
      </c>
      <c r="F529" s="252">
        <v>0</v>
      </c>
      <c r="G529" s="252">
        <v>0</v>
      </c>
      <c r="H529" s="252">
        <v>0</v>
      </c>
      <c r="I529" s="252">
        <v>0</v>
      </c>
      <c r="J529" s="252">
        <v>0</v>
      </c>
      <c r="K529" s="252">
        <v>0</v>
      </c>
      <c r="L529" s="252">
        <v>0</v>
      </c>
      <c r="M529" s="252">
        <v>0</v>
      </c>
      <c r="N529" s="252">
        <v>5</v>
      </c>
      <c r="O529" s="252">
        <v>5</v>
      </c>
      <c r="P529" s="252">
        <v>5</v>
      </c>
      <c r="Q529" s="252">
        <v>5</v>
      </c>
    </row>
    <row r="530" spans="1:17" ht="12.95" customHeight="1">
      <c r="A530" s="250" t="s">
        <v>207</v>
      </c>
      <c r="B530" s="236" t="s">
        <v>59</v>
      </c>
      <c r="C530" s="236" t="s">
        <v>303</v>
      </c>
      <c r="D530" s="252">
        <v>185</v>
      </c>
      <c r="E530" s="252">
        <v>175</v>
      </c>
      <c r="F530" s="252">
        <v>175</v>
      </c>
      <c r="G530" s="252">
        <v>165</v>
      </c>
      <c r="H530" s="252">
        <v>175</v>
      </c>
      <c r="I530" s="252">
        <v>170</v>
      </c>
      <c r="J530" s="252">
        <v>175</v>
      </c>
      <c r="K530" s="252">
        <v>170</v>
      </c>
      <c r="L530" s="252">
        <v>175</v>
      </c>
      <c r="M530" s="252">
        <v>185</v>
      </c>
      <c r="N530" s="252">
        <v>190</v>
      </c>
      <c r="O530" s="252">
        <v>190</v>
      </c>
      <c r="P530" s="252">
        <v>185</v>
      </c>
      <c r="Q530" s="252">
        <v>190</v>
      </c>
    </row>
    <row r="531" spans="1:17" ht="12.95" customHeight="1">
      <c r="A531" s="250" t="s">
        <v>207</v>
      </c>
      <c r="B531" s="236" t="s">
        <v>90</v>
      </c>
      <c r="C531" s="236" t="s">
        <v>308</v>
      </c>
      <c r="D531" s="252">
        <v>140</v>
      </c>
      <c r="E531" s="252">
        <v>130</v>
      </c>
      <c r="F531" s="252">
        <v>135</v>
      </c>
      <c r="G531" s="252">
        <v>155</v>
      </c>
      <c r="H531" s="252">
        <v>175</v>
      </c>
      <c r="I531" s="252">
        <v>175</v>
      </c>
      <c r="J531" s="252">
        <v>200</v>
      </c>
      <c r="K531" s="252">
        <v>215</v>
      </c>
      <c r="L531" s="252">
        <v>235</v>
      </c>
      <c r="M531" s="252">
        <v>245</v>
      </c>
      <c r="N531" s="252">
        <v>245</v>
      </c>
      <c r="O531" s="252">
        <v>240</v>
      </c>
      <c r="P531" s="252">
        <v>235</v>
      </c>
      <c r="Q531" s="252">
        <v>195</v>
      </c>
    </row>
    <row r="532" spans="1:17" ht="12.95" customHeight="1">
      <c r="A532" s="250" t="s">
        <v>207</v>
      </c>
      <c r="B532" s="236" t="s">
        <v>90</v>
      </c>
      <c r="C532" s="236" t="s">
        <v>309</v>
      </c>
      <c r="D532" s="252">
        <v>0</v>
      </c>
      <c r="E532" s="252">
        <v>5</v>
      </c>
      <c r="F532" s="252">
        <v>0</v>
      </c>
      <c r="G532" s="252">
        <v>0</v>
      </c>
      <c r="H532" s="252">
        <v>0</v>
      </c>
      <c r="I532" s="252">
        <v>0</v>
      </c>
      <c r="J532" s="252">
        <v>0</v>
      </c>
      <c r="K532" s="252">
        <v>0</v>
      </c>
      <c r="L532" s="252">
        <v>0</v>
      </c>
      <c r="M532" s="252">
        <v>0</v>
      </c>
      <c r="N532" s="252">
        <v>0</v>
      </c>
      <c r="O532" s="252">
        <v>0</v>
      </c>
      <c r="P532" s="252">
        <v>0</v>
      </c>
      <c r="Q532" s="252">
        <v>0</v>
      </c>
    </row>
    <row r="533" spans="1:17" ht="12.95" customHeight="1">
      <c r="A533" s="250" t="s">
        <v>207</v>
      </c>
      <c r="B533" s="236" t="s">
        <v>90</v>
      </c>
      <c r="C533" s="236" t="s">
        <v>310</v>
      </c>
      <c r="D533" s="252">
        <v>0</v>
      </c>
      <c r="E533" s="252">
        <v>0</v>
      </c>
      <c r="F533" s="252">
        <v>5</v>
      </c>
      <c r="G533" s="252">
        <v>0</v>
      </c>
      <c r="H533" s="252">
        <v>0</v>
      </c>
      <c r="I533" s="252">
        <v>0</v>
      </c>
      <c r="J533" s="252">
        <v>0</v>
      </c>
      <c r="K533" s="252">
        <v>5</v>
      </c>
      <c r="L533" s="252">
        <v>0</v>
      </c>
      <c r="M533" s="252">
        <v>0</v>
      </c>
      <c r="N533" s="252">
        <v>0</v>
      </c>
      <c r="O533" s="252">
        <v>0</v>
      </c>
      <c r="P533" s="252">
        <v>5</v>
      </c>
      <c r="Q533" s="252">
        <v>5</v>
      </c>
    </row>
    <row r="534" spans="1:17" ht="12.95" customHeight="1">
      <c r="A534" s="250" t="s">
        <v>207</v>
      </c>
      <c r="B534" s="236" t="s">
        <v>90</v>
      </c>
      <c r="C534" s="236" t="s">
        <v>303</v>
      </c>
      <c r="D534" s="252">
        <v>140</v>
      </c>
      <c r="E534" s="252">
        <v>135</v>
      </c>
      <c r="F534" s="252">
        <v>140</v>
      </c>
      <c r="G534" s="252">
        <v>160</v>
      </c>
      <c r="H534" s="252">
        <v>175</v>
      </c>
      <c r="I534" s="252">
        <v>180</v>
      </c>
      <c r="J534" s="252">
        <v>200</v>
      </c>
      <c r="K534" s="252">
        <v>220</v>
      </c>
      <c r="L534" s="252">
        <v>235</v>
      </c>
      <c r="M534" s="252">
        <v>250</v>
      </c>
      <c r="N534" s="252">
        <v>245</v>
      </c>
      <c r="O534" s="252">
        <v>245</v>
      </c>
      <c r="P534" s="252">
        <v>240</v>
      </c>
      <c r="Q534" s="252">
        <v>200</v>
      </c>
    </row>
    <row r="535" spans="1:17" ht="12.95" customHeight="1">
      <c r="A535" s="253" t="s">
        <v>207</v>
      </c>
      <c r="B535" s="238" t="s">
        <v>184</v>
      </c>
      <c r="C535" s="238" t="s">
        <v>308</v>
      </c>
      <c r="D535" s="254">
        <v>670</v>
      </c>
      <c r="E535" s="254">
        <v>655</v>
      </c>
      <c r="F535" s="254">
        <v>675</v>
      </c>
      <c r="G535" s="254">
        <v>690</v>
      </c>
      <c r="H535" s="254">
        <v>725</v>
      </c>
      <c r="I535" s="254">
        <v>755</v>
      </c>
      <c r="J535" s="254">
        <v>830</v>
      </c>
      <c r="K535" s="254">
        <v>860</v>
      </c>
      <c r="L535" s="254">
        <v>915</v>
      </c>
      <c r="M535" s="254">
        <v>965</v>
      </c>
      <c r="N535" s="254">
        <v>950</v>
      </c>
      <c r="O535" s="254">
        <v>955</v>
      </c>
      <c r="P535" s="254">
        <v>970</v>
      </c>
      <c r="Q535" s="254">
        <v>915</v>
      </c>
    </row>
    <row r="536" spans="1:17" ht="12.95" customHeight="1">
      <c r="A536" s="253" t="s">
        <v>207</v>
      </c>
      <c r="B536" s="238" t="s">
        <v>184</v>
      </c>
      <c r="C536" s="238" t="s">
        <v>309</v>
      </c>
      <c r="D536" s="254">
        <v>15</v>
      </c>
      <c r="E536" s="254">
        <v>20</v>
      </c>
      <c r="F536" s="254">
        <v>20</v>
      </c>
      <c r="G536" s="254">
        <v>20</v>
      </c>
      <c r="H536" s="254">
        <v>15</v>
      </c>
      <c r="I536" s="254">
        <v>20</v>
      </c>
      <c r="J536" s="254">
        <v>15</v>
      </c>
      <c r="K536" s="254">
        <v>20</v>
      </c>
      <c r="L536" s="254">
        <v>20</v>
      </c>
      <c r="M536" s="254">
        <v>25</v>
      </c>
      <c r="N536" s="254">
        <v>25</v>
      </c>
      <c r="O536" s="254">
        <v>25</v>
      </c>
      <c r="P536" s="254">
        <v>30</v>
      </c>
      <c r="Q536" s="254">
        <v>25</v>
      </c>
    </row>
    <row r="537" spans="1:17" ht="12.95" customHeight="1">
      <c r="A537" s="253" t="s">
        <v>207</v>
      </c>
      <c r="B537" s="238" t="s">
        <v>184</v>
      </c>
      <c r="C537" s="238" t="s">
        <v>310</v>
      </c>
      <c r="D537" s="254">
        <v>10</v>
      </c>
      <c r="E537" s="254">
        <v>15</v>
      </c>
      <c r="F537" s="254">
        <v>10</v>
      </c>
      <c r="G537" s="254">
        <v>10</v>
      </c>
      <c r="H537" s="254">
        <v>15</v>
      </c>
      <c r="I537" s="254">
        <v>15</v>
      </c>
      <c r="J537" s="254">
        <v>15</v>
      </c>
      <c r="K537" s="254">
        <v>15</v>
      </c>
      <c r="L537" s="254">
        <v>15</v>
      </c>
      <c r="M537" s="254">
        <v>15</v>
      </c>
      <c r="N537" s="254">
        <v>15</v>
      </c>
      <c r="O537" s="254">
        <v>20</v>
      </c>
      <c r="P537" s="254">
        <v>20</v>
      </c>
      <c r="Q537" s="254">
        <v>25</v>
      </c>
    </row>
    <row r="538" spans="1:17" ht="12.95" customHeight="1">
      <c r="A538" s="255" t="s">
        <v>207</v>
      </c>
      <c r="B538" s="256" t="s">
        <v>184</v>
      </c>
      <c r="C538" s="256" t="s">
        <v>303</v>
      </c>
      <c r="D538" s="257">
        <v>700</v>
      </c>
      <c r="E538" s="257">
        <v>690</v>
      </c>
      <c r="F538" s="257">
        <v>705</v>
      </c>
      <c r="G538" s="257">
        <v>720</v>
      </c>
      <c r="H538" s="257">
        <v>755</v>
      </c>
      <c r="I538" s="257">
        <v>790</v>
      </c>
      <c r="J538" s="257">
        <v>860</v>
      </c>
      <c r="K538" s="257">
        <v>895</v>
      </c>
      <c r="L538" s="257">
        <v>955</v>
      </c>
      <c r="M538" s="257">
        <v>1005</v>
      </c>
      <c r="N538" s="257">
        <v>990</v>
      </c>
      <c r="O538" s="257">
        <v>1000</v>
      </c>
      <c r="P538" s="257">
        <v>1025</v>
      </c>
      <c r="Q538" s="257">
        <v>965</v>
      </c>
    </row>
    <row r="539" spans="1:17" ht="12.95" customHeight="1">
      <c r="A539" s="250" t="s">
        <v>208</v>
      </c>
      <c r="B539" s="236" t="s">
        <v>10</v>
      </c>
      <c r="C539" s="236" t="s">
        <v>308</v>
      </c>
      <c r="D539" s="251">
        <v>685</v>
      </c>
      <c r="E539" s="251">
        <v>685</v>
      </c>
      <c r="F539" s="251">
        <v>660</v>
      </c>
      <c r="G539" s="251">
        <v>650</v>
      </c>
      <c r="H539" s="251">
        <v>650</v>
      </c>
      <c r="I539" s="251">
        <v>645</v>
      </c>
      <c r="J539" s="251">
        <v>640</v>
      </c>
      <c r="K539" s="251">
        <v>620</v>
      </c>
      <c r="L539" s="251">
        <v>620</v>
      </c>
      <c r="M539" s="251">
        <v>625</v>
      </c>
      <c r="N539" s="251">
        <v>625</v>
      </c>
      <c r="O539" s="251">
        <v>630</v>
      </c>
      <c r="P539" s="251">
        <v>640</v>
      </c>
      <c r="Q539" s="251">
        <v>625</v>
      </c>
    </row>
    <row r="540" spans="1:17" ht="12.95" customHeight="1">
      <c r="A540" s="250" t="s">
        <v>208</v>
      </c>
      <c r="B540" s="236" t="s">
        <v>10</v>
      </c>
      <c r="C540" s="236" t="s">
        <v>309</v>
      </c>
      <c r="D540" s="251">
        <v>0</v>
      </c>
      <c r="E540" s="251">
        <v>0</v>
      </c>
      <c r="F540" s="251">
        <v>0</v>
      </c>
      <c r="G540" s="251">
        <v>0</v>
      </c>
      <c r="H540" s="251">
        <v>0</v>
      </c>
      <c r="I540" s="251">
        <v>5</v>
      </c>
      <c r="J540" s="251">
        <v>5</v>
      </c>
      <c r="K540" s="251">
        <v>5</v>
      </c>
      <c r="L540" s="251">
        <v>5</v>
      </c>
      <c r="M540" s="251">
        <v>5</v>
      </c>
      <c r="N540" s="251">
        <v>5</v>
      </c>
      <c r="O540" s="251">
        <v>5</v>
      </c>
      <c r="P540" s="251">
        <v>5</v>
      </c>
      <c r="Q540" s="251">
        <v>5</v>
      </c>
    </row>
    <row r="541" spans="1:17" ht="12.95" customHeight="1">
      <c r="A541" s="250" t="s">
        <v>208</v>
      </c>
      <c r="B541" s="236" t="s">
        <v>10</v>
      </c>
      <c r="C541" s="236" t="s">
        <v>310</v>
      </c>
      <c r="D541" s="251">
        <v>5</v>
      </c>
      <c r="E541" s="251">
        <v>10</v>
      </c>
      <c r="F541" s="251">
        <v>10</v>
      </c>
      <c r="G541" s="251">
        <v>10</v>
      </c>
      <c r="H541" s="251">
        <v>10</v>
      </c>
      <c r="I541" s="251">
        <v>10</v>
      </c>
      <c r="J541" s="251">
        <v>10</v>
      </c>
      <c r="K541" s="251">
        <v>10</v>
      </c>
      <c r="L541" s="251">
        <v>10</v>
      </c>
      <c r="M541" s="251">
        <v>10</v>
      </c>
      <c r="N541" s="251">
        <v>15</v>
      </c>
      <c r="O541" s="251">
        <v>10</v>
      </c>
      <c r="P541" s="251">
        <v>10</v>
      </c>
      <c r="Q541" s="251">
        <v>10</v>
      </c>
    </row>
    <row r="542" spans="1:17" ht="12.95" customHeight="1">
      <c r="A542" s="250" t="s">
        <v>208</v>
      </c>
      <c r="B542" s="236" t="s">
        <v>10</v>
      </c>
      <c r="C542" s="236" t="s">
        <v>303</v>
      </c>
      <c r="D542" s="251">
        <v>695</v>
      </c>
      <c r="E542" s="251">
        <v>695</v>
      </c>
      <c r="F542" s="251">
        <v>670</v>
      </c>
      <c r="G542" s="251">
        <v>660</v>
      </c>
      <c r="H542" s="251">
        <v>660</v>
      </c>
      <c r="I542" s="251">
        <v>655</v>
      </c>
      <c r="J542" s="251">
        <v>655</v>
      </c>
      <c r="K542" s="251">
        <v>630</v>
      </c>
      <c r="L542" s="251">
        <v>630</v>
      </c>
      <c r="M542" s="251">
        <v>645</v>
      </c>
      <c r="N542" s="251">
        <v>640</v>
      </c>
      <c r="O542" s="251">
        <v>650</v>
      </c>
      <c r="P542" s="251">
        <v>655</v>
      </c>
      <c r="Q542" s="251">
        <v>645</v>
      </c>
    </row>
    <row r="543" spans="1:17" ht="12.95" customHeight="1">
      <c r="A543" s="250" t="s">
        <v>208</v>
      </c>
      <c r="B543" s="236" t="s">
        <v>11</v>
      </c>
      <c r="C543" s="236" t="s">
        <v>308</v>
      </c>
      <c r="D543" s="252">
        <v>260</v>
      </c>
      <c r="E543" s="252">
        <v>250</v>
      </c>
      <c r="F543" s="252">
        <v>250</v>
      </c>
      <c r="G543" s="252">
        <v>240</v>
      </c>
      <c r="H543" s="252">
        <v>260</v>
      </c>
      <c r="I543" s="252">
        <v>260</v>
      </c>
      <c r="J543" s="252">
        <v>290</v>
      </c>
      <c r="K543" s="252">
        <v>335</v>
      </c>
      <c r="L543" s="252">
        <v>340</v>
      </c>
      <c r="M543" s="252">
        <v>325</v>
      </c>
      <c r="N543" s="252">
        <v>320</v>
      </c>
      <c r="O543" s="252">
        <v>335</v>
      </c>
      <c r="P543" s="252">
        <v>335</v>
      </c>
      <c r="Q543" s="252">
        <v>325</v>
      </c>
    </row>
    <row r="544" spans="1:17" ht="12.95" customHeight="1">
      <c r="A544" s="250" t="s">
        <v>208</v>
      </c>
      <c r="B544" s="236" t="s">
        <v>11</v>
      </c>
      <c r="C544" s="236" t="s">
        <v>309</v>
      </c>
      <c r="D544" s="252">
        <v>10</v>
      </c>
      <c r="E544" s="252">
        <v>5</v>
      </c>
      <c r="F544" s="252">
        <v>5</v>
      </c>
      <c r="G544" s="252">
        <v>10</v>
      </c>
      <c r="H544" s="252">
        <v>5</v>
      </c>
      <c r="I544" s="252">
        <v>5</v>
      </c>
      <c r="J544" s="252">
        <v>5</v>
      </c>
      <c r="K544" s="252">
        <v>5</v>
      </c>
      <c r="L544" s="252">
        <v>5</v>
      </c>
      <c r="M544" s="252">
        <v>5</v>
      </c>
      <c r="N544" s="252">
        <v>5</v>
      </c>
      <c r="O544" s="252">
        <v>5</v>
      </c>
      <c r="P544" s="252">
        <v>5</v>
      </c>
      <c r="Q544" s="252">
        <v>5</v>
      </c>
    </row>
    <row r="545" spans="1:17" ht="12.95" customHeight="1">
      <c r="A545" s="250" t="s">
        <v>208</v>
      </c>
      <c r="B545" s="236" t="s">
        <v>11</v>
      </c>
      <c r="C545" s="236" t="s">
        <v>310</v>
      </c>
      <c r="D545" s="252">
        <v>5</v>
      </c>
      <c r="E545" s="252">
        <v>5</v>
      </c>
      <c r="F545" s="252">
        <v>5</v>
      </c>
      <c r="G545" s="252">
        <v>5</v>
      </c>
      <c r="H545" s="252">
        <v>5</v>
      </c>
      <c r="I545" s="252">
        <v>5</v>
      </c>
      <c r="J545" s="252">
        <v>5</v>
      </c>
      <c r="K545" s="252">
        <v>5</v>
      </c>
      <c r="L545" s="252">
        <v>5</v>
      </c>
      <c r="M545" s="252">
        <v>5</v>
      </c>
      <c r="N545" s="252">
        <v>5</v>
      </c>
      <c r="O545" s="252">
        <v>10</v>
      </c>
      <c r="P545" s="252">
        <v>10</v>
      </c>
      <c r="Q545" s="252">
        <v>10</v>
      </c>
    </row>
    <row r="546" spans="1:17" ht="12.95" customHeight="1">
      <c r="A546" s="250" t="s">
        <v>208</v>
      </c>
      <c r="B546" s="236" t="s">
        <v>11</v>
      </c>
      <c r="C546" s="236" t="s">
        <v>303</v>
      </c>
      <c r="D546" s="252">
        <v>270</v>
      </c>
      <c r="E546" s="252">
        <v>260</v>
      </c>
      <c r="F546" s="252">
        <v>260</v>
      </c>
      <c r="G546" s="252">
        <v>250</v>
      </c>
      <c r="H546" s="252">
        <v>270</v>
      </c>
      <c r="I546" s="252">
        <v>270</v>
      </c>
      <c r="J546" s="252">
        <v>300</v>
      </c>
      <c r="K546" s="252">
        <v>345</v>
      </c>
      <c r="L546" s="252">
        <v>350</v>
      </c>
      <c r="M546" s="252">
        <v>335</v>
      </c>
      <c r="N546" s="252">
        <v>330</v>
      </c>
      <c r="O546" s="252">
        <v>350</v>
      </c>
      <c r="P546" s="252">
        <v>350</v>
      </c>
      <c r="Q546" s="252">
        <v>340</v>
      </c>
    </row>
    <row r="547" spans="1:17" ht="12.95" customHeight="1">
      <c r="A547" s="250" t="s">
        <v>208</v>
      </c>
      <c r="B547" s="236" t="s">
        <v>12</v>
      </c>
      <c r="C547" s="236" t="s">
        <v>308</v>
      </c>
      <c r="D547" s="252">
        <v>5</v>
      </c>
      <c r="E547" s="252">
        <v>5</v>
      </c>
      <c r="F547" s="252">
        <v>5</v>
      </c>
      <c r="G547" s="252">
        <v>5</v>
      </c>
      <c r="H547" s="252">
        <v>0</v>
      </c>
      <c r="I547" s="252">
        <v>0</v>
      </c>
      <c r="J547" s="252">
        <v>0</v>
      </c>
      <c r="K547" s="252">
        <v>5</v>
      </c>
      <c r="L547" s="252">
        <v>5</v>
      </c>
      <c r="M547" s="252">
        <v>5</v>
      </c>
      <c r="N547" s="252">
        <v>0</v>
      </c>
      <c r="O547" s="252">
        <v>0</v>
      </c>
      <c r="P547" s="252">
        <v>0</v>
      </c>
      <c r="Q547" s="252">
        <v>0</v>
      </c>
    </row>
    <row r="548" spans="1:17" ht="12.95" customHeight="1">
      <c r="A548" s="250" t="s">
        <v>208</v>
      </c>
      <c r="B548" s="236" t="s">
        <v>12</v>
      </c>
      <c r="C548" s="236" t="s">
        <v>309</v>
      </c>
      <c r="D548" s="252">
        <v>0</v>
      </c>
      <c r="E548" s="252">
        <v>0</v>
      </c>
      <c r="F548" s="252">
        <v>0</v>
      </c>
      <c r="G548" s="252">
        <v>0</v>
      </c>
      <c r="H548" s="252">
        <v>0</v>
      </c>
      <c r="I548" s="252">
        <v>0</v>
      </c>
      <c r="J548" s="252">
        <v>0</v>
      </c>
      <c r="K548" s="252">
        <v>0</v>
      </c>
      <c r="L548" s="252">
        <v>0</v>
      </c>
      <c r="M548" s="252">
        <v>0</v>
      </c>
      <c r="N548" s="252">
        <v>0</v>
      </c>
      <c r="O548" s="252">
        <v>0</v>
      </c>
      <c r="P548" s="252">
        <v>0</v>
      </c>
      <c r="Q548" s="252">
        <v>0</v>
      </c>
    </row>
    <row r="549" spans="1:17" ht="12.95" customHeight="1">
      <c r="A549" s="250" t="s">
        <v>208</v>
      </c>
      <c r="B549" s="236" t="s">
        <v>12</v>
      </c>
      <c r="C549" s="236" t="s">
        <v>310</v>
      </c>
      <c r="D549" s="252">
        <v>0</v>
      </c>
      <c r="E549" s="252">
        <v>0</v>
      </c>
      <c r="F549" s="252">
        <v>0</v>
      </c>
      <c r="G549" s="252">
        <v>0</v>
      </c>
      <c r="H549" s="252">
        <v>0</v>
      </c>
      <c r="I549" s="252">
        <v>0</v>
      </c>
      <c r="J549" s="252">
        <v>0</v>
      </c>
      <c r="K549" s="252">
        <v>0</v>
      </c>
      <c r="L549" s="252">
        <v>0</v>
      </c>
      <c r="M549" s="252">
        <v>0</v>
      </c>
      <c r="N549" s="252">
        <v>0</v>
      </c>
      <c r="O549" s="252">
        <v>0</v>
      </c>
      <c r="P549" s="252">
        <v>0</v>
      </c>
      <c r="Q549" s="252">
        <v>0</v>
      </c>
    </row>
    <row r="550" spans="1:17" ht="12.95" customHeight="1">
      <c r="A550" s="250" t="s">
        <v>208</v>
      </c>
      <c r="B550" s="236" t="s">
        <v>12</v>
      </c>
      <c r="C550" s="236" t="s">
        <v>303</v>
      </c>
      <c r="D550" s="252">
        <v>5</v>
      </c>
      <c r="E550" s="252">
        <v>5</v>
      </c>
      <c r="F550" s="252">
        <v>5</v>
      </c>
      <c r="G550" s="252">
        <v>5</v>
      </c>
      <c r="H550" s="252">
        <v>0</v>
      </c>
      <c r="I550" s="252">
        <v>0</v>
      </c>
      <c r="J550" s="252">
        <v>0</v>
      </c>
      <c r="K550" s="252">
        <v>5</v>
      </c>
      <c r="L550" s="252">
        <v>5</v>
      </c>
      <c r="M550" s="252">
        <v>5</v>
      </c>
      <c r="N550" s="252">
        <v>0</v>
      </c>
      <c r="O550" s="252">
        <v>0</v>
      </c>
      <c r="P550" s="252">
        <v>5</v>
      </c>
      <c r="Q550" s="252">
        <v>5</v>
      </c>
    </row>
    <row r="551" spans="1:17" ht="12.95" customHeight="1">
      <c r="A551" s="250" t="s">
        <v>208</v>
      </c>
      <c r="B551" s="236" t="s">
        <v>91</v>
      </c>
      <c r="C551" s="236" t="s">
        <v>308</v>
      </c>
      <c r="D551" s="252">
        <v>15</v>
      </c>
      <c r="E551" s="252">
        <v>25</v>
      </c>
      <c r="F551" s="252">
        <v>35</v>
      </c>
      <c r="G551" s="252">
        <v>35</v>
      </c>
      <c r="H551" s="252">
        <v>45</v>
      </c>
      <c r="I551" s="252">
        <v>70</v>
      </c>
      <c r="J551" s="252">
        <v>90</v>
      </c>
      <c r="K551" s="252">
        <v>100</v>
      </c>
      <c r="L551" s="252">
        <v>105</v>
      </c>
      <c r="M551" s="252">
        <v>100</v>
      </c>
      <c r="N551" s="252">
        <v>100</v>
      </c>
      <c r="O551" s="252">
        <v>100</v>
      </c>
      <c r="P551" s="252">
        <v>110</v>
      </c>
      <c r="Q551" s="252">
        <v>90</v>
      </c>
    </row>
    <row r="552" spans="1:17" ht="12.95" customHeight="1">
      <c r="A552" s="250" t="s">
        <v>208</v>
      </c>
      <c r="B552" s="236" t="s">
        <v>91</v>
      </c>
      <c r="C552" s="236" t="s">
        <v>309</v>
      </c>
      <c r="D552" s="252">
        <v>5</v>
      </c>
      <c r="E552" s="252">
        <v>0</v>
      </c>
      <c r="F552" s="252">
        <v>5</v>
      </c>
      <c r="G552" s="252">
        <v>5</v>
      </c>
      <c r="H552" s="252">
        <v>0</v>
      </c>
      <c r="I552" s="252">
        <v>0</v>
      </c>
      <c r="J552" s="252">
        <v>0</v>
      </c>
      <c r="K552" s="252">
        <v>0</v>
      </c>
      <c r="L552" s="252">
        <v>5</v>
      </c>
      <c r="M552" s="252">
        <v>5</v>
      </c>
      <c r="N552" s="252">
        <v>5</v>
      </c>
      <c r="O552" s="252">
        <v>5</v>
      </c>
      <c r="P552" s="252">
        <v>5</v>
      </c>
      <c r="Q552" s="252">
        <v>5</v>
      </c>
    </row>
    <row r="553" spans="1:17" ht="12.95" customHeight="1">
      <c r="A553" s="250" t="s">
        <v>208</v>
      </c>
      <c r="B553" s="236" t="s">
        <v>91</v>
      </c>
      <c r="C553" s="236" t="s">
        <v>310</v>
      </c>
      <c r="D553" s="252">
        <v>0</v>
      </c>
      <c r="E553" s="252">
        <v>0</v>
      </c>
      <c r="F553" s="252">
        <v>0</v>
      </c>
      <c r="G553" s="252">
        <v>0</v>
      </c>
      <c r="H553" s="252">
        <v>0</v>
      </c>
      <c r="I553" s="252">
        <v>0</v>
      </c>
      <c r="J553" s="252">
        <v>0</v>
      </c>
      <c r="K553" s="252">
        <v>0</v>
      </c>
      <c r="L553" s="252">
        <v>0</v>
      </c>
      <c r="M553" s="252">
        <v>0</v>
      </c>
      <c r="N553" s="252">
        <v>0</v>
      </c>
      <c r="O553" s="252">
        <v>0</v>
      </c>
      <c r="P553" s="252">
        <v>0</v>
      </c>
      <c r="Q553" s="252">
        <v>0</v>
      </c>
    </row>
    <row r="554" spans="1:17" ht="12.95" customHeight="1">
      <c r="A554" s="250" t="s">
        <v>208</v>
      </c>
      <c r="B554" s="236" t="s">
        <v>91</v>
      </c>
      <c r="C554" s="236" t="s">
        <v>303</v>
      </c>
      <c r="D554" s="252">
        <v>20</v>
      </c>
      <c r="E554" s="252">
        <v>30</v>
      </c>
      <c r="F554" s="252">
        <v>40</v>
      </c>
      <c r="G554" s="252">
        <v>40</v>
      </c>
      <c r="H554" s="252">
        <v>50</v>
      </c>
      <c r="I554" s="252">
        <v>70</v>
      </c>
      <c r="J554" s="252">
        <v>90</v>
      </c>
      <c r="K554" s="252">
        <v>105</v>
      </c>
      <c r="L554" s="252">
        <v>105</v>
      </c>
      <c r="M554" s="252">
        <v>105</v>
      </c>
      <c r="N554" s="252">
        <v>105</v>
      </c>
      <c r="O554" s="252">
        <v>105</v>
      </c>
      <c r="P554" s="252">
        <v>115</v>
      </c>
      <c r="Q554" s="252">
        <v>100</v>
      </c>
    </row>
    <row r="555" spans="1:17" ht="12.95" customHeight="1">
      <c r="A555" s="250" t="s">
        <v>208</v>
      </c>
      <c r="B555" s="236" t="s">
        <v>59</v>
      </c>
      <c r="C555" s="236" t="s">
        <v>308</v>
      </c>
      <c r="D555" s="252">
        <v>260</v>
      </c>
      <c r="E555" s="252">
        <v>265</v>
      </c>
      <c r="F555" s="252">
        <v>260</v>
      </c>
      <c r="G555" s="252">
        <v>260</v>
      </c>
      <c r="H555" s="252">
        <v>265</v>
      </c>
      <c r="I555" s="252">
        <v>270</v>
      </c>
      <c r="J555" s="252">
        <v>260</v>
      </c>
      <c r="K555" s="252">
        <v>260</v>
      </c>
      <c r="L555" s="252">
        <v>270</v>
      </c>
      <c r="M555" s="252">
        <v>280</v>
      </c>
      <c r="N555" s="252">
        <v>295</v>
      </c>
      <c r="O555" s="252">
        <v>295</v>
      </c>
      <c r="P555" s="252">
        <v>305</v>
      </c>
      <c r="Q555" s="252">
        <v>295</v>
      </c>
    </row>
    <row r="556" spans="1:17" ht="12.95" customHeight="1">
      <c r="A556" s="250" t="s">
        <v>208</v>
      </c>
      <c r="B556" s="236" t="s">
        <v>59</v>
      </c>
      <c r="C556" s="236" t="s">
        <v>309</v>
      </c>
      <c r="D556" s="252">
        <v>5</v>
      </c>
      <c r="E556" s="252">
        <v>5</v>
      </c>
      <c r="F556" s="252">
        <v>5</v>
      </c>
      <c r="G556" s="252">
        <v>10</v>
      </c>
      <c r="H556" s="252">
        <v>10</v>
      </c>
      <c r="I556" s="252">
        <v>10</v>
      </c>
      <c r="J556" s="252">
        <v>10</v>
      </c>
      <c r="K556" s="252">
        <v>10</v>
      </c>
      <c r="L556" s="252">
        <v>10</v>
      </c>
      <c r="M556" s="252">
        <v>10</v>
      </c>
      <c r="N556" s="252">
        <v>10</v>
      </c>
      <c r="O556" s="252">
        <v>10</v>
      </c>
      <c r="P556" s="252">
        <v>10</v>
      </c>
      <c r="Q556" s="252">
        <v>10</v>
      </c>
    </row>
    <row r="557" spans="1:17" ht="12.95" customHeight="1">
      <c r="A557" s="250" t="s">
        <v>208</v>
      </c>
      <c r="B557" s="236" t="s">
        <v>59</v>
      </c>
      <c r="C557" s="236" t="s">
        <v>310</v>
      </c>
      <c r="D557" s="252">
        <v>5</v>
      </c>
      <c r="E557" s="252">
        <v>5</v>
      </c>
      <c r="F557" s="252">
        <v>5</v>
      </c>
      <c r="G557" s="252">
        <v>5</v>
      </c>
      <c r="H557" s="252">
        <v>0</v>
      </c>
      <c r="I557" s="252">
        <v>0</v>
      </c>
      <c r="J557" s="252">
        <v>0</v>
      </c>
      <c r="K557" s="252">
        <v>0</v>
      </c>
      <c r="L557" s="252">
        <v>0</v>
      </c>
      <c r="M557" s="252">
        <v>0</v>
      </c>
      <c r="N557" s="252">
        <v>0</v>
      </c>
      <c r="O557" s="252">
        <v>5</v>
      </c>
      <c r="P557" s="252">
        <v>5</v>
      </c>
      <c r="Q557" s="252">
        <v>5</v>
      </c>
    </row>
    <row r="558" spans="1:17" ht="12.95" customHeight="1">
      <c r="A558" s="250" t="s">
        <v>208</v>
      </c>
      <c r="B558" s="236" t="s">
        <v>59</v>
      </c>
      <c r="C558" s="236" t="s">
        <v>303</v>
      </c>
      <c r="D558" s="252">
        <v>270</v>
      </c>
      <c r="E558" s="252">
        <v>270</v>
      </c>
      <c r="F558" s="252">
        <v>270</v>
      </c>
      <c r="G558" s="252">
        <v>270</v>
      </c>
      <c r="H558" s="252">
        <v>275</v>
      </c>
      <c r="I558" s="252">
        <v>280</v>
      </c>
      <c r="J558" s="252">
        <v>270</v>
      </c>
      <c r="K558" s="252">
        <v>270</v>
      </c>
      <c r="L558" s="252">
        <v>280</v>
      </c>
      <c r="M558" s="252">
        <v>290</v>
      </c>
      <c r="N558" s="252">
        <v>305</v>
      </c>
      <c r="O558" s="252">
        <v>310</v>
      </c>
      <c r="P558" s="252">
        <v>320</v>
      </c>
      <c r="Q558" s="252">
        <v>310</v>
      </c>
    </row>
    <row r="559" spans="1:17" ht="12.95" customHeight="1">
      <c r="A559" s="250" t="s">
        <v>208</v>
      </c>
      <c r="B559" s="236" t="s">
        <v>90</v>
      </c>
      <c r="C559" s="236" t="s">
        <v>308</v>
      </c>
      <c r="D559" s="252">
        <v>110</v>
      </c>
      <c r="E559" s="252">
        <v>110</v>
      </c>
      <c r="F559" s="252">
        <v>110</v>
      </c>
      <c r="G559" s="252">
        <v>120</v>
      </c>
      <c r="H559" s="252">
        <v>110</v>
      </c>
      <c r="I559" s="252">
        <v>120</v>
      </c>
      <c r="J559" s="252">
        <v>120</v>
      </c>
      <c r="K559" s="252">
        <v>125</v>
      </c>
      <c r="L559" s="252">
        <v>130</v>
      </c>
      <c r="M559" s="252">
        <v>130</v>
      </c>
      <c r="N559" s="252">
        <v>135</v>
      </c>
      <c r="O559" s="252">
        <v>130</v>
      </c>
      <c r="P559" s="252">
        <v>135</v>
      </c>
      <c r="Q559" s="252">
        <v>125</v>
      </c>
    </row>
    <row r="560" spans="1:17" ht="12.95" customHeight="1">
      <c r="A560" s="250" t="s">
        <v>208</v>
      </c>
      <c r="B560" s="236" t="s">
        <v>90</v>
      </c>
      <c r="C560" s="236" t="s">
        <v>309</v>
      </c>
      <c r="D560" s="252">
        <v>0</v>
      </c>
      <c r="E560" s="252">
        <v>5</v>
      </c>
      <c r="F560" s="252">
        <v>0</v>
      </c>
      <c r="G560" s="252">
        <v>0</v>
      </c>
      <c r="H560" s="252">
        <v>0</v>
      </c>
      <c r="I560" s="252">
        <v>0</v>
      </c>
      <c r="J560" s="252">
        <v>0</v>
      </c>
      <c r="K560" s="252">
        <v>0</v>
      </c>
      <c r="L560" s="252">
        <v>0</v>
      </c>
      <c r="M560" s="252">
        <v>0</v>
      </c>
      <c r="N560" s="252">
        <v>0</v>
      </c>
      <c r="O560" s="252">
        <v>0</v>
      </c>
      <c r="P560" s="252">
        <v>5</v>
      </c>
      <c r="Q560" s="252">
        <v>5</v>
      </c>
    </row>
    <row r="561" spans="1:17" ht="12.95" customHeight="1">
      <c r="A561" s="250" t="s">
        <v>208</v>
      </c>
      <c r="B561" s="236" t="s">
        <v>90</v>
      </c>
      <c r="C561" s="236" t="s">
        <v>310</v>
      </c>
      <c r="D561" s="252">
        <v>0</v>
      </c>
      <c r="E561" s="252">
        <v>0</v>
      </c>
      <c r="F561" s="252">
        <v>0</v>
      </c>
      <c r="G561" s="252">
        <v>0</v>
      </c>
      <c r="H561" s="252">
        <v>0</v>
      </c>
      <c r="I561" s="252">
        <v>0</v>
      </c>
      <c r="J561" s="252">
        <v>0</v>
      </c>
      <c r="K561" s="252">
        <v>0</v>
      </c>
      <c r="L561" s="252">
        <v>0</v>
      </c>
      <c r="M561" s="252">
        <v>0</v>
      </c>
      <c r="N561" s="252">
        <v>0</v>
      </c>
      <c r="O561" s="252">
        <v>0</v>
      </c>
      <c r="P561" s="252">
        <v>0</v>
      </c>
      <c r="Q561" s="252">
        <v>0</v>
      </c>
    </row>
    <row r="562" spans="1:17" ht="12.95" customHeight="1">
      <c r="A562" s="250" t="s">
        <v>208</v>
      </c>
      <c r="B562" s="236" t="s">
        <v>90</v>
      </c>
      <c r="C562" s="236" t="s">
        <v>303</v>
      </c>
      <c r="D562" s="252">
        <v>110</v>
      </c>
      <c r="E562" s="252">
        <v>115</v>
      </c>
      <c r="F562" s="252">
        <v>115</v>
      </c>
      <c r="G562" s="252">
        <v>120</v>
      </c>
      <c r="H562" s="252">
        <v>115</v>
      </c>
      <c r="I562" s="252">
        <v>125</v>
      </c>
      <c r="J562" s="252">
        <v>125</v>
      </c>
      <c r="K562" s="252">
        <v>125</v>
      </c>
      <c r="L562" s="252">
        <v>135</v>
      </c>
      <c r="M562" s="252">
        <v>135</v>
      </c>
      <c r="N562" s="252">
        <v>135</v>
      </c>
      <c r="O562" s="252">
        <v>135</v>
      </c>
      <c r="P562" s="252">
        <v>140</v>
      </c>
      <c r="Q562" s="252">
        <v>130</v>
      </c>
    </row>
    <row r="563" spans="1:17" ht="12.95" customHeight="1">
      <c r="A563" s="253" t="s">
        <v>208</v>
      </c>
      <c r="B563" s="238" t="s">
        <v>184</v>
      </c>
      <c r="C563" s="238" t="s">
        <v>308</v>
      </c>
      <c r="D563" s="254">
        <v>1340</v>
      </c>
      <c r="E563" s="254">
        <v>1340</v>
      </c>
      <c r="F563" s="254">
        <v>1315</v>
      </c>
      <c r="G563" s="254">
        <v>1305</v>
      </c>
      <c r="H563" s="254">
        <v>1340</v>
      </c>
      <c r="I563" s="254">
        <v>1365</v>
      </c>
      <c r="J563" s="254">
        <v>1400</v>
      </c>
      <c r="K563" s="254">
        <v>1440</v>
      </c>
      <c r="L563" s="254">
        <v>1470</v>
      </c>
      <c r="M563" s="254">
        <v>1465</v>
      </c>
      <c r="N563" s="254">
        <v>1475</v>
      </c>
      <c r="O563" s="254">
        <v>1500</v>
      </c>
      <c r="P563" s="254">
        <v>1525</v>
      </c>
      <c r="Q563" s="254">
        <v>1465</v>
      </c>
    </row>
    <row r="564" spans="1:17" ht="12.95" customHeight="1">
      <c r="A564" s="253" t="s">
        <v>208</v>
      </c>
      <c r="B564" s="238" t="s">
        <v>184</v>
      </c>
      <c r="C564" s="238" t="s">
        <v>309</v>
      </c>
      <c r="D564" s="254">
        <v>20</v>
      </c>
      <c r="E564" s="254">
        <v>20</v>
      </c>
      <c r="F564" s="254">
        <v>20</v>
      </c>
      <c r="G564" s="254">
        <v>25</v>
      </c>
      <c r="H564" s="254">
        <v>20</v>
      </c>
      <c r="I564" s="254">
        <v>25</v>
      </c>
      <c r="J564" s="254">
        <v>20</v>
      </c>
      <c r="K564" s="254">
        <v>20</v>
      </c>
      <c r="L564" s="254">
        <v>25</v>
      </c>
      <c r="M564" s="254">
        <v>25</v>
      </c>
      <c r="N564" s="254">
        <v>25</v>
      </c>
      <c r="O564" s="254">
        <v>20</v>
      </c>
      <c r="P564" s="254">
        <v>30</v>
      </c>
      <c r="Q564" s="254">
        <v>30</v>
      </c>
    </row>
    <row r="565" spans="1:17" ht="12.95" customHeight="1">
      <c r="A565" s="253" t="s">
        <v>208</v>
      </c>
      <c r="B565" s="238" t="s">
        <v>184</v>
      </c>
      <c r="C565" s="238" t="s">
        <v>310</v>
      </c>
      <c r="D565" s="254">
        <v>15</v>
      </c>
      <c r="E565" s="254">
        <v>15</v>
      </c>
      <c r="F565" s="254">
        <v>15</v>
      </c>
      <c r="G565" s="254">
        <v>15</v>
      </c>
      <c r="H565" s="254">
        <v>15</v>
      </c>
      <c r="I565" s="254">
        <v>15</v>
      </c>
      <c r="J565" s="254">
        <v>15</v>
      </c>
      <c r="K565" s="254">
        <v>15</v>
      </c>
      <c r="L565" s="254">
        <v>15</v>
      </c>
      <c r="M565" s="254">
        <v>20</v>
      </c>
      <c r="N565" s="254">
        <v>20</v>
      </c>
      <c r="O565" s="254">
        <v>25</v>
      </c>
      <c r="P565" s="254">
        <v>30</v>
      </c>
      <c r="Q565" s="254">
        <v>30</v>
      </c>
    </row>
    <row r="566" spans="1:17" ht="12.95" customHeight="1">
      <c r="A566" s="255" t="s">
        <v>208</v>
      </c>
      <c r="B566" s="256" t="s">
        <v>184</v>
      </c>
      <c r="C566" s="256" t="s">
        <v>303</v>
      </c>
      <c r="D566" s="257">
        <v>1370</v>
      </c>
      <c r="E566" s="257">
        <v>1375</v>
      </c>
      <c r="F566" s="257">
        <v>1355</v>
      </c>
      <c r="G566" s="257">
        <v>1345</v>
      </c>
      <c r="H566" s="257">
        <v>1375</v>
      </c>
      <c r="I566" s="257">
        <v>1405</v>
      </c>
      <c r="J566" s="257">
        <v>1435</v>
      </c>
      <c r="K566" s="257">
        <v>1475</v>
      </c>
      <c r="L566" s="257">
        <v>1510</v>
      </c>
      <c r="M566" s="257">
        <v>1510</v>
      </c>
      <c r="N566" s="257">
        <v>1520</v>
      </c>
      <c r="O566" s="257">
        <v>1550</v>
      </c>
      <c r="P566" s="257">
        <v>1580</v>
      </c>
      <c r="Q566" s="257">
        <v>1520</v>
      </c>
    </row>
    <row r="567" spans="1:17" ht="12.95" customHeight="1">
      <c r="A567" s="250" t="s">
        <v>245</v>
      </c>
      <c r="B567" s="236" t="s">
        <v>10</v>
      </c>
      <c r="C567" s="236" t="s">
        <v>308</v>
      </c>
      <c r="D567" s="251">
        <v>280</v>
      </c>
      <c r="E567" s="251">
        <v>275</v>
      </c>
      <c r="F567" s="251">
        <v>265</v>
      </c>
      <c r="G567" s="251">
        <v>255</v>
      </c>
      <c r="H567" s="251">
        <v>275</v>
      </c>
      <c r="I567" s="251">
        <v>275</v>
      </c>
      <c r="J567" s="251">
        <v>295</v>
      </c>
      <c r="K567" s="251">
        <v>300</v>
      </c>
      <c r="L567" s="251">
        <v>310</v>
      </c>
      <c r="M567" s="251">
        <v>305</v>
      </c>
      <c r="N567" s="251">
        <v>325</v>
      </c>
      <c r="O567" s="251">
        <v>330</v>
      </c>
      <c r="P567" s="251">
        <v>340</v>
      </c>
      <c r="Q567" s="251">
        <v>335</v>
      </c>
    </row>
    <row r="568" spans="1:17" ht="12.95" customHeight="1">
      <c r="A568" s="250" t="s">
        <v>245</v>
      </c>
      <c r="B568" s="236" t="s">
        <v>10</v>
      </c>
      <c r="C568" s="236" t="s">
        <v>309</v>
      </c>
      <c r="D568" s="251">
        <v>0</v>
      </c>
      <c r="E568" s="251">
        <v>0</v>
      </c>
      <c r="F568" s="251">
        <v>0</v>
      </c>
      <c r="G568" s="251">
        <v>0</v>
      </c>
      <c r="H568" s="251">
        <v>0</v>
      </c>
      <c r="I568" s="251">
        <v>0</v>
      </c>
      <c r="J568" s="251">
        <v>0</v>
      </c>
      <c r="K568" s="251">
        <v>0</v>
      </c>
      <c r="L568" s="251">
        <v>0</v>
      </c>
      <c r="M568" s="251">
        <v>0</v>
      </c>
      <c r="N568" s="251">
        <v>0</v>
      </c>
      <c r="O568" s="251">
        <v>0</v>
      </c>
      <c r="P568" s="251">
        <v>0</v>
      </c>
      <c r="Q568" s="251">
        <v>0</v>
      </c>
    </row>
    <row r="569" spans="1:17" ht="12.95" customHeight="1">
      <c r="A569" s="250" t="s">
        <v>245</v>
      </c>
      <c r="B569" s="236" t="s">
        <v>10</v>
      </c>
      <c r="C569" s="236" t="s">
        <v>310</v>
      </c>
      <c r="D569" s="251">
        <v>0</v>
      </c>
      <c r="E569" s="251">
        <v>0</v>
      </c>
      <c r="F569" s="251">
        <v>0</v>
      </c>
      <c r="G569" s="251">
        <v>5</v>
      </c>
      <c r="H569" s="251">
        <v>0</v>
      </c>
      <c r="I569" s="251">
        <v>5</v>
      </c>
      <c r="J569" s="251">
        <v>5</v>
      </c>
      <c r="K569" s="251">
        <v>5</v>
      </c>
      <c r="L569" s="251">
        <v>5</v>
      </c>
      <c r="M569" s="251">
        <v>5</v>
      </c>
      <c r="N569" s="251">
        <v>5</v>
      </c>
      <c r="O569" s="251">
        <v>5</v>
      </c>
      <c r="P569" s="251">
        <v>5</v>
      </c>
      <c r="Q569" s="251">
        <v>5</v>
      </c>
    </row>
    <row r="570" spans="1:17" ht="12.95" customHeight="1">
      <c r="A570" s="250" t="s">
        <v>245</v>
      </c>
      <c r="B570" s="236" t="s">
        <v>10</v>
      </c>
      <c r="C570" s="236" t="s">
        <v>303</v>
      </c>
      <c r="D570" s="251">
        <v>280</v>
      </c>
      <c r="E570" s="251">
        <v>280</v>
      </c>
      <c r="F570" s="251">
        <v>270</v>
      </c>
      <c r="G570" s="251">
        <v>260</v>
      </c>
      <c r="H570" s="251">
        <v>275</v>
      </c>
      <c r="I570" s="251">
        <v>275</v>
      </c>
      <c r="J570" s="251">
        <v>300</v>
      </c>
      <c r="K570" s="251">
        <v>305</v>
      </c>
      <c r="L570" s="251">
        <v>315</v>
      </c>
      <c r="M570" s="251">
        <v>310</v>
      </c>
      <c r="N570" s="251">
        <v>330</v>
      </c>
      <c r="O570" s="251">
        <v>335</v>
      </c>
      <c r="P570" s="251">
        <v>345</v>
      </c>
      <c r="Q570" s="251">
        <v>340</v>
      </c>
    </row>
    <row r="571" spans="1:17" ht="12.95" customHeight="1">
      <c r="A571" s="250" t="s">
        <v>245</v>
      </c>
      <c r="B571" s="236" t="s">
        <v>11</v>
      </c>
      <c r="C571" s="236" t="s">
        <v>308</v>
      </c>
      <c r="D571" s="252">
        <v>70</v>
      </c>
      <c r="E571" s="252">
        <v>70</v>
      </c>
      <c r="F571" s="252">
        <v>70</v>
      </c>
      <c r="G571" s="252">
        <v>60</v>
      </c>
      <c r="H571" s="252">
        <v>75</v>
      </c>
      <c r="I571" s="252">
        <v>70</v>
      </c>
      <c r="J571" s="252">
        <v>90</v>
      </c>
      <c r="K571" s="252">
        <v>105</v>
      </c>
      <c r="L571" s="252">
        <v>95</v>
      </c>
      <c r="M571" s="252">
        <v>95</v>
      </c>
      <c r="N571" s="252">
        <v>95</v>
      </c>
      <c r="O571" s="252">
        <v>100</v>
      </c>
      <c r="P571" s="252">
        <v>90</v>
      </c>
      <c r="Q571" s="252">
        <v>85</v>
      </c>
    </row>
    <row r="572" spans="1:17" ht="12.95" customHeight="1">
      <c r="A572" s="250" t="s">
        <v>245</v>
      </c>
      <c r="B572" s="236" t="s">
        <v>11</v>
      </c>
      <c r="C572" s="236" t="s">
        <v>309</v>
      </c>
      <c r="D572" s="252">
        <v>0</v>
      </c>
      <c r="E572" s="252">
        <v>5</v>
      </c>
      <c r="F572" s="252">
        <v>0</v>
      </c>
      <c r="G572" s="252">
        <v>0</v>
      </c>
      <c r="H572" s="252">
        <v>0</v>
      </c>
      <c r="I572" s="252">
        <v>0</v>
      </c>
      <c r="J572" s="252">
        <v>0</v>
      </c>
      <c r="K572" s="252">
        <v>0</v>
      </c>
      <c r="L572" s="252">
        <v>0</v>
      </c>
      <c r="M572" s="252">
        <v>0</v>
      </c>
      <c r="N572" s="252">
        <v>0</v>
      </c>
      <c r="O572" s="252">
        <v>0</v>
      </c>
      <c r="P572" s="252">
        <v>0</v>
      </c>
      <c r="Q572" s="252">
        <v>0</v>
      </c>
    </row>
    <row r="573" spans="1:17" ht="12.95" customHeight="1">
      <c r="A573" s="250" t="s">
        <v>245</v>
      </c>
      <c r="B573" s="236" t="s">
        <v>11</v>
      </c>
      <c r="C573" s="236" t="s">
        <v>310</v>
      </c>
      <c r="D573" s="252">
        <v>0</v>
      </c>
      <c r="E573" s="252">
        <v>0</v>
      </c>
      <c r="F573" s="252">
        <v>0</v>
      </c>
      <c r="G573" s="252">
        <v>0</v>
      </c>
      <c r="H573" s="252">
        <v>0</v>
      </c>
      <c r="I573" s="252">
        <v>0</v>
      </c>
      <c r="J573" s="252">
        <v>0</v>
      </c>
      <c r="K573" s="252">
        <v>0</v>
      </c>
      <c r="L573" s="252">
        <v>0</v>
      </c>
      <c r="M573" s="252">
        <v>0</v>
      </c>
      <c r="N573" s="252">
        <v>0</v>
      </c>
      <c r="O573" s="252">
        <v>0</v>
      </c>
      <c r="P573" s="252">
        <v>5</v>
      </c>
      <c r="Q573" s="252">
        <v>5</v>
      </c>
    </row>
    <row r="574" spans="1:17" ht="12.95" customHeight="1">
      <c r="A574" s="250" t="s">
        <v>245</v>
      </c>
      <c r="B574" s="236" t="s">
        <v>11</v>
      </c>
      <c r="C574" s="236" t="s">
        <v>303</v>
      </c>
      <c r="D574" s="252">
        <v>75</v>
      </c>
      <c r="E574" s="252">
        <v>75</v>
      </c>
      <c r="F574" s="252">
        <v>70</v>
      </c>
      <c r="G574" s="252">
        <v>65</v>
      </c>
      <c r="H574" s="252">
        <v>75</v>
      </c>
      <c r="I574" s="252">
        <v>75</v>
      </c>
      <c r="J574" s="252">
        <v>90</v>
      </c>
      <c r="K574" s="252">
        <v>105</v>
      </c>
      <c r="L574" s="252">
        <v>95</v>
      </c>
      <c r="M574" s="252">
        <v>100</v>
      </c>
      <c r="N574" s="252">
        <v>95</v>
      </c>
      <c r="O574" s="252">
        <v>100</v>
      </c>
      <c r="P574" s="252">
        <v>95</v>
      </c>
      <c r="Q574" s="252">
        <v>90</v>
      </c>
    </row>
    <row r="575" spans="1:17" ht="12.95" customHeight="1">
      <c r="A575" s="250" t="s">
        <v>245</v>
      </c>
      <c r="B575" s="236" t="s">
        <v>12</v>
      </c>
      <c r="C575" s="236" t="s">
        <v>308</v>
      </c>
      <c r="D575" s="252">
        <v>0</v>
      </c>
      <c r="E575" s="252">
        <v>5</v>
      </c>
      <c r="F575" s="252">
        <v>0</v>
      </c>
      <c r="G575" s="252">
        <v>0</v>
      </c>
      <c r="H575" s="252">
        <v>0</v>
      </c>
      <c r="I575" s="252">
        <v>0</v>
      </c>
      <c r="J575" s="252">
        <v>0</v>
      </c>
      <c r="K575" s="252">
        <v>0</v>
      </c>
      <c r="L575" s="252">
        <v>0</v>
      </c>
      <c r="M575" s="252">
        <v>0</v>
      </c>
      <c r="N575" s="252">
        <v>5</v>
      </c>
      <c r="O575" s="252">
        <v>0</v>
      </c>
      <c r="P575" s="252">
        <v>0</v>
      </c>
      <c r="Q575" s="252">
        <v>0</v>
      </c>
    </row>
    <row r="576" spans="1:17" ht="12.95" customHeight="1">
      <c r="A576" s="250" t="s">
        <v>245</v>
      </c>
      <c r="B576" s="236" t="s">
        <v>12</v>
      </c>
      <c r="C576" s="236" t="s">
        <v>309</v>
      </c>
      <c r="D576" s="252">
        <v>0</v>
      </c>
      <c r="E576" s="252">
        <v>0</v>
      </c>
      <c r="F576" s="252">
        <v>0</v>
      </c>
      <c r="G576" s="252">
        <v>0</v>
      </c>
      <c r="H576" s="252">
        <v>0</v>
      </c>
      <c r="I576" s="252">
        <v>0</v>
      </c>
      <c r="J576" s="252">
        <v>0</v>
      </c>
      <c r="K576" s="252">
        <v>0</v>
      </c>
      <c r="L576" s="252">
        <v>0</v>
      </c>
      <c r="M576" s="252">
        <v>0</v>
      </c>
      <c r="N576" s="252">
        <v>0</v>
      </c>
      <c r="O576" s="252">
        <v>0</v>
      </c>
      <c r="P576" s="252">
        <v>0</v>
      </c>
      <c r="Q576" s="252">
        <v>0</v>
      </c>
    </row>
    <row r="577" spans="1:17" ht="12.95" customHeight="1">
      <c r="A577" s="250" t="s">
        <v>245</v>
      </c>
      <c r="B577" s="236" t="s">
        <v>12</v>
      </c>
      <c r="C577" s="236" t="s">
        <v>310</v>
      </c>
      <c r="D577" s="252">
        <v>0</v>
      </c>
      <c r="E577" s="252">
        <v>0</v>
      </c>
      <c r="F577" s="252">
        <v>0</v>
      </c>
      <c r="G577" s="252">
        <v>0</v>
      </c>
      <c r="H577" s="252">
        <v>0</v>
      </c>
      <c r="I577" s="252">
        <v>0</v>
      </c>
      <c r="J577" s="252">
        <v>0</v>
      </c>
      <c r="K577" s="252">
        <v>0</v>
      </c>
      <c r="L577" s="252">
        <v>0</v>
      </c>
      <c r="M577" s="252">
        <v>0</v>
      </c>
      <c r="N577" s="252">
        <v>0</v>
      </c>
      <c r="O577" s="252">
        <v>0</v>
      </c>
      <c r="P577" s="252">
        <v>0</v>
      </c>
      <c r="Q577" s="252">
        <v>0</v>
      </c>
    </row>
    <row r="578" spans="1:17" ht="12.95" customHeight="1">
      <c r="A578" s="250" t="s">
        <v>245</v>
      </c>
      <c r="B578" s="236" t="s">
        <v>12</v>
      </c>
      <c r="C578" s="236" t="s">
        <v>303</v>
      </c>
      <c r="D578" s="252">
        <v>5</v>
      </c>
      <c r="E578" s="252">
        <v>5</v>
      </c>
      <c r="F578" s="252">
        <v>5</v>
      </c>
      <c r="G578" s="252">
        <v>0</v>
      </c>
      <c r="H578" s="252">
        <v>0</v>
      </c>
      <c r="I578" s="252">
        <v>0</v>
      </c>
      <c r="J578" s="252">
        <v>5</v>
      </c>
      <c r="K578" s="252">
        <v>0</v>
      </c>
      <c r="L578" s="252">
        <v>0</v>
      </c>
      <c r="M578" s="252">
        <v>0</v>
      </c>
      <c r="N578" s="252">
        <v>5</v>
      </c>
      <c r="O578" s="252">
        <v>5</v>
      </c>
      <c r="P578" s="252">
        <v>5</v>
      </c>
      <c r="Q578" s="252">
        <v>0</v>
      </c>
    </row>
    <row r="579" spans="1:17" ht="12.95" customHeight="1">
      <c r="A579" s="250" t="s">
        <v>245</v>
      </c>
      <c r="B579" s="236" t="s">
        <v>91</v>
      </c>
      <c r="C579" s="236" t="s">
        <v>308</v>
      </c>
      <c r="D579" s="252">
        <v>10</v>
      </c>
      <c r="E579" s="252">
        <v>10</v>
      </c>
      <c r="F579" s="252">
        <v>15</v>
      </c>
      <c r="G579" s="252">
        <v>20</v>
      </c>
      <c r="H579" s="252">
        <v>30</v>
      </c>
      <c r="I579" s="252">
        <v>35</v>
      </c>
      <c r="J579" s="252">
        <v>35</v>
      </c>
      <c r="K579" s="252">
        <v>35</v>
      </c>
      <c r="L579" s="252">
        <v>35</v>
      </c>
      <c r="M579" s="252">
        <v>30</v>
      </c>
      <c r="N579" s="252">
        <v>35</v>
      </c>
      <c r="O579" s="252">
        <v>40</v>
      </c>
      <c r="P579" s="252">
        <v>45</v>
      </c>
      <c r="Q579" s="252">
        <v>45</v>
      </c>
    </row>
    <row r="580" spans="1:17" ht="12.95" customHeight="1">
      <c r="A580" s="250" t="s">
        <v>245</v>
      </c>
      <c r="B580" s="236" t="s">
        <v>91</v>
      </c>
      <c r="C580" s="236" t="s">
        <v>309</v>
      </c>
      <c r="D580" s="252">
        <v>0</v>
      </c>
      <c r="E580" s="252">
        <v>0</v>
      </c>
      <c r="F580" s="252">
        <v>0</v>
      </c>
      <c r="G580" s="252">
        <v>0</v>
      </c>
      <c r="H580" s="252">
        <v>0</v>
      </c>
      <c r="I580" s="252">
        <v>0</v>
      </c>
      <c r="J580" s="252">
        <v>0</v>
      </c>
      <c r="K580" s="252">
        <v>0</v>
      </c>
      <c r="L580" s="252">
        <v>0</v>
      </c>
      <c r="M580" s="252">
        <v>0</v>
      </c>
      <c r="N580" s="252">
        <v>0</v>
      </c>
      <c r="O580" s="252">
        <v>0</v>
      </c>
      <c r="P580" s="252">
        <v>0</v>
      </c>
      <c r="Q580" s="252">
        <v>0</v>
      </c>
    </row>
    <row r="581" spans="1:17" ht="12.95" customHeight="1">
      <c r="A581" s="250" t="s">
        <v>245</v>
      </c>
      <c r="B581" s="236" t="s">
        <v>91</v>
      </c>
      <c r="C581" s="236" t="s">
        <v>310</v>
      </c>
      <c r="D581" s="252">
        <v>0</v>
      </c>
      <c r="E581" s="252">
        <v>0</v>
      </c>
      <c r="F581" s="252">
        <v>0</v>
      </c>
      <c r="G581" s="252">
        <v>0</v>
      </c>
      <c r="H581" s="252">
        <v>0</v>
      </c>
      <c r="I581" s="252">
        <v>0</v>
      </c>
      <c r="J581" s="252">
        <v>0</v>
      </c>
      <c r="K581" s="252">
        <v>0</v>
      </c>
      <c r="L581" s="252">
        <v>0</v>
      </c>
      <c r="M581" s="252">
        <v>0</v>
      </c>
      <c r="N581" s="252">
        <v>0</v>
      </c>
      <c r="O581" s="252">
        <v>0</v>
      </c>
      <c r="P581" s="252">
        <v>0</v>
      </c>
      <c r="Q581" s="252">
        <v>0</v>
      </c>
    </row>
    <row r="582" spans="1:17" ht="12.95" customHeight="1">
      <c r="A582" s="250" t="s">
        <v>245</v>
      </c>
      <c r="B582" s="236" t="s">
        <v>91</v>
      </c>
      <c r="C582" s="236" t="s">
        <v>303</v>
      </c>
      <c r="D582" s="252">
        <v>10</v>
      </c>
      <c r="E582" s="252">
        <v>15</v>
      </c>
      <c r="F582" s="252">
        <v>15</v>
      </c>
      <c r="G582" s="252">
        <v>20</v>
      </c>
      <c r="H582" s="252">
        <v>30</v>
      </c>
      <c r="I582" s="252">
        <v>35</v>
      </c>
      <c r="J582" s="252">
        <v>35</v>
      </c>
      <c r="K582" s="252">
        <v>35</v>
      </c>
      <c r="L582" s="252">
        <v>35</v>
      </c>
      <c r="M582" s="252">
        <v>35</v>
      </c>
      <c r="N582" s="252">
        <v>40</v>
      </c>
      <c r="O582" s="252">
        <v>40</v>
      </c>
      <c r="P582" s="252">
        <v>45</v>
      </c>
      <c r="Q582" s="252">
        <v>45</v>
      </c>
    </row>
    <row r="583" spans="1:17" ht="12.95" customHeight="1">
      <c r="A583" s="250" t="s">
        <v>245</v>
      </c>
      <c r="B583" s="236" t="s">
        <v>59</v>
      </c>
      <c r="C583" s="236" t="s">
        <v>308</v>
      </c>
      <c r="D583" s="252">
        <v>85</v>
      </c>
      <c r="E583" s="252">
        <v>100</v>
      </c>
      <c r="F583" s="252">
        <v>100</v>
      </c>
      <c r="G583" s="252">
        <v>105</v>
      </c>
      <c r="H583" s="252">
        <v>105</v>
      </c>
      <c r="I583" s="252">
        <v>100</v>
      </c>
      <c r="J583" s="252">
        <v>105</v>
      </c>
      <c r="K583" s="252">
        <v>110</v>
      </c>
      <c r="L583" s="252">
        <v>110</v>
      </c>
      <c r="M583" s="252">
        <v>105</v>
      </c>
      <c r="N583" s="252">
        <v>110</v>
      </c>
      <c r="O583" s="252">
        <v>115</v>
      </c>
      <c r="P583" s="252">
        <v>110</v>
      </c>
      <c r="Q583" s="252">
        <v>120</v>
      </c>
    </row>
    <row r="584" spans="1:17" ht="12.95" customHeight="1">
      <c r="A584" s="250" t="s">
        <v>245</v>
      </c>
      <c r="B584" s="236" t="s">
        <v>59</v>
      </c>
      <c r="C584" s="236" t="s">
        <v>309</v>
      </c>
      <c r="D584" s="252">
        <v>0</v>
      </c>
      <c r="E584" s="252">
        <v>0</v>
      </c>
      <c r="F584" s="252">
        <v>0</v>
      </c>
      <c r="G584" s="252">
        <v>0</v>
      </c>
      <c r="H584" s="252">
        <v>0</v>
      </c>
      <c r="I584" s="252">
        <v>0</v>
      </c>
      <c r="J584" s="252">
        <v>0</v>
      </c>
      <c r="K584" s="252">
        <v>0</v>
      </c>
      <c r="L584" s="252">
        <v>0</v>
      </c>
      <c r="M584" s="252">
        <v>0</v>
      </c>
      <c r="N584" s="252">
        <v>0</v>
      </c>
      <c r="O584" s="252">
        <v>0</v>
      </c>
      <c r="P584" s="252">
        <v>0</v>
      </c>
      <c r="Q584" s="252">
        <v>0</v>
      </c>
    </row>
    <row r="585" spans="1:17" ht="12.95" customHeight="1">
      <c r="A585" s="250" t="s">
        <v>245</v>
      </c>
      <c r="B585" s="236" t="s">
        <v>59</v>
      </c>
      <c r="C585" s="236" t="s">
        <v>310</v>
      </c>
      <c r="D585" s="252">
        <v>0</v>
      </c>
      <c r="E585" s="252">
        <v>0</v>
      </c>
      <c r="F585" s="252">
        <v>0</v>
      </c>
      <c r="G585" s="252">
        <v>0</v>
      </c>
      <c r="H585" s="252">
        <v>0</v>
      </c>
      <c r="I585" s="252">
        <v>0</v>
      </c>
      <c r="J585" s="252">
        <v>0</v>
      </c>
      <c r="K585" s="252">
        <v>0</v>
      </c>
      <c r="L585" s="252">
        <v>0</v>
      </c>
      <c r="M585" s="252">
        <v>0</v>
      </c>
      <c r="N585" s="252">
        <v>0</v>
      </c>
      <c r="O585" s="252">
        <v>0</v>
      </c>
      <c r="P585" s="252">
        <v>0</v>
      </c>
      <c r="Q585" s="252">
        <v>0</v>
      </c>
    </row>
    <row r="586" spans="1:17" ht="12.95" customHeight="1">
      <c r="A586" s="250" t="s">
        <v>245</v>
      </c>
      <c r="B586" s="236" t="s">
        <v>59</v>
      </c>
      <c r="C586" s="236" t="s">
        <v>303</v>
      </c>
      <c r="D586" s="252">
        <v>85</v>
      </c>
      <c r="E586" s="252">
        <v>100</v>
      </c>
      <c r="F586" s="252">
        <v>100</v>
      </c>
      <c r="G586" s="252">
        <v>105</v>
      </c>
      <c r="H586" s="252">
        <v>105</v>
      </c>
      <c r="I586" s="252">
        <v>100</v>
      </c>
      <c r="J586" s="252">
        <v>105</v>
      </c>
      <c r="K586" s="252">
        <v>110</v>
      </c>
      <c r="L586" s="252">
        <v>110</v>
      </c>
      <c r="M586" s="252">
        <v>105</v>
      </c>
      <c r="N586" s="252">
        <v>115</v>
      </c>
      <c r="O586" s="252">
        <v>115</v>
      </c>
      <c r="P586" s="252">
        <v>115</v>
      </c>
      <c r="Q586" s="252">
        <v>120</v>
      </c>
    </row>
    <row r="587" spans="1:17" ht="12.95" customHeight="1">
      <c r="A587" s="250" t="s">
        <v>245</v>
      </c>
      <c r="B587" s="236" t="s">
        <v>90</v>
      </c>
      <c r="C587" s="236" t="s">
        <v>308</v>
      </c>
      <c r="D587" s="252">
        <v>50</v>
      </c>
      <c r="E587" s="252">
        <v>55</v>
      </c>
      <c r="F587" s="252">
        <v>55</v>
      </c>
      <c r="G587" s="252">
        <v>55</v>
      </c>
      <c r="H587" s="252">
        <v>50</v>
      </c>
      <c r="I587" s="252">
        <v>55</v>
      </c>
      <c r="J587" s="252">
        <v>55</v>
      </c>
      <c r="K587" s="252">
        <v>60</v>
      </c>
      <c r="L587" s="252">
        <v>75</v>
      </c>
      <c r="M587" s="252">
        <v>75</v>
      </c>
      <c r="N587" s="252">
        <v>65</v>
      </c>
      <c r="O587" s="252">
        <v>60</v>
      </c>
      <c r="P587" s="252">
        <v>60</v>
      </c>
      <c r="Q587" s="252">
        <v>60</v>
      </c>
    </row>
    <row r="588" spans="1:17" ht="12.95" customHeight="1">
      <c r="A588" s="250" t="s">
        <v>245</v>
      </c>
      <c r="B588" s="236" t="s">
        <v>90</v>
      </c>
      <c r="C588" s="236" t="s">
        <v>309</v>
      </c>
      <c r="D588" s="252">
        <v>0</v>
      </c>
      <c r="E588" s="252">
        <v>0</v>
      </c>
      <c r="F588" s="252">
        <v>0</v>
      </c>
      <c r="G588" s="252">
        <v>0</v>
      </c>
      <c r="H588" s="252">
        <v>0</v>
      </c>
      <c r="I588" s="252">
        <v>0</v>
      </c>
      <c r="J588" s="252">
        <v>0</v>
      </c>
      <c r="K588" s="252">
        <v>0</v>
      </c>
      <c r="L588" s="252">
        <v>0</v>
      </c>
      <c r="M588" s="252">
        <v>0</v>
      </c>
      <c r="N588" s="252">
        <v>0</v>
      </c>
      <c r="O588" s="252">
        <v>0</v>
      </c>
      <c r="P588" s="252">
        <v>0</v>
      </c>
      <c r="Q588" s="252">
        <v>0</v>
      </c>
    </row>
    <row r="589" spans="1:17" ht="12.95" customHeight="1">
      <c r="A589" s="250" t="s">
        <v>245</v>
      </c>
      <c r="B589" s="236" t="s">
        <v>90</v>
      </c>
      <c r="C589" s="236" t="s">
        <v>310</v>
      </c>
      <c r="D589" s="252">
        <v>0</v>
      </c>
      <c r="E589" s="252">
        <v>0</v>
      </c>
      <c r="F589" s="252">
        <v>0</v>
      </c>
      <c r="G589" s="252">
        <v>0</v>
      </c>
      <c r="H589" s="252">
        <v>0</v>
      </c>
      <c r="I589" s="252">
        <v>0</v>
      </c>
      <c r="J589" s="252">
        <v>0</v>
      </c>
      <c r="K589" s="252">
        <v>0</v>
      </c>
      <c r="L589" s="252">
        <v>0</v>
      </c>
      <c r="M589" s="252">
        <v>0</v>
      </c>
      <c r="N589" s="252">
        <v>0</v>
      </c>
      <c r="O589" s="252">
        <v>0</v>
      </c>
      <c r="P589" s="252">
        <v>0</v>
      </c>
      <c r="Q589" s="252">
        <v>0</v>
      </c>
    </row>
    <row r="590" spans="1:17" ht="12.95" customHeight="1">
      <c r="A590" s="250" t="s">
        <v>245</v>
      </c>
      <c r="B590" s="236" t="s">
        <v>90</v>
      </c>
      <c r="C590" s="236" t="s">
        <v>303</v>
      </c>
      <c r="D590" s="252">
        <v>55</v>
      </c>
      <c r="E590" s="252">
        <v>55</v>
      </c>
      <c r="F590" s="252">
        <v>55</v>
      </c>
      <c r="G590" s="252">
        <v>55</v>
      </c>
      <c r="H590" s="252">
        <v>55</v>
      </c>
      <c r="I590" s="252">
        <v>55</v>
      </c>
      <c r="J590" s="252">
        <v>55</v>
      </c>
      <c r="K590" s="252">
        <v>60</v>
      </c>
      <c r="L590" s="252">
        <v>75</v>
      </c>
      <c r="M590" s="252">
        <v>75</v>
      </c>
      <c r="N590" s="252">
        <v>65</v>
      </c>
      <c r="O590" s="252">
        <v>60</v>
      </c>
      <c r="P590" s="252">
        <v>65</v>
      </c>
      <c r="Q590" s="252">
        <v>60</v>
      </c>
    </row>
    <row r="591" spans="1:17" ht="12.95" customHeight="1">
      <c r="A591" s="253" t="s">
        <v>245</v>
      </c>
      <c r="B591" s="238" t="s">
        <v>184</v>
      </c>
      <c r="C591" s="238" t="s">
        <v>308</v>
      </c>
      <c r="D591" s="254">
        <v>500</v>
      </c>
      <c r="E591" s="254">
        <v>510</v>
      </c>
      <c r="F591" s="254">
        <v>510</v>
      </c>
      <c r="G591" s="254">
        <v>495</v>
      </c>
      <c r="H591" s="254">
        <v>535</v>
      </c>
      <c r="I591" s="254">
        <v>535</v>
      </c>
      <c r="J591" s="254">
        <v>580</v>
      </c>
      <c r="K591" s="254">
        <v>610</v>
      </c>
      <c r="L591" s="254">
        <v>625</v>
      </c>
      <c r="M591" s="254">
        <v>610</v>
      </c>
      <c r="N591" s="254">
        <v>635</v>
      </c>
      <c r="O591" s="254">
        <v>645</v>
      </c>
      <c r="P591" s="254">
        <v>650</v>
      </c>
      <c r="Q591" s="254">
        <v>645</v>
      </c>
    </row>
    <row r="592" spans="1:17" ht="12.95" customHeight="1">
      <c r="A592" s="253" t="s">
        <v>245</v>
      </c>
      <c r="B592" s="238" t="s">
        <v>184</v>
      </c>
      <c r="C592" s="238" t="s">
        <v>309</v>
      </c>
      <c r="D592" s="254">
        <v>5</v>
      </c>
      <c r="E592" s="254">
        <v>5</v>
      </c>
      <c r="F592" s="254">
        <v>5</v>
      </c>
      <c r="G592" s="254">
        <v>5</v>
      </c>
      <c r="H592" s="254">
        <v>5</v>
      </c>
      <c r="I592" s="254">
        <v>5</v>
      </c>
      <c r="J592" s="254">
        <v>5</v>
      </c>
      <c r="K592" s="254">
        <v>5</v>
      </c>
      <c r="L592" s="254">
        <v>5</v>
      </c>
      <c r="M592" s="254">
        <v>5</v>
      </c>
      <c r="N592" s="254">
        <v>5</v>
      </c>
      <c r="O592" s="254">
        <v>5</v>
      </c>
      <c r="P592" s="254">
        <v>5</v>
      </c>
      <c r="Q592" s="254">
        <v>5</v>
      </c>
    </row>
    <row r="593" spans="1:17" ht="12.95" customHeight="1">
      <c r="A593" s="253" t="s">
        <v>245</v>
      </c>
      <c r="B593" s="238" t="s">
        <v>184</v>
      </c>
      <c r="C593" s="238" t="s">
        <v>310</v>
      </c>
      <c r="D593" s="254">
        <v>0</v>
      </c>
      <c r="E593" s="254">
        <v>5</v>
      </c>
      <c r="F593" s="254">
        <v>5</v>
      </c>
      <c r="G593" s="254">
        <v>5</v>
      </c>
      <c r="H593" s="254">
        <v>5</v>
      </c>
      <c r="I593" s="254">
        <v>5</v>
      </c>
      <c r="J593" s="254">
        <v>5</v>
      </c>
      <c r="K593" s="254">
        <v>5</v>
      </c>
      <c r="L593" s="254">
        <v>5</v>
      </c>
      <c r="M593" s="254">
        <v>5</v>
      </c>
      <c r="N593" s="254">
        <v>5</v>
      </c>
      <c r="O593" s="254">
        <v>10</v>
      </c>
      <c r="P593" s="254">
        <v>10</v>
      </c>
      <c r="Q593" s="254">
        <v>10</v>
      </c>
    </row>
    <row r="594" spans="1:17" ht="12.95" customHeight="1">
      <c r="A594" s="255" t="s">
        <v>245</v>
      </c>
      <c r="B594" s="256" t="s">
        <v>184</v>
      </c>
      <c r="C594" s="256" t="s">
        <v>303</v>
      </c>
      <c r="D594" s="257">
        <v>510</v>
      </c>
      <c r="E594" s="257">
        <v>520</v>
      </c>
      <c r="F594" s="257">
        <v>515</v>
      </c>
      <c r="G594" s="257">
        <v>505</v>
      </c>
      <c r="H594" s="257">
        <v>540</v>
      </c>
      <c r="I594" s="257">
        <v>545</v>
      </c>
      <c r="J594" s="257">
        <v>590</v>
      </c>
      <c r="K594" s="257">
        <v>620</v>
      </c>
      <c r="L594" s="257">
        <v>635</v>
      </c>
      <c r="M594" s="257">
        <v>620</v>
      </c>
      <c r="N594" s="257">
        <v>645</v>
      </c>
      <c r="O594" s="257">
        <v>655</v>
      </c>
      <c r="P594" s="257">
        <v>665</v>
      </c>
      <c r="Q594" s="257">
        <v>660</v>
      </c>
    </row>
    <row r="595" spans="1:17" ht="12.95" customHeight="1">
      <c r="A595" s="250" t="s">
        <v>209</v>
      </c>
      <c r="B595" s="236" t="s">
        <v>10</v>
      </c>
      <c r="C595" s="236" t="s">
        <v>308</v>
      </c>
      <c r="D595" s="251">
        <v>270</v>
      </c>
      <c r="E595" s="251">
        <v>270</v>
      </c>
      <c r="F595" s="251">
        <v>260</v>
      </c>
      <c r="G595" s="251">
        <v>255</v>
      </c>
      <c r="H595" s="251">
        <v>260</v>
      </c>
      <c r="I595" s="251">
        <v>260</v>
      </c>
      <c r="J595" s="251">
        <v>265</v>
      </c>
      <c r="K595" s="251">
        <v>255</v>
      </c>
      <c r="L595" s="251">
        <v>250</v>
      </c>
      <c r="M595" s="251">
        <v>245</v>
      </c>
      <c r="N595" s="251">
        <v>240</v>
      </c>
      <c r="O595" s="251">
        <v>240</v>
      </c>
      <c r="P595" s="251">
        <v>240</v>
      </c>
      <c r="Q595" s="251">
        <v>245</v>
      </c>
    </row>
    <row r="596" spans="1:17" ht="12.95" customHeight="1">
      <c r="A596" s="250" t="s">
        <v>209</v>
      </c>
      <c r="B596" s="236" t="s">
        <v>10</v>
      </c>
      <c r="C596" s="236" t="s">
        <v>309</v>
      </c>
      <c r="D596" s="251">
        <v>0</v>
      </c>
      <c r="E596" s="251">
        <v>0</v>
      </c>
      <c r="F596" s="251">
        <v>0</v>
      </c>
      <c r="G596" s="251">
        <v>0</v>
      </c>
      <c r="H596" s="251">
        <v>0</v>
      </c>
      <c r="I596" s="251">
        <v>0</v>
      </c>
      <c r="J596" s="251">
        <v>0</v>
      </c>
      <c r="K596" s="251">
        <v>0</v>
      </c>
      <c r="L596" s="251">
        <v>0</v>
      </c>
      <c r="M596" s="251">
        <v>0</v>
      </c>
      <c r="N596" s="251">
        <v>0</v>
      </c>
      <c r="O596" s="251">
        <v>0</v>
      </c>
      <c r="P596" s="251">
        <v>0</v>
      </c>
      <c r="Q596" s="251">
        <v>0</v>
      </c>
    </row>
    <row r="597" spans="1:17" ht="12.95" customHeight="1">
      <c r="A597" s="250" t="s">
        <v>209</v>
      </c>
      <c r="B597" s="236" t="s">
        <v>10</v>
      </c>
      <c r="C597" s="236" t="s">
        <v>310</v>
      </c>
      <c r="D597" s="251">
        <v>5</v>
      </c>
      <c r="E597" s="251">
        <v>5</v>
      </c>
      <c r="F597" s="251">
        <v>5</v>
      </c>
      <c r="G597" s="251">
        <v>5</v>
      </c>
      <c r="H597" s="251">
        <v>5</v>
      </c>
      <c r="I597" s="251">
        <v>0</v>
      </c>
      <c r="J597" s="251">
        <v>0</v>
      </c>
      <c r="K597" s="251">
        <v>5</v>
      </c>
      <c r="L597" s="251">
        <v>5</v>
      </c>
      <c r="M597" s="251">
        <v>5</v>
      </c>
      <c r="N597" s="251">
        <v>5</v>
      </c>
      <c r="O597" s="251">
        <v>5</v>
      </c>
      <c r="P597" s="251">
        <v>5</v>
      </c>
      <c r="Q597" s="251">
        <v>5</v>
      </c>
    </row>
    <row r="598" spans="1:17" ht="12.95" customHeight="1">
      <c r="A598" s="250" t="s">
        <v>209</v>
      </c>
      <c r="B598" s="236" t="s">
        <v>10</v>
      </c>
      <c r="C598" s="236" t="s">
        <v>303</v>
      </c>
      <c r="D598" s="251">
        <v>270</v>
      </c>
      <c r="E598" s="251">
        <v>270</v>
      </c>
      <c r="F598" s="251">
        <v>260</v>
      </c>
      <c r="G598" s="251">
        <v>260</v>
      </c>
      <c r="H598" s="251">
        <v>265</v>
      </c>
      <c r="I598" s="251">
        <v>265</v>
      </c>
      <c r="J598" s="251">
        <v>265</v>
      </c>
      <c r="K598" s="251">
        <v>255</v>
      </c>
      <c r="L598" s="251">
        <v>255</v>
      </c>
      <c r="M598" s="251">
        <v>250</v>
      </c>
      <c r="N598" s="251">
        <v>245</v>
      </c>
      <c r="O598" s="251">
        <v>245</v>
      </c>
      <c r="P598" s="251">
        <v>245</v>
      </c>
      <c r="Q598" s="251">
        <v>250</v>
      </c>
    </row>
    <row r="599" spans="1:17" ht="12.95" customHeight="1">
      <c r="A599" s="250" t="s">
        <v>209</v>
      </c>
      <c r="B599" s="236" t="s">
        <v>11</v>
      </c>
      <c r="C599" s="236" t="s">
        <v>308</v>
      </c>
      <c r="D599" s="252">
        <v>305</v>
      </c>
      <c r="E599" s="252">
        <v>300</v>
      </c>
      <c r="F599" s="252">
        <v>295</v>
      </c>
      <c r="G599" s="252">
        <v>285</v>
      </c>
      <c r="H599" s="252">
        <v>305</v>
      </c>
      <c r="I599" s="252">
        <v>320</v>
      </c>
      <c r="J599" s="252">
        <v>360</v>
      </c>
      <c r="K599" s="252">
        <v>405</v>
      </c>
      <c r="L599" s="252">
        <v>420</v>
      </c>
      <c r="M599" s="252">
        <v>455</v>
      </c>
      <c r="N599" s="252">
        <v>430</v>
      </c>
      <c r="O599" s="252">
        <v>410</v>
      </c>
      <c r="P599" s="252">
        <v>420</v>
      </c>
      <c r="Q599" s="252">
        <v>410</v>
      </c>
    </row>
    <row r="600" spans="1:17" ht="12.95" customHeight="1">
      <c r="A600" s="250" t="s">
        <v>209</v>
      </c>
      <c r="B600" s="236" t="s">
        <v>11</v>
      </c>
      <c r="C600" s="236" t="s">
        <v>309</v>
      </c>
      <c r="D600" s="252">
        <v>10</v>
      </c>
      <c r="E600" s="252">
        <v>10</v>
      </c>
      <c r="F600" s="252">
        <v>10</v>
      </c>
      <c r="G600" s="252">
        <v>10</v>
      </c>
      <c r="H600" s="252">
        <v>5</v>
      </c>
      <c r="I600" s="252">
        <v>5</v>
      </c>
      <c r="J600" s="252">
        <v>5</v>
      </c>
      <c r="K600" s="252">
        <v>5</v>
      </c>
      <c r="L600" s="252">
        <v>5</v>
      </c>
      <c r="M600" s="252">
        <v>5</v>
      </c>
      <c r="N600" s="252">
        <v>5</v>
      </c>
      <c r="O600" s="252">
        <v>5</v>
      </c>
      <c r="P600" s="252">
        <v>10</v>
      </c>
      <c r="Q600" s="252">
        <v>10</v>
      </c>
    </row>
    <row r="601" spans="1:17" ht="12.95" customHeight="1">
      <c r="A601" s="250" t="s">
        <v>209</v>
      </c>
      <c r="B601" s="236" t="s">
        <v>11</v>
      </c>
      <c r="C601" s="236" t="s">
        <v>310</v>
      </c>
      <c r="D601" s="252">
        <v>5</v>
      </c>
      <c r="E601" s="252">
        <v>5</v>
      </c>
      <c r="F601" s="252">
        <v>5</v>
      </c>
      <c r="G601" s="252">
        <v>5</v>
      </c>
      <c r="H601" s="252">
        <v>10</v>
      </c>
      <c r="I601" s="252">
        <v>5</v>
      </c>
      <c r="J601" s="252">
        <v>5</v>
      </c>
      <c r="K601" s="252">
        <v>5</v>
      </c>
      <c r="L601" s="252">
        <v>10</v>
      </c>
      <c r="M601" s="252">
        <v>5</v>
      </c>
      <c r="N601" s="252">
        <v>10</v>
      </c>
      <c r="O601" s="252">
        <v>10</v>
      </c>
      <c r="P601" s="252">
        <v>10</v>
      </c>
      <c r="Q601" s="252">
        <v>10</v>
      </c>
    </row>
    <row r="602" spans="1:17" ht="12.95" customHeight="1">
      <c r="A602" s="250" t="s">
        <v>209</v>
      </c>
      <c r="B602" s="236" t="s">
        <v>11</v>
      </c>
      <c r="C602" s="236" t="s">
        <v>303</v>
      </c>
      <c r="D602" s="252">
        <v>320</v>
      </c>
      <c r="E602" s="252">
        <v>310</v>
      </c>
      <c r="F602" s="252">
        <v>305</v>
      </c>
      <c r="G602" s="252">
        <v>300</v>
      </c>
      <c r="H602" s="252">
        <v>315</v>
      </c>
      <c r="I602" s="252">
        <v>335</v>
      </c>
      <c r="J602" s="252">
        <v>370</v>
      </c>
      <c r="K602" s="252">
        <v>420</v>
      </c>
      <c r="L602" s="252">
        <v>435</v>
      </c>
      <c r="M602" s="252">
        <v>465</v>
      </c>
      <c r="N602" s="252">
        <v>445</v>
      </c>
      <c r="O602" s="252">
        <v>425</v>
      </c>
      <c r="P602" s="252">
        <v>440</v>
      </c>
      <c r="Q602" s="252">
        <v>430</v>
      </c>
    </row>
    <row r="603" spans="1:17" ht="12.95" customHeight="1">
      <c r="A603" s="250" t="s">
        <v>209</v>
      </c>
      <c r="B603" s="236" t="s">
        <v>12</v>
      </c>
      <c r="C603" s="236" t="s">
        <v>308</v>
      </c>
      <c r="D603" s="252">
        <v>5</v>
      </c>
      <c r="E603" s="252">
        <v>5</v>
      </c>
      <c r="F603" s="252">
        <v>5</v>
      </c>
      <c r="G603" s="252">
        <v>5</v>
      </c>
      <c r="H603" s="252">
        <v>10</v>
      </c>
      <c r="I603" s="252">
        <v>10</v>
      </c>
      <c r="J603" s="252">
        <v>10</v>
      </c>
      <c r="K603" s="252">
        <v>10</v>
      </c>
      <c r="L603" s="252">
        <v>10</v>
      </c>
      <c r="M603" s="252">
        <v>10</v>
      </c>
      <c r="N603" s="252">
        <v>10</v>
      </c>
      <c r="O603" s="252">
        <v>10</v>
      </c>
      <c r="P603" s="252">
        <v>5</v>
      </c>
      <c r="Q603" s="252">
        <v>5</v>
      </c>
    </row>
    <row r="604" spans="1:17" ht="12.95" customHeight="1">
      <c r="A604" s="250" t="s">
        <v>209</v>
      </c>
      <c r="B604" s="236" t="s">
        <v>12</v>
      </c>
      <c r="C604" s="236" t="s">
        <v>309</v>
      </c>
      <c r="D604" s="252">
        <v>0</v>
      </c>
      <c r="E604" s="252">
        <v>0</v>
      </c>
      <c r="F604" s="252">
        <v>0</v>
      </c>
      <c r="G604" s="252">
        <v>0</v>
      </c>
      <c r="H604" s="252">
        <v>0</v>
      </c>
      <c r="I604" s="252">
        <v>0</v>
      </c>
      <c r="J604" s="252">
        <v>0</v>
      </c>
      <c r="K604" s="252">
        <v>0</v>
      </c>
      <c r="L604" s="252">
        <v>0</v>
      </c>
      <c r="M604" s="252">
        <v>0</v>
      </c>
      <c r="N604" s="252">
        <v>0</v>
      </c>
      <c r="O604" s="252">
        <v>0</v>
      </c>
      <c r="P604" s="252">
        <v>0</v>
      </c>
      <c r="Q604" s="252">
        <v>0</v>
      </c>
    </row>
    <row r="605" spans="1:17" ht="12.95" customHeight="1">
      <c r="A605" s="250" t="s">
        <v>209</v>
      </c>
      <c r="B605" s="236" t="s">
        <v>12</v>
      </c>
      <c r="C605" s="236" t="s">
        <v>310</v>
      </c>
      <c r="D605" s="252">
        <v>0</v>
      </c>
      <c r="E605" s="252">
        <v>0</v>
      </c>
      <c r="F605" s="252">
        <v>0</v>
      </c>
      <c r="G605" s="252">
        <v>0</v>
      </c>
      <c r="H605" s="252">
        <v>0</v>
      </c>
      <c r="I605" s="252">
        <v>0</v>
      </c>
      <c r="J605" s="252">
        <v>0</v>
      </c>
      <c r="K605" s="252">
        <v>0</v>
      </c>
      <c r="L605" s="252">
        <v>0</v>
      </c>
      <c r="M605" s="252">
        <v>0</v>
      </c>
      <c r="N605" s="252">
        <v>0</v>
      </c>
      <c r="O605" s="252">
        <v>0</v>
      </c>
      <c r="P605" s="252">
        <v>0</v>
      </c>
      <c r="Q605" s="252">
        <v>0</v>
      </c>
    </row>
    <row r="606" spans="1:17" ht="12.95" customHeight="1">
      <c r="A606" s="250" t="s">
        <v>209</v>
      </c>
      <c r="B606" s="236" t="s">
        <v>12</v>
      </c>
      <c r="C606" s="236" t="s">
        <v>303</v>
      </c>
      <c r="D606" s="252">
        <v>10</v>
      </c>
      <c r="E606" s="252">
        <v>5</v>
      </c>
      <c r="F606" s="252">
        <v>5</v>
      </c>
      <c r="G606" s="252">
        <v>5</v>
      </c>
      <c r="H606" s="252">
        <v>10</v>
      </c>
      <c r="I606" s="252">
        <v>10</v>
      </c>
      <c r="J606" s="252">
        <v>10</v>
      </c>
      <c r="K606" s="252">
        <v>10</v>
      </c>
      <c r="L606" s="252">
        <v>10</v>
      </c>
      <c r="M606" s="252">
        <v>10</v>
      </c>
      <c r="N606" s="252">
        <v>10</v>
      </c>
      <c r="O606" s="252">
        <v>10</v>
      </c>
      <c r="P606" s="252">
        <v>5</v>
      </c>
      <c r="Q606" s="252">
        <v>10</v>
      </c>
    </row>
    <row r="607" spans="1:17" ht="12.95" customHeight="1">
      <c r="A607" s="250" t="s">
        <v>209</v>
      </c>
      <c r="B607" s="236" t="s">
        <v>91</v>
      </c>
      <c r="C607" s="236" t="s">
        <v>308</v>
      </c>
      <c r="D607" s="252">
        <v>20</v>
      </c>
      <c r="E607" s="252">
        <v>30</v>
      </c>
      <c r="F607" s="252">
        <v>40</v>
      </c>
      <c r="G607" s="252">
        <v>45</v>
      </c>
      <c r="H607" s="252">
        <v>50</v>
      </c>
      <c r="I607" s="252">
        <v>55</v>
      </c>
      <c r="J607" s="252">
        <v>60</v>
      </c>
      <c r="K607" s="252">
        <v>65</v>
      </c>
      <c r="L607" s="252">
        <v>70</v>
      </c>
      <c r="M607" s="252">
        <v>70</v>
      </c>
      <c r="N607" s="252">
        <v>65</v>
      </c>
      <c r="O607" s="252">
        <v>65</v>
      </c>
      <c r="P607" s="252">
        <v>60</v>
      </c>
      <c r="Q607" s="252">
        <v>50</v>
      </c>
    </row>
    <row r="608" spans="1:17" ht="12.95" customHeight="1">
      <c r="A608" s="250" t="s">
        <v>209</v>
      </c>
      <c r="B608" s="236" t="s">
        <v>91</v>
      </c>
      <c r="C608" s="236" t="s">
        <v>309</v>
      </c>
      <c r="D608" s="252">
        <v>0</v>
      </c>
      <c r="E608" s="252">
        <v>0</v>
      </c>
      <c r="F608" s="252">
        <v>0</v>
      </c>
      <c r="G608" s="252">
        <v>0</v>
      </c>
      <c r="H608" s="252">
        <v>0</v>
      </c>
      <c r="I608" s="252">
        <v>0</v>
      </c>
      <c r="J608" s="252">
        <v>0</v>
      </c>
      <c r="K608" s="252">
        <v>0</v>
      </c>
      <c r="L608" s="252">
        <v>0</v>
      </c>
      <c r="M608" s="252">
        <v>0</v>
      </c>
      <c r="N608" s="252">
        <v>0</v>
      </c>
      <c r="O608" s="252">
        <v>0</v>
      </c>
      <c r="P608" s="252">
        <v>0</v>
      </c>
      <c r="Q608" s="252">
        <v>0</v>
      </c>
    </row>
    <row r="609" spans="1:17" ht="12.95" customHeight="1">
      <c r="A609" s="250" t="s">
        <v>209</v>
      </c>
      <c r="B609" s="236" t="s">
        <v>91</v>
      </c>
      <c r="C609" s="236" t="s">
        <v>310</v>
      </c>
      <c r="D609" s="252">
        <v>0</v>
      </c>
      <c r="E609" s="252">
        <v>0</v>
      </c>
      <c r="F609" s="252">
        <v>0</v>
      </c>
      <c r="G609" s="252">
        <v>0</v>
      </c>
      <c r="H609" s="252">
        <v>0</v>
      </c>
      <c r="I609" s="252">
        <v>0</v>
      </c>
      <c r="J609" s="252">
        <v>0</v>
      </c>
      <c r="K609" s="252">
        <v>0</v>
      </c>
      <c r="L609" s="252">
        <v>0</v>
      </c>
      <c r="M609" s="252">
        <v>0</v>
      </c>
      <c r="N609" s="252">
        <v>0</v>
      </c>
      <c r="O609" s="252">
        <v>0</v>
      </c>
      <c r="P609" s="252">
        <v>5</v>
      </c>
      <c r="Q609" s="252">
        <v>5</v>
      </c>
    </row>
    <row r="610" spans="1:17" ht="12.95" customHeight="1">
      <c r="A610" s="250" t="s">
        <v>209</v>
      </c>
      <c r="B610" s="236" t="s">
        <v>91</v>
      </c>
      <c r="C610" s="236" t="s">
        <v>303</v>
      </c>
      <c r="D610" s="252">
        <v>20</v>
      </c>
      <c r="E610" s="252">
        <v>30</v>
      </c>
      <c r="F610" s="252">
        <v>45</v>
      </c>
      <c r="G610" s="252">
        <v>45</v>
      </c>
      <c r="H610" s="252">
        <v>50</v>
      </c>
      <c r="I610" s="252">
        <v>55</v>
      </c>
      <c r="J610" s="252">
        <v>65</v>
      </c>
      <c r="K610" s="252">
        <v>65</v>
      </c>
      <c r="L610" s="252">
        <v>70</v>
      </c>
      <c r="M610" s="252">
        <v>70</v>
      </c>
      <c r="N610" s="252">
        <v>65</v>
      </c>
      <c r="O610" s="252">
        <v>65</v>
      </c>
      <c r="P610" s="252">
        <v>70</v>
      </c>
      <c r="Q610" s="252">
        <v>55</v>
      </c>
    </row>
    <row r="611" spans="1:17" ht="12.95" customHeight="1">
      <c r="A611" s="250" t="s">
        <v>209</v>
      </c>
      <c r="B611" s="236" t="s">
        <v>59</v>
      </c>
      <c r="C611" s="236" t="s">
        <v>308</v>
      </c>
      <c r="D611" s="252">
        <v>360</v>
      </c>
      <c r="E611" s="252">
        <v>360</v>
      </c>
      <c r="F611" s="252">
        <v>355</v>
      </c>
      <c r="G611" s="252">
        <v>345</v>
      </c>
      <c r="H611" s="252">
        <v>345</v>
      </c>
      <c r="I611" s="252">
        <v>330</v>
      </c>
      <c r="J611" s="252">
        <v>350</v>
      </c>
      <c r="K611" s="252">
        <v>360</v>
      </c>
      <c r="L611" s="252">
        <v>350</v>
      </c>
      <c r="M611" s="252">
        <v>355</v>
      </c>
      <c r="N611" s="252">
        <v>360</v>
      </c>
      <c r="O611" s="252">
        <v>365</v>
      </c>
      <c r="P611" s="252">
        <v>375</v>
      </c>
      <c r="Q611" s="252">
        <v>385</v>
      </c>
    </row>
    <row r="612" spans="1:17" ht="12.95" customHeight="1">
      <c r="A612" s="250" t="s">
        <v>209</v>
      </c>
      <c r="B612" s="236" t="s">
        <v>59</v>
      </c>
      <c r="C612" s="236" t="s">
        <v>309</v>
      </c>
      <c r="D612" s="252">
        <v>10</v>
      </c>
      <c r="E612" s="252">
        <v>5</v>
      </c>
      <c r="F612" s="252">
        <v>5</v>
      </c>
      <c r="G612" s="252">
        <v>10</v>
      </c>
      <c r="H612" s="252">
        <v>5</v>
      </c>
      <c r="I612" s="252">
        <v>10</v>
      </c>
      <c r="J612" s="252">
        <v>10</v>
      </c>
      <c r="K612" s="252">
        <v>10</v>
      </c>
      <c r="L612" s="252">
        <v>10</v>
      </c>
      <c r="M612" s="252">
        <v>10</v>
      </c>
      <c r="N612" s="252">
        <v>10</v>
      </c>
      <c r="O612" s="252">
        <v>5</v>
      </c>
      <c r="P612" s="252">
        <v>5</v>
      </c>
      <c r="Q612" s="252">
        <v>5</v>
      </c>
    </row>
    <row r="613" spans="1:17" ht="12.95" customHeight="1">
      <c r="A613" s="250" t="s">
        <v>209</v>
      </c>
      <c r="B613" s="236" t="s">
        <v>59</v>
      </c>
      <c r="C613" s="236" t="s">
        <v>310</v>
      </c>
      <c r="D613" s="252">
        <v>5</v>
      </c>
      <c r="E613" s="252">
        <v>5</v>
      </c>
      <c r="F613" s="252">
        <v>5</v>
      </c>
      <c r="G613" s="252">
        <v>5</v>
      </c>
      <c r="H613" s="252">
        <v>5</v>
      </c>
      <c r="I613" s="252">
        <v>5</v>
      </c>
      <c r="J613" s="252">
        <v>5</v>
      </c>
      <c r="K613" s="252">
        <v>5</v>
      </c>
      <c r="L613" s="252">
        <v>5</v>
      </c>
      <c r="M613" s="252">
        <v>0</v>
      </c>
      <c r="N613" s="252">
        <v>5</v>
      </c>
      <c r="O613" s="252">
        <v>5</v>
      </c>
      <c r="P613" s="252">
        <v>5</v>
      </c>
      <c r="Q613" s="252">
        <v>5</v>
      </c>
    </row>
    <row r="614" spans="1:17" ht="12.95" customHeight="1">
      <c r="A614" s="250" t="s">
        <v>209</v>
      </c>
      <c r="B614" s="236" t="s">
        <v>59</v>
      </c>
      <c r="C614" s="236" t="s">
        <v>303</v>
      </c>
      <c r="D614" s="252">
        <v>370</v>
      </c>
      <c r="E614" s="252">
        <v>375</v>
      </c>
      <c r="F614" s="252">
        <v>370</v>
      </c>
      <c r="G614" s="252">
        <v>355</v>
      </c>
      <c r="H614" s="252">
        <v>355</v>
      </c>
      <c r="I614" s="252">
        <v>345</v>
      </c>
      <c r="J614" s="252">
        <v>360</v>
      </c>
      <c r="K614" s="252">
        <v>370</v>
      </c>
      <c r="L614" s="252">
        <v>360</v>
      </c>
      <c r="M614" s="252">
        <v>370</v>
      </c>
      <c r="N614" s="252">
        <v>370</v>
      </c>
      <c r="O614" s="252">
        <v>380</v>
      </c>
      <c r="P614" s="252">
        <v>390</v>
      </c>
      <c r="Q614" s="252">
        <v>395</v>
      </c>
    </row>
    <row r="615" spans="1:17" ht="12.95" customHeight="1">
      <c r="A615" s="250" t="s">
        <v>209</v>
      </c>
      <c r="B615" s="236" t="s">
        <v>90</v>
      </c>
      <c r="C615" s="236" t="s">
        <v>308</v>
      </c>
      <c r="D615" s="252">
        <v>140</v>
      </c>
      <c r="E615" s="252">
        <v>150</v>
      </c>
      <c r="F615" s="252">
        <v>155</v>
      </c>
      <c r="G615" s="252">
        <v>155</v>
      </c>
      <c r="H615" s="252">
        <v>160</v>
      </c>
      <c r="I615" s="252">
        <v>160</v>
      </c>
      <c r="J615" s="252">
        <v>185</v>
      </c>
      <c r="K615" s="252">
        <v>200</v>
      </c>
      <c r="L615" s="252">
        <v>210</v>
      </c>
      <c r="M615" s="252">
        <v>215</v>
      </c>
      <c r="N615" s="252">
        <v>195</v>
      </c>
      <c r="O615" s="252">
        <v>210</v>
      </c>
      <c r="P615" s="252">
        <v>205</v>
      </c>
      <c r="Q615" s="252">
        <v>195</v>
      </c>
    </row>
    <row r="616" spans="1:17" ht="12.95" customHeight="1">
      <c r="A616" s="250" t="s">
        <v>209</v>
      </c>
      <c r="B616" s="236" t="s">
        <v>90</v>
      </c>
      <c r="C616" s="236" t="s">
        <v>309</v>
      </c>
      <c r="D616" s="252">
        <v>0</v>
      </c>
      <c r="E616" s="252">
        <v>0</v>
      </c>
      <c r="F616" s="252">
        <v>0</v>
      </c>
      <c r="G616" s="252">
        <v>0</v>
      </c>
      <c r="H616" s="252">
        <v>0</v>
      </c>
      <c r="I616" s="252">
        <v>0</v>
      </c>
      <c r="J616" s="252">
        <v>0</v>
      </c>
      <c r="K616" s="252">
        <v>0</v>
      </c>
      <c r="L616" s="252">
        <v>0</v>
      </c>
      <c r="M616" s="252">
        <v>0</v>
      </c>
      <c r="N616" s="252">
        <v>0</v>
      </c>
      <c r="O616" s="252">
        <v>0</v>
      </c>
      <c r="P616" s="252">
        <v>0</v>
      </c>
      <c r="Q616" s="252">
        <v>0</v>
      </c>
    </row>
    <row r="617" spans="1:17" ht="12.95" customHeight="1">
      <c r="A617" s="250" t="s">
        <v>209</v>
      </c>
      <c r="B617" s="236" t="s">
        <v>90</v>
      </c>
      <c r="C617" s="236" t="s">
        <v>310</v>
      </c>
      <c r="D617" s="252">
        <v>0</v>
      </c>
      <c r="E617" s="252">
        <v>5</v>
      </c>
      <c r="F617" s="252">
        <v>0</v>
      </c>
      <c r="G617" s="252">
        <v>0</v>
      </c>
      <c r="H617" s="252">
        <v>0</v>
      </c>
      <c r="I617" s="252">
        <v>0</v>
      </c>
      <c r="J617" s="252">
        <v>0</v>
      </c>
      <c r="K617" s="252">
        <v>0</v>
      </c>
      <c r="L617" s="252">
        <v>5</v>
      </c>
      <c r="M617" s="252">
        <v>0</v>
      </c>
      <c r="N617" s="252">
        <v>0</v>
      </c>
      <c r="O617" s="252">
        <v>0</v>
      </c>
      <c r="P617" s="252">
        <v>0</v>
      </c>
      <c r="Q617" s="252">
        <v>0</v>
      </c>
    </row>
    <row r="618" spans="1:17" ht="12.95" customHeight="1">
      <c r="A618" s="250" t="s">
        <v>209</v>
      </c>
      <c r="B618" s="236" t="s">
        <v>90</v>
      </c>
      <c r="C618" s="236" t="s">
        <v>303</v>
      </c>
      <c r="D618" s="252">
        <v>145</v>
      </c>
      <c r="E618" s="252">
        <v>155</v>
      </c>
      <c r="F618" s="252">
        <v>155</v>
      </c>
      <c r="G618" s="252">
        <v>160</v>
      </c>
      <c r="H618" s="252">
        <v>160</v>
      </c>
      <c r="I618" s="252">
        <v>165</v>
      </c>
      <c r="J618" s="252">
        <v>185</v>
      </c>
      <c r="K618" s="252">
        <v>200</v>
      </c>
      <c r="L618" s="252">
        <v>215</v>
      </c>
      <c r="M618" s="252">
        <v>220</v>
      </c>
      <c r="N618" s="252">
        <v>200</v>
      </c>
      <c r="O618" s="252">
        <v>215</v>
      </c>
      <c r="P618" s="252">
        <v>210</v>
      </c>
      <c r="Q618" s="252">
        <v>195</v>
      </c>
    </row>
    <row r="619" spans="1:17" ht="12.95" customHeight="1">
      <c r="A619" s="253" t="s">
        <v>209</v>
      </c>
      <c r="B619" s="238" t="s">
        <v>184</v>
      </c>
      <c r="C619" s="238" t="s">
        <v>308</v>
      </c>
      <c r="D619" s="254">
        <v>1100</v>
      </c>
      <c r="E619" s="254">
        <v>1115</v>
      </c>
      <c r="F619" s="254">
        <v>1105</v>
      </c>
      <c r="G619" s="254">
        <v>1090</v>
      </c>
      <c r="H619" s="254">
        <v>1130</v>
      </c>
      <c r="I619" s="254">
        <v>1135</v>
      </c>
      <c r="J619" s="254">
        <v>1225</v>
      </c>
      <c r="K619" s="254">
        <v>1290</v>
      </c>
      <c r="L619" s="254">
        <v>1310</v>
      </c>
      <c r="M619" s="254">
        <v>1350</v>
      </c>
      <c r="N619" s="254">
        <v>1295</v>
      </c>
      <c r="O619" s="254">
        <v>1300</v>
      </c>
      <c r="P619" s="254">
        <v>1310</v>
      </c>
      <c r="Q619" s="254">
        <v>1290</v>
      </c>
    </row>
    <row r="620" spans="1:17" ht="12.95" customHeight="1">
      <c r="A620" s="253" t="s">
        <v>209</v>
      </c>
      <c r="B620" s="238" t="s">
        <v>184</v>
      </c>
      <c r="C620" s="238" t="s">
        <v>309</v>
      </c>
      <c r="D620" s="254">
        <v>20</v>
      </c>
      <c r="E620" s="254">
        <v>15</v>
      </c>
      <c r="F620" s="254">
        <v>20</v>
      </c>
      <c r="G620" s="254">
        <v>20</v>
      </c>
      <c r="H620" s="254">
        <v>15</v>
      </c>
      <c r="I620" s="254">
        <v>20</v>
      </c>
      <c r="J620" s="254">
        <v>20</v>
      </c>
      <c r="K620" s="254">
        <v>20</v>
      </c>
      <c r="L620" s="254">
        <v>20</v>
      </c>
      <c r="M620" s="254">
        <v>20</v>
      </c>
      <c r="N620" s="254">
        <v>20</v>
      </c>
      <c r="O620" s="254">
        <v>15</v>
      </c>
      <c r="P620" s="254">
        <v>20</v>
      </c>
      <c r="Q620" s="254">
        <v>15</v>
      </c>
    </row>
    <row r="621" spans="1:17" ht="12.95" customHeight="1">
      <c r="A621" s="253" t="s">
        <v>209</v>
      </c>
      <c r="B621" s="238" t="s">
        <v>184</v>
      </c>
      <c r="C621" s="238" t="s">
        <v>310</v>
      </c>
      <c r="D621" s="254">
        <v>15</v>
      </c>
      <c r="E621" s="254">
        <v>20</v>
      </c>
      <c r="F621" s="254">
        <v>15</v>
      </c>
      <c r="G621" s="254">
        <v>15</v>
      </c>
      <c r="H621" s="254">
        <v>15</v>
      </c>
      <c r="I621" s="254">
        <v>15</v>
      </c>
      <c r="J621" s="254">
        <v>15</v>
      </c>
      <c r="K621" s="254">
        <v>15</v>
      </c>
      <c r="L621" s="254">
        <v>20</v>
      </c>
      <c r="M621" s="254">
        <v>15</v>
      </c>
      <c r="N621" s="254">
        <v>20</v>
      </c>
      <c r="O621" s="254">
        <v>25</v>
      </c>
      <c r="P621" s="254">
        <v>25</v>
      </c>
      <c r="Q621" s="254">
        <v>30</v>
      </c>
    </row>
    <row r="622" spans="1:17" ht="12.95" customHeight="1">
      <c r="A622" s="255" t="s">
        <v>209</v>
      </c>
      <c r="B622" s="256" t="s">
        <v>184</v>
      </c>
      <c r="C622" s="256" t="s">
        <v>303</v>
      </c>
      <c r="D622" s="257">
        <v>1135</v>
      </c>
      <c r="E622" s="257">
        <v>1150</v>
      </c>
      <c r="F622" s="257">
        <v>1140</v>
      </c>
      <c r="G622" s="257">
        <v>1125</v>
      </c>
      <c r="H622" s="257">
        <v>1160</v>
      </c>
      <c r="I622" s="257">
        <v>1170</v>
      </c>
      <c r="J622" s="257">
        <v>1255</v>
      </c>
      <c r="K622" s="257">
        <v>1325</v>
      </c>
      <c r="L622" s="257">
        <v>1350</v>
      </c>
      <c r="M622" s="257">
        <v>1380</v>
      </c>
      <c r="N622" s="257">
        <v>1335</v>
      </c>
      <c r="O622" s="257">
        <v>1340</v>
      </c>
      <c r="P622" s="257">
        <v>1360</v>
      </c>
      <c r="Q622" s="257">
        <v>1335</v>
      </c>
    </row>
    <row r="623" spans="1:17" ht="12.95" customHeight="1">
      <c r="A623" s="250" t="s">
        <v>210</v>
      </c>
      <c r="B623" s="236" t="s">
        <v>10</v>
      </c>
      <c r="C623" s="236" t="s">
        <v>308</v>
      </c>
      <c r="D623" s="251">
        <v>180</v>
      </c>
      <c r="E623" s="251">
        <v>180</v>
      </c>
      <c r="F623" s="251">
        <v>175</v>
      </c>
      <c r="G623" s="251">
        <v>170</v>
      </c>
      <c r="H623" s="251">
        <v>170</v>
      </c>
      <c r="I623" s="251">
        <v>175</v>
      </c>
      <c r="J623" s="251">
        <v>175</v>
      </c>
      <c r="K623" s="251">
        <v>170</v>
      </c>
      <c r="L623" s="251">
        <v>165</v>
      </c>
      <c r="M623" s="251">
        <v>155</v>
      </c>
      <c r="N623" s="251">
        <v>160</v>
      </c>
      <c r="O623" s="251">
        <v>160</v>
      </c>
      <c r="P623" s="251">
        <v>150</v>
      </c>
      <c r="Q623" s="251">
        <v>150</v>
      </c>
    </row>
    <row r="624" spans="1:17" ht="12.95" customHeight="1">
      <c r="A624" s="250" t="s">
        <v>210</v>
      </c>
      <c r="B624" s="236" t="s">
        <v>10</v>
      </c>
      <c r="C624" s="236" t="s">
        <v>309</v>
      </c>
      <c r="D624" s="251">
        <v>5</v>
      </c>
      <c r="E624" s="251">
        <v>5</v>
      </c>
      <c r="F624" s="251">
        <v>5</v>
      </c>
      <c r="G624" s="251">
        <v>5</v>
      </c>
      <c r="H624" s="251">
        <v>5</v>
      </c>
      <c r="I624" s="251">
        <v>5</v>
      </c>
      <c r="J624" s="251">
        <v>5</v>
      </c>
      <c r="K624" s="251">
        <v>5</v>
      </c>
      <c r="L624" s="251">
        <v>5</v>
      </c>
      <c r="M624" s="251">
        <v>5</v>
      </c>
      <c r="N624" s="251">
        <v>5</v>
      </c>
      <c r="O624" s="251">
        <v>5</v>
      </c>
      <c r="P624" s="251">
        <v>5</v>
      </c>
      <c r="Q624" s="251">
        <v>5</v>
      </c>
    </row>
    <row r="625" spans="1:17" ht="12.95" customHeight="1">
      <c r="A625" s="250" t="s">
        <v>210</v>
      </c>
      <c r="B625" s="236" t="s">
        <v>10</v>
      </c>
      <c r="C625" s="236" t="s">
        <v>310</v>
      </c>
      <c r="D625" s="251">
        <v>5</v>
      </c>
      <c r="E625" s="251">
        <v>5</v>
      </c>
      <c r="F625" s="251">
        <v>5</v>
      </c>
      <c r="G625" s="251">
        <v>5</v>
      </c>
      <c r="H625" s="251">
        <v>5</v>
      </c>
      <c r="I625" s="251">
        <v>5</v>
      </c>
      <c r="J625" s="251">
        <v>5</v>
      </c>
      <c r="K625" s="251">
        <v>10</v>
      </c>
      <c r="L625" s="251">
        <v>10</v>
      </c>
      <c r="M625" s="251">
        <v>5</v>
      </c>
      <c r="N625" s="251">
        <v>5</v>
      </c>
      <c r="O625" s="251">
        <v>5</v>
      </c>
      <c r="P625" s="251">
        <v>5</v>
      </c>
      <c r="Q625" s="251">
        <v>5</v>
      </c>
    </row>
    <row r="626" spans="1:17" ht="12.95" customHeight="1">
      <c r="A626" s="250" t="s">
        <v>210</v>
      </c>
      <c r="B626" s="236" t="s">
        <v>10</v>
      </c>
      <c r="C626" s="236" t="s">
        <v>303</v>
      </c>
      <c r="D626" s="251">
        <v>185</v>
      </c>
      <c r="E626" s="251">
        <v>190</v>
      </c>
      <c r="F626" s="251">
        <v>185</v>
      </c>
      <c r="G626" s="251">
        <v>180</v>
      </c>
      <c r="H626" s="251">
        <v>180</v>
      </c>
      <c r="I626" s="251">
        <v>185</v>
      </c>
      <c r="J626" s="251">
        <v>185</v>
      </c>
      <c r="K626" s="251">
        <v>180</v>
      </c>
      <c r="L626" s="251">
        <v>175</v>
      </c>
      <c r="M626" s="251">
        <v>165</v>
      </c>
      <c r="N626" s="251">
        <v>170</v>
      </c>
      <c r="O626" s="251">
        <v>170</v>
      </c>
      <c r="P626" s="251">
        <v>160</v>
      </c>
      <c r="Q626" s="251">
        <v>160</v>
      </c>
    </row>
    <row r="627" spans="1:17" ht="12.95" customHeight="1">
      <c r="A627" s="250" t="s">
        <v>210</v>
      </c>
      <c r="B627" s="236" t="s">
        <v>11</v>
      </c>
      <c r="C627" s="236" t="s">
        <v>308</v>
      </c>
      <c r="D627" s="252">
        <v>655</v>
      </c>
      <c r="E627" s="252">
        <v>625</v>
      </c>
      <c r="F627" s="252">
        <v>645</v>
      </c>
      <c r="G627" s="252">
        <v>655</v>
      </c>
      <c r="H627" s="252">
        <v>695</v>
      </c>
      <c r="I627" s="252">
        <v>715</v>
      </c>
      <c r="J627" s="252">
        <v>800</v>
      </c>
      <c r="K627" s="252">
        <v>890</v>
      </c>
      <c r="L627" s="252">
        <v>990</v>
      </c>
      <c r="M627" s="252">
        <v>1065</v>
      </c>
      <c r="N627" s="252">
        <v>975</v>
      </c>
      <c r="O627" s="252">
        <v>1020</v>
      </c>
      <c r="P627" s="252">
        <v>1030</v>
      </c>
      <c r="Q627" s="252">
        <v>945</v>
      </c>
    </row>
    <row r="628" spans="1:17" ht="12.95" customHeight="1">
      <c r="A628" s="250" t="s">
        <v>210</v>
      </c>
      <c r="B628" s="236" t="s">
        <v>11</v>
      </c>
      <c r="C628" s="236" t="s">
        <v>309</v>
      </c>
      <c r="D628" s="252">
        <v>20</v>
      </c>
      <c r="E628" s="252">
        <v>15</v>
      </c>
      <c r="F628" s="252">
        <v>15</v>
      </c>
      <c r="G628" s="252">
        <v>20</v>
      </c>
      <c r="H628" s="252">
        <v>20</v>
      </c>
      <c r="I628" s="252">
        <v>25</v>
      </c>
      <c r="J628" s="252">
        <v>30</v>
      </c>
      <c r="K628" s="252">
        <v>30</v>
      </c>
      <c r="L628" s="252">
        <v>30</v>
      </c>
      <c r="M628" s="252">
        <v>30</v>
      </c>
      <c r="N628" s="252">
        <v>30</v>
      </c>
      <c r="O628" s="252">
        <v>20</v>
      </c>
      <c r="P628" s="252">
        <v>30</v>
      </c>
      <c r="Q628" s="252">
        <v>25</v>
      </c>
    </row>
    <row r="629" spans="1:17" ht="12.95" customHeight="1">
      <c r="A629" s="250" t="s">
        <v>210</v>
      </c>
      <c r="B629" s="236" t="s">
        <v>11</v>
      </c>
      <c r="C629" s="236" t="s">
        <v>310</v>
      </c>
      <c r="D629" s="252">
        <v>10</v>
      </c>
      <c r="E629" s="252">
        <v>15</v>
      </c>
      <c r="F629" s="252">
        <v>20</v>
      </c>
      <c r="G629" s="252">
        <v>15</v>
      </c>
      <c r="H629" s="252">
        <v>25</v>
      </c>
      <c r="I629" s="252">
        <v>25</v>
      </c>
      <c r="J629" s="252">
        <v>30</v>
      </c>
      <c r="K629" s="252">
        <v>30</v>
      </c>
      <c r="L629" s="252">
        <v>35</v>
      </c>
      <c r="M629" s="252">
        <v>30</v>
      </c>
      <c r="N629" s="252">
        <v>30</v>
      </c>
      <c r="O629" s="252">
        <v>30</v>
      </c>
      <c r="P629" s="252">
        <v>35</v>
      </c>
      <c r="Q629" s="252">
        <v>35</v>
      </c>
    </row>
    <row r="630" spans="1:17" ht="12.95" customHeight="1">
      <c r="A630" s="250" t="s">
        <v>210</v>
      </c>
      <c r="B630" s="236" t="s">
        <v>11</v>
      </c>
      <c r="C630" s="236" t="s">
        <v>303</v>
      </c>
      <c r="D630" s="252">
        <v>685</v>
      </c>
      <c r="E630" s="252">
        <v>655</v>
      </c>
      <c r="F630" s="252">
        <v>680</v>
      </c>
      <c r="G630" s="252">
        <v>690</v>
      </c>
      <c r="H630" s="252">
        <v>740</v>
      </c>
      <c r="I630" s="252">
        <v>770</v>
      </c>
      <c r="J630" s="252">
        <v>860</v>
      </c>
      <c r="K630" s="252">
        <v>945</v>
      </c>
      <c r="L630" s="252">
        <v>1050</v>
      </c>
      <c r="M630" s="252">
        <v>1125</v>
      </c>
      <c r="N630" s="252">
        <v>1035</v>
      </c>
      <c r="O630" s="252">
        <v>1070</v>
      </c>
      <c r="P630" s="252">
        <v>1095</v>
      </c>
      <c r="Q630" s="252">
        <v>1000</v>
      </c>
    </row>
    <row r="631" spans="1:17" ht="12.95" customHeight="1">
      <c r="A631" s="250" t="s">
        <v>210</v>
      </c>
      <c r="B631" s="236" t="s">
        <v>12</v>
      </c>
      <c r="C631" s="236" t="s">
        <v>308</v>
      </c>
      <c r="D631" s="252">
        <v>15</v>
      </c>
      <c r="E631" s="252">
        <v>15</v>
      </c>
      <c r="F631" s="252">
        <v>10</v>
      </c>
      <c r="G631" s="252">
        <v>10</v>
      </c>
      <c r="H631" s="252">
        <v>15</v>
      </c>
      <c r="I631" s="252">
        <v>15</v>
      </c>
      <c r="J631" s="252">
        <v>20</v>
      </c>
      <c r="K631" s="252">
        <v>30</v>
      </c>
      <c r="L631" s="252">
        <v>30</v>
      </c>
      <c r="M631" s="252">
        <v>30</v>
      </c>
      <c r="N631" s="252">
        <v>35</v>
      </c>
      <c r="O631" s="252">
        <v>30</v>
      </c>
      <c r="P631" s="252">
        <v>30</v>
      </c>
      <c r="Q631" s="252">
        <v>30</v>
      </c>
    </row>
    <row r="632" spans="1:17" ht="12.95" customHeight="1">
      <c r="A632" s="250" t="s">
        <v>210</v>
      </c>
      <c r="B632" s="236" t="s">
        <v>12</v>
      </c>
      <c r="C632" s="236" t="s">
        <v>309</v>
      </c>
      <c r="D632" s="252">
        <v>5</v>
      </c>
      <c r="E632" s="252">
        <v>5</v>
      </c>
      <c r="F632" s="252">
        <v>5</v>
      </c>
      <c r="G632" s="252">
        <v>5</v>
      </c>
      <c r="H632" s="252">
        <v>0</v>
      </c>
      <c r="I632" s="252">
        <v>0</v>
      </c>
      <c r="J632" s="252">
        <v>0</v>
      </c>
      <c r="K632" s="252">
        <v>0</v>
      </c>
      <c r="L632" s="252">
        <v>0</v>
      </c>
      <c r="M632" s="252">
        <v>0</v>
      </c>
      <c r="N632" s="252">
        <v>0</v>
      </c>
      <c r="O632" s="252">
        <v>0</v>
      </c>
      <c r="P632" s="252">
        <v>5</v>
      </c>
      <c r="Q632" s="252">
        <v>0</v>
      </c>
    </row>
    <row r="633" spans="1:17" ht="12.95" customHeight="1">
      <c r="A633" s="250" t="s">
        <v>210</v>
      </c>
      <c r="B633" s="236" t="s">
        <v>12</v>
      </c>
      <c r="C633" s="236" t="s">
        <v>310</v>
      </c>
      <c r="D633" s="252">
        <v>0</v>
      </c>
      <c r="E633" s="252">
        <v>0</v>
      </c>
      <c r="F633" s="252">
        <v>5</v>
      </c>
      <c r="G633" s="252">
        <v>5</v>
      </c>
      <c r="H633" s="252">
        <v>5</v>
      </c>
      <c r="I633" s="252">
        <v>5</v>
      </c>
      <c r="J633" s="252">
        <v>5</v>
      </c>
      <c r="K633" s="252">
        <v>5</v>
      </c>
      <c r="L633" s="252">
        <v>5</v>
      </c>
      <c r="M633" s="252">
        <v>5</v>
      </c>
      <c r="N633" s="252">
        <v>5</v>
      </c>
      <c r="O633" s="252">
        <v>5</v>
      </c>
      <c r="P633" s="252">
        <v>5</v>
      </c>
      <c r="Q633" s="252">
        <v>5</v>
      </c>
    </row>
    <row r="634" spans="1:17" ht="12.95" customHeight="1">
      <c r="A634" s="250" t="s">
        <v>210</v>
      </c>
      <c r="B634" s="236" t="s">
        <v>12</v>
      </c>
      <c r="C634" s="236" t="s">
        <v>303</v>
      </c>
      <c r="D634" s="252">
        <v>20</v>
      </c>
      <c r="E634" s="252">
        <v>20</v>
      </c>
      <c r="F634" s="252">
        <v>20</v>
      </c>
      <c r="G634" s="252">
        <v>15</v>
      </c>
      <c r="H634" s="252">
        <v>20</v>
      </c>
      <c r="I634" s="252">
        <v>20</v>
      </c>
      <c r="J634" s="252">
        <v>25</v>
      </c>
      <c r="K634" s="252">
        <v>35</v>
      </c>
      <c r="L634" s="252">
        <v>30</v>
      </c>
      <c r="M634" s="252">
        <v>35</v>
      </c>
      <c r="N634" s="252">
        <v>40</v>
      </c>
      <c r="O634" s="252">
        <v>35</v>
      </c>
      <c r="P634" s="252">
        <v>35</v>
      </c>
      <c r="Q634" s="252">
        <v>35</v>
      </c>
    </row>
    <row r="635" spans="1:17" ht="12.95" customHeight="1">
      <c r="A635" s="250" t="s">
        <v>210</v>
      </c>
      <c r="B635" s="236" t="s">
        <v>91</v>
      </c>
      <c r="C635" s="236" t="s">
        <v>308</v>
      </c>
      <c r="D635" s="252">
        <v>30</v>
      </c>
      <c r="E635" s="252">
        <v>35</v>
      </c>
      <c r="F635" s="252">
        <v>40</v>
      </c>
      <c r="G635" s="252">
        <v>45</v>
      </c>
      <c r="H635" s="252">
        <v>55</v>
      </c>
      <c r="I635" s="252">
        <v>70</v>
      </c>
      <c r="J635" s="252">
        <v>90</v>
      </c>
      <c r="K635" s="252">
        <v>75</v>
      </c>
      <c r="L635" s="252">
        <v>80</v>
      </c>
      <c r="M635" s="252">
        <v>90</v>
      </c>
      <c r="N635" s="252">
        <v>90</v>
      </c>
      <c r="O635" s="252">
        <v>90</v>
      </c>
      <c r="P635" s="252">
        <v>90</v>
      </c>
      <c r="Q635" s="252">
        <v>80</v>
      </c>
    </row>
    <row r="636" spans="1:17" ht="12.95" customHeight="1">
      <c r="A636" s="250" t="s">
        <v>210</v>
      </c>
      <c r="B636" s="236" t="s">
        <v>91</v>
      </c>
      <c r="C636" s="236" t="s">
        <v>309</v>
      </c>
      <c r="D636" s="252">
        <v>5</v>
      </c>
      <c r="E636" s="252">
        <v>5</v>
      </c>
      <c r="F636" s="252">
        <v>0</v>
      </c>
      <c r="G636" s="252">
        <v>5</v>
      </c>
      <c r="H636" s="252">
        <v>5</v>
      </c>
      <c r="I636" s="252">
        <v>5</v>
      </c>
      <c r="J636" s="252">
        <v>10</v>
      </c>
      <c r="K636" s="252">
        <v>5</v>
      </c>
      <c r="L636" s="252">
        <v>5</v>
      </c>
      <c r="M636" s="252">
        <v>5</v>
      </c>
      <c r="N636" s="252">
        <v>5</v>
      </c>
      <c r="O636" s="252">
        <v>5</v>
      </c>
      <c r="P636" s="252">
        <v>5</v>
      </c>
      <c r="Q636" s="252">
        <v>5</v>
      </c>
    </row>
    <row r="637" spans="1:17" ht="12.95" customHeight="1">
      <c r="A637" s="250" t="s">
        <v>210</v>
      </c>
      <c r="B637" s="236" t="s">
        <v>91</v>
      </c>
      <c r="C637" s="236" t="s">
        <v>310</v>
      </c>
      <c r="D637" s="252">
        <v>5</v>
      </c>
      <c r="E637" s="252">
        <v>5</v>
      </c>
      <c r="F637" s="252">
        <v>5</v>
      </c>
      <c r="G637" s="252">
        <v>5</v>
      </c>
      <c r="H637" s="252">
        <v>5</v>
      </c>
      <c r="I637" s="252">
        <v>5</v>
      </c>
      <c r="J637" s="252">
        <v>5</v>
      </c>
      <c r="K637" s="252">
        <v>5</v>
      </c>
      <c r="L637" s="252">
        <v>5</v>
      </c>
      <c r="M637" s="252">
        <v>5</v>
      </c>
      <c r="N637" s="252">
        <v>5</v>
      </c>
      <c r="O637" s="252">
        <v>5</v>
      </c>
      <c r="P637" s="252">
        <v>5</v>
      </c>
      <c r="Q637" s="252">
        <v>10</v>
      </c>
    </row>
    <row r="638" spans="1:17" ht="12.95" customHeight="1">
      <c r="A638" s="250" t="s">
        <v>210</v>
      </c>
      <c r="B638" s="236" t="s">
        <v>91</v>
      </c>
      <c r="C638" s="236" t="s">
        <v>303</v>
      </c>
      <c r="D638" s="252">
        <v>40</v>
      </c>
      <c r="E638" s="252">
        <v>45</v>
      </c>
      <c r="F638" s="252">
        <v>45</v>
      </c>
      <c r="G638" s="252">
        <v>50</v>
      </c>
      <c r="H638" s="252">
        <v>60</v>
      </c>
      <c r="I638" s="252">
        <v>80</v>
      </c>
      <c r="J638" s="252">
        <v>100</v>
      </c>
      <c r="K638" s="252">
        <v>85</v>
      </c>
      <c r="L638" s="252">
        <v>85</v>
      </c>
      <c r="M638" s="252">
        <v>95</v>
      </c>
      <c r="N638" s="252">
        <v>95</v>
      </c>
      <c r="O638" s="252">
        <v>95</v>
      </c>
      <c r="P638" s="252">
        <v>100</v>
      </c>
      <c r="Q638" s="252">
        <v>95</v>
      </c>
    </row>
    <row r="639" spans="1:17" ht="12.95" customHeight="1">
      <c r="A639" s="250" t="s">
        <v>210</v>
      </c>
      <c r="B639" s="236" t="s">
        <v>59</v>
      </c>
      <c r="C639" s="236" t="s">
        <v>308</v>
      </c>
      <c r="D639" s="252">
        <v>550</v>
      </c>
      <c r="E639" s="252">
        <v>555</v>
      </c>
      <c r="F639" s="252">
        <v>550</v>
      </c>
      <c r="G639" s="252">
        <v>535</v>
      </c>
      <c r="H639" s="252">
        <v>565</v>
      </c>
      <c r="I639" s="252">
        <v>545</v>
      </c>
      <c r="J639" s="252">
        <v>565</v>
      </c>
      <c r="K639" s="252">
        <v>570</v>
      </c>
      <c r="L639" s="252">
        <v>575</v>
      </c>
      <c r="M639" s="252">
        <v>600</v>
      </c>
      <c r="N639" s="252">
        <v>590</v>
      </c>
      <c r="O639" s="252">
        <v>595</v>
      </c>
      <c r="P639" s="252">
        <v>600</v>
      </c>
      <c r="Q639" s="252">
        <v>630</v>
      </c>
    </row>
    <row r="640" spans="1:17" ht="12.95" customHeight="1">
      <c r="A640" s="250" t="s">
        <v>210</v>
      </c>
      <c r="B640" s="236" t="s">
        <v>59</v>
      </c>
      <c r="C640" s="236" t="s">
        <v>309</v>
      </c>
      <c r="D640" s="252">
        <v>10</v>
      </c>
      <c r="E640" s="252">
        <v>10</v>
      </c>
      <c r="F640" s="252">
        <v>10</v>
      </c>
      <c r="G640" s="252">
        <v>10</v>
      </c>
      <c r="H640" s="252">
        <v>10</v>
      </c>
      <c r="I640" s="252">
        <v>10</v>
      </c>
      <c r="J640" s="252">
        <v>10</v>
      </c>
      <c r="K640" s="252">
        <v>10</v>
      </c>
      <c r="L640" s="252">
        <v>15</v>
      </c>
      <c r="M640" s="252">
        <v>10</v>
      </c>
      <c r="N640" s="252">
        <v>10</v>
      </c>
      <c r="O640" s="252">
        <v>15</v>
      </c>
      <c r="P640" s="252">
        <v>15</v>
      </c>
      <c r="Q640" s="252">
        <v>15</v>
      </c>
    </row>
    <row r="641" spans="1:17" ht="12.95" customHeight="1">
      <c r="A641" s="250" t="s">
        <v>210</v>
      </c>
      <c r="B641" s="236" t="s">
        <v>59</v>
      </c>
      <c r="C641" s="236" t="s">
        <v>310</v>
      </c>
      <c r="D641" s="252">
        <v>5</v>
      </c>
      <c r="E641" s="252">
        <v>5</v>
      </c>
      <c r="F641" s="252">
        <v>5</v>
      </c>
      <c r="G641" s="252">
        <v>5</v>
      </c>
      <c r="H641" s="252">
        <v>5</v>
      </c>
      <c r="I641" s="252">
        <v>5</v>
      </c>
      <c r="J641" s="252">
        <v>5</v>
      </c>
      <c r="K641" s="252">
        <v>5</v>
      </c>
      <c r="L641" s="252">
        <v>5</v>
      </c>
      <c r="M641" s="252">
        <v>5</v>
      </c>
      <c r="N641" s="252">
        <v>5</v>
      </c>
      <c r="O641" s="252">
        <v>5</v>
      </c>
      <c r="P641" s="252">
        <v>5</v>
      </c>
      <c r="Q641" s="252">
        <v>5</v>
      </c>
    </row>
    <row r="642" spans="1:17" ht="12.95" customHeight="1">
      <c r="A642" s="250" t="s">
        <v>210</v>
      </c>
      <c r="B642" s="236" t="s">
        <v>59</v>
      </c>
      <c r="C642" s="236" t="s">
        <v>303</v>
      </c>
      <c r="D642" s="252">
        <v>570</v>
      </c>
      <c r="E642" s="252">
        <v>575</v>
      </c>
      <c r="F642" s="252">
        <v>570</v>
      </c>
      <c r="G642" s="252">
        <v>550</v>
      </c>
      <c r="H642" s="252">
        <v>580</v>
      </c>
      <c r="I642" s="252">
        <v>560</v>
      </c>
      <c r="J642" s="252">
        <v>575</v>
      </c>
      <c r="K642" s="252">
        <v>585</v>
      </c>
      <c r="L642" s="252">
        <v>595</v>
      </c>
      <c r="M642" s="252">
        <v>615</v>
      </c>
      <c r="N642" s="252">
        <v>605</v>
      </c>
      <c r="O642" s="252">
        <v>615</v>
      </c>
      <c r="P642" s="252">
        <v>620</v>
      </c>
      <c r="Q642" s="252">
        <v>650</v>
      </c>
    </row>
    <row r="643" spans="1:17" ht="12.95" customHeight="1">
      <c r="A643" s="250" t="s">
        <v>210</v>
      </c>
      <c r="B643" s="236" t="s">
        <v>90</v>
      </c>
      <c r="C643" s="236" t="s">
        <v>308</v>
      </c>
      <c r="D643" s="252">
        <v>315</v>
      </c>
      <c r="E643" s="252">
        <v>330</v>
      </c>
      <c r="F643" s="252">
        <v>330</v>
      </c>
      <c r="G643" s="252">
        <v>345</v>
      </c>
      <c r="H643" s="252">
        <v>395</v>
      </c>
      <c r="I643" s="252">
        <v>400</v>
      </c>
      <c r="J643" s="252">
        <v>430</v>
      </c>
      <c r="K643" s="252">
        <v>470</v>
      </c>
      <c r="L643" s="252">
        <v>525</v>
      </c>
      <c r="M643" s="252">
        <v>510</v>
      </c>
      <c r="N643" s="252">
        <v>465</v>
      </c>
      <c r="O643" s="252">
        <v>475</v>
      </c>
      <c r="P643" s="252">
        <v>485</v>
      </c>
      <c r="Q643" s="252">
        <v>425</v>
      </c>
    </row>
    <row r="644" spans="1:17" ht="12.95" customHeight="1">
      <c r="A644" s="250" t="s">
        <v>210</v>
      </c>
      <c r="B644" s="236" t="s">
        <v>90</v>
      </c>
      <c r="C644" s="236" t="s">
        <v>309</v>
      </c>
      <c r="D644" s="252">
        <v>10</v>
      </c>
      <c r="E644" s="252">
        <v>10</v>
      </c>
      <c r="F644" s="252">
        <v>10</v>
      </c>
      <c r="G644" s="252">
        <v>5</v>
      </c>
      <c r="H644" s="252">
        <v>5</v>
      </c>
      <c r="I644" s="252">
        <v>5</v>
      </c>
      <c r="J644" s="252">
        <v>5</v>
      </c>
      <c r="K644" s="252">
        <v>5</v>
      </c>
      <c r="L644" s="252">
        <v>5</v>
      </c>
      <c r="M644" s="252">
        <v>10</v>
      </c>
      <c r="N644" s="252">
        <v>10</v>
      </c>
      <c r="O644" s="252">
        <v>10</v>
      </c>
      <c r="P644" s="252">
        <v>15</v>
      </c>
      <c r="Q644" s="252">
        <v>10</v>
      </c>
    </row>
    <row r="645" spans="1:17" ht="12.95" customHeight="1">
      <c r="A645" s="250" t="s">
        <v>210</v>
      </c>
      <c r="B645" s="236" t="s">
        <v>90</v>
      </c>
      <c r="C645" s="236" t="s">
        <v>310</v>
      </c>
      <c r="D645" s="252">
        <v>15</v>
      </c>
      <c r="E645" s="252">
        <v>15</v>
      </c>
      <c r="F645" s="252">
        <v>10</v>
      </c>
      <c r="G645" s="252">
        <v>10</v>
      </c>
      <c r="H645" s="252">
        <v>10</v>
      </c>
      <c r="I645" s="252">
        <v>10</v>
      </c>
      <c r="J645" s="252">
        <v>15</v>
      </c>
      <c r="K645" s="252">
        <v>20</v>
      </c>
      <c r="L645" s="252">
        <v>15</v>
      </c>
      <c r="M645" s="252">
        <v>10</v>
      </c>
      <c r="N645" s="252">
        <v>10</v>
      </c>
      <c r="O645" s="252">
        <v>10</v>
      </c>
      <c r="P645" s="252">
        <v>10</v>
      </c>
      <c r="Q645" s="252">
        <v>10</v>
      </c>
    </row>
    <row r="646" spans="1:17" ht="12.95" customHeight="1">
      <c r="A646" s="250" t="s">
        <v>210</v>
      </c>
      <c r="B646" s="236" t="s">
        <v>90</v>
      </c>
      <c r="C646" s="236" t="s">
        <v>303</v>
      </c>
      <c r="D646" s="252">
        <v>340</v>
      </c>
      <c r="E646" s="252">
        <v>355</v>
      </c>
      <c r="F646" s="252">
        <v>350</v>
      </c>
      <c r="G646" s="252">
        <v>360</v>
      </c>
      <c r="H646" s="252">
        <v>410</v>
      </c>
      <c r="I646" s="252">
        <v>420</v>
      </c>
      <c r="J646" s="252">
        <v>450</v>
      </c>
      <c r="K646" s="252">
        <v>495</v>
      </c>
      <c r="L646" s="252">
        <v>545</v>
      </c>
      <c r="M646" s="252">
        <v>530</v>
      </c>
      <c r="N646" s="252">
        <v>490</v>
      </c>
      <c r="O646" s="252">
        <v>495</v>
      </c>
      <c r="P646" s="252">
        <v>510</v>
      </c>
      <c r="Q646" s="252">
        <v>445</v>
      </c>
    </row>
    <row r="647" spans="1:17" ht="12.95" customHeight="1">
      <c r="A647" s="253" t="s">
        <v>210</v>
      </c>
      <c r="B647" s="238" t="s">
        <v>184</v>
      </c>
      <c r="C647" s="238" t="s">
        <v>308</v>
      </c>
      <c r="D647" s="254">
        <v>1745</v>
      </c>
      <c r="E647" s="254">
        <v>1740</v>
      </c>
      <c r="F647" s="254">
        <v>1755</v>
      </c>
      <c r="G647" s="254">
        <v>1755</v>
      </c>
      <c r="H647" s="254">
        <v>1895</v>
      </c>
      <c r="I647" s="254">
        <v>1925</v>
      </c>
      <c r="J647" s="254">
        <v>2075</v>
      </c>
      <c r="K647" s="254">
        <v>2205</v>
      </c>
      <c r="L647" s="254">
        <v>2360</v>
      </c>
      <c r="M647" s="254">
        <v>2450</v>
      </c>
      <c r="N647" s="254">
        <v>2315</v>
      </c>
      <c r="O647" s="254">
        <v>2365</v>
      </c>
      <c r="P647" s="254">
        <v>2385</v>
      </c>
      <c r="Q647" s="254">
        <v>2260</v>
      </c>
    </row>
    <row r="648" spans="1:17" ht="12.95" customHeight="1">
      <c r="A648" s="253" t="s">
        <v>210</v>
      </c>
      <c r="B648" s="238" t="s">
        <v>184</v>
      </c>
      <c r="C648" s="238" t="s">
        <v>309</v>
      </c>
      <c r="D648" s="254">
        <v>50</v>
      </c>
      <c r="E648" s="254">
        <v>50</v>
      </c>
      <c r="F648" s="254">
        <v>50</v>
      </c>
      <c r="G648" s="254">
        <v>50</v>
      </c>
      <c r="H648" s="254">
        <v>50</v>
      </c>
      <c r="I648" s="254">
        <v>55</v>
      </c>
      <c r="J648" s="254">
        <v>60</v>
      </c>
      <c r="K648" s="254">
        <v>60</v>
      </c>
      <c r="L648" s="254">
        <v>60</v>
      </c>
      <c r="M648" s="254">
        <v>55</v>
      </c>
      <c r="N648" s="254">
        <v>55</v>
      </c>
      <c r="O648" s="254">
        <v>55</v>
      </c>
      <c r="P648" s="254">
        <v>65</v>
      </c>
      <c r="Q648" s="254">
        <v>55</v>
      </c>
    </row>
    <row r="649" spans="1:17" ht="12.95" customHeight="1">
      <c r="A649" s="253" t="s">
        <v>210</v>
      </c>
      <c r="B649" s="238" t="s">
        <v>184</v>
      </c>
      <c r="C649" s="238" t="s">
        <v>310</v>
      </c>
      <c r="D649" s="254">
        <v>45</v>
      </c>
      <c r="E649" s="254">
        <v>50</v>
      </c>
      <c r="F649" s="254">
        <v>45</v>
      </c>
      <c r="G649" s="254">
        <v>40</v>
      </c>
      <c r="H649" s="254">
        <v>50</v>
      </c>
      <c r="I649" s="254">
        <v>55</v>
      </c>
      <c r="J649" s="254">
        <v>60</v>
      </c>
      <c r="K649" s="254">
        <v>65</v>
      </c>
      <c r="L649" s="254">
        <v>65</v>
      </c>
      <c r="M649" s="254">
        <v>60</v>
      </c>
      <c r="N649" s="254">
        <v>65</v>
      </c>
      <c r="O649" s="254">
        <v>65</v>
      </c>
      <c r="P649" s="254">
        <v>65</v>
      </c>
      <c r="Q649" s="254">
        <v>70</v>
      </c>
    </row>
    <row r="650" spans="1:17" ht="12.95" customHeight="1">
      <c r="A650" s="255" t="s">
        <v>210</v>
      </c>
      <c r="B650" s="256" t="s">
        <v>184</v>
      </c>
      <c r="C650" s="256" t="s">
        <v>303</v>
      </c>
      <c r="D650" s="257">
        <v>1840</v>
      </c>
      <c r="E650" s="257">
        <v>1835</v>
      </c>
      <c r="F650" s="257">
        <v>1850</v>
      </c>
      <c r="G650" s="257">
        <v>1845</v>
      </c>
      <c r="H650" s="257">
        <v>1995</v>
      </c>
      <c r="I650" s="257">
        <v>2030</v>
      </c>
      <c r="J650" s="257">
        <v>2195</v>
      </c>
      <c r="K650" s="257">
        <v>2330</v>
      </c>
      <c r="L650" s="257">
        <v>2485</v>
      </c>
      <c r="M650" s="257">
        <v>2570</v>
      </c>
      <c r="N650" s="257">
        <v>2440</v>
      </c>
      <c r="O650" s="257">
        <v>2485</v>
      </c>
      <c r="P650" s="257">
        <v>2520</v>
      </c>
      <c r="Q650" s="257">
        <v>2385</v>
      </c>
    </row>
    <row r="651" spans="1:17" ht="12.95" customHeight="1">
      <c r="A651" s="250" t="s">
        <v>211</v>
      </c>
      <c r="B651" s="236" t="s">
        <v>10</v>
      </c>
      <c r="C651" s="236" t="s">
        <v>308</v>
      </c>
      <c r="D651" s="251">
        <v>765</v>
      </c>
      <c r="E651" s="251">
        <v>750</v>
      </c>
      <c r="F651" s="251">
        <v>735</v>
      </c>
      <c r="G651" s="251">
        <v>725</v>
      </c>
      <c r="H651" s="251">
        <v>720</v>
      </c>
      <c r="I651" s="251">
        <v>700</v>
      </c>
      <c r="J651" s="251">
        <v>710</v>
      </c>
      <c r="K651" s="251">
        <v>700</v>
      </c>
      <c r="L651" s="251">
        <v>695</v>
      </c>
      <c r="M651" s="251">
        <v>685</v>
      </c>
      <c r="N651" s="251">
        <v>690</v>
      </c>
      <c r="O651" s="251">
        <v>680</v>
      </c>
      <c r="P651" s="251">
        <v>670</v>
      </c>
      <c r="Q651" s="251">
        <v>655</v>
      </c>
    </row>
    <row r="652" spans="1:17" ht="12.95" customHeight="1">
      <c r="A652" s="250" t="s">
        <v>211</v>
      </c>
      <c r="B652" s="236" t="s">
        <v>10</v>
      </c>
      <c r="C652" s="236" t="s">
        <v>309</v>
      </c>
      <c r="D652" s="251">
        <v>0</v>
      </c>
      <c r="E652" s="251">
        <v>0</v>
      </c>
      <c r="F652" s="251">
        <v>0</v>
      </c>
      <c r="G652" s="251">
        <v>0</v>
      </c>
      <c r="H652" s="251">
        <v>0</v>
      </c>
      <c r="I652" s="251">
        <v>0</v>
      </c>
      <c r="J652" s="251">
        <v>0</v>
      </c>
      <c r="K652" s="251">
        <v>0</v>
      </c>
      <c r="L652" s="251">
        <v>0</v>
      </c>
      <c r="M652" s="251">
        <v>0</v>
      </c>
      <c r="N652" s="251">
        <v>0</v>
      </c>
      <c r="O652" s="251">
        <v>0</v>
      </c>
      <c r="P652" s="251">
        <v>0</v>
      </c>
      <c r="Q652" s="251">
        <v>0</v>
      </c>
    </row>
    <row r="653" spans="1:17" ht="12.95" customHeight="1">
      <c r="A653" s="250" t="s">
        <v>211</v>
      </c>
      <c r="B653" s="236" t="s">
        <v>10</v>
      </c>
      <c r="C653" s="236" t="s">
        <v>310</v>
      </c>
      <c r="D653" s="251">
        <v>0</v>
      </c>
      <c r="E653" s="251">
        <v>5</v>
      </c>
      <c r="F653" s="251">
        <v>5</v>
      </c>
      <c r="G653" s="251">
        <v>5</v>
      </c>
      <c r="H653" s="251">
        <v>0</v>
      </c>
      <c r="I653" s="251">
        <v>0</v>
      </c>
      <c r="J653" s="251">
        <v>5</v>
      </c>
      <c r="K653" s="251">
        <v>5</v>
      </c>
      <c r="L653" s="251">
        <v>5</v>
      </c>
      <c r="M653" s="251">
        <v>0</v>
      </c>
      <c r="N653" s="251">
        <v>0</v>
      </c>
      <c r="O653" s="251">
        <v>0</v>
      </c>
      <c r="P653" s="251">
        <v>5</v>
      </c>
      <c r="Q653" s="251">
        <v>5</v>
      </c>
    </row>
    <row r="654" spans="1:17" ht="12.95" customHeight="1">
      <c r="A654" s="250" t="s">
        <v>211</v>
      </c>
      <c r="B654" s="236" t="s">
        <v>10</v>
      </c>
      <c r="C654" s="236" t="s">
        <v>303</v>
      </c>
      <c r="D654" s="251">
        <v>765</v>
      </c>
      <c r="E654" s="251">
        <v>755</v>
      </c>
      <c r="F654" s="251">
        <v>740</v>
      </c>
      <c r="G654" s="251">
        <v>730</v>
      </c>
      <c r="H654" s="251">
        <v>720</v>
      </c>
      <c r="I654" s="251">
        <v>705</v>
      </c>
      <c r="J654" s="251">
        <v>710</v>
      </c>
      <c r="K654" s="251">
        <v>705</v>
      </c>
      <c r="L654" s="251">
        <v>695</v>
      </c>
      <c r="M654" s="251">
        <v>685</v>
      </c>
      <c r="N654" s="251">
        <v>695</v>
      </c>
      <c r="O654" s="251">
        <v>685</v>
      </c>
      <c r="P654" s="251">
        <v>675</v>
      </c>
      <c r="Q654" s="251">
        <v>660</v>
      </c>
    </row>
    <row r="655" spans="1:17" ht="12.95" customHeight="1">
      <c r="A655" s="250" t="s">
        <v>211</v>
      </c>
      <c r="B655" s="236" t="s">
        <v>11</v>
      </c>
      <c r="C655" s="236" t="s">
        <v>308</v>
      </c>
      <c r="D655" s="252">
        <v>60</v>
      </c>
      <c r="E655" s="252">
        <v>60</v>
      </c>
      <c r="F655" s="252">
        <v>60</v>
      </c>
      <c r="G655" s="252">
        <v>60</v>
      </c>
      <c r="H655" s="252">
        <v>65</v>
      </c>
      <c r="I655" s="252">
        <v>65</v>
      </c>
      <c r="J655" s="252">
        <v>70</v>
      </c>
      <c r="K655" s="252">
        <v>80</v>
      </c>
      <c r="L655" s="252">
        <v>75</v>
      </c>
      <c r="M655" s="252">
        <v>90</v>
      </c>
      <c r="N655" s="252">
        <v>90</v>
      </c>
      <c r="O655" s="252">
        <v>80</v>
      </c>
      <c r="P655" s="252">
        <v>75</v>
      </c>
      <c r="Q655" s="252">
        <v>80</v>
      </c>
    </row>
    <row r="656" spans="1:17" ht="12.95" customHeight="1">
      <c r="A656" s="250" t="s">
        <v>211</v>
      </c>
      <c r="B656" s="236" t="s">
        <v>11</v>
      </c>
      <c r="C656" s="236" t="s">
        <v>309</v>
      </c>
      <c r="D656" s="252">
        <v>5</v>
      </c>
      <c r="E656" s="252">
        <v>0</v>
      </c>
      <c r="F656" s="252">
        <v>5</v>
      </c>
      <c r="G656" s="252">
        <v>5</v>
      </c>
      <c r="H656" s="252">
        <v>0</v>
      </c>
      <c r="I656" s="252">
        <v>0</v>
      </c>
      <c r="J656" s="252">
        <v>0</v>
      </c>
      <c r="K656" s="252">
        <v>0</v>
      </c>
      <c r="L656" s="252">
        <v>0</v>
      </c>
      <c r="M656" s="252">
        <v>0</v>
      </c>
      <c r="N656" s="252">
        <v>0</v>
      </c>
      <c r="O656" s="252">
        <v>0</v>
      </c>
      <c r="P656" s="252">
        <v>0</v>
      </c>
      <c r="Q656" s="252">
        <v>0</v>
      </c>
    </row>
    <row r="657" spans="1:17" ht="12.95" customHeight="1">
      <c r="A657" s="250" t="s">
        <v>211</v>
      </c>
      <c r="B657" s="236" t="s">
        <v>11</v>
      </c>
      <c r="C657" s="236" t="s">
        <v>310</v>
      </c>
      <c r="D657" s="252">
        <v>0</v>
      </c>
      <c r="E657" s="252">
        <v>5</v>
      </c>
      <c r="F657" s="252">
        <v>0</v>
      </c>
      <c r="G657" s="252">
        <v>5</v>
      </c>
      <c r="H657" s="252">
        <v>0</v>
      </c>
      <c r="I657" s="252">
        <v>0</v>
      </c>
      <c r="J657" s="252">
        <v>5</v>
      </c>
      <c r="K657" s="252">
        <v>5</v>
      </c>
      <c r="L657" s="252">
        <v>5</v>
      </c>
      <c r="M657" s="252">
        <v>5</v>
      </c>
      <c r="N657" s="252">
        <v>5</v>
      </c>
      <c r="O657" s="252">
        <v>5</v>
      </c>
      <c r="P657" s="252">
        <v>5</v>
      </c>
      <c r="Q657" s="252">
        <v>5</v>
      </c>
    </row>
    <row r="658" spans="1:17" ht="12.95" customHeight="1">
      <c r="A658" s="250" t="s">
        <v>211</v>
      </c>
      <c r="B658" s="236" t="s">
        <v>11</v>
      </c>
      <c r="C658" s="236" t="s">
        <v>303</v>
      </c>
      <c r="D658" s="252">
        <v>65</v>
      </c>
      <c r="E658" s="252">
        <v>65</v>
      </c>
      <c r="F658" s="252">
        <v>65</v>
      </c>
      <c r="G658" s="252">
        <v>65</v>
      </c>
      <c r="H658" s="252">
        <v>65</v>
      </c>
      <c r="I658" s="252">
        <v>70</v>
      </c>
      <c r="J658" s="252">
        <v>75</v>
      </c>
      <c r="K658" s="252">
        <v>85</v>
      </c>
      <c r="L658" s="252">
        <v>80</v>
      </c>
      <c r="M658" s="252">
        <v>95</v>
      </c>
      <c r="N658" s="252">
        <v>95</v>
      </c>
      <c r="O658" s="252">
        <v>90</v>
      </c>
      <c r="P658" s="252">
        <v>80</v>
      </c>
      <c r="Q658" s="252">
        <v>85</v>
      </c>
    </row>
    <row r="659" spans="1:17" ht="12.95" customHeight="1">
      <c r="A659" s="250" t="s">
        <v>211</v>
      </c>
      <c r="B659" s="236" t="s">
        <v>12</v>
      </c>
      <c r="C659" s="236" t="s">
        <v>308</v>
      </c>
      <c r="D659" s="252">
        <v>5</v>
      </c>
      <c r="E659" s="252">
        <v>5</v>
      </c>
      <c r="F659" s="252">
        <v>5</v>
      </c>
      <c r="G659" s="252">
        <v>5</v>
      </c>
      <c r="H659" s="252">
        <v>10</v>
      </c>
      <c r="I659" s="252">
        <v>10</v>
      </c>
      <c r="J659" s="252">
        <v>10</v>
      </c>
      <c r="K659" s="252">
        <v>10</v>
      </c>
      <c r="L659" s="252">
        <v>10</v>
      </c>
      <c r="M659" s="252">
        <v>10</v>
      </c>
      <c r="N659" s="252">
        <v>5</v>
      </c>
      <c r="O659" s="252">
        <v>5</v>
      </c>
      <c r="P659" s="252">
        <v>5</v>
      </c>
      <c r="Q659" s="252">
        <v>10</v>
      </c>
    </row>
    <row r="660" spans="1:17" ht="12.95" customHeight="1">
      <c r="A660" s="250" t="s">
        <v>211</v>
      </c>
      <c r="B660" s="236" t="s">
        <v>12</v>
      </c>
      <c r="C660" s="236" t="s">
        <v>309</v>
      </c>
      <c r="D660" s="252">
        <v>0</v>
      </c>
      <c r="E660" s="252">
        <v>0</v>
      </c>
      <c r="F660" s="252">
        <v>0</v>
      </c>
      <c r="G660" s="252">
        <v>0</v>
      </c>
      <c r="H660" s="252">
        <v>0</v>
      </c>
      <c r="I660" s="252">
        <v>0</v>
      </c>
      <c r="J660" s="252">
        <v>0</v>
      </c>
      <c r="K660" s="252">
        <v>0</v>
      </c>
      <c r="L660" s="252">
        <v>0</v>
      </c>
      <c r="M660" s="252">
        <v>0</v>
      </c>
      <c r="N660" s="252">
        <v>0</v>
      </c>
      <c r="O660" s="252">
        <v>0</v>
      </c>
      <c r="P660" s="252">
        <v>0</v>
      </c>
      <c r="Q660" s="252">
        <v>0</v>
      </c>
    </row>
    <row r="661" spans="1:17" ht="12.95" customHeight="1">
      <c r="A661" s="250" t="s">
        <v>211</v>
      </c>
      <c r="B661" s="236" t="s">
        <v>12</v>
      </c>
      <c r="C661" s="236" t="s">
        <v>310</v>
      </c>
      <c r="D661" s="252">
        <v>0</v>
      </c>
      <c r="E661" s="252">
        <v>0</v>
      </c>
      <c r="F661" s="252">
        <v>0</v>
      </c>
      <c r="G661" s="252">
        <v>0</v>
      </c>
      <c r="H661" s="252">
        <v>0</v>
      </c>
      <c r="I661" s="252">
        <v>0</v>
      </c>
      <c r="J661" s="252">
        <v>0</v>
      </c>
      <c r="K661" s="252">
        <v>0</v>
      </c>
      <c r="L661" s="252">
        <v>0</v>
      </c>
      <c r="M661" s="252">
        <v>0</v>
      </c>
      <c r="N661" s="252">
        <v>0</v>
      </c>
      <c r="O661" s="252">
        <v>0</v>
      </c>
      <c r="P661" s="252">
        <v>0</v>
      </c>
      <c r="Q661" s="252">
        <v>0</v>
      </c>
    </row>
    <row r="662" spans="1:17" ht="12.95" customHeight="1">
      <c r="A662" s="250" t="s">
        <v>211</v>
      </c>
      <c r="B662" s="236" t="s">
        <v>12</v>
      </c>
      <c r="C662" s="236" t="s">
        <v>303</v>
      </c>
      <c r="D662" s="252">
        <v>5</v>
      </c>
      <c r="E662" s="252">
        <v>5</v>
      </c>
      <c r="F662" s="252">
        <v>5</v>
      </c>
      <c r="G662" s="252">
        <v>5</v>
      </c>
      <c r="H662" s="252">
        <v>10</v>
      </c>
      <c r="I662" s="252">
        <v>10</v>
      </c>
      <c r="J662" s="252">
        <v>10</v>
      </c>
      <c r="K662" s="252">
        <v>10</v>
      </c>
      <c r="L662" s="252">
        <v>10</v>
      </c>
      <c r="M662" s="252">
        <v>10</v>
      </c>
      <c r="N662" s="252">
        <v>10</v>
      </c>
      <c r="O662" s="252">
        <v>5</v>
      </c>
      <c r="P662" s="252">
        <v>5</v>
      </c>
      <c r="Q662" s="252">
        <v>10</v>
      </c>
    </row>
    <row r="663" spans="1:17" ht="12.95" customHeight="1">
      <c r="A663" s="250" t="s">
        <v>211</v>
      </c>
      <c r="B663" s="236" t="s">
        <v>91</v>
      </c>
      <c r="C663" s="236" t="s">
        <v>308</v>
      </c>
      <c r="D663" s="252">
        <v>10</v>
      </c>
      <c r="E663" s="252">
        <v>10</v>
      </c>
      <c r="F663" s="252">
        <v>15</v>
      </c>
      <c r="G663" s="252">
        <v>20</v>
      </c>
      <c r="H663" s="252">
        <v>20</v>
      </c>
      <c r="I663" s="252">
        <v>35</v>
      </c>
      <c r="J663" s="252">
        <v>35</v>
      </c>
      <c r="K663" s="252">
        <v>45</v>
      </c>
      <c r="L663" s="252">
        <v>45</v>
      </c>
      <c r="M663" s="252">
        <v>50</v>
      </c>
      <c r="N663" s="252">
        <v>45</v>
      </c>
      <c r="O663" s="252">
        <v>55</v>
      </c>
      <c r="P663" s="252">
        <v>50</v>
      </c>
      <c r="Q663" s="252">
        <v>50</v>
      </c>
    </row>
    <row r="664" spans="1:17" ht="12.95" customHeight="1">
      <c r="A664" s="250" t="s">
        <v>211</v>
      </c>
      <c r="B664" s="236" t="s">
        <v>91</v>
      </c>
      <c r="C664" s="236" t="s">
        <v>309</v>
      </c>
      <c r="D664" s="252">
        <v>0</v>
      </c>
      <c r="E664" s="252">
        <v>0</v>
      </c>
      <c r="F664" s="252">
        <v>0</v>
      </c>
      <c r="G664" s="252">
        <v>0</v>
      </c>
      <c r="H664" s="252">
        <v>0</v>
      </c>
      <c r="I664" s="252">
        <v>0</v>
      </c>
      <c r="J664" s="252">
        <v>0</v>
      </c>
      <c r="K664" s="252">
        <v>0</v>
      </c>
      <c r="L664" s="252">
        <v>0</v>
      </c>
      <c r="M664" s="252">
        <v>0</v>
      </c>
      <c r="N664" s="252">
        <v>0</v>
      </c>
      <c r="O664" s="252">
        <v>0</v>
      </c>
      <c r="P664" s="252">
        <v>0</v>
      </c>
      <c r="Q664" s="252">
        <v>0</v>
      </c>
    </row>
    <row r="665" spans="1:17" ht="12.95" customHeight="1">
      <c r="A665" s="250" t="s">
        <v>211</v>
      </c>
      <c r="B665" s="236" t="s">
        <v>91</v>
      </c>
      <c r="C665" s="236" t="s">
        <v>310</v>
      </c>
      <c r="D665" s="252">
        <v>0</v>
      </c>
      <c r="E665" s="252">
        <v>0</v>
      </c>
      <c r="F665" s="252">
        <v>0</v>
      </c>
      <c r="G665" s="252">
        <v>0</v>
      </c>
      <c r="H665" s="252">
        <v>0</v>
      </c>
      <c r="I665" s="252">
        <v>0</v>
      </c>
      <c r="J665" s="252">
        <v>0</v>
      </c>
      <c r="K665" s="252">
        <v>5</v>
      </c>
      <c r="L665" s="252">
        <v>5</v>
      </c>
      <c r="M665" s="252">
        <v>5</v>
      </c>
      <c r="N665" s="252">
        <v>5</v>
      </c>
      <c r="O665" s="252">
        <v>5</v>
      </c>
      <c r="P665" s="252">
        <v>5</v>
      </c>
      <c r="Q665" s="252">
        <v>5</v>
      </c>
    </row>
    <row r="666" spans="1:17" ht="12.95" customHeight="1">
      <c r="A666" s="250" t="s">
        <v>211</v>
      </c>
      <c r="B666" s="236" t="s">
        <v>91</v>
      </c>
      <c r="C666" s="236" t="s">
        <v>303</v>
      </c>
      <c r="D666" s="252">
        <v>10</v>
      </c>
      <c r="E666" s="252">
        <v>10</v>
      </c>
      <c r="F666" s="252">
        <v>15</v>
      </c>
      <c r="G666" s="252">
        <v>20</v>
      </c>
      <c r="H666" s="252">
        <v>20</v>
      </c>
      <c r="I666" s="252">
        <v>35</v>
      </c>
      <c r="J666" s="252">
        <v>40</v>
      </c>
      <c r="K666" s="252">
        <v>45</v>
      </c>
      <c r="L666" s="252">
        <v>45</v>
      </c>
      <c r="M666" s="252">
        <v>50</v>
      </c>
      <c r="N666" s="252">
        <v>50</v>
      </c>
      <c r="O666" s="252">
        <v>55</v>
      </c>
      <c r="P666" s="252">
        <v>55</v>
      </c>
      <c r="Q666" s="252">
        <v>55</v>
      </c>
    </row>
    <row r="667" spans="1:17" ht="12.95" customHeight="1">
      <c r="A667" s="250" t="s">
        <v>211</v>
      </c>
      <c r="B667" s="236" t="s">
        <v>59</v>
      </c>
      <c r="C667" s="236" t="s">
        <v>308</v>
      </c>
      <c r="D667" s="252">
        <v>85</v>
      </c>
      <c r="E667" s="252">
        <v>90</v>
      </c>
      <c r="F667" s="252">
        <v>90</v>
      </c>
      <c r="G667" s="252">
        <v>85</v>
      </c>
      <c r="H667" s="252">
        <v>95</v>
      </c>
      <c r="I667" s="252">
        <v>90</v>
      </c>
      <c r="J667" s="252">
        <v>85</v>
      </c>
      <c r="K667" s="252">
        <v>90</v>
      </c>
      <c r="L667" s="252">
        <v>85</v>
      </c>
      <c r="M667" s="252">
        <v>85</v>
      </c>
      <c r="N667" s="252">
        <v>90</v>
      </c>
      <c r="O667" s="252">
        <v>95</v>
      </c>
      <c r="P667" s="252">
        <v>90</v>
      </c>
      <c r="Q667" s="252">
        <v>85</v>
      </c>
    </row>
    <row r="668" spans="1:17" ht="12.95" customHeight="1">
      <c r="A668" s="250" t="s">
        <v>211</v>
      </c>
      <c r="B668" s="236" t="s">
        <v>59</v>
      </c>
      <c r="C668" s="236" t="s">
        <v>309</v>
      </c>
      <c r="D668" s="252">
        <v>0</v>
      </c>
      <c r="E668" s="252">
        <v>0</v>
      </c>
      <c r="F668" s="252">
        <v>0</v>
      </c>
      <c r="G668" s="252">
        <v>0</v>
      </c>
      <c r="H668" s="252">
        <v>0</v>
      </c>
      <c r="I668" s="252">
        <v>0</v>
      </c>
      <c r="J668" s="252">
        <v>0</v>
      </c>
      <c r="K668" s="252">
        <v>0</v>
      </c>
      <c r="L668" s="252">
        <v>0</v>
      </c>
      <c r="M668" s="252">
        <v>0</v>
      </c>
      <c r="N668" s="252">
        <v>0</v>
      </c>
      <c r="O668" s="252">
        <v>0</v>
      </c>
      <c r="P668" s="252">
        <v>0</v>
      </c>
      <c r="Q668" s="252">
        <v>0</v>
      </c>
    </row>
    <row r="669" spans="1:17" ht="12.95" customHeight="1">
      <c r="A669" s="250" t="s">
        <v>211</v>
      </c>
      <c r="B669" s="236" t="s">
        <v>59</v>
      </c>
      <c r="C669" s="236" t="s">
        <v>310</v>
      </c>
      <c r="D669" s="252">
        <v>0</v>
      </c>
      <c r="E669" s="252">
        <v>0</v>
      </c>
      <c r="F669" s="252">
        <v>0</v>
      </c>
      <c r="G669" s="252">
        <v>0</v>
      </c>
      <c r="H669" s="252">
        <v>0</v>
      </c>
      <c r="I669" s="252">
        <v>0</v>
      </c>
      <c r="J669" s="252">
        <v>0</v>
      </c>
      <c r="K669" s="252">
        <v>0</v>
      </c>
      <c r="L669" s="252">
        <v>0</v>
      </c>
      <c r="M669" s="252">
        <v>0</v>
      </c>
      <c r="N669" s="252">
        <v>0</v>
      </c>
      <c r="O669" s="252">
        <v>0</v>
      </c>
      <c r="P669" s="252">
        <v>0</v>
      </c>
      <c r="Q669" s="252">
        <v>0</v>
      </c>
    </row>
    <row r="670" spans="1:17" ht="12.95" customHeight="1">
      <c r="A670" s="250" t="s">
        <v>211</v>
      </c>
      <c r="B670" s="236" t="s">
        <v>59</v>
      </c>
      <c r="C670" s="236" t="s">
        <v>303</v>
      </c>
      <c r="D670" s="252">
        <v>85</v>
      </c>
      <c r="E670" s="252">
        <v>90</v>
      </c>
      <c r="F670" s="252">
        <v>90</v>
      </c>
      <c r="G670" s="252">
        <v>85</v>
      </c>
      <c r="H670" s="252">
        <v>95</v>
      </c>
      <c r="I670" s="252">
        <v>90</v>
      </c>
      <c r="J670" s="252">
        <v>85</v>
      </c>
      <c r="K670" s="252">
        <v>90</v>
      </c>
      <c r="L670" s="252">
        <v>85</v>
      </c>
      <c r="M670" s="252">
        <v>85</v>
      </c>
      <c r="N670" s="252">
        <v>90</v>
      </c>
      <c r="O670" s="252">
        <v>95</v>
      </c>
      <c r="P670" s="252">
        <v>90</v>
      </c>
      <c r="Q670" s="252">
        <v>90</v>
      </c>
    </row>
    <row r="671" spans="1:17" ht="12.95" customHeight="1">
      <c r="A671" s="250" t="s">
        <v>211</v>
      </c>
      <c r="B671" s="236" t="s">
        <v>90</v>
      </c>
      <c r="C671" s="236" t="s">
        <v>308</v>
      </c>
      <c r="D671" s="252">
        <v>35</v>
      </c>
      <c r="E671" s="252">
        <v>30</v>
      </c>
      <c r="F671" s="252">
        <v>35</v>
      </c>
      <c r="G671" s="252">
        <v>35</v>
      </c>
      <c r="H671" s="252">
        <v>35</v>
      </c>
      <c r="I671" s="252">
        <v>35</v>
      </c>
      <c r="J671" s="252">
        <v>40</v>
      </c>
      <c r="K671" s="252">
        <v>35</v>
      </c>
      <c r="L671" s="252">
        <v>35</v>
      </c>
      <c r="M671" s="252">
        <v>35</v>
      </c>
      <c r="N671" s="252">
        <v>40</v>
      </c>
      <c r="O671" s="252">
        <v>45</v>
      </c>
      <c r="P671" s="252">
        <v>45</v>
      </c>
      <c r="Q671" s="252">
        <v>40</v>
      </c>
    </row>
    <row r="672" spans="1:17" ht="12.95" customHeight="1">
      <c r="A672" s="250" t="s">
        <v>211</v>
      </c>
      <c r="B672" s="236" t="s">
        <v>90</v>
      </c>
      <c r="C672" s="236" t="s">
        <v>309</v>
      </c>
      <c r="D672" s="252">
        <v>0</v>
      </c>
      <c r="E672" s="252">
        <v>0</v>
      </c>
      <c r="F672" s="252">
        <v>0</v>
      </c>
      <c r="G672" s="252">
        <v>0</v>
      </c>
      <c r="H672" s="252">
        <v>0</v>
      </c>
      <c r="I672" s="252">
        <v>0</v>
      </c>
      <c r="J672" s="252">
        <v>0</v>
      </c>
      <c r="K672" s="252">
        <v>0</v>
      </c>
      <c r="L672" s="252">
        <v>0</v>
      </c>
      <c r="M672" s="252">
        <v>0</v>
      </c>
      <c r="N672" s="252">
        <v>0</v>
      </c>
      <c r="O672" s="252">
        <v>0</v>
      </c>
      <c r="P672" s="252">
        <v>0</v>
      </c>
      <c r="Q672" s="252">
        <v>0</v>
      </c>
    </row>
    <row r="673" spans="1:17" ht="12.95" customHeight="1">
      <c r="A673" s="250" t="s">
        <v>211</v>
      </c>
      <c r="B673" s="236" t="s">
        <v>90</v>
      </c>
      <c r="C673" s="236" t="s">
        <v>310</v>
      </c>
      <c r="D673" s="252">
        <v>0</v>
      </c>
      <c r="E673" s="252">
        <v>0</v>
      </c>
      <c r="F673" s="252">
        <v>0</v>
      </c>
      <c r="G673" s="252">
        <v>0</v>
      </c>
      <c r="H673" s="252">
        <v>0</v>
      </c>
      <c r="I673" s="252">
        <v>0</v>
      </c>
      <c r="J673" s="252">
        <v>0</v>
      </c>
      <c r="K673" s="252">
        <v>0</v>
      </c>
      <c r="L673" s="252">
        <v>0</v>
      </c>
      <c r="M673" s="252">
        <v>0</v>
      </c>
      <c r="N673" s="252">
        <v>0</v>
      </c>
      <c r="O673" s="252">
        <v>0</v>
      </c>
      <c r="P673" s="252">
        <v>0</v>
      </c>
      <c r="Q673" s="252">
        <v>0</v>
      </c>
    </row>
    <row r="674" spans="1:17" ht="12.95" customHeight="1">
      <c r="A674" s="250" t="s">
        <v>211</v>
      </c>
      <c r="B674" s="236" t="s">
        <v>90</v>
      </c>
      <c r="C674" s="236" t="s">
        <v>303</v>
      </c>
      <c r="D674" s="252">
        <v>35</v>
      </c>
      <c r="E674" s="252">
        <v>30</v>
      </c>
      <c r="F674" s="252">
        <v>35</v>
      </c>
      <c r="G674" s="252">
        <v>35</v>
      </c>
      <c r="H674" s="252">
        <v>35</v>
      </c>
      <c r="I674" s="252">
        <v>35</v>
      </c>
      <c r="J674" s="252">
        <v>40</v>
      </c>
      <c r="K674" s="252">
        <v>35</v>
      </c>
      <c r="L674" s="252">
        <v>35</v>
      </c>
      <c r="M674" s="252">
        <v>35</v>
      </c>
      <c r="N674" s="252">
        <v>40</v>
      </c>
      <c r="O674" s="252">
        <v>45</v>
      </c>
      <c r="P674" s="252">
        <v>45</v>
      </c>
      <c r="Q674" s="252">
        <v>40</v>
      </c>
    </row>
    <row r="675" spans="1:17" ht="12.95" customHeight="1">
      <c r="A675" s="253" t="s">
        <v>211</v>
      </c>
      <c r="B675" s="238" t="s">
        <v>184</v>
      </c>
      <c r="C675" s="238" t="s">
        <v>308</v>
      </c>
      <c r="D675" s="254">
        <v>955</v>
      </c>
      <c r="E675" s="254">
        <v>945</v>
      </c>
      <c r="F675" s="254">
        <v>945</v>
      </c>
      <c r="G675" s="254">
        <v>935</v>
      </c>
      <c r="H675" s="254">
        <v>940</v>
      </c>
      <c r="I675" s="254">
        <v>935</v>
      </c>
      <c r="J675" s="254">
        <v>950</v>
      </c>
      <c r="K675" s="254">
        <v>955</v>
      </c>
      <c r="L675" s="254">
        <v>940</v>
      </c>
      <c r="M675" s="254">
        <v>950</v>
      </c>
      <c r="N675" s="254">
        <v>965</v>
      </c>
      <c r="O675" s="254">
        <v>960</v>
      </c>
      <c r="P675" s="254">
        <v>935</v>
      </c>
      <c r="Q675" s="254">
        <v>920</v>
      </c>
    </row>
    <row r="676" spans="1:17" ht="12.95" customHeight="1">
      <c r="A676" s="253" t="s">
        <v>211</v>
      </c>
      <c r="B676" s="238" t="s">
        <v>184</v>
      </c>
      <c r="C676" s="238" t="s">
        <v>309</v>
      </c>
      <c r="D676" s="254">
        <v>5</v>
      </c>
      <c r="E676" s="254">
        <v>0</v>
      </c>
      <c r="F676" s="254">
        <v>5</v>
      </c>
      <c r="G676" s="254">
        <v>5</v>
      </c>
      <c r="H676" s="254">
        <v>5</v>
      </c>
      <c r="I676" s="254">
        <v>5</v>
      </c>
      <c r="J676" s="254">
        <v>0</v>
      </c>
      <c r="K676" s="254">
        <v>0</v>
      </c>
      <c r="L676" s="254">
        <v>0</v>
      </c>
      <c r="M676" s="254">
        <v>0</v>
      </c>
      <c r="N676" s="254">
        <v>0</v>
      </c>
      <c r="O676" s="254">
        <v>5</v>
      </c>
      <c r="P676" s="254">
        <v>5</v>
      </c>
      <c r="Q676" s="254">
        <v>5</v>
      </c>
    </row>
    <row r="677" spans="1:17" ht="12.95" customHeight="1">
      <c r="A677" s="253" t="s">
        <v>211</v>
      </c>
      <c r="B677" s="238" t="s">
        <v>184</v>
      </c>
      <c r="C677" s="238" t="s">
        <v>310</v>
      </c>
      <c r="D677" s="254">
        <v>5</v>
      </c>
      <c r="E677" s="254">
        <v>5</v>
      </c>
      <c r="F677" s="254">
        <v>5</v>
      </c>
      <c r="G677" s="254">
        <v>10</v>
      </c>
      <c r="H677" s="254">
        <v>5</v>
      </c>
      <c r="I677" s="254">
        <v>5</v>
      </c>
      <c r="J677" s="254">
        <v>10</v>
      </c>
      <c r="K677" s="254">
        <v>10</v>
      </c>
      <c r="L677" s="254">
        <v>10</v>
      </c>
      <c r="M677" s="254">
        <v>10</v>
      </c>
      <c r="N677" s="254">
        <v>10</v>
      </c>
      <c r="O677" s="254">
        <v>10</v>
      </c>
      <c r="P677" s="254">
        <v>10</v>
      </c>
      <c r="Q677" s="254">
        <v>10</v>
      </c>
    </row>
    <row r="678" spans="1:17" ht="12.95" customHeight="1">
      <c r="A678" s="255" t="s">
        <v>211</v>
      </c>
      <c r="B678" s="256" t="s">
        <v>184</v>
      </c>
      <c r="C678" s="256" t="s">
        <v>303</v>
      </c>
      <c r="D678" s="257">
        <v>965</v>
      </c>
      <c r="E678" s="257">
        <v>955</v>
      </c>
      <c r="F678" s="257">
        <v>955</v>
      </c>
      <c r="G678" s="257">
        <v>945</v>
      </c>
      <c r="H678" s="257">
        <v>945</v>
      </c>
      <c r="I678" s="257">
        <v>945</v>
      </c>
      <c r="J678" s="257">
        <v>960</v>
      </c>
      <c r="K678" s="257">
        <v>970</v>
      </c>
      <c r="L678" s="257">
        <v>950</v>
      </c>
      <c r="M678" s="257">
        <v>960</v>
      </c>
      <c r="N678" s="257">
        <v>975</v>
      </c>
      <c r="O678" s="257">
        <v>975</v>
      </c>
      <c r="P678" s="257">
        <v>950</v>
      </c>
      <c r="Q678" s="257">
        <v>935</v>
      </c>
    </row>
    <row r="679" spans="1:17" ht="12.95" customHeight="1">
      <c r="A679" s="250" t="s">
        <v>306</v>
      </c>
      <c r="B679" s="236" t="s">
        <v>10</v>
      </c>
      <c r="C679" s="236" t="s">
        <v>308</v>
      </c>
      <c r="D679" s="251">
        <v>980</v>
      </c>
      <c r="E679" s="251">
        <v>990</v>
      </c>
      <c r="F679" s="251">
        <v>970</v>
      </c>
      <c r="G679" s="251">
        <v>960</v>
      </c>
      <c r="H679" s="251">
        <v>950</v>
      </c>
      <c r="I679" s="251">
        <v>955</v>
      </c>
      <c r="J679" s="251">
        <v>945</v>
      </c>
      <c r="K679" s="251">
        <v>940</v>
      </c>
      <c r="L679" s="251">
        <v>925</v>
      </c>
      <c r="M679" s="251">
        <v>935</v>
      </c>
      <c r="N679" s="251">
        <v>930</v>
      </c>
      <c r="O679" s="251">
        <v>925</v>
      </c>
      <c r="P679" s="251">
        <v>905</v>
      </c>
      <c r="Q679" s="251">
        <v>885</v>
      </c>
    </row>
    <row r="680" spans="1:17" ht="12.95" customHeight="1">
      <c r="A680" s="250" t="s">
        <v>306</v>
      </c>
      <c r="B680" s="236" t="s">
        <v>10</v>
      </c>
      <c r="C680" s="236" t="s">
        <v>309</v>
      </c>
      <c r="D680" s="251">
        <v>5</v>
      </c>
      <c r="E680" s="251">
        <v>5</v>
      </c>
      <c r="F680" s="251">
        <v>5</v>
      </c>
      <c r="G680" s="251">
        <v>5</v>
      </c>
      <c r="H680" s="251">
        <v>5</v>
      </c>
      <c r="I680" s="251">
        <v>5</v>
      </c>
      <c r="J680" s="251">
        <v>5</v>
      </c>
      <c r="K680" s="251">
        <v>5</v>
      </c>
      <c r="L680" s="251">
        <v>5</v>
      </c>
      <c r="M680" s="251">
        <v>5</v>
      </c>
      <c r="N680" s="251">
        <v>10</v>
      </c>
      <c r="O680" s="251">
        <v>10</v>
      </c>
      <c r="P680" s="251">
        <v>10</v>
      </c>
      <c r="Q680" s="251">
        <v>10</v>
      </c>
    </row>
    <row r="681" spans="1:17" ht="12.95" customHeight="1">
      <c r="A681" s="250" t="s">
        <v>306</v>
      </c>
      <c r="B681" s="236" t="s">
        <v>10</v>
      </c>
      <c r="C681" s="236" t="s">
        <v>310</v>
      </c>
      <c r="D681" s="251">
        <v>5</v>
      </c>
      <c r="E681" s="251">
        <v>5</v>
      </c>
      <c r="F681" s="251">
        <v>5</v>
      </c>
      <c r="G681" s="251">
        <v>10</v>
      </c>
      <c r="H681" s="251">
        <v>10</v>
      </c>
      <c r="I681" s="251">
        <v>10</v>
      </c>
      <c r="J681" s="251">
        <v>10</v>
      </c>
      <c r="K681" s="251">
        <v>10</v>
      </c>
      <c r="L681" s="251">
        <v>10</v>
      </c>
      <c r="M681" s="251">
        <v>10</v>
      </c>
      <c r="N681" s="251">
        <v>10</v>
      </c>
      <c r="O681" s="251">
        <v>10</v>
      </c>
      <c r="P681" s="251">
        <v>10</v>
      </c>
      <c r="Q681" s="251">
        <v>10</v>
      </c>
    </row>
    <row r="682" spans="1:17" ht="12.95" customHeight="1">
      <c r="A682" s="250" t="s">
        <v>306</v>
      </c>
      <c r="B682" s="236" t="s">
        <v>10</v>
      </c>
      <c r="C682" s="236" t="s">
        <v>303</v>
      </c>
      <c r="D682" s="251">
        <v>985</v>
      </c>
      <c r="E682" s="251">
        <v>1000</v>
      </c>
      <c r="F682" s="251">
        <v>980</v>
      </c>
      <c r="G682" s="251">
        <v>975</v>
      </c>
      <c r="H682" s="251">
        <v>960</v>
      </c>
      <c r="I682" s="251">
        <v>965</v>
      </c>
      <c r="J682" s="251">
        <v>960</v>
      </c>
      <c r="K682" s="251">
        <v>955</v>
      </c>
      <c r="L682" s="251">
        <v>940</v>
      </c>
      <c r="M682" s="251">
        <v>950</v>
      </c>
      <c r="N682" s="251">
        <v>950</v>
      </c>
      <c r="O682" s="251">
        <v>945</v>
      </c>
      <c r="P682" s="251">
        <v>920</v>
      </c>
      <c r="Q682" s="251">
        <v>905</v>
      </c>
    </row>
    <row r="683" spans="1:17" ht="12.95" customHeight="1">
      <c r="A683" s="250" t="s">
        <v>306</v>
      </c>
      <c r="B683" s="236" t="s">
        <v>11</v>
      </c>
      <c r="C683" s="236" t="s">
        <v>308</v>
      </c>
      <c r="D683" s="252">
        <v>665</v>
      </c>
      <c r="E683" s="252">
        <v>615</v>
      </c>
      <c r="F683" s="252">
        <v>625</v>
      </c>
      <c r="G683" s="252">
        <v>610</v>
      </c>
      <c r="H683" s="252">
        <v>620</v>
      </c>
      <c r="I683" s="252">
        <v>645</v>
      </c>
      <c r="J683" s="252">
        <v>710</v>
      </c>
      <c r="K683" s="252">
        <v>765</v>
      </c>
      <c r="L683" s="252">
        <v>815</v>
      </c>
      <c r="M683" s="252">
        <v>825</v>
      </c>
      <c r="N683" s="252">
        <v>815</v>
      </c>
      <c r="O683" s="252">
        <v>820</v>
      </c>
      <c r="P683" s="252">
        <v>800</v>
      </c>
      <c r="Q683" s="252">
        <v>775</v>
      </c>
    </row>
    <row r="684" spans="1:17" ht="12.95" customHeight="1">
      <c r="A684" s="250" t="s">
        <v>306</v>
      </c>
      <c r="B684" s="236" t="s">
        <v>11</v>
      </c>
      <c r="C684" s="236" t="s">
        <v>309</v>
      </c>
      <c r="D684" s="252">
        <v>20</v>
      </c>
      <c r="E684" s="252">
        <v>15</v>
      </c>
      <c r="F684" s="252">
        <v>15</v>
      </c>
      <c r="G684" s="252">
        <v>20</v>
      </c>
      <c r="H684" s="252">
        <v>15</v>
      </c>
      <c r="I684" s="252">
        <v>15</v>
      </c>
      <c r="J684" s="252">
        <v>15</v>
      </c>
      <c r="K684" s="252">
        <v>20</v>
      </c>
      <c r="L684" s="252">
        <v>15</v>
      </c>
      <c r="M684" s="252">
        <v>15</v>
      </c>
      <c r="N684" s="252">
        <v>20</v>
      </c>
      <c r="O684" s="252">
        <v>15</v>
      </c>
      <c r="P684" s="252">
        <v>20</v>
      </c>
      <c r="Q684" s="252">
        <v>20</v>
      </c>
    </row>
    <row r="685" spans="1:17" ht="12.95" customHeight="1">
      <c r="A685" s="250" t="s">
        <v>306</v>
      </c>
      <c r="B685" s="236" t="s">
        <v>11</v>
      </c>
      <c r="C685" s="236" t="s">
        <v>310</v>
      </c>
      <c r="D685" s="252">
        <v>5</v>
      </c>
      <c r="E685" s="252">
        <v>5</v>
      </c>
      <c r="F685" s="252">
        <v>5</v>
      </c>
      <c r="G685" s="252">
        <v>5</v>
      </c>
      <c r="H685" s="252">
        <v>10</v>
      </c>
      <c r="I685" s="252">
        <v>10</v>
      </c>
      <c r="J685" s="252">
        <v>10</v>
      </c>
      <c r="K685" s="252">
        <v>5</v>
      </c>
      <c r="L685" s="252">
        <v>15</v>
      </c>
      <c r="M685" s="252">
        <v>15</v>
      </c>
      <c r="N685" s="252">
        <v>20</v>
      </c>
      <c r="O685" s="252">
        <v>20</v>
      </c>
      <c r="P685" s="252">
        <v>20</v>
      </c>
      <c r="Q685" s="252">
        <v>15</v>
      </c>
    </row>
    <row r="686" spans="1:17" ht="12.95" customHeight="1">
      <c r="A686" s="250" t="s">
        <v>306</v>
      </c>
      <c r="B686" s="236" t="s">
        <v>11</v>
      </c>
      <c r="C686" s="236" t="s">
        <v>303</v>
      </c>
      <c r="D686" s="252">
        <v>685</v>
      </c>
      <c r="E686" s="252">
        <v>635</v>
      </c>
      <c r="F686" s="252">
        <v>645</v>
      </c>
      <c r="G686" s="252">
        <v>635</v>
      </c>
      <c r="H686" s="252">
        <v>645</v>
      </c>
      <c r="I686" s="252">
        <v>670</v>
      </c>
      <c r="J686" s="252">
        <v>735</v>
      </c>
      <c r="K686" s="252">
        <v>795</v>
      </c>
      <c r="L686" s="252">
        <v>845</v>
      </c>
      <c r="M686" s="252">
        <v>855</v>
      </c>
      <c r="N686" s="252">
        <v>855</v>
      </c>
      <c r="O686" s="252">
        <v>855</v>
      </c>
      <c r="P686" s="252">
        <v>835</v>
      </c>
      <c r="Q686" s="252">
        <v>815</v>
      </c>
    </row>
    <row r="687" spans="1:17" ht="12.95" customHeight="1">
      <c r="A687" s="250" t="s">
        <v>306</v>
      </c>
      <c r="B687" s="236" t="s">
        <v>12</v>
      </c>
      <c r="C687" s="236" t="s">
        <v>308</v>
      </c>
      <c r="D687" s="252">
        <v>10</v>
      </c>
      <c r="E687" s="252">
        <v>10</v>
      </c>
      <c r="F687" s="252">
        <v>5</v>
      </c>
      <c r="G687" s="252">
        <v>10</v>
      </c>
      <c r="H687" s="252">
        <v>5</v>
      </c>
      <c r="I687" s="252">
        <v>5</v>
      </c>
      <c r="J687" s="252">
        <v>5</v>
      </c>
      <c r="K687" s="252">
        <v>10</v>
      </c>
      <c r="L687" s="252">
        <v>5</v>
      </c>
      <c r="M687" s="252">
        <v>5</v>
      </c>
      <c r="N687" s="252">
        <v>5</v>
      </c>
      <c r="O687" s="252">
        <v>10</v>
      </c>
      <c r="P687" s="252">
        <v>10</v>
      </c>
      <c r="Q687" s="252">
        <v>10</v>
      </c>
    </row>
    <row r="688" spans="1:17" ht="12.95" customHeight="1">
      <c r="A688" s="250" t="s">
        <v>306</v>
      </c>
      <c r="B688" s="236" t="s">
        <v>12</v>
      </c>
      <c r="C688" s="236" t="s">
        <v>309</v>
      </c>
      <c r="D688" s="252">
        <v>0</v>
      </c>
      <c r="E688" s="252">
        <v>0</v>
      </c>
      <c r="F688" s="252">
        <v>0</v>
      </c>
      <c r="G688" s="252">
        <v>0</v>
      </c>
      <c r="H688" s="252">
        <v>0</v>
      </c>
      <c r="I688" s="252">
        <v>0</v>
      </c>
      <c r="J688" s="252">
        <v>0</v>
      </c>
      <c r="K688" s="252">
        <v>0</v>
      </c>
      <c r="L688" s="252">
        <v>0</v>
      </c>
      <c r="M688" s="252">
        <v>0</v>
      </c>
      <c r="N688" s="252">
        <v>0</v>
      </c>
      <c r="O688" s="252">
        <v>0</v>
      </c>
      <c r="P688" s="252">
        <v>0</v>
      </c>
      <c r="Q688" s="252">
        <v>0</v>
      </c>
    </row>
    <row r="689" spans="1:17" ht="12.95" customHeight="1">
      <c r="A689" s="250" t="s">
        <v>306</v>
      </c>
      <c r="B689" s="236" t="s">
        <v>12</v>
      </c>
      <c r="C689" s="236" t="s">
        <v>310</v>
      </c>
      <c r="D689" s="252">
        <v>0</v>
      </c>
      <c r="E689" s="252">
        <v>0</v>
      </c>
      <c r="F689" s="252">
        <v>0</v>
      </c>
      <c r="G689" s="252">
        <v>0</v>
      </c>
      <c r="H689" s="252">
        <v>0</v>
      </c>
      <c r="I689" s="252">
        <v>0</v>
      </c>
      <c r="J689" s="252">
        <v>0</v>
      </c>
      <c r="K689" s="252">
        <v>0</v>
      </c>
      <c r="L689" s="252">
        <v>0</v>
      </c>
      <c r="M689" s="252">
        <v>0</v>
      </c>
      <c r="N689" s="252">
        <v>0</v>
      </c>
      <c r="O689" s="252">
        <v>0</v>
      </c>
      <c r="P689" s="252">
        <v>0</v>
      </c>
      <c r="Q689" s="252">
        <v>0</v>
      </c>
    </row>
    <row r="690" spans="1:17" ht="12.95" customHeight="1">
      <c r="A690" s="250" t="s">
        <v>306</v>
      </c>
      <c r="B690" s="236" t="s">
        <v>12</v>
      </c>
      <c r="C690" s="236" t="s">
        <v>303</v>
      </c>
      <c r="D690" s="252">
        <v>10</v>
      </c>
      <c r="E690" s="252">
        <v>10</v>
      </c>
      <c r="F690" s="252">
        <v>10</v>
      </c>
      <c r="G690" s="252">
        <v>10</v>
      </c>
      <c r="H690" s="252">
        <v>10</v>
      </c>
      <c r="I690" s="252">
        <v>10</v>
      </c>
      <c r="J690" s="252">
        <v>10</v>
      </c>
      <c r="K690" s="252">
        <v>10</v>
      </c>
      <c r="L690" s="252">
        <v>10</v>
      </c>
      <c r="M690" s="252">
        <v>5</v>
      </c>
      <c r="N690" s="252">
        <v>10</v>
      </c>
      <c r="O690" s="252">
        <v>15</v>
      </c>
      <c r="P690" s="252">
        <v>10</v>
      </c>
      <c r="Q690" s="252">
        <v>10</v>
      </c>
    </row>
    <row r="691" spans="1:17" ht="12.95" customHeight="1">
      <c r="A691" s="250" t="s">
        <v>306</v>
      </c>
      <c r="B691" s="236" t="s">
        <v>91</v>
      </c>
      <c r="C691" s="236" t="s">
        <v>308</v>
      </c>
      <c r="D691" s="252">
        <v>25</v>
      </c>
      <c r="E691" s="252">
        <v>35</v>
      </c>
      <c r="F691" s="252">
        <v>40</v>
      </c>
      <c r="G691" s="252">
        <v>45</v>
      </c>
      <c r="H691" s="252">
        <v>50</v>
      </c>
      <c r="I691" s="252">
        <v>70</v>
      </c>
      <c r="J691" s="252">
        <v>85</v>
      </c>
      <c r="K691" s="252">
        <v>105</v>
      </c>
      <c r="L691" s="252">
        <v>120</v>
      </c>
      <c r="M691" s="252">
        <v>120</v>
      </c>
      <c r="N691" s="252">
        <v>135</v>
      </c>
      <c r="O691" s="252">
        <v>130</v>
      </c>
      <c r="P691" s="252">
        <v>125</v>
      </c>
      <c r="Q691" s="252">
        <v>110</v>
      </c>
    </row>
    <row r="692" spans="1:17" ht="12.95" customHeight="1">
      <c r="A692" s="250" t="s">
        <v>306</v>
      </c>
      <c r="B692" s="236" t="s">
        <v>91</v>
      </c>
      <c r="C692" s="236" t="s">
        <v>309</v>
      </c>
      <c r="D692" s="252">
        <v>0</v>
      </c>
      <c r="E692" s="252">
        <v>5</v>
      </c>
      <c r="F692" s="252">
        <v>5</v>
      </c>
      <c r="G692" s="252">
        <v>5</v>
      </c>
      <c r="H692" s="252">
        <v>5</v>
      </c>
      <c r="I692" s="252">
        <v>0</v>
      </c>
      <c r="J692" s="252">
        <v>5</v>
      </c>
      <c r="K692" s="252">
        <v>5</v>
      </c>
      <c r="L692" s="252">
        <v>5</v>
      </c>
      <c r="M692" s="252">
        <v>5</v>
      </c>
      <c r="N692" s="252">
        <v>0</v>
      </c>
      <c r="O692" s="252">
        <v>0</v>
      </c>
      <c r="P692" s="252">
        <v>0</v>
      </c>
      <c r="Q692" s="252">
        <v>0</v>
      </c>
    </row>
    <row r="693" spans="1:17" ht="12.95" customHeight="1">
      <c r="A693" s="250" t="s">
        <v>306</v>
      </c>
      <c r="B693" s="236" t="s">
        <v>91</v>
      </c>
      <c r="C693" s="236" t="s">
        <v>310</v>
      </c>
      <c r="D693" s="252">
        <v>0</v>
      </c>
      <c r="E693" s="252">
        <v>0</v>
      </c>
      <c r="F693" s="252">
        <v>0</v>
      </c>
      <c r="G693" s="252">
        <v>0</v>
      </c>
      <c r="H693" s="252">
        <v>0</v>
      </c>
      <c r="I693" s="252">
        <v>0</v>
      </c>
      <c r="J693" s="252">
        <v>0</v>
      </c>
      <c r="K693" s="252">
        <v>0</v>
      </c>
      <c r="L693" s="252">
        <v>5</v>
      </c>
      <c r="M693" s="252">
        <v>5</v>
      </c>
      <c r="N693" s="252">
        <v>5</v>
      </c>
      <c r="O693" s="252">
        <v>10</v>
      </c>
      <c r="P693" s="252">
        <v>15</v>
      </c>
      <c r="Q693" s="252">
        <v>30</v>
      </c>
    </row>
    <row r="694" spans="1:17" ht="12.95" customHeight="1">
      <c r="A694" s="250" t="s">
        <v>306</v>
      </c>
      <c r="B694" s="236" t="s">
        <v>91</v>
      </c>
      <c r="C694" s="236" t="s">
        <v>303</v>
      </c>
      <c r="D694" s="252">
        <v>30</v>
      </c>
      <c r="E694" s="252">
        <v>40</v>
      </c>
      <c r="F694" s="252">
        <v>45</v>
      </c>
      <c r="G694" s="252">
        <v>50</v>
      </c>
      <c r="H694" s="252">
        <v>55</v>
      </c>
      <c r="I694" s="252">
        <v>75</v>
      </c>
      <c r="J694" s="252">
        <v>90</v>
      </c>
      <c r="K694" s="252">
        <v>110</v>
      </c>
      <c r="L694" s="252">
        <v>125</v>
      </c>
      <c r="M694" s="252">
        <v>130</v>
      </c>
      <c r="N694" s="252">
        <v>145</v>
      </c>
      <c r="O694" s="252">
        <v>140</v>
      </c>
      <c r="P694" s="252">
        <v>140</v>
      </c>
      <c r="Q694" s="252">
        <v>140</v>
      </c>
    </row>
    <row r="695" spans="1:17" ht="12.95" customHeight="1">
      <c r="A695" s="250" t="s">
        <v>306</v>
      </c>
      <c r="B695" s="236" t="s">
        <v>59</v>
      </c>
      <c r="C695" s="236" t="s">
        <v>308</v>
      </c>
      <c r="D695" s="252">
        <v>535</v>
      </c>
      <c r="E695" s="252">
        <v>550</v>
      </c>
      <c r="F695" s="252">
        <v>565</v>
      </c>
      <c r="G695" s="252">
        <v>540</v>
      </c>
      <c r="H695" s="252">
        <v>560</v>
      </c>
      <c r="I695" s="252">
        <v>540</v>
      </c>
      <c r="J695" s="252">
        <v>550</v>
      </c>
      <c r="K695" s="252">
        <v>560</v>
      </c>
      <c r="L695" s="252">
        <v>545</v>
      </c>
      <c r="M695" s="252">
        <v>550</v>
      </c>
      <c r="N695" s="252">
        <v>565</v>
      </c>
      <c r="O695" s="252">
        <v>570</v>
      </c>
      <c r="P695" s="252">
        <v>585</v>
      </c>
      <c r="Q695" s="252">
        <v>585</v>
      </c>
    </row>
    <row r="696" spans="1:17" ht="12.95" customHeight="1">
      <c r="A696" s="250" t="s">
        <v>306</v>
      </c>
      <c r="B696" s="236" t="s">
        <v>59</v>
      </c>
      <c r="C696" s="236" t="s">
        <v>309</v>
      </c>
      <c r="D696" s="252">
        <v>30</v>
      </c>
      <c r="E696" s="252">
        <v>25</v>
      </c>
      <c r="F696" s="252">
        <v>20</v>
      </c>
      <c r="G696" s="252">
        <v>20</v>
      </c>
      <c r="H696" s="252">
        <v>20</v>
      </c>
      <c r="I696" s="252">
        <v>20</v>
      </c>
      <c r="J696" s="252">
        <v>15</v>
      </c>
      <c r="K696" s="252">
        <v>15</v>
      </c>
      <c r="L696" s="252">
        <v>15</v>
      </c>
      <c r="M696" s="252">
        <v>20</v>
      </c>
      <c r="N696" s="252">
        <v>20</v>
      </c>
      <c r="O696" s="252">
        <v>20</v>
      </c>
      <c r="P696" s="252">
        <v>15</v>
      </c>
      <c r="Q696" s="252">
        <v>20</v>
      </c>
    </row>
    <row r="697" spans="1:17" ht="12.95" customHeight="1">
      <c r="A697" s="250" t="s">
        <v>306</v>
      </c>
      <c r="B697" s="236" t="s">
        <v>59</v>
      </c>
      <c r="C697" s="236" t="s">
        <v>310</v>
      </c>
      <c r="D697" s="252">
        <v>5</v>
      </c>
      <c r="E697" s="252">
        <v>10</v>
      </c>
      <c r="F697" s="252">
        <v>10</v>
      </c>
      <c r="G697" s="252">
        <v>5</v>
      </c>
      <c r="H697" s="252">
        <v>5</v>
      </c>
      <c r="I697" s="252">
        <v>5</v>
      </c>
      <c r="J697" s="252">
        <v>10</v>
      </c>
      <c r="K697" s="252">
        <v>10</v>
      </c>
      <c r="L697" s="252">
        <v>10</v>
      </c>
      <c r="M697" s="252">
        <v>10</v>
      </c>
      <c r="N697" s="252">
        <v>15</v>
      </c>
      <c r="O697" s="252">
        <v>15</v>
      </c>
      <c r="P697" s="252">
        <v>15</v>
      </c>
      <c r="Q697" s="252">
        <v>15</v>
      </c>
    </row>
    <row r="698" spans="1:17" ht="12.95" customHeight="1">
      <c r="A698" s="250" t="s">
        <v>306</v>
      </c>
      <c r="B698" s="236" t="s">
        <v>59</v>
      </c>
      <c r="C698" s="236" t="s">
        <v>303</v>
      </c>
      <c r="D698" s="252">
        <v>570</v>
      </c>
      <c r="E698" s="252">
        <v>580</v>
      </c>
      <c r="F698" s="252">
        <v>595</v>
      </c>
      <c r="G698" s="252">
        <v>570</v>
      </c>
      <c r="H698" s="252">
        <v>585</v>
      </c>
      <c r="I698" s="252">
        <v>565</v>
      </c>
      <c r="J698" s="252">
        <v>575</v>
      </c>
      <c r="K698" s="252">
        <v>585</v>
      </c>
      <c r="L698" s="252">
        <v>570</v>
      </c>
      <c r="M698" s="252">
        <v>575</v>
      </c>
      <c r="N698" s="252">
        <v>595</v>
      </c>
      <c r="O698" s="252">
        <v>600</v>
      </c>
      <c r="P698" s="252">
        <v>615</v>
      </c>
      <c r="Q698" s="252">
        <v>620</v>
      </c>
    </row>
    <row r="699" spans="1:17" ht="12.95" customHeight="1">
      <c r="A699" s="250" t="s">
        <v>306</v>
      </c>
      <c r="B699" s="236" t="s">
        <v>90</v>
      </c>
      <c r="C699" s="236" t="s">
        <v>308</v>
      </c>
      <c r="D699" s="252">
        <v>315</v>
      </c>
      <c r="E699" s="252">
        <v>320</v>
      </c>
      <c r="F699" s="252">
        <v>310</v>
      </c>
      <c r="G699" s="252">
        <v>320</v>
      </c>
      <c r="H699" s="252">
        <v>360</v>
      </c>
      <c r="I699" s="252">
        <v>345</v>
      </c>
      <c r="J699" s="252">
        <v>355</v>
      </c>
      <c r="K699" s="252">
        <v>365</v>
      </c>
      <c r="L699" s="252">
        <v>370</v>
      </c>
      <c r="M699" s="252">
        <v>385</v>
      </c>
      <c r="N699" s="252">
        <v>395</v>
      </c>
      <c r="O699" s="252">
        <v>390</v>
      </c>
      <c r="P699" s="252">
        <v>390</v>
      </c>
      <c r="Q699" s="252">
        <v>370</v>
      </c>
    </row>
    <row r="700" spans="1:17" ht="12.95" customHeight="1">
      <c r="A700" s="250" t="s">
        <v>306</v>
      </c>
      <c r="B700" s="236" t="s">
        <v>90</v>
      </c>
      <c r="C700" s="236" t="s">
        <v>309</v>
      </c>
      <c r="D700" s="252">
        <v>5</v>
      </c>
      <c r="E700" s="252">
        <v>5</v>
      </c>
      <c r="F700" s="252">
        <v>5</v>
      </c>
      <c r="G700" s="252">
        <v>5</v>
      </c>
      <c r="H700" s="252">
        <v>5</v>
      </c>
      <c r="I700" s="252">
        <v>5</v>
      </c>
      <c r="J700" s="252">
        <v>5</v>
      </c>
      <c r="K700" s="252">
        <v>5</v>
      </c>
      <c r="L700" s="252">
        <v>5</v>
      </c>
      <c r="M700" s="252">
        <v>5</v>
      </c>
      <c r="N700" s="252">
        <v>0</v>
      </c>
      <c r="O700" s="252">
        <v>5</v>
      </c>
      <c r="P700" s="252">
        <v>5</v>
      </c>
      <c r="Q700" s="252">
        <v>5</v>
      </c>
    </row>
    <row r="701" spans="1:17" ht="12.95" customHeight="1">
      <c r="A701" s="250" t="s">
        <v>306</v>
      </c>
      <c r="B701" s="236" t="s">
        <v>90</v>
      </c>
      <c r="C701" s="236" t="s">
        <v>310</v>
      </c>
      <c r="D701" s="252">
        <v>0</v>
      </c>
      <c r="E701" s="252">
        <v>0</v>
      </c>
      <c r="F701" s="252">
        <v>0</v>
      </c>
      <c r="G701" s="252">
        <v>0</v>
      </c>
      <c r="H701" s="252">
        <v>0</v>
      </c>
      <c r="I701" s="252">
        <v>0</v>
      </c>
      <c r="J701" s="252">
        <v>0</v>
      </c>
      <c r="K701" s="252">
        <v>0</v>
      </c>
      <c r="L701" s="252">
        <v>0</v>
      </c>
      <c r="M701" s="252">
        <v>0</v>
      </c>
      <c r="N701" s="252">
        <v>0</v>
      </c>
      <c r="O701" s="252">
        <v>0</v>
      </c>
      <c r="P701" s="252">
        <v>0</v>
      </c>
      <c r="Q701" s="252">
        <v>0</v>
      </c>
    </row>
    <row r="702" spans="1:17" ht="12.95" customHeight="1">
      <c r="A702" s="250" t="s">
        <v>306</v>
      </c>
      <c r="B702" s="236" t="s">
        <v>90</v>
      </c>
      <c r="C702" s="236" t="s">
        <v>303</v>
      </c>
      <c r="D702" s="252">
        <v>315</v>
      </c>
      <c r="E702" s="252">
        <v>325</v>
      </c>
      <c r="F702" s="252">
        <v>315</v>
      </c>
      <c r="G702" s="252">
        <v>320</v>
      </c>
      <c r="H702" s="252">
        <v>365</v>
      </c>
      <c r="I702" s="252">
        <v>350</v>
      </c>
      <c r="J702" s="252">
        <v>360</v>
      </c>
      <c r="K702" s="252">
        <v>375</v>
      </c>
      <c r="L702" s="252">
        <v>375</v>
      </c>
      <c r="M702" s="252">
        <v>395</v>
      </c>
      <c r="N702" s="252">
        <v>395</v>
      </c>
      <c r="O702" s="252">
        <v>395</v>
      </c>
      <c r="P702" s="252">
        <v>400</v>
      </c>
      <c r="Q702" s="252">
        <v>380</v>
      </c>
    </row>
    <row r="703" spans="1:17" ht="12.95" customHeight="1">
      <c r="A703" s="253" t="s">
        <v>306</v>
      </c>
      <c r="B703" s="238" t="s">
        <v>184</v>
      </c>
      <c r="C703" s="238" t="s">
        <v>308</v>
      </c>
      <c r="D703" s="254">
        <v>2530</v>
      </c>
      <c r="E703" s="254">
        <v>2515</v>
      </c>
      <c r="F703" s="254">
        <v>2515</v>
      </c>
      <c r="G703" s="254">
        <v>2485</v>
      </c>
      <c r="H703" s="254">
        <v>2545</v>
      </c>
      <c r="I703" s="254">
        <v>2560</v>
      </c>
      <c r="J703" s="254">
        <v>2650</v>
      </c>
      <c r="K703" s="254">
        <v>2745</v>
      </c>
      <c r="L703" s="254">
        <v>2780</v>
      </c>
      <c r="M703" s="254">
        <v>2825</v>
      </c>
      <c r="N703" s="254">
        <v>2850</v>
      </c>
      <c r="O703" s="254">
        <v>2850</v>
      </c>
      <c r="P703" s="254">
        <v>2815</v>
      </c>
      <c r="Q703" s="254">
        <v>2740</v>
      </c>
    </row>
    <row r="704" spans="1:17" ht="12.95" customHeight="1">
      <c r="A704" s="253" t="s">
        <v>306</v>
      </c>
      <c r="B704" s="238" t="s">
        <v>184</v>
      </c>
      <c r="C704" s="238" t="s">
        <v>309</v>
      </c>
      <c r="D704" s="254">
        <v>60</v>
      </c>
      <c r="E704" s="254">
        <v>55</v>
      </c>
      <c r="F704" s="254">
        <v>50</v>
      </c>
      <c r="G704" s="254">
        <v>50</v>
      </c>
      <c r="H704" s="254">
        <v>45</v>
      </c>
      <c r="I704" s="254">
        <v>45</v>
      </c>
      <c r="J704" s="254">
        <v>50</v>
      </c>
      <c r="K704" s="254">
        <v>55</v>
      </c>
      <c r="L704" s="254">
        <v>45</v>
      </c>
      <c r="M704" s="254">
        <v>50</v>
      </c>
      <c r="N704" s="254">
        <v>50</v>
      </c>
      <c r="O704" s="254">
        <v>50</v>
      </c>
      <c r="P704" s="254">
        <v>50</v>
      </c>
      <c r="Q704" s="254">
        <v>55</v>
      </c>
    </row>
    <row r="705" spans="1:17" ht="12.95" customHeight="1">
      <c r="A705" s="253" t="s">
        <v>306</v>
      </c>
      <c r="B705" s="238" t="s">
        <v>184</v>
      </c>
      <c r="C705" s="238" t="s">
        <v>310</v>
      </c>
      <c r="D705" s="254">
        <v>15</v>
      </c>
      <c r="E705" s="254">
        <v>20</v>
      </c>
      <c r="F705" s="254">
        <v>25</v>
      </c>
      <c r="G705" s="254">
        <v>25</v>
      </c>
      <c r="H705" s="254">
        <v>25</v>
      </c>
      <c r="I705" s="254">
        <v>25</v>
      </c>
      <c r="J705" s="254">
        <v>30</v>
      </c>
      <c r="K705" s="254">
        <v>30</v>
      </c>
      <c r="L705" s="254">
        <v>35</v>
      </c>
      <c r="M705" s="254">
        <v>40</v>
      </c>
      <c r="N705" s="254">
        <v>50</v>
      </c>
      <c r="O705" s="254">
        <v>55</v>
      </c>
      <c r="P705" s="254">
        <v>60</v>
      </c>
      <c r="Q705" s="254">
        <v>75</v>
      </c>
    </row>
    <row r="706" spans="1:17" ht="12.95" customHeight="1">
      <c r="A706" s="255" t="s">
        <v>306</v>
      </c>
      <c r="B706" s="256" t="s">
        <v>184</v>
      </c>
      <c r="C706" s="256" t="s">
        <v>303</v>
      </c>
      <c r="D706" s="257">
        <v>2600</v>
      </c>
      <c r="E706" s="257">
        <v>2590</v>
      </c>
      <c r="F706" s="257">
        <v>2590</v>
      </c>
      <c r="G706" s="257">
        <v>2560</v>
      </c>
      <c r="H706" s="257">
        <v>2615</v>
      </c>
      <c r="I706" s="257">
        <v>2630</v>
      </c>
      <c r="J706" s="257">
        <v>2730</v>
      </c>
      <c r="K706" s="257">
        <v>2825</v>
      </c>
      <c r="L706" s="257">
        <v>2865</v>
      </c>
      <c r="M706" s="257">
        <v>2910</v>
      </c>
      <c r="N706" s="257">
        <v>2950</v>
      </c>
      <c r="O706" s="257">
        <v>2950</v>
      </c>
      <c r="P706" s="257">
        <v>2925</v>
      </c>
      <c r="Q706" s="257">
        <v>2870</v>
      </c>
    </row>
    <row r="707" spans="1:17" ht="12.95" customHeight="1">
      <c r="A707" s="250" t="s">
        <v>212</v>
      </c>
      <c r="B707" s="236" t="s">
        <v>10</v>
      </c>
      <c r="C707" s="236" t="s">
        <v>308</v>
      </c>
      <c r="D707" s="251">
        <v>130</v>
      </c>
      <c r="E707" s="251">
        <v>130</v>
      </c>
      <c r="F707" s="251">
        <v>125</v>
      </c>
      <c r="G707" s="251">
        <v>130</v>
      </c>
      <c r="H707" s="251">
        <v>135</v>
      </c>
      <c r="I707" s="251">
        <v>130</v>
      </c>
      <c r="J707" s="251">
        <v>130</v>
      </c>
      <c r="K707" s="251">
        <v>125</v>
      </c>
      <c r="L707" s="251">
        <v>130</v>
      </c>
      <c r="M707" s="251">
        <v>135</v>
      </c>
      <c r="N707" s="251">
        <v>130</v>
      </c>
      <c r="O707" s="251">
        <v>130</v>
      </c>
      <c r="P707" s="251">
        <v>125</v>
      </c>
      <c r="Q707" s="251">
        <v>135</v>
      </c>
    </row>
    <row r="708" spans="1:17" ht="12.95" customHeight="1">
      <c r="A708" s="250" t="s">
        <v>212</v>
      </c>
      <c r="B708" s="236" t="s">
        <v>10</v>
      </c>
      <c r="C708" s="236" t="s">
        <v>309</v>
      </c>
      <c r="D708" s="251">
        <v>0</v>
      </c>
      <c r="E708" s="251">
        <v>0</v>
      </c>
      <c r="F708" s="251">
        <v>0</v>
      </c>
      <c r="G708" s="251">
        <v>0</v>
      </c>
      <c r="H708" s="251">
        <v>0</v>
      </c>
      <c r="I708" s="251">
        <v>0</v>
      </c>
      <c r="J708" s="251">
        <v>0</v>
      </c>
      <c r="K708" s="251">
        <v>0</v>
      </c>
      <c r="L708" s="251">
        <v>0</v>
      </c>
      <c r="M708" s="251">
        <v>0</v>
      </c>
      <c r="N708" s="251">
        <v>0</v>
      </c>
      <c r="O708" s="251">
        <v>0</v>
      </c>
      <c r="P708" s="251">
        <v>0</v>
      </c>
      <c r="Q708" s="251">
        <v>0</v>
      </c>
    </row>
    <row r="709" spans="1:17" ht="12.95" customHeight="1">
      <c r="A709" s="250" t="s">
        <v>212</v>
      </c>
      <c r="B709" s="236" t="s">
        <v>10</v>
      </c>
      <c r="C709" s="236" t="s">
        <v>310</v>
      </c>
      <c r="D709" s="251">
        <v>0</v>
      </c>
      <c r="E709" s="251">
        <v>5</v>
      </c>
      <c r="F709" s="251">
        <v>5</v>
      </c>
      <c r="G709" s="251">
        <v>5</v>
      </c>
      <c r="H709" s="251">
        <v>5</v>
      </c>
      <c r="I709" s="251">
        <v>5</v>
      </c>
      <c r="J709" s="251">
        <v>5</v>
      </c>
      <c r="K709" s="251">
        <v>5</v>
      </c>
      <c r="L709" s="251">
        <v>5</v>
      </c>
      <c r="M709" s="251">
        <v>5</v>
      </c>
      <c r="N709" s="251">
        <v>5</v>
      </c>
      <c r="O709" s="251">
        <v>5</v>
      </c>
      <c r="P709" s="251">
        <v>5</v>
      </c>
      <c r="Q709" s="251">
        <v>5</v>
      </c>
    </row>
    <row r="710" spans="1:17" ht="12.95" customHeight="1">
      <c r="A710" s="250" t="s">
        <v>212</v>
      </c>
      <c r="B710" s="236" t="s">
        <v>10</v>
      </c>
      <c r="C710" s="236" t="s">
        <v>303</v>
      </c>
      <c r="D710" s="251">
        <v>135</v>
      </c>
      <c r="E710" s="251">
        <v>135</v>
      </c>
      <c r="F710" s="251">
        <v>130</v>
      </c>
      <c r="G710" s="251">
        <v>130</v>
      </c>
      <c r="H710" s="251">
        <v>140</v>
      </c>
      <c r="I710" s="251">
        <v>130</v>
      </c>
      <c r="J710" s="251">
        <v>130</v>
      </c>
      <c r="K710" s="251">
        <v>130</v>
      </c>
      <c r="L710" s="251">
        <v>135</v>
      </c>
      <c r="M710" s="251">
        <v>135</v>
      </c>
      <c r="N710" s="251">
        <v>130</v>
      </c>
      <c r="O710" s="251">
        <v>130</v>
      </c>
      <c r="P710" s="251">
        <v>130</v>
      </c>
      <c r="Q710" s="251">
        <v>135</v>
      </c>
    </row>
    <row r="711" spans="1:17" ht="12.95" customHeight="1">
      <c r="A711" s="250" t="s">
        <v>212</v>
      </c>
      <c r="B711" s="236" t="s">
        <v>11</v>
      </c>
      <c r="C711" s="236" t="s">
        <v>308</v>
      </c>
      <c r="D711" s="252">
        <v>545</v>
      </c>
      <c r="E711" s="252">
        <v>535</v>
      </c>
      <c r="F711" s="252">
        <v>530</v>
      </c>
      <c r="G711" s="252">
        <v>550</v>
      </c>
      <c r="H711" s="252">
        <v>550</v>
      </c>
      <c r="I711" s="252">
        <v>600</v>
      </c>
      <c r="J711" s="252">
        <v>645</v>
      </c>
      <c r="K711" s="252">
        <v>715</v>
      </c>
      <c r="L711" s="252">
        <v>740</v>
      </c>
      <c r="M711" s="252">
        <v>770</v>
      </c>
      <c r="N711" s="252">
        <v>765</v>
      </c>
      <c r="O711" s="252">
        <v>755</v>
      </c>
      <c r="P711" s="252">
        <v>760</v>
      </c>
      <c r="Q711" s="252">
        <v>720</v>
      </c>
    </row>
    <row r="712" spans="1:17" ht="12.95" customHeight="1">
      <c r="A712" s="250" t="s">
        <v>212</v>
      </c>
      <c r="B712" s="236" t="s">
        <v>11</v>
      </c>
      <c r="C712" s="236" t="s">
        <v>309</v>
      </c>
      <c r="D712" s="252">
        <v>20</v>
      </c>
      <c r="E712" s="252">
        <v>15</v>
      </c>
      <c r="F712" s="252">
        <v>15</v>
      </c>
      <c r="G712" s="252">
        <v>15</v>
      </c>
      <c r="H712" s="252">
        <v>15</v>
      </c>
      <c r="I712" s="252">
        <v>20</v>
      </c>
      <c r="J712" s="252">
        <v>15</v>
      </c>
      <c r="K712" s="252">
        <v>20</v>
      </c>
      <c r="L712" s="252">
        <v>15</v>
      </c>
      <c r="M712" s="252">
        <v>15</v>
      </c>
      <c r="N712" s="252">
        <v>20</v>
      </c>
      <c r="O712" s="252">
        <v>20</v>
      </c>
      <c r="P712" s="252">
        <v>25</v>
      </c>
      <c r="Q712" s="252">
        <v>20</v>
      </c>
    </row>
    <row r="713" spans="1:17" ht="12.95" customHeight="1">
      <c r="A713" s="250" t="s">
        <v>212</v>
      </c>
      <c r="B713" s="236" t="s">
        <v>11</v>
      </c>
      <c r="C713" s="236" t="s">
        <v>310</v>
      </c>
      <c r="D713" s="252">
        <v>10</v>
      </c>
      <c r="E713" s="252">
        <v>20</v>
      </c>
      <c r="F713" s="252">
        <v>15</v>
      </c>
      <c r="G713" s="252">
        <v>15</v>
      </c>
      <c r="H713" s="252">
        <v>15</v>
      </c>
      <c r="I713" s="252">
        <v>15</v>
      </c>
      <c r="J713" s="252">
        <v>15</v>
      </c>
      <c r="K713" s="252">
        <v>10</v>
      </c>
      <c r="L713" s="252">
        <v>15</v>
      </c>
      <c r="M713" s="252">
        <v>15</v>
      </c>
      <c r="N713" s="252">
        <v>15</v>
      </c>
      <c r="O713" s="252">
        <v>20</v>
      </c>
      <c r="P713" s="252">
        <v>15</v>
      </c>
      <c r="Q713" s="252">
        <v>15</v>
      </c>
    </row>
    <row r="714" spans="1:17" ht="12.95" customHeight="1">
      <c r="A714" s="250" t="s">
        <v>212</v>
      </c>
      <c r="B714" s="236" t="s">
        <v>11</v>
      </c>
      <c r="C714" s="236" t="s">
        <v>303</v>
      </c>
      <c r="D714" s="252">
        <v>580</v>
      </c>
      <c r="E714" s="252">
        <v>570</v>
      </c>
      <c r="F714" s="252">
        <v>560</v>
      </c>
      <c r="G714" s="252">
        <v>575</v>
      </c>
      <c r="H714" s="252">
        <v>580</v>
      </c>
      <c r="I714" s="252">
        <v>630</v>
      </c>
      <c r="J714" s="252">
        <v>675</v>
      </c>
      <c r="K714" s="252">
        <v>745</v>
      </c>
      <c r="L714" s="252">
        <v>775</v>
      </c>
      <c r="M714" s="252">
        <v>800</v>
      </c>
      <c r="N714" s="252">
        <v>800</v>
      </c>
      <c r="O714" s="252">
        <v>790</v>
      </c>
      <c r="P714" s="252">
        <v>795</v>
      </c>
      <c r="Q714" s="252">
        <v>755</v>
      </c>
    </row>
    <row r="715" spans="1:17" ht="12.95" customHeight="1">
      <c r="A715" s="250" t="s">
        <v>212</v>
      </c>
      <c r="B715" s="236" t="s">
        <v>12</v>
      </c>
      <c r="C715" s="236" t="s">
        <v>308</v>
      </c>
      <c r="D715" s="252">
        <v>10</v>
      </c>
      <c r="E715" s="252">
        <v>10</v>
      </c>
      <c r="F715" s="252">
        <v>10</v>
      </c>
      <c r="G715" s="252">
        <v>10</v>
      </c>
      <c r="H715" s="252">
        <v>10</v>
      </c>
      <c r="I715" s="252">
        <v>10</v>
      </c>
      <c r="J715" s="252">
        <v>10</v>
      </c>
      <c r="K715" s="252">
        <v>15</v>
      </c>
      <c r="L715" s="252">
        <v>15</v>
      </c>
      <c r="M715" s="252">
        <v>15</v>
      </c>
      <c r="N715" s="252">
        <v>10</v>
      </c>
      <c r="O715" s="252">
        <v>10</v>
      </c>
      <c r="P715" s="252">
        <v>10</v>
      </c>
      <c r="Q715" s="252">
        <v>10</v>
      </c>
    </row>
    <row r="716" spans="1:17" ht="12.95" customHeight="1">
      <c r="A716" s="250" t="s">
        <v>212</v>
      </c>
      <c r="B716" s="236" t="s">
        <v>12</v>
      </c>
      <c r="C716" s="236" t="s">
        <v>309</v>
      </c>
      <c r="D716" s="252">
        <v>0</v>
      </c>
      <c r="E716" s="252">
        <v>0</v>
      </c>
      <c r="F716" s="252">
        <v>0</v>
      </c>
      <c r="G716" s="252">
        <v>0</v>
      </c>
      <c r="H716" s="252">
        <v>0</v>
      </c>
      <c r="I716" s="252">
        <v>0</v>
      </c>
      <c r="J716" s="252">
        <v>0</v>
      </c>
      <c r="K716" s="252">
        <v>0</v>
      </c>
      <c r="L716" s="252">
        <v>0</v>
      </c>
      <c r="M716" s="252">
        <v>0</v>
      </c>
      <c r="N716" s="252">
        <v>0</v>
      </c>
      <c r="O716" s="252">
        <v>0</v>
      </c>
      <c r="P716" s="252">
        <v>0</v>
      </c>
      <c r="Q716" s="252">
        <v>0</v>
      </c>
    </row>
    <row r="717" spans="1:17" ht="12.95" customHeight="1">
      <c r="A717" s="250" t="s">
        <v>212</v>
      </c>
      <c r="B717" s="236" t="s">
        <v>12</v>
      </c>
      <c r="C717" s="236" t="s">
        <v>310</v>
      </c>
      <c r="D717" s="252">
        <v>0</v>
      </c>
      <c r="E717" s="252">
        <v>0</v>
      </c>
      <c r="F717" s="252">
        <v>0</v>
      </c>
      <c r="G717" s="252">
        <v>0</v>
      </c>
      <c r="H717" s="252">
        <v>0</v>
      </c>
      <c r="I717" s="252">
        <v>0</v>
      </c>
      <c r="J717" s="252">
        <v>0</v>
      </c>
      <c r="K717" s="252">
        <v>0</v>
      </c>
      <c r="L717" s="252">
        <v>0</v>
      </c>
      <c r="M717" s="252">
        <v>0</v>
      </c>
      <c r="N717" s="252">
        <v>0</v>
      </c>
      <c r="O717" s="252">
        <v>0</v>
      </c>
      <c r="P717" s="252">
        <v>0</v>
      </c>
      <c r="Q717" s="252">
        <v>0</v>
      </c>
    </row>
    <row r="718" spans="1:17" ht="12.95" customHeight="1">
      <c r="A718" s="250" t="s">
        <v>212</v>
      </c>
      <c r="B718" s="236" t="s">
        <v>12</v>
      </c>
      <c r="C718" s="236" t="s">
        <v>303</v>
      </c>
      <c r="D718" s="252">
        <v>10</v>
      </c>
      <c r="E718" s="252">
        <v>10</v>
      </c>
      <c r="F718" s="252">
        <v>10</v>
      </c>
      <c r="G718" s="252">
        <v>10</v>
      </c>
      <c r="H718" s="252">
        <v>10</v>
      </c>
      <c r="I718" s="252">
        <v>10</v>
      </c>
      <c r="J718" s="252">
        <v>15</v>
      </c>
      <c r="K718" s="252">
        <v>15</v>
      </c>
      <c r="L718" s="252">
        <v>15</v>
      </c>
      <c r="M718" s="252">
        <v>15</v>
      </c>
      <c r="N718" s="252">
        <v>10</v>
      </c>
      <c r="O718" s="252">
        <v>10</v>
      </c>
      <c r="P718" s="252">
        <v>10</v>
      </c>
      <c r="Q718" s="252">
        <v>10</v>
      </c>
    </row>
    <row r="719" spans="1:17" ht="12.95" customHeight="1">
      <c r="A719" s="250" t="s">
        <v>212</v>
      </c>
      <c r="B719" s="236" t="s">
        <v>91</v>
      </c>
      <c r="C719" s="236" t="s">
        <v>308</v>
      </c>
      <c r="D719" s="252">
        <v>30</v>
      </c>
      <c r="E719" s="252">
        <v>30</v>
      </c>
      <c r="F719" s="252">
        <v>35</v>
      </c>
      <c r="G719" s="252">
        <v>40</v>
      </c>
      <c r="H719" s="252">
        <v>55</v>
      </c>
      <c r="I719" s="252">
        <v>65</v>
      </c>
      <c r="J719" s="252">
        <v>65</v>
      </c>
      <c r="K719" s="252">
        <v>70</v>
      </c>
      <c r="L719" s="252">
        <v>70</v>
      </c>
      <c r="M719" s="252">
        <v>75</v>
      </c>
      <c r="N719" s="252">
        <v>75</v>
      </c>
      <c r="O719" s="252">
        <v>80</v>
      </c>
      <c r="P719" s="252">
        <v>80</v>
      </c>
      <c r="Q719" s="252">
        <v>70</v>
      </c>
    </row>
    <row r="720" spans="1:17" ht="12.95" customHeight="1">
      <c r="A720" s="250" t="s">
        <v>212</v>
      </c>
      <c r="B720" s="236" t="s">
        <v>91</v>
      </c>
      <c r="C720" s="236" t="s">
        <v>309</v>
      </c>
      <c r="D720" s="252">
        <v>5</v>
      </c>
      <c r="E720" s="252">
        <v>0</v>
      </c>
      <c r="F720" s="252">
        <v>5</v>
      </c>
      <c r="G720" s="252">
        <v>0</v>
      </c>
      <c r="H720" s="252">
        <v>0</v>
      </c>
      <c r="I720" s="252">
        <v>0</v>
      </c>
      <c r="J720" s="252">
        <v>0</v>
      </c>
      <c r="K720" s="252">
        <v>0</v>
      </c>
      <c r="L720" s="252">
        <v>5</v>
      </c>
      <c r="M720" s="252">
        <v>5</v>
      </c>
      <c r="N720" s="252">
        <v>5</v>
      </c>
      <c r="O720" s="252">
        <v>5</v>
      </c>
      <c r="P720" s="252">
        <v>0</v>
      </c>
      <c r="Q720" s="252">
        <v>5</v>
      </c>
    </row>
    <row r="721" spans="1:17" ht="12.95" customHeight="1">
      <c r="A721" s="250" t="s">
        <v>212</v>
      </c>
      <c r="B721" s="236" t="s">
        <v>91</v>
      </c>
      <c r="C721" s="236" t="s">
        <v>310</v>
      </c>
      <c r="D721" s="252">
        <v>0</v>
      </c>
      <c r="E721" s="252">
        <v>0</v>
      </c>
      <c r="F721" s="252">
        <v>0</v>
      </c>
      <c r="G721" s="252">
        <v>0</v>
      </c>
      <c r="H721" s="252">
        <v>0</v>
      </c>
      <c r="I721" s="252">
        <v>0</v>
      </c>
      <c r="J721" s="252">
        <v>0</v>
      </c>
      <c r="K721" s="252">
        <v>0</v>
      </c>
      <c r="L721" s="252">
        <v>0</v>
      </c>
      <c r="M721" s="252">
        <v>0</v>
      </c>
      <c r="N721" s="252">
        <v>0</v>
      </c>
      <c r="O721" s="252">
        <v>0</v>
      </c>
      <c r="P721" s="252">
        <v>0</v>
      </c>
      <c r="Q721" s="252">
        <v>0</v>
      </c>
    </row>
    <row r="722" spans="1:17" ht="12.95" customHeight="1">
      <c r="A722" s="250" t="s">
        <v>212</v>
      </c>
      <c r="B722" s="236" t="s">
        <v>91</v>
      </c>
      <c r="C722" s="236" t="s">
        <v>303</v>
      </c>
      <c r="D722" s="252">
        <v>35</v>
      </c>
      <c r="E722" s="252">
        <v>35</v>
      </c>
      <c r="F722" s="252">
        <v>40</v>
      </c>
      <c r="G722" s="252">
        <v>45</v>
      </c>
      <c r="H722" s="252">
        <v>55</v>
      </c>
      <c r="I722" s="252">
        <v>70</v>
      </c>
      <c r="J722" s="252">
        <v>65</v>
      </c>
      <c r="K722" s="252">
        <v>70</v>
      </c>
      <c r="L722" s="252">
        <v>75</v>
      </c>
      <c r="M722" s="252">
        <v>75</v>
      </c>
      <c r="N722" s="252">
        <v>80</v>
      </c>
      <c r="O722" s="252">
        <v>85</v>
      </c>
      <c r="P722" s="252">
        <v>80</v>
      </c>
      <c r="Q722" s="252">
        <v>75</v>
      </c>
    </row>
    <row r="723" spans="1:17" ht="12.95" customHeight="1">
      <c r="A723" s="250" t="s">
        <v>212</v>
      </c>
      <c r="B723" s="236" t="s">
        <v>59</v>
      </c>
      <c r="C723" s="236" t="s">
        <v>308</v>
      </c>
      <c r="D723" s="252">
        <v>335</v>
      </c>
      <c r="E723" s="252">
        <v>330</v>
      </c>
      <c r="F723" s="252">
        <v>345</v>
      </c>
      <c r="G723" s="252">
        <v>325</v>
      </c>
      <c r="H723" s="252">
        <v>330</v>
      </c>
      <c r="I723" s="252">
        <v>320</v>
      </c>
      <c r="J723" s="252">
        <v>330</v>
      </c>
      <c r="K723" s="252">
        <v>315</v>
      </c>
      <c r="L723" s="252">
        <v>310</v>
      </c>
      <c r="M723" s="252">
        <v>330</v>
      </c>
      <c r="N723" s="252">
        <v>345</v>
      </c>
      <c r="O723" s="252">
        <v>355</v>
      </c>
      <c r="P723" s="252">
        <v>370</v>
      </c>
      <c r="Q723" s="252">
        <v>385</v>
      </c>
    </row>
    <row r="724" spans="1:17" ht="12.95" customHeight="1">
      <c r="A724" s="250" t="s">
        <v>212</v>
      </c>
      <c r="B724" s="236" t="s">
        <v>59</v>
      </c>
      <c r="C724" s="236" t="s">
        <v>309</v>
      </c>
      <c r="D724" s="252">
        <v>20</v>
      </c>
      <c r="E724" s="252">
        <v>20</v>
      </c>
      <c r="F724" s="252">
        <v>20</v>
      </c>
      <c r="G724" s="252">
        <v>15</v>
      </c>
      <c r="H724" s="252">
        <v>20</v>
      </c>
      <c r="I724" s="252">
        <v>20</v>
      </c>
      <c r="J724" s="252">
        <v>20</v>
      </c>
      <c r="K724" s="252">
        <v>20</v>
      </c>
      <c r="L724" s="252">
        <v>20</v>
      </c>
      <c r="M724" s="252">
        <v>20</v>
      </c>
      <c r="N724" s="252">
        <v>20</v>
      </c>
      <c r="O724" s="252">
        <v>20</v>
      </c>
      <c r="P724" s="252">
        <v>20</v>
      </c>
      <c r="Q724" s="252">
        <v>20</v>
      </c>
    </row>
    <row r="725" spans="1:17" ht="12.95" customHeight="1">
      <c r="A725" s="250" t="s">
        <v>212</v>
      </c>
      <c r="B725" s="236" t="s">
        <v>59</v>
      </c>
      <c r="C725" s="236" t="s">
        <v>310</v>
      </c>
      <c r="D725" s="252">
        <v>5</v>
      </c>
      <c r="E725" s="252">
        <v>5</v>
      </c>
      <c r="F725" s="252">
        <v>10</v>
      </c>
      <c r="G725" s="252">
        <v>10</v>
      </c>
      <c r="H725" s="252">
        <v>10</v>
      </c>
      <c r="I725" s="252">
        <v>10</v>
      </c>
      <c r="J725" s="252">
        <v>10</v>
      </c>
      <c r="K725" s="252">
        <v>10</v>
      </c>
      <c r="L725" s="252">
        <v>10</v>
      </c>
      <c r="M725" s="252">
        <v>10</v>
      </c>
      <c r="N725" s="252">
        <v>15</v>
      </c>
      <c r="O725" s="252">
        <v>15</v>
      </c>
      <c r="P725" s="252">
        <v>10</v>
      </c>
      <c r="Q725" s="252">
        <v>10</v>
      </c>
    </row>
    <row r="726" spans="1:17" ht="12.95" customHeight="1">
      <c r="A726" s="250" t="s">
        <v>212</v>
      </c>
      <c r="B726" s="236" t="s">
        <v>59</v>
      </c>
      <c r="C726" s="236" t="s">
        <v>303</v>
      </c>
      <c r="D726" s="252">
        <v>360</v>
      </c>
      <c r="E726" s="252">
        <v>355</v>
      </c>
      <c r="F726" s="252">
        <v>375</v>
      </c>
      <c r="G726" s="252">
        <v>350</v>
      </c>
      <c r="H726" s="252">
        <v>360</v>
      </c>
      <c r="I726" s="252">
        <v>345</v>
      </c>
      <c r="J726" s="252">
        <v>355</v>
      </c>
      <c r="K726" s="252">
        <v>345</v>
      </c>
      <c r="L726" s="252">
        <v>340</v>
      </c>
      <c r="M726" s="252">
        <v>360</v>
      </c>
      <c r="N726" s="252">
        <v>375</v>
      </c>
      <c r="O726" s="252">
        <v>390</v>
      </c>
      <c r="P726" s="252">
        <v>400</v>
      </c>
      <c r="Q726" s="252">
        <v>415</v>
      </c>
    </row>
    <row r="727" spans="1:17" ht="12.95" customHeight="1">
      <c r="A727" s="250" t="s">
        <v>212</v>
      </c>
      <c r="B727" s="236" t="s">
        <v>90</v>
      </c>
      <c r="C727" s="236" t="s">
        <v>308</v>
      </c>
      <c r="D727" s="252">
        <v>275</v>
      </c>
      <c r="E727" s="252">
        <v>280</v>
      </c>
      <c r="F727" s="252">
        <v>295</v>
      </c>
      <c r="G727" s="252">
        <v>300</v>
      </c>
      <c r="H727" s="252">
        <v>310</v>
      </c>
      <c r="I727" s="252">
        <v>315</v>
      </c>
      <c r="J727" s="252">
        <v>325</v>
      </c>
      <c r="K727" s="252">
        <v>340</v>
      </c>
      <c r="L727" s="252">
        <v>375</v>
      </c>
      <c r="M727" s="252">
        <v>390</v>
      </c>
      <c r="N727" s="252">
        <v>380</v>
      </c>
      <c r="O727" s="252">
        <v>390</v>
      </c>
      <c r="P727" s="252">
        <v>390</v>
      </c>
      <c r="Q727" s="252">
        <v>380</v>
      </c>
    </row>
    <row r="728" spans="1:17" ht="12.95" customHeight="1">
      <c r="A728" s="250" t="s">
        <v>212</v>
      </c>
      <c r="B728" s="236" t="s">
        <v>90</v>
      </c>
      <c r="C728" s="236" t="s">
        <v>309</v>
      </c>
      <c r="D728" s="252">
        <v>0</v>
      </c>
      <c r="E728" s="252">
        <v>0</v>
      </c>
      <c r="F728" s="252">
        <v>0</v>
      </c>
      <c r="G728" s="252">
        <v>5</v>
      </c>
      <c r="H728" s="252">
        <v>5</v>
      </c>
      <c r="I728" s="252">
        <v>5</v>
      </c>
      <c r="J728" s="252">
        <v>5</v>
      </c>
      <c r="K728" s="252">
        <v>5</v>
      </c>
      <c r="L728" s="252">
        <v>5</v>
      </c>
      <c r="M728" s="252">
        <v>5</v>
      </c>
      <c r="N728" s="252">
        <v>10</v>
      </c>
      <c r="O728" s="252">
        <v>10</v>
      </c>
      <c r="P728" s="252">
        <v>10</v>
      </c>
      <c r="Q728" s="252">
        <v>5</v>
      </c>
    </row>
    <row r="729" spans="1:17" ht="12.95" customHeight="1">
      <c r="A729" s="250" t="s">
        <v>212</v>
      </c>
      <c r="B729" s="236" t="s">
        <v>90</v>
      </c>
      <c r="C729" s="236" t="s">
        <v>310</v>
      </c>
      <c r="D729" s="252">
        <v>10</v>
      </c>
      <c r="E729" s="252">
        <v>10</v>
      </c>
      <c r="F729" s="252">
        <v>10</v>
      </c>
      <c r="G729" s="252">
        <v>10</v>
      </c>
      <c r="H729" s="252">
        <v>5</v>
      </c>
      <c r="I729" s="252">
        <v>10</v>
      </c>
      <c r="J729" s="252">
        <v>10</v>
      </c>
      <c r="K729" s="252">
        <v>10</v>
      </c>
      <c r="L729" s="252">
        <v>10</v>
      </c>
      <c r="M729" s="252">
        <v>10</v>
      </c>
      <c r="N729" s="252">
        <v>10</v>
      </c>
      <c r="O729" s="252">
        <v>10</v>
      </c>
      <c r="P729" s="252">
        <v>10</v>
      </c>
      <c r="Q729" s="252">
        <v>10</v>
      </c>
    </row>
    <row r="730" spans="1:17" ht="12.95" customHeight="1">
      <c r="A730" s="250" t="s">
        <v>212</v>
      </c>
      <c r="B730" s="236" t="s">
        <v>90</v>
      </c>
      <c r="C730" s="236" t="s">
        <v>303</v>
      </c>
      <c r="D730" s="252">
        <v>285</v>
      </c>
      <c r="E730" s="252">
        <v>295</v>
      </c>
      <c r="F730" s="252">
        <v>310</v>
      </c>
      <c r="G730" s="252">
        <v>315</v>
      </c>
      <c r="H730" s="252">
        <v>325</v>
      </c>
      <c r="I730" s="252">
        <v>330</v>
      </c>
      <c r="J730" s="252">
        <v>340</v>
      </c>
      <c r="K730" s="252">
        <v>360</v>
      </c>
      <c r="L730" s="252">
        <v>390</v>
      </c>
      <c r="M730" s="252">
        <v>405</v>
      </c>
      <c r="N730" s="252">
        <v>400</v>
      </c>
      <c r="O730" s="252">
        <v>410</v>
      </c>
      <c r="P730" s="252">
        <v>410</v>
      </c>
      <c r="Q730" s="252">
        <v>395</v>
      </c>
    </row>
    <row r="731" spans="1:17" ht="12.95" customHeight="1">
      <c r="A731" s="253" t="s">
        <v>212</v>
      </c>
      <c r="B731" s="238" t="s">
        <v>184</v>
      </c>
      <c r="C731" s="238" t="s">
        <v>308</v>
      </c>
      <c r="D731" s="254">
        <v>1330</v>
      </c>
      <c r="E731" s="254">
        <v>1315</v>
      </c>
      <c r="F731" s="254">
        <v>1340</v>
      </c>
      <c r="G731" s="254">
        <v>1350</v>
      </c>
      <c r="H731" s="254">
        <v>1390</v>
      </c>
      <c r="I731" s="254">
        <v>1435</v>
      </c>
      <c r="J731" s="254">
        <v>1505</v>
      </c>
      <c r="K731" s="254">
        <v>1580</v>
      </c>
      <c r="L731" s="254">
        <v>1645</v>
      </c>
      <c r="M731" s="254">
        <v>1710</v>
      </c>
      <c r="N731" s="254">
        <v>1700</v>
      </c>
      <c r="O731" s="254">
        <v>1715</v>
      </c>
      <c r="P731" s="254">
        <v>1730</v>
      </c>
      <c r="Q731" s="254">
        <v>1700</v>
      </c>
    </row>
    <row r="732" spans="1:17" ht="12.95" customHeight="1">
      <c r="A732" s="253" t="s">
        <v>212</v>
      </c>
      <c r="B732" s="238" t="s">
        <v>184</v>
      </c>
      <c r="C732" s="238" t="s">
        <v>309</v>
      </c>
      <c r="D732" s="254">
        <v>45</v>
      </c>
      <c r="E732" s="254">
        <v>40</v>
      </c>
      <c r="F732" s="254">
        <v>45</v>
      </c>
      <c r="G732" s="254">
        <v>40</v>
      </c>
      <c r="H732" s="254">
        <v>45</v>
      </c>
      <c r="I732" s="254">
        <v>45</v>
      </c>
      <c r="J732" s="254">
        <v>40</v>
      </c>
      <c r="K732" s="254">
        <v>45</v>
      </c>
      <c r="L732" s="254">
        <v>45</v>
      </c>
      <c r="M732" s="254">
        <v>45</v>
      </c>
      <c r="N732" s="254">
        <v>55</v>
      </c>
      <c r="O732" s="254">
        <v>55</v>
      </c>
      <c r="P732" s="254">
        <v>60</v>
      </c>
      <c r="Q732" s="254">
        <v>50</v>
      </c>
    </row>
    <row r="733" spans="1:17" ht="12.95" customHeight="1">
      <c r="A733" s="253" t="s">
        <v>212</v>
      </c>
      <c r="B733" s="238" t="s">
        <v>184</v>
      </c>
      <c r="C733" s="238" t="s">
        <v>310</v>
      </c>
      <c r="D733" s="254">
        <v>30</v>
      </c>
      <c r="E733" s="254">
        <v>45</v>
      </c>
      <c r="F733" s="254">
        <v>40</v>
      </c>
      <c r="G733" s="254">
        <v>35</v>
      </c>
      <c r="H733" s="254">
        <v>35</v>
      </c>
      <c r="I733" s="254">
        <v>35</v>
      </c>
      <c r="J733" s="254">
        <v>40</v>
      </c>
      <c r="K733" s="254">
        <v>40</v>
      </c>
      <c r="L733" s="254">
        <v>40</v>
      </c>
      <c r="M733" s="254">
        <v>35</v>
      </c>
      <c r="N733" s="254">
        <v>40</v>
      </c>
      <c r="O733" s="254">
        <v>45</v>
      </c>
      <c r="P733" s="254">
        <v>40</v>
      </c>
      <c r="Q733" s="254">
        <v>35</v>
      </c>
    </row>
    <row r="734" spans="1:17" ht="12.95" customHeight="1">
      <c r="A734" s="255" t="s">
        <v>212</v>
      </c>
      <c r="B734" s="256" t="s">
        <v>184</v>
      </c>
      <c r="C734" s="256" t="s">
        <v>303</v>
      </c>
      <c r="D734" s="257">
        <v>1405</v>
      </c>
      <c r="E734" s="257">
        <v>1400</v>
      </c>
      <c r="F734" s="257">
        <v>1420</v>
      </c>
      <c r="G734" s="257">
        <v>1425</v>
      </c>
      <c r="H734" s="257">
        <v>1470</v>
      </c>
      <c r="I734" s="257">
        <v>1515</v>
      </c>
      <c r="J734" s="257">
        <v>1585</v>
      </c>
      <c r="K734" s="257">
        <v>1665</v>
      </c>
      <c r="L734" s="257">
        <v>1735</v>
      </c>
      <c r="M734" s="257">
        <v>1795</v>
      </c>
      <c r="N734" s="257">
        <v>1795</v>
      </c>
      <c r="O734" s="257">
        <v>1815</v>
      </c>
      <c r="P734" s="257">
        <v>1825</v>
      </c>
      <c r="Q734" s="257">
        <v>1785</v>
      </c>
    </row>
    <row r="735" spans="1:17" ht="12.95" customHeight="1">
      <c r="A735" s="250" t="s">
        <v>213</v>
      </c>
      <c r="B735" s="236" t="s">
        <v>10</v>
      </c>
      <c r="C735" s="236" t="s">
        <v>308</v>
      </c>
      <c r="D735" s="251">
        <v>1175</v>
      </c>
      <c r="E735" s="251">
        <v>1180</v>
      </c>
      <c r="F735" s="251">
        <v>1165</v>
      </c>
      <c r="G735" s="251">
        <v>1180</v>
      </c>
      <c r="H735" s="251">
        <v>1190</v>
      </c>
      <c r="I735" s="251">
        <v>1195</v>
      </c>
      <c r="J735" s="251">
        <v>1205</v>
      </c>
      <c r="K735" s="251">
        <v>1190</v>
      </c>
      <c r="L735" s="251">
        <v>1180</v>
      </c>
      <c r="M735" s="251">
        <v>1165</v>
      </c>
      <c r="N735" s="251">
        <v>1180</v>
      </c>
      <c r="O735" s="251">
        <v>1180</v>
      </c>
      <c r="P735" s="251">
        <v>1175</v>
      </c>
      <c r="Q735" s="251">
        <v>1175</v>
      </c>
    </row>
    <row r="736" spans="1:17" ht="12.95" customHeight="1">
      <c r="A736" s="250" t="s">
        <v>213</v>
      </c>
      <c r="B736" s="236" t="s">
        <v>10</v>
      </c>
      <c r="C736" s="236" t="s">
        <v>309</v>
      </c>
      <c r="D736" s="251">
        <v>5</v>
      </c>
      <c r="E736" s="251">
        <v>5</v>
      </c>
      <c r="F736" s="251">
        <v>5</v>
      </c>
      <c r="G736" s="251">
        <v>5</v>
      </c>
      <c r="H736" s="251">
        <v>5</v>
      </c>
      <c r="I736" s="251">
        <v>0</v>
      </c>
      <c r="J736" s="251">
        <v>0</v>
      </c>
      <c r="K736" s="251">
        <v>5</v>
      </c>
      <c r="L736" s="251">
        <v>0</v>
      </c>
      <c r="M736" s="251">
        <v>5</v>
      </c>
      <c r="N736" s="251">
        <v>5</v>
      </c>
      <c r="O736" s="251">
        <v>10</v>
      </c>
      <c r="P736" s="251">
        <v>5</v>
      </c>
      <c r="Q736" s="251">
        <v>5</v>
      </c>
    </row>
    <row r="737" spans="1:17" ht="12.95" customHeight="1">
      <c r="A737" s="250" t="s">
        <v>213</v>
      </c>
      <c r="B737" s="236" t="s">
        <v>10</v>
      </c>
      <c r="C737" s="236" t="s">
        <v>310</v>
      </c>
      <c r="D737" s="251">
        <v>0</v>
      </c>
      <c r="E737" s="251">
        <v>5</v>
      </c>
      <c r="F737" s="251">
        <v>5</v>
      </c>
      <c r="G737" s="251">
        <v>0</v>
      </c>
      <c r="H737" s="251">
        <v>5</v>
      </c>
      <c r="I737" s="251">
        <v>5</v>
      </c>
      <c r="J737" s="251">
        <v>5</v>
      </c>
      <c r="K737" s="251">
        <v>5</v>
      </c>
      <c r="L737" s="251">
        <v>5</v>
      </c>
      <c r="M737" s="251">
        <v>5</v>
      </c>
      <c r="N737" s="251">
        <v>0</v>
      </c>
      <c r="O737" s="251">
        <v>0</v>
      </c>
      <c r="P737" s="251">
        <v>0</v>
      </c>
      <c r="Q737" s="251">
        <v>5</v>
      </c>
    </row>
    <row r="738" spans="1:17" ht="12.95" customHeight="1">
      <c r="A738" s="250" t="s">
        <v>213</v>
      </c>
      <c r="B738" s="236" t="s">
        <v>10</v>
      </c>
      <c r="C738" s="236" t="s">
        <v>303</v>
      </c>
      <c r="D738" s="251">
        <v>1185</v>
      </c>
      <c r="E738" s="251">
        <v>1185</v>
      </c>
      <c r="F738" s="251">
        <v>1170</v>
      </c>
      <c r="G738" s="251">
        <v>1185</v>
      </c>
      <c r="H738" s="251">
        <v>1195</v>
      </c>
      <c r="I738" s="251">
        <v>1205</v>
      </c>
      <c r="J738" s="251">
        <v>1210</v>
      </c>
      <c r="K738" s="251">
        <v>1195</v>
      </c>
      <c r="L738" s="251">
        <v>1185</v>
      </c>
      <c r="M738" s="251">
        <v>1170</v>
      </c>
      <c r="N738" s="251">
        <v>1190</v>
      </c>
      <c r="O738" s="251">
        <v>1190</v>
      </c>
      <c r="P738" s="251">
        <v>1180</v>
      </c>
      <c r="Q738" s="251">
        <v>1185</v>
      </c>
    </row>
    <row r="739" spans="1:17" ht="12.95" customHeight="1">
      <c r="A739" s="250" t="s">
        <v>213</v>
      </c>
      <c r="B739" s="236" t="s">
        <v>11</v>
      </c>
      <c r="C739" s="236" t="s">
        <v>308</v>
      </c>
      <c r="D739" s="252">
        <v>400</v>
      </c>
      <c r="E739" s="252">
        <v>390</v>
      </c>
      <c r="F739" s="252">
        <v>410</v>
      </c>
      <c r="G739" s="252">
        <v>430</v>
      </c>
      <c r="H739" s="252">
        <v>450</v>
      </c>
      <c r="I739" s="252">
        <v>440</v>
      </c>
      <c r="J739" s="252">
        <v>470</v>
      </c>
      <c r="K739" s="252">
        <v>505</v>
      </c>
      <c r="L739" s="252">
        <v>550</v>
      </c>
      <c r="M739" s="252">
        <v>575</v>
      </c>
      <c r="N739" s="252">
        <v>555</v>
      </c>
      <c r="O739" s="252">
        <v>545</v>
      </c>
      <c r="P739" s="252">
        <v>535</v>
      </c>
      <c r="Q739" s="252">
        <v>500</v>
      </c>
    </row>
    <row r="740" spans="1:17" ht="12.95" customHeight="1">
      <c r="A740" s="250" t="s">
        <v>213</v>
      </c>
      <c r="B740" s="236" t="s">
        <v>11</v>
      </c>
      <c r="C740" s="236" t="s">
        <v>309</v>
      </c>
      <c r="D740" s="252">
        <v>10</v>
      </c>
      <c r="E740" s="252">
        <v>10</v>
      </c>
      <c r="F740" s="252">
        <v>10</v>
      </c>
      <c r="G740" s="252">
        <v>5</v>
      </c>
      <c r="H740" s="252">
        <v>5</v>
      </c>
      <c r="I740" s="252">
        <v>5</v>
      </c>
      <c r="J740" s="252">
        <v>5</v>
      </c>
      <c r="K740" s="252">
        <v>5</v>
      </c>
      <c r="L740" s="252">
        <v>5</v>
      </c>
      <c r="M740" s="252">
        <v>5</v>
      </c>
      <c r="N740" s="252">
        <v>5</v>
      </c>
      <c r="O740" s="252">
        <v>5</v>
      </c>
      <c r="P740" s="252">
        <v>5</v>
      </c>
      <c r="Q740" s="252">
        <v>5</v>
      </c>
    </row>
    <row r="741" spans="1:17" ht="12.95" customHeight="1">
      <c r="A741" s="250" t="s">
        <v>213</v>
      </c>
      <c r="B741" s="236" t="s">
        <v>11</v>
      </c>
      <c r="C741" s="236" t="s">
        <v>310</v>
      </c>
      <c r="D741" s="252">
        <v>5</v>
      </c>
      <c r="E741" s="252">
        <v>5</v>
      </c>
      <c r="F741" s="252">
        <v>5</v>
      </c>
      <c r="G741" s="252">
        <v>5</v>
      </c>
      <c r="H741" s="252">
        <v>5</v>
      </c>
      <c r="I741" s="252">
        <v>5</v>
      </c>
      <c r="J741" s="252">
        <v>5</v>
      </c>
      <c r="K741" s="252">
        <v>5</v>
      </c>
      <c r="L741" s="252">
        <v>5</v>
      </c>
      <c r="M741" s="252">
        <v>5</v>
      </c>
      <c r="N741" s="252">
        <v>5</v>
      </c>
      <c r="O741" s="252">
        <v>5</v>
      </c>
      <c r="P741" s="252">
        <v>5</v>
      </c>
      <c r="Q741" s="252">
        <v>5</v>
      </c>
    </row>
    <row r="742" spans="1:17" ht="12.95" customHeight="1">
      <c r="A742" s="250" t="s">
        <v>213</v>
      </c>
      <c r="B742" s="236" t="s">
        <v>11</v>
      </c>
      <c r="C742" s="236" t="s">
        <v>303</v>
      </c>
      <c r="D742" s="252">
        <v>415</v>
      </c>
      <c r="E742" s="252">
        <v>405</v>
      </c>
      <c r="F742" s="252">
        <v>425</v>
      </c>
      <c r="G742" s="252">
        <v>440</v>
      </c>
      <c r="H742" s="252">
        <v>460</v>
      </c>
      <c r="I742" s="252">
        <v>450</v>
      </c>
      <c r="J742" s="252">
        <v>480</v>
      </c>
      <c r="K742" s="252">
        <v>515</v>
      </c>
      <c r="L742" s="252">
        <v>560</v>
      </c>
      <c r="M742" s="252">
        <v>580</v>
      </c>
      <c r="N742" s="252">
        <v>565</v>
      </c>
      <c r="O742" s="252">
        <v>560</v>
      </c>
      <c r="P742" s="252">
        <v>550</v>
      </c>
      <c r="Q742" s="252">
        <v>510</v>
      </c>
    </row>
    <row r="743" spans="1:17" ht="12.95" customHeight="1">
      <c r="A743" s="250" t="s">
        <v>213</v>
      </c>
      <c r="B743" s="236" t="s">
        <v>12</v>
      </c>
      <c r="C743" s="236" t="s">
        <v>308</v>
      </c>
      <c r="D743" s="252">
        <v>10</v>
      </c>
      <c r="E743" s="252">
        <v>10</v>
      </c>
      <c r="F743" s="252">
        <v>10</v>
      </c>
      <c r="G743" s="252">
        <v>10</v>
      </c>
      <c r="H743" s="252">
        <v>10</v>
      </c>
      <c r="I743" s="252">
        <v>5</v>
      </c>
      <c r="J743" s="252">
        <v>5</v>
      </c>
      <c r="K743" s="252">
        <v>5</v>
      </c>
      <c r="L743" s="252">
        <v>5</v>
      </c>
      <c r="M743" s="252">
        <v>10</v>
      </c>
      <c r="N743" s="252">
        <v>5</v>
      </c>
      <c r="O743" s="252">
        <v>5</v>
      </c>
      <c r="P743" s="252">
        <v>10</v>
      </c>
      <c r="Q743" s="252">
        <v>10</v>
      </c>
    </row>
    <row r="744" spans="1:17" ht="12.95" customHeight="1">
      <c r="A744" s="250" t="s">
        <v>213</v>
      </c>
      <c r="B744" s="236" t="s">
        <v>12</v>
      </c>
      <c r="C744" s="236" t="s">
        <v>309</v>
      </c>
      <c r="D744" s="252">
        <v>0</v>
      </c>
      <c r="E744" s="252">
        <v>0</v>
      </c>
      <c r="F744" s="252">
        <v>0</v>
      </c>
      <c r="G744" s="252">
        <v>0</v>
      </c>
      <c r="H744" s="252">
        <v>0</v>
      </c>
      <c r="I744" s="252">
        <v>0</v>
      </c>
      <c r="J744" s="252">
        <v>0</v>
      </c>
      <c r="K744" s="252">
        <v>0</v>
      </c>
      <c r="L744" s="252">
        <v>0</v>
      </c>
      <c r="M744" s="252">
        <v>0</v>
      </c>
      <c r="N744" s="252">
        <v>0</v>
      </c>
      <c r="O744" s="252">
        <v>0</v>
      </c>
      <c r="P744" s="252">
        <v>0</v>
      </c>
      <c r="Q744" s="252">
        <v>0</v>
      </c>
    </row>
    <row r="745" spans="1:17" ht="12.95" customHeight="1">
      <c r="A745" s="250" t="s">
        <v>213</v>
      </c>
      <c r="B745" s="236" t="s">
        <v>12</v>
      </c>
      <c r="C745" s="236" t="s">
        <v>310</v>
      </c>
      <c r="D745" s="252">
        <v>0</v>
      </c>
      <c r="E745" s="252">
        <v>0</v>
      </c>
      <c r="F745" s="252">
        <v>0</v>
      </c>
      <c r="G745" s="252">
        <v>0</v>
      </c>
      <c r="H745" s="252">
        <v>0</v>
      </c>
      <c r="I745" s="252">
        <v>0</v>
      </c>
      <c r="J745" s="252">
        <v>0</v>
      </c>
      <c r="K745" s="252">
        <v>0</v>
      </c>
      <c r="L745" s="252">
        <v>0</v>
      </c>
      <c r="M745" s="252">
        <v>0</v>
      </c>
      <c r="N745" s="252">
        <v>0</v>
      </c>
      <c r="O745" s="252">
        <v>0</v>
      </c>
      <c r="P745" s="252">
        <v>0</v>
      </c>
      <c r="Q745" s="252">
        <v>0</v>
      </c>
    </row>
    <row r="746" spans="1:17" ht="12.95" customHeight="1">
      <c r="A746" s="250" t="s">
        <v>213</v>
      </c>
      <c r="B746" s="236" t="s">
        <v>12</v>
      </c>
      <c r="C746" s="236" t="s">
        <v>303</v>
      </c>
      <c r="D746" s="252">
        <v>10</v>
      </c>
      <c r="E746" s="252">
        <v>10</v>
      </c>
      <c r="F746" s="252">
        <v>10</v>
      </c>
      <c r="G746" s="252">
        <v>10</v>
      </c>
      <c r="H746" s="252">
        <v>10</v>
      </c>
      <c r="I746" s="252">
        <v>5</v>
      </c>
      <c r="J746" s="252">
        <v>5</v>
      </c>
      <c r="K746" s="252">
        <v>5</v>
      </c>
      <c r="L746" s="252">
        <v>10</v>
      </c>
      <c r="M746" s="252">
        <v>10</v>
      </c>
      <c r="N746" s="252">
        <v>5</v>
      </c>
      <c r="O746" s="252">
        <v>5</v>
      </c>
      <c r="P746" s="252">
        <v>10</v>
      </c>
      <c r="Q746" s="252">
        <v>10</v>
      </c>
    </row>
    <row r="747" spans="1:17" ht="12.95" customHeight="1">
      <c r="A747" s="250" t="s">
        <v>213</v>
      </c>
      <c r="B747" s="236" t="s">
        <v>91</v>
      </c>
      <c r="C747" s="236" t="s">
        <v>308</v>
      </c>
      <c r="D747" s="252">
        <v>20</v>
      </c>
      <c r="E747" s="252">
        <v>15</v>
      </c>
      <c r="F747" s="252">
        <v>20</v>
      </c>
      <c r="G747" s="252">
        <v>30</v>
      </c>
      <c r="H747" s="252">
        <v>30</v>
      </c>
      <c r="I747" s="252">
        <v>40</v>
      </c>
      <c r="J747" s="252">
        <v>45</v>
      </c>
      <c r="K747" s="252">
        <v>50</v>
      </c>
      <c r="L747" s="252">
        <v>50</v>
      </c>
      <c r="M747" s="252">
        <v>55</v>
      </c>
      <c r="N747" s="252">
        <v>55</v>
      </c>
      <c r="O747" s="252">
        <v>55</v>
      </c>
      <c r="P747" s="252">
        <v>55</v>
      </c>
      <c r="Q747" s="252">
        <v>50</v>
      </c>
    </row>
    <row r="748" spans="1:17" ht="12.95" customHeight="1">
      <c r="A748" s="250" t="s">
        <v>213</v>
      </c>
      <c r="B748" s="236" t="s">
        <v>91</v>
      </c>
      <c r="C748" s="236" t="s">
        <v>309</v>
      </c>
      <c r="D748" s="252">
        <v>0</v>
      </c>
      <c r="E748" s="252">
        <v>0</v>
      </c>
      <c r="F748" s="252">
        <v>0</v>
      </c>
      <c r="G748" s="252">
        <v>0</v>
      </c>
      <c r="H748" s="252">
        <v>0</v>
      </c>
      <c r="I748" s="252">
        <v>0</v>
      </c>
      <c r="J748" s="252">
        <v>0</v>
      </c>
      <c r="K748" s="252">
        <v>0</v>
      </c>
      <c r="L748" s="252">
        <v>0</v>
      </c>
      <c r="M748" s="252">
        <v>0</v>
      </c>
      <c r="N748" s="252">
        <v>5</v>
      </c>
      <c r="O748" s="252">
        <v>5</v>
      </c>
      <c r="P748" s="252">
        <v>0</v>
      </c>
      <c r="Q748" s="252">
        <v>0</v>
      </c>
    </row>
    <row r="749" spans="1:17" ht="12.95" customHeight="1">
      <c r="A749" s="250" t="s">
        <v>213</v>
      </c>
      <c r="B749" s="236" t="s">
        <v>91</v>
      </c>
      <c r="C749" s="236" t="s">
        <v>310</v>
      </c>
      <c r="D749" s="252">
        <v>0</v>
      </c>
      <c r="E749" s="252">
        <v>0</v>
      </c>
      <c r="F749" s="252">
        <v>0</v>
      </c>
      <c r="G749" s="252">
        <v>0</v>
      </c>
      <c r="H749" s="252">
        <v>0</v>
      </c>
      <c r="I749" s="252">
        <v>0</v>
      </c>
      <c r="J749" s="252">
        <v>0</v>
      </c>
      <c r="K749" s="252">
        <v>0</v>
      </c>
      <c r="L749" s="252">
        <v>0</v>
      </c>
      <c r="M749" s="252">
        <v>0</v>
      </c>
      <c r="N749" s="252">
        <v>0</v>
      </c>
      <c r="O749" s="252">
        <v>0</v>
      </c>
      <c r="P749" s="252">
        <v>0</v>
      </c>
      <c r="Q749" s="252">
        <v>0</v>
      </c>
    </row>
    <row r="750" spans="1:17" ht="12.95" customHeight="1">
      <c r="A750" s="250" t="s">
        <v>213</v>
      </c>
      <c r="B750" s="236" t="s">
        <v>91</v>
      </c>
      <c r="C750" s="236" t="s">
        <v>303</v>
      </c>
      <c r="D750" s="252">
        <v>20</v>
      </c>
      <c r="E750" s="252">
        <v>20</v>
      </c>
      <c r="F750" s="252">
        <v>25</v>
      </c>
      <c r="G750" s="252">
        <v>30</v>
      </c>
      <c r="H750" s="252">
        <v>35</v>
      </c>
      <c r="I750" s="252">
        <v>40</v>
      </c>
      <c r="J750" s="252">
        <v>45</v>
      </c>
      <c r="K750" s="252">
        <v>55</v>
      </c>
      <c r="L750" s="252">
        <v>50</v>
      </c>
      <c r="M750" s="252">
        <v>55</v>
      </c>
      <c r="N750" s="252">
        <v>60</v>
      </c>
      <c r="O750" s="252">
        <v>60</v>
      </c>
      <c r="P750" s="252">
        <v>55</v>
      </c>
      <c r="Q750" s="252">
        <v>55</v>
      </c>
    </row>
    <row r="751" spans="1:17" ht="12.95" customHeight="1">
      <c r="A751" s="250" t="s">
        <v>213</v>
      </c>
      <c r="B751" s="236" t="s">
        <v>59</v>
      </c>
      <c r="C751" s="236" t="s">
        <v>308</v>
      </c>
      <c r="D751" s="252">
        <v>375</v>
      </c>
      <c r="E751" s="252">
        <v>375</v>
      </c>
      <c r="F751" s="252">
        <v>390</v>
      </c>
      <c r="G751" s="252">
        <v>370</v>
      </c>
      <c r="H751" s="252">
        <v>380</v>
      </c>
      <c r="I751" s="252">
        <v>355</v>
      </c>
      <c r="J751" s="252">
        <v>390</v>
      </c>
      <c r="K751" s="252">
        <v>390</v>
      </c>
      <c r="L751" s="252">
        <v>390</v>
      </c>
      <c r="M751" s="252">
        <v>380</v>
      </c>
      <c r="N751" s="252">
        <v>395</v>
      </c>
      <c r="O751" s="252">
        <v>385</v>
      </c>
      <c r="P751" s="252">
        <v>395</v>
      </c>
      <c r="Q751" s="252">
        <v>405</v>
      </c>
    </row>
    <row r="752" spans="1:17" ht="12.95" customHeight="1">
      <c r="A752" s="250" t="s">
        <v>213</v>
      </c>
      <c r="B752" s="236" t="s">
        <v>59</v>
      </c>
      <c r="C752" s="236" t="s">
        <v>309</v>
      </c>
      <c r="D752" s="252">
        <v>10</v>
      </c>
      <c r="E752" s="252">
        <v>5</v>
      </c>
      <c r="F752" s="252">
        <v>10</v>
      </c>
      <c r="G752" s="252">
        <v>10</v>
      </c>
      <c r="H752" s="252">
        <v>10</v>
      </c>
      <c r="I752" s="252">
        <v>10</v>
      </c>
      <c r="J752" s="252">
        <v>10</v>
      </c>
      <c r="K752" s="252">
        <v>10</v>
      </c>
      <c r="L752" s="252">
        <v>10</v>
      </c>
      <c r="M752" s="252">
        <v>10</v>
      </c>
      <c r="N752" s="252">
        <v>10</v>
      </c>
      <c r="O752" s="252">
        <v>10</v>
      </c>
      <c r="P752" s="252">
        <v>15</v>
      </c>
      <c r="Q752" s="252">
        <v>15</v>
      </c>
    </row>
    <row r="753" spans="1:17" ht="12.95" customHeight="1">
      <c r="A753" s="250" t="s">
        <v>213</v>
      </c>
      <c r="B753" s="236" t="s">
        <v>59</v>
      </c>
      <c r="C753" s="236" t="s">
        <v>310</v>
      </c>
      <c r="D753" s="252">
        <v>0</v>
      </c>
      <c r="E753" s="252">
        <v>0</v>
      </c>
      <c r="F753" s="252">
        <v>0</v>
      </c>
      <c r="G753" s="252">
        <v>0</v>
      </c>
      <c r="H753" s="252">
        <v>0</v>
      </c>
      <c r="I753" s="252">
        <v>0</v>
      </c>
      <c r="J753" s="252">
        <v>0</v>
      </c>
      <c r="K753" s="252">
        <v>0</v>
      </c>
      <c r="L753" s="252">
        <v>0</v>
      </c>
      <c r="M753" s="252">
        <v>0</v>
      </c>
      <c r="N753" s="252">
        <v>5</v>
      </c>
      <c r="O753" s="252">
        <v>5</v>
      </c>
      <c r="P753" s="252">
        <v>5</v>
      </c>
      <c r="Q753" s="252">
        <v>5</v>
      </c>
    </row>
    <row r="754" spans="1:17" ht="12.95" customHeight="1">
      <c r="A754" s="250" t="s">
        <v>213</v>
      </c>
      <c r="B754" s="236" t="s">
        <v>59</v>
      </c>
      <c r="C754" s="236" t="s">
        <v>303</v>
      </c>
      <c r="D754" s="252">
        <v>385</v>
      </c>
      <c r="E754" s="252">
        <v>385</v>
      </c>
      <c r="F754" s="252">
        <v>400</v>
      </c>
      <c r="G754" s="252">
        <v>380</v>
      </c>
      <c r="H754" s="252">
        <v>390</v>
      </c>
      <c r="I754" s="252">
        <v>370</v>
      </c>
      <c r="J754" s="252">
        <v>400</v>
      </c>
      <c r="K754" s="252">
        <v>405</v>
      </c>
      <c r="L754" s="252">
        <v>405</v>
      </c>
      <c r="M754" s="252">
        <v>395</v>
      </c>
      <c r="N754" s="252">
        <v>410</v>
      </c>
      <c r="O754" s="252">
        <v>400</v>
      </c>
      <c r="P754" s="252">
        <v>410</v>
      </c>
      <c r="Q754" s="252">
        <v>420</v>
      </c>
    </row>
    <row r="755" spans="1:17" ht="12.95" customHeight="1">
      <c r="A755" s="250" t="s">
        <v>213</v>
      </c>
      <c r="B755" s="236" t="s">
        <v>90</v>
      </c>
      <c r="C755" s="236" t="s">
        <v>308</v>
      </c>
      <c r="D755" s="252">
        <v>270</v>
      </c>
      <c r="E755" s="252">
        <v>275</v>
      </c>
      <c r="F755" s="252">
        <v>255</v>
      </c>
      <c r="G755" s="252">
        <v>250</v>
      </c>
      <c r="H755" s="252">
        <v>275</v>
      </c>
      <c r="I755" s="252">
        <v>290</v>
      </c>
      <c r="J755" s="252">
        <v>300</v>
      </c>
      <c r="K755" s="252">
        <v>305</v>
      </c>
      <c r="L755" s="252">
        <v>310</v>
      </c>
      <c r="M755" s="252">
        <v>315</v>
      </c>
      <c r="N755" s="252">
        <v>315</v>
      </c>
      <c r="O755" s="252">
        <v>310</v>
      </c>
      <c r="P755" s="252">
        <v>295</v>
      </c>
      <c r="Q755" s="252">
        <v>280</v>
      </c>
    </row>
    <row r="756" spans="1:17" ht="12.95" customHeight="1">
      <c r="A756" s="250" t="s">
        <v>213</v>
      </c>
      <c r="B756" s="236" t="s">
        <v>90</v>
      </c>
      <c r="C756" s="236" t="s">
        <v>309</v>
      </c>
      <c r="D756" s="252">
        <v>0</v>
      </c>
      <c r="E756" s="252">
        <v>5</v>
      </c>
      <c r="F756" s="252">
        <v>0</v>
      </c>
      <c r="G756" s="252">
        <v>0</v>
      </c>
      <c r="H756" s="252">
        <v>0</v>
      </c>
      <c r="I756" s="252">
        <v>0</v>
      </c>
      <c r="J756" s="252">
        <v>5</v>
      </c>
      <c r="K756" s="252">
        <v>5</v>
      </c>
      <c r="L756" s="252">
        <v>0</v>
      </c>
      <c r="M756" s="252">
        <v>0</v>
      </c>
      <c r="N756" s="252">
        <v>0</v>
      </c>
      <c r="O756" s="252">
        <v>5</v>
      </c>
      <c r="P756" s="252">
        <v>5</v>
      </c>
      <c r="Q756" s="252">
        <v>0</v>
      </c>
    </row>
    <row r="757" spans="1:17" ht="12.95" customHeight="1">
      <c r="A757" s="250" t="s">
        <v>213</v>
      </c>
      <c r="B757" s="236" t="s">
        <v>90</v>
      </c>
      <c r="C757" s="236" t="s">
        <v>310</v>
      </c>
      <c r="D757" s="252">
        <v>0</v>
      </c>
      <c r="E757" s="252">
        <v>0</v>
      </c>
      <c r="F757" s="252">
        <v>5</v>
      </c>
      <c r="G757" s="252">
        <v>5</v>
      </c>
      <c r="H757" s="252">
        <v>0</v>
      </c>
      <c r="I757" s="252">
        <v>0</v>
      </c>
      <c r="J757" s="252">
        <v>0</v>
      </c>
      <c r="K757" s="252">
        <v>0</v>
      </c>
      <c r="L757" s="252">
        <v>5</v>
      </c>
      <c r="M757" s="252">
        <v>0</v>
      </c>
      <c r="N757" s="252">
        <v>5</v>
      </c>
      <c r="O757" s="252">
        <v>5</v>
      </c>
      <c r="P757" s="252">
        <v>5</v>
      </c>
      <c r="Q757" s="252">
        <v>5</v>
      </c>
    </row>
    <row r="758" spans="1:17" ht="12.95" customHeight="1">
      <c r="A758" s="250" t="s">
        <v>213</v>
      </c>
      <c r="B758" s="236" t="s">
        <v>90</v>
      </c>
      <c r="C758" s="236" t="s">
        <v>303</v>
      </c>
      <c r="D758" s="252">
        <v>275</v>
      </c>
      <c r="E758" s="252">
        <v>280</v>
      </c>
      <c r="F758" s="252">
        <v>260</v>
      </c>
      <c r="G758" s="252">
        <v>255</v>
      </c>
      <c r="H758" s="252">
        <v>280</v>
      </c>
      <c r="I758" s="252">
        <v>295</v>
      </c>
      <c r="J758" s="252">
        <v>305</v>
      </c>
      <c r="K758" s="252">
        <v>310</v>
      </c>
      <c r="L758" s="252">
        <v>320</v>
      </c>
      <c r="M758" s="252">
        <v>320</v>
      </c>
      <c r="N758" s="252">
        <v>320</v>
      </c>
      <c r="O758" s="252">
        <v>320</v>
      </c>
      <c r="P758" s="252">
        <v>305</v>
      </c>
      <c r="Q758" s="252">
        <v>290</v>
      </c>
    </row>
    <row r="759" spans="1:17" ht="12.95" customHeight="1">
      <c r="A759" s="253" t="s">
        <v>213</v>
      </c>
      <c r="B759" s="238" t="s">
        <v>184</v>
      </c>
      <c r="C759" s="238" t="s">
        <v>308</v>
      </c>
      <c r="D759" s="254">
        <v>2250</v>
      </c>
      <c r="E759" s="254">
        <v>2250</v>
      </c>
      <c r="F759" s="254">
        <v>2250</v>
      </c>
      <c r="G759" s="254">
        <v>2270</v>
      </c>
      <c r="H759" s="254">
        <v>2335</v>
      </c>
      <c r="I759" s="254">
        <v>2330</v>
      </c>
      <c r="J759" s="254">
        <v>2410</v>
      </c>
      <c r="K759" s="254">
        <v>2450</v>
      </c>
      <c r="L759" s="254">
        <v>2485</v>
      </c>
      <c r="M759" s="254">
        <v>2495</v>
      </c>
      <c r="N759" s="254">
        <v>2505</v>
      </c>
      <c r="O759" s="254">
        <v>2485</v>
      </c>
      <c r="P759" s="254">
        <v>2460</v>
      </c>
      <c r="Q759" s="254">
        <v>2425</v>
      </c>
    </row>
    <row r="760" spans="1:17" ht="12.95" customHeight="1">
      <c r="A760" s="253" t="s">
        <v>213</v>
      </c>
      <c r="B760" s="238" t="s">
        <v>184</v>
      </c>
      <c r="C760" s="238" t="s">
        <v>309</v>
      </c>
      <c r="D760" s="254">
        <v>25</v>
      </c>
      <c r="E760" s="254">
        <v>25</v>
      </c>
      <c r="F760" s="254">
        <v>25</v>
      </c>
      <c r="G760" s="254">
        <v>25</v>
      </c>
      <c r="H760" s="254">
        <v>20</v>
      </c>
      <c r="I760" s="254">
        <v>20</v>
      </c>
      <c r="J760" s="254">
        <v>20</v>
      </c>
      <c r="K760" s="254">
        <v>25</v>
      </c>
      <c r="L760" s="254">
        <v>20</v>
      </c>
      <c r="M760" s="254">
        <v>25</v>
      </c>
      <c r="N760" s="254">
        <v>30</v>
      </c>
      <c r="O760" s="254">
        <v>30</v>
      </c>
      <c r="P760" s="254">
        <v>35</v>
      </c>
      <c r="Q760" s="254">
        <v>30</v>
      </c>
    </row>
    <row r="761" spans="1:17" ht="12.95" customHeight="1">
      <c r="A761" s="253" t="s">
        <v>213</v>
      </c>
      <c r="B761" s="238" t="s">
        <v>184</v>
      </c>
      <c r="C761" s="238" t="s">
        <v>310</v>
      </c>
      <c r="D761" s="254">
        <v>10</v>
      </c>
      <c r="E761" s="254">
        <v>10</v>
      </c>
      <c r="F761" s="254">
        <v>15</v>
      </c>
      <c r="G761" s="254">
        <v>15</v>
      </c>
      <c r="H761" s="254">
        <v>15</v>
      </c>
      <c r="I761" s="254">
        <v>15</v>
      </c>
      <c r="J761" s="254">
        <v>15</v>
      </c>
      <c r="K761" s="254">
        <v>10</v>
      </c>
      <c r="L761" s="254">
        <v>15</v>
      </c>
      <c r="M761" s="254">
        <v>10</v>
      </c>
      <c r="N761" s="254">
        <v>15</v>
      </c>
      <c r="O761" s="254">
        <v>20</v>
      </c>
      <c r="P761" s="254">
        <v>20</v>
      </c>
      <c r="Q761" s="254">
        <v>25</v>
      </c>
    </row>
    <row r="762" spans="1:17" ht="12.95" customHeight="1">
      <c r="A762" s="255" t="s">
        <v>213</v>
      </c>
      <c r="B762" s="256" t="s">
        <v>184</v>
      </c>
      <c r="C762" s="256" t="s">
        <v>303</v>
      </c>
      <c r="D762" s="257">
        <v>2290</v>
      </c>
      <c r="E762" s="257">
        <v>2280</v>
      </c>
      <c r="F762" s="257">
        <v>2290</v>
      </c>
      <c r="G762" s="257">
        <v>2305</v>
      </c>
      <c r="H762" s="257">
        <v>2370</v>
      </c>
      <c r="I762" s="257">
        <v>2365</v>
      </c>
      <c r="J762" s="257">
        <v>2450</v>
      </c>
      <c r="K762" s="257">
        <v>2485</v>
      </c>
      <c r="L762" s="257">
        <v>2520</v>
      </c>
      <c r="M762" s="257">
        <v>2530</v>
      </c>
      <c r="N762" s="257">
        <v>2550</v>
      </c>
      <c r="O762" s="257">
        <v>2535</v>
      </c>
      <c r="P762" s="257">
        <v>2515</v>
      </c>
      <c r="Q762" s="257">
        <v>2475</v>
      </c>
    </row>
    <row r="763" spans="1:17" ht="12.95" customHeight="1">
      <c r="A763" s="250" t="s">
        <v>214</v>
      </c>
      <c r="B763" s="236" t="s">
        <v>10</v>
      </c>
      <c r="C763" s="236" t="s">
        <v>308</v>
      </c>
      <c r="D763" s="251">
        <v>515</v>
      </c>
      <c r="E763" s="251">
        <v>500</v>
      </c>
      <c r="F763" s="251">
        <v>515</v>
      </c>
      <c r="G763" s="251">
        <v>520</v>
      </c>
      <c r="H763" s="251">
        <v>535</v>
      </c>
      <c r="I763" s="251">
        <v>555</v>
      </c>
      <c r="J763" s="251">
        <v>560</v>
      </c>
      <c r="K763" s="251">
        <v>585</v>
      </c>
      <c r="L763" s="251">
        <v>600</v>
      </c>
      <c r="M763" s="251">
        <v>625</v>
      </c>
      <c r="N763" s="251">
        <v>650</v>
      </c>
      <c r="O763" s="251">
        <v>645</v>
      </c>
      <c r="P763" s="251">
        <v>665</v>
      </c>
      <c r="Q763" s="251">
        <v>705</v>
      </c>
    </row>
    <row r="764" spans="1:17" ht="12.95" customHeight="1">
      <c r="A764" s="250" t="s">
        <v>214</v>
      </c>
      <c r="B764" s="236" t="s">
        <v>10</v>
      </c>
      <c r="C764" s="236" t="s">
        <v>309</v>
      </c>
      <c r="D764" s="251">
        <v>0</v>
      </c>
      <c r="E764" s="251">
        <v>0</v>
      </c>
      <c r="F764" s="251">
        <v>0</v>
      </c>
      <c r="G764" s="251">
        <v>0</v>
      </c>
      <c r="H764" s="251">
        <v>0</v>
      </c>
      <c r="I764" s="251">
        <v>0</v>
      </c>
      <c r="J764" s="251">
        <v>0</v>
      </c>
      <c r="K764" s="251">
        <v>0</v>
      </c>
      <c r="L764" s="251">
        <v>0</v>
      </c>
      <c r="M764" s="251">
        <v>0</v>
      </c>
      <c r="N764" s="251">
        <v>0</v>
      </c>
      <c r="O764" s="251">
        <v>0</v>
      </c>
      <c r="P764" s="251">
        <v>0</v>
      </c>
      <c r="Q764" s="251">
        <v>0</v>
      </c>
    </row>
    <row r="765" spans="1:17" ht="12.95" customHeight="1">
      <c r="A765" s="250" t="s">
        <v>214</v>
      </c>
      <c r="B765" s="236" t="s">
        <v>10</v>
      </c>
      <c r="C765" s="236" t="s">
        <v>310</v>
      </c>
      <c r="D765" s="251">
        <v>0</v>
      </c>
      <c r="E765" s="251">
        <v>10</v>
      </c>
      <c r="F765" s="251">
        <v>10</v>
      </c>
      <c r="G765" s="251">
        <v>5</v>
      </c>
      <c r="H765" s="251">
        <v>5</v>
      </c>
      <c r="I765" s="251">
        <v>5</v>
      </c>
      <c r="J765" s="251">
        <v>5</v>
      </c>
      <c r="K765" s="251">
        <v>5</v>
      </c>
      <c r="L765" s="251">
        <v>5</v>
      </c>
      <c r="M765" s="251">
        <v>5</v>
      </c>
      <c r="N765" s="251">
        <v>5</v>
      </c>
      <c r="O765" s="251">
        <v>5</v>
      </c>
      <c r="P765" s="251">
        <v>5</v>
      </c>
      <c r="Q765" s="251">
        <v>5</v>
      </c>
    </row>
    <row r="766" spans="1:17" ht="12.95" customHeight="1">
      <c r="A766" s="250" t="s">
        <v>214</v>
      </c>
      <c r="B766" s="236" t="s">
        <v>10</v>
      </c>
      <c r="C766" s="236" t="s">
        <v>303</v>
      </c>
      <c r="D766" s="251">
        <v>520</v>
      </c>
      <c r="E766" s="251">
        <v>505</v>
      </c>
      <c r="F766" s="251">
        <v>525</v>
      </c>
      <c r="G766" s="251">
        <v>525</v>
      </c>
      <c r="H766" s="251">
        <v>535</v>
      </c>
      <c r="I766" s="251">
        <v>565</v>
      </c>
      <c r="J766" s="251">
        <v>565</v>
      </c>
      <c r="K766" s="251">
        <v>590</v>
      </c>
      <c r="L766" s="251">
        <v>605</v>
      </c>
      <c r="M766" s="251">
        <v>630</v>
      </c>
      <c r="N766" s="251">
        <v>655</v>
      </c>
      <c r="O766" s="251">
        <v>650</v>
      </c>
      <c r="P766" s="251">
        <v>670</v>
      </c>
      <c r="Q766" s="251">
        <v>710</v>
      </c>
    </row>
    <row r="767" spans="1:17" ht="12.95" customHeight="1">
      <c r="A767" s="250" t="s">
        <v>214</v>
      </c>
      <c r="B767" s="236" t="s">
        <v>11</v>
      </c>
      <c r="C767" s="236" t="s">
        <v>308</v>
      </c>
      <c r="D767" s="252">
        <v>65</v>
      </c>
      <c r="E767" s="252">
        <v>65</v>
      </c>
      <c r="F767" s="252">
        <v>70</v>
      </c>
      <c r="G767" s="252">
        <v>65</v>
      </c>
      <c r="H767" s="252">
        <v>70</v>
      </c>
      <c r="I767" s="252">
        <v>75</v>
      </c>
      <c r="J767" s="252">
        <v>95</v>
      </c>
      <c r="K767" s="252">
        <v>120</v>
      </c>
      <c r="L767" s="252">
        <v>120</v>
      </c>
      <c r="M767" s="252">
        <v>125</v>
      </c>
      <c r="N767" s="252">
        <v>115</v>
      </c>
      <c r="O767" s="252">
        <v>120</v>
      </c>
      <c r="P767" s="252">
        <v>110</v>
      </c>
      <c r="Q767" s="252">
        <v>110</v>
      </c>
    </row>
    <row r="768" spans="1:17" ht="12.95" customHeight="1">
      <c r="A768" s="250" t="s">
        <v>214</v>
      </c>
      <c r="B768" s="236" t="s">
        <v>11</v>
      </c>
      <c r="C768" s="236" t="s">
        <v>309</v>
      </c>
      <c r="D768" s="252">
        <v>5</v>
      </c>
      <c r="E768" s="252">
        <v>5</v>
      </c>
      <c r="F768" s="252">
        <v>5</v>
      </c>
      <c r="G768" s="252">
        <v>5</v>
      </c>
      <c r="H768" s="252">
        <v>5</v>
      </c>
      <c r="I768" s="252">
        <v>5</v>
      </c>
      <c r="J768" s="252">
        <v>5</v>
      </c>
      <c r="K768" s="252">
        <v>5</v>
      </c>
      <c r="L768" s="252">
        <v>5</v>
      </c>
      <c r="M768" s="252">
        <v>5</v>
      </c>
      <c r="N768" s="252">
        <v>5</v>
      </c>
      <c r="O768" s="252">
        <v>5</v>
      </c>
      <c r="P768" s="252">
        <v>5</v>
      </c>
      <c r="Q768" s="252">
        <v>5</v>
      </c>
    </row>
    <row r="769" spans="1:17" ht="12.95" customHeight="1">
      <c r="A769" s="250" t="s">
        <v>214</v>
      </c>
      <c r="B769" s="236" t="s">
        <v>11</v>
      </c>
      <c r="C769" s="236" t="s">
        <v>310</v>
      </c>
      <c r="D769" s="252">
        <v>0</v>
      </c>
      <c r="E769" s="252">
        <v>0</v>
      </c>
      <c r="F769" s="252">
        <v>0</v>
      </c>
      <c r="G769" s="252">
        <v>0</v>
      </c>
      <c r="H769" s="252">
        <v>0</v>
      </c>
      <c r="I769" s="252">
        <v>0</v>
      </c>
      <c r="J769" s="252">
        <v>0</v>
      </c>
      <c r="K769" s="252">
        <v>0</v>
      </c>
      <c r="L769" s="252">
        <v>0</v>
      </c>
      <c r="M769" s="252">
        <v>0</v>
      </c>
      <c r="N769" s="252">
        <v>0</v>
      </c>
      <c r="O769" s="252">
        <v>5</v>
      </c>
      <c r="P769" s="252">
        <v>5</v>
      </c>
      <c r="Q769" s="252">
        <v>5</v>
      </c>
    </row>
    <row r="770" spans="1:17" ht="12.95" customHeight="1">
      <c r="A770" s="250" t="s">
        <v>214</v>
      </c>
      <c r="B770" s="236" t="s">
        <v>11</v>
      </c>
      <c r="C770" s="236" t="s">
        <v>303</v>
      </c>
      <c r="D770" s="252">
        <v>70</v>
      </c>
      <c r="E770" s="252">
        <v>70</v>
      </c>
      <c r="F770" s="252">
        <v>75</v>
      </c>
      <c r="G770" s="252">
        <v>75</v>
      </c>
      <c r="H770" s="252">
        <v>75</v>
      </c>
      <c r="I770" s="252">
        <v>80</v>
      </c>
      <c r="J770" s="252">
        <v>100</v>
      </c>
      <c r="K770" s="252">
        <v>125</v>
      </c>
      <c r="L770" s="252">
        <v>130</v>
      </c>
      <c r="M770" s="252">
        <v>135</v>
      </c>
      <c r="N770" s="252">
        <v>125</v>
      </c>
      <c r="O770" s="252">
        <v>130</v>
      </c>
      <c r="P770" s="252">
        <v>120</v>
      </c>
      <c r="Q770" s="252">
        <v>115</v>
      </c>
    </row>
    <row r="771" spans="1:17" ht="12.95" customHeight="1">
      <c r="A771" s="250" t="s">
        <v>214</v>
      </c>
      <c r="B771" s="236" t="s">
        <v>12</v>
      </c>
      <c r="C771" s="236" t="s">
        <v>308</v>
      </c>
      <c r="D771" s="252">
        <v>5</v>
      </c>
      <c r="E771" s="252">
        <v>5</v>
      </c>
      <c r="F771" s="252">
        <v>0</v>
      </c>
      <c r="G771" s="252">
        <v>0</v>
      </c>
      <c r="H771" s="252">
        <v>0</v>
      </c>
      <c r="I771" s="252">
        <v>0</v>
      </c>
      <c r="J771" s="252">
        <v>0</v>
      </c>
      <c r="K771" s="252">
        <v>0</v>
      </c>
      <c r="L771" s="252">
        <v>0</v>
      </c>
      <c r="M771" s="252">
        <v>0</v>
      </c>
      <c r="N771" s="252">
        <v>0</v>
      </c>
      <c r="O771" s="252">
        <v>5</v>
      </c>
      <c r="P771" s="252">
        <v>5</v>
      </c>
      <c r="Q771" s="252">
        <v>5</v>
      </c>
    </row>
    <row r="772" spans="1:17" ht="12.95" customHeight="1">
      <c r="A772" s="250" t="s">
        <v>214</v>
      </c>
      <c r="B772" s="236" t="s">
        <v>12</v>
      </c>
      <c r="C772" s="236" t="s">
        <v>309</v>
      </c>
      <c r="D772" s="252">
        <v>0</v>
      </c>
      <c r="E772" s="252">
        <v>0</v>
      </c>
      <c r="F772" s="252">
        <v>0</v>
      </c>
      <c r="G772" s="252">
        <v>0</v>
      </c>
      <c r="H772" s="252">
        <v>0</v>
      </c>
      <c r="I772" s="252">
        <v>0</v>
      </c>
      <c r="J772" s="252">
        <v>0</v>
      </c>
      <c r="K772" s="252">
        <v>0</v>
      </c>
      <c r="L772" s="252">
        <v>0</v>
      </c>
      <c r="M772" s="252">
        <v>0</v>
      </c>
      <c r="N772" s="252">
        <v>0</v>
      </c>
      <c r="O772" s="252">
        <v>0</v>
      </c>
      <c r="P772" s="252">
        <v>0</v>
      </c>
      <c r="Q772" s="252">
        <v>0</v>
      </c>
    </row>
    <row r="773" spans="1:17" ht="12.95" customHeight="1">
      <c r="A773" s="250" t="s">
        <v>214</v>
      </c>
      <c r="B773" s="236" t="s">
        <v>12</v>
      </c>
      <c r="C773" s="236" t="s">
        <v>310</v>
      </c>
      <c r="D773" s="252">
        <v>0</v>
      </c>
      <c r="E773" s="252">
        <v>0</v>
      </c>
      <c r="F773" s="252">
        <v>0</v>
      </c>
      <c r="G773" s="252">
        <v>0</v>
      </c>
      <c r="H773" s="252">
        <v>0</v>
      </c>
      <c r="I773" s="252">
        <v>0</v>
      </c>
      <c r="J773" s="252">
        <v>0</v>
      </c>
      <c r="K773" s="252">
        <v>0</v>
      </c>
      <c r="L773" s="252">
        <v>0</v>
      </c>
      <c r="M773" s="252">
        <v>0</v>
      </c>
      <c r="N773" s="252">
        <v>0</v>
      </c>
      <c r="O773" s="252">
        <v>0</v>
      </c>
      <c r="P773" s="252">
        <v>0</v>
      </c>
      <c r="Q773" s="252">
        <v>0</v>
      </c>
    </row>
    <row r="774" spans="1:17" ht="12.95" customHeight="1">
      <c r="A774" s="250" t="s">
        <v>214</v>
      </c>
      <c r="B774" s="236" t="s">
        <v>12</v>
      </c>
      <c r="C774" s="236" t="s">
        <v>303</v>
      </c>
      <c r="D774" s="252">
        <v>5</v>
      </c>
      <c r="E774" s="252">
        <v>5</v>
      </c>
      <c r="F774" s="252">
        <v>0</v>
      </c>
      <c r="G774" s="252">
        <v>0</v>
      </c>
      <c r="H774" s="252">
        <v>0</v>
      </c>
      <c r="I774" s="252">
        <v>0</v>
      </c>
      <c r="J774" s="252">
        <v>0</v>
      </c>
      <c r="K774" s="252">
        <v>0</v>
      </c>
      <c r="L774" s="252">
        <v>0</v>
      </c>
      <c r="M774" s="252">
        <v>0</v>
      </c>
      <c r="N774" s="252">
        <v>0</v>
      </c>
      <c r="O774" s="252">
        <v>5</v>
      </c>
      <c r="P774" s="252">
        <v>5</v>
      </c>
      <c r="Q774" s="252">
        <v>5</v>
      </c>
    </row>
    <row r="775" spans="1:17" ht="12.95" customHeight="1">
      <c r="A775" s="250" t="s">
        <v>214</v>
      </c>
      <c r="B775" s="236" t="s">
        <v>91</v>
      </c>
      <c r="C775" s="236" t="s">
        <v>308</v>
      </c>
      <c r="D775" s="252">
        <v>10</v>
      </c>
      <c r="E775" s="252">
        <v>10</v>
      </c>
      <c r="F775" s="252">
        <v>15</v>
      </c>
      <c r="G775" s="252">
        <v>15</v>
      </c>
      <c r="H775" s="252">
        <v>20</v>
      </c>
      <c r="I775" s="252">
        <v>25</v>
      </c>
      <c r="J775" s="252">
        <v>25</v>
      </c>
      <c r="K775" s="252">
        <v>20</v>
      </c>
      <c r="L775" s="252">
        <v>25</v>
      </c>
      <c r="M775" s="252">
        <v>20</v>
      </c>
      <c r="N775" s="252">
        <v>20</v>
      </c>
      <c r="O775" s="252">
        <v>25</v>
      </c>
      <c r="P775" s="252">
        <v>25</v>
      </c>
      <c r="Q775" s="252">
        <v>25</v>
      </c>
    </row>
    <row r="776" spans="1:17" ht="12.95" customHeight="1">
      <c r="A776" s="250" t="s">
        <v>214</v>
      </c>
      <c r="B776" s="236" t="s">
        <v>91</v>
      </c>
      <c r="C776" s="236" t="s">
        <v>309</v>
      </c>
      <c r="D776" s="252">
        <v>0</v>
      </c>
      <c r="E776" s="252">
        <v>0</v>
      </c>
      <c r="F776" s="252">
        <v>0</v>
      </c>
      <c r="G776" s="252">
        <v>0</v>
      </c>
      <c r="H776" s="252">
        <v>0</v>
      </c>
      <c r="I776" s="252">
        <v>0</v>
      </c>
      <c r="J776" s="252">
        <v>0</v>
      </c>
      <c r="K776" s="252">
        <v>0</v>
      </c>
      <c r="L776" s="252">
        <v>0</v>
      </c>
      <c r="M776" s="252">
        <v>0</v>
      </c>
      <c r="N776" s="252">
        <v>0</v>
      </c>
      <c r="O776" s="252">
        <v>0</v>
      </c>
      <c r="P776" s="252">
        <v>0</v>
      </c>
      <c r="Q776" s="252">
        <v>0</v>
      </c>
    </row>
    <row r="777" spans="1:17" ht="12.95" customHeight="1">
      <c r="A777" s="250" t="s">
        <v>214</v>
      </c>
      <c r="B777" s="236" t="s">
        <v>91</v>
      </c>
      <c r="C777" s="236" t="s">
        <v>310</v>
      </c>
      <c r="D777" s="252">
        <v>0</v>
      </c>
      <c r="E777" s="252">
        <v>0</v>
      </c>
      <c r="F777" s="252">
        <v>0</v>
      </c>
      <c r="G777" s="252">
        <v>0</v>
      </c>
      <c r="H777" s="252">
        <v>0</v>
      </c>
      <c r="I777" s="252">
        <v>0</v>
      </c>
      <c r="J777" s="252">
        <v>0</v>
      </c>
      <c r="K777" s="252">
        <v>0</v>
      </c>
      <c r="L777" s="252">
        <v>0</v>
      </c>
      <c r="M777" s="252">
        <v>0</v>
      </c>
      <c r="N777" s="252">
        <v>0</v>
      </c>
      <c r="O777" s="252">
        <v>0</v>
      </c>
      <c r="P777" s="252">
        <v>0</v>
      </c>
      <c r="Q777" s="252">
        <v>0</v>
      </c>
    </row>
    <row r="778" spans="1:17" ht="12.95" customHeight="1">
      <c r="A778" s="250" t="s">
        <v>214</v>
      </c>
      <c r="B778" s="236" t="s">
        <v>91</v>
      </c>
      <c r="C778" s="236" t="s">
        <v>303</v>
      </c>
      <c r="D778" s="252">
        <v>15</v>
      </c>
      <c r="E778" s="252">
        <v>15</v>
      </c>
      <c r="F778" s="252">
        <v>15</v>
      </c>
      <c r="G778" s="252">
        <v>15</v>
      </c>
      <c r="H778" s="252">
        <v>20</v>
      </c>
      <c r="I778" s="252">
        <v>25</v>
      </c>
      <c r="J778" s="252">
        <v>25</v>
      </c>
      <c r="K778" s="252">
        <v>20</v>
      </c>
      <c r="L778" s="252">
        <v>25</v>
      </c>
      <c r="M778" s="252">
        <v>25</v>
      </c>
      <c r="N778" s="252">
        <v>25</v>
      </c>
      <c r="O778" s="252">
        <v>25</v>
      </c>
      <c r="P778" s="252">
        <v>25</v>
      </c>
      <c r="Q778" s="252">
        <v>25</v>
      </c>
    </row>
    <row r="779" spans="1:17" ht="12.95" customHeight="1">
      <c r="A779" s="250" t="s">
        <v>214</v>
      </c>
      <c r="B779" s="236" t="s">
        <v>59</v>
      </c>
      <c r="C779" s="236" t="s">
        <v>308</v>
      </c>
      <c r="D779" s="252">
        <v>75</v>
      </c>
      <c r="E779" s="252">
        <v>80</v>
      </c>
      <c r="F779" s="252">
        <v>75</v>
      </c>
      <c r="G779" s="252">
        <v>85</v>
      </c>
      <c r="H779" s="252">
        <v>85</v>
      </c>
      <c r="I779" s="252">
        <v>75</v>
      </c>
      <c r="J779" s="252">
        <v>80</v>
      </c>
      <c r="K779" s="252">
        <v>80</v>
      </c>
      <c r="L779" s="252">
        <v>85</v>
      </c>
      <c r="M779" s="252">
        <v>90</v>
      </c>
      <c r="N779" s="252">
        <v>85</v>
      </c>
      <c r="O779" s="252">
        <v>80</v>
      </c>
      <c r="P779" s="252">
        <v>85</v>
      </c>
      <c r="Q779" s="252">
        <v>85</v>
      </c>
    </row>
    <row r="780" spans="1:17" ht="12.95" customHeight="1">
      <c r="A780" s="250" t="s">
        <v>214</v>
      </c>
      <c r="B780" s="236" t="s">
        <v>59</v>
      </c>
      <c r="C780" s="236" t="s">
        <v>309</v>
      </c>
      <c r="D780" s="252">
        <v>0</v>
      </c>
      <c r="E780" s="252">
        <v>0</v>
      </c>
      <c r="F780" s="252">
        <v>0</v>
      </c>
      <c r="G780" s="252">
        <v>0</v>
      </c>
      <c r="H780" s="252">
        <v>0</v>
      </c>
      <c r="I780" s="252">
        <v>0</v>
      </c>
      <c r="J780" s="252">
        <v>0</v>
      </c>
      <c r="K780" s="252">
        <v>0</v>
      </c>
      <c r="L780" s="252">
        <v>0</v>
      </c>
      <c r="M780" s="252">
        <v>0</v>
      </c>
      <c r="N780" s="252">
        <v>0</v>
      </c>
      <c r="O780" s="252">
        <v>0</v>
      </c>
      <c r="P780" s="252">
        <v>0</v>
      </c>
      <c r="Q780" s="252">
        <v>0</v>
      </c>
    </row>
    <row r="781" spans="1:17" ht="12.95" customHeight="1">
      <c r="A781" s="250" t="s">
        <v>214</v>
      </c>
      <c r="B781" s="236" t="s">
        <v>59</v>
      </c>
      <c r="C781" s="236" t="s">
        <v>310</v>
      </c>
      <c r="D781" s="252">
        <v>0</v>
      </c>
      <c r="E781" s="252">
        <v>0</v>
      </c>
      <c r="F781" s="252">
        <v>0</v>
      </c>
      <c r="G781" s="252">
        <v>0</v>
      </c>
      <c r="H781" s="252">
        <v>0</v>
      </c>
      <c r="I781" s="252">
        <v>0</v>
      </c>
      <c r="J781" s="252">
        <v>0</v>
      </c>
      <c r="K781" s="252">
        <v>0</v>
      </c>
      <c r="L781" s="252">
        <v>0</v>
      </c>
      <c r="M781" s="252">
        <v>0</v>
      </c>
      <c r="N781" s="252">
        <v>0</v>
      </c>
      <c r="O781" s="252">
        <v>0</v>
      </c>
      <c r="P781" s="252">
        <v>0</v>
      </c>
      <c r="Q781" s="252">
        <v>0</v>
      </c>
    </row>
    <row r="782" spans="1:17" ht="12.95" customHeight="1">
      <c r="A782" s="250" t="s">
        <v>214</v>
      </c>
      <c r="B782" s="236" t="s">
        <v>59</v>
      </c>
      <c r="C782" s="236" t="s">
        <v>303</v>
      </c>
      <c r="D782" s="252">
        <v>75</v>
      </c>
      <c r="E782" s="252">
        <v>80</v>
      </c>
      <c r="F782" s="252">
        <v>75</v>
      </c>
      <c r="G782" s="252">
        <v>85</v>
      </c>
      <c r="H782" s="252">
        <v>85</v>
      </c>
      <c r="I782" s="252">
        <v>75</v>
      </c>
      <c r="J782" s="252">
        <v>80</v>
      </c>
      <c r="K782" s="252">
        <v>80</v>
      </c>
      <c r="L782" s="252">
        <v>85</v>
      </c>
      <c r="M782" s="252">
        <v>90</v>
      </c>
      <c r="N782" s="252">
        <v>85</v>
      </c>
      <c r="O782" s="252">
        <v>80</v>
      </c>
      <c r="P782" s="252">
        <v>85</v>
      </c>
      <c r="Q782" s="252">
        <v>85</v>
      </c>
    </row>
    <row r="783" spans="1:17" ht="12.95" customHeight="1">
      <c r="A783" s="250" t="s">
        <v>214</v>
      </c>
      <c r="B783" s="236" t="s">
        <v>90</v>
      </c>
      <c r="C783" s="236" t="s">
        <v>308</v>
      </c>
      <c r="D783" s="252">
        <v>35</v>
      </c>
      <c r="E783" s="252">
        <v>35</v>
      </c>
      <c r="F783" s="252">
        <v>35</v>
      </c>
      <c r="G783" s="252">
        <v>35</v>
      </c>
      <c r="H783" s="252">
        <v>40</v>
      </c>
      <c r="I783" s="252">
        <v>45</v>
      </c>
      <c r="J783" s="252">
        <v>50</v>
      </c>
      <c r="K783" s="252">
        <v>45</v>
      </c>
      <c r="L783" s="252">
        <v>50</v>
      </c>
      <c r="M783" s="252">
        <v>45</v>
      </c>
      <c r="N783" s="252">
        <v>45</v>
      </c>
      <c r="O783" s="252">
        <v>45</v>
      </c>
      <c r="P783" s="252">
        <v>40</v>
      </c>
      <c r="Q783" s="252">
        <v>50</v>
      </c>
    </row>
    <row r="784" spans="1:17" ht="12.95" customHeight="1">
      <c r="A784" s="250" t="s">
        <v>214</v>
      </c>
      <c r="B784" s="236" t="s">
        <v>90</v>
      </c>
      <c r="C784" s="236" t="s">
        <v>309</v>
      </c>
      <c r="D784" s="252">
        <v>0</v>
      </c>
      <c r="E784" s="252">
        <v>0</v>
      </c>
      <c r="F784" s="252">
        <v>0</v>
      </c>
      <c r="G784" s="252">
        <v>0</v>
      </c>
      <c r="H784" s="252">
        <v>0</v>
      </c>
      <c r="I784" s="252">
        <v>0</v>
      </c>
      <c r="J784" s="252">
        <v>0</v>
      </c>
      <c r="K784" s="252">
        <v>0</v>
      </c>
      <c r="L784" s="252">
        <v>0</v>
      </c>
      <c r="M784" s="252">
        <v>0</v>
      </c>
      <c r="N784" s="252">
        <v>0</v>
      </c>
      <c r="O784" s="252">
        <v>0</v>
      </c>
      <c r="P784" s="252">
        <v>0</v>
      </c>
      <c r="Q784" s="252">
        <v>0</v>
      </c>
    </row>
    <row r="785" spans="1:17" ht="12.95" customHeight="1">
      <c r="A785" s="250" t="s">
        <v>214</v>
      </c>
      <c r="B785" s="236" t="s">
        <v>90</v>
      </c>
      <c r="C785" s="236" t="s">
        <v>310</v>
      </c>
      <c r="D785" s="252">
        <v>0</v>
      </c>
      <c r="E785" s="252">
        <v>0</v>
      </c>
      <c r="F785" s="252">
        <v>0</v>
      </c>
      <c r="G785" s="252">
        <v>0</v>
      </c>
      <c r="H785" s="252">
        <v>0</v>
      </c>
      <c r="I785" s="252">
        <v>0</v>
      </c>
      <c r="J785" s="252">
        <v>0</v>
      </c>
      <c r="K785" s="252">
        <v>0</v>
      </c>
      <c r="L785" s="252">
        <v>0</v>
      </c>
      <c r="M785" s="252">
        <v>0</v>
      </c>
      <c r="N785" s="252">
        <v>0</v>
      </c>
      <c r="O785" s="252">
        <v>0</v>
      </c>
      <c r="P785" s="252">
        <v>0</v>
      </c>
      <c r="Q785" s="252">
        <v>0</v>
      </c>
    </row>
    <row r="786" spans="1:17" ht="12.95" customHeight="1">
      <c r="A786" s="250" t="s">
        <v>214</v>
      </c>
      <c r="B786" s="236" t="s">
        <v>90</v>
      </c>
      <c r="C786" s="236" t="s">
        <v>303</v>
      </c>
      <c r="D786" s="252">
        <v>35</v>
      </c>
      <c r="E786" s="252">
        <v>35</v>
      </c>
      <c r="F786" s="252">
        <v>35</v>
      </c>
      <c r="G786" s="252">
        <v>35</v>
      </c>
      <c r="H786" s="252">
        <v>40</v>
      </c>
      <c r="I786" s="252">
        <v>45</v>
      </c>
      <c r="J786" s="252">
        <v>50</v>
      </c>
      <c r="K786" s="252">
        <v>45</v>
      </c>
      <c r="L786" s="252">
        <v>50</v>
      </c>
      <c r="M786" s="252">
        <v>45</v>
      </c>
      <c r="N786" s="252">
        <v>45</v>
      </c>
      <c r="O786" s="252">
        <v>45</v>
      </c>
      <c r="P786" s="252">
        <v>40</v>
      </c>
      <c r="Q786" s="252">
        <v>50</v>
      </c>
    </row>
    <row r="787" spans="1:17" ht="12.95" customHeight="1">
      <c r="A787" s="253" t="s">
        <v>214</v>
      </c>
      <c r="B787" s="238" t="s">
        <v>184</v>
      </c>
      <c r="C787" s="238" t="s">
        <v>308</v>
      </c>
      <c r="D787" s="254">
        <v>700</v>
      </c>
      <c r="E787" s="254">
        <v>695</v>
      </c>
      <c r="F787" s="254">
        <v>710</v>
      </c>
      <c r="G787" s="254">
        <v>720</v>
      </c>
      <c r="H787" s="254">
        <v>755</v>
      </c>
      <c r="I787" s="254">
        <v>780</v>
      </c>
      <c r="J787" s="254">
        <v>810</v>
      </c>
      <c r="K787" s="254">
        <v>850</v>
      </c>
      <c r="L787" s="254">
        <v>880</v>
      </c>
      <c r="M787" s="254">
        <v>910</v>
      </c>
      <c r="N787" s="254">
        <v>920</v>
      </c>
      <c r="O787" s="254">
        <v>920</v>
      </c>
      <c r="P787" s="254">
        <v>925</v>
      </c>
      <c r="Q787" s="254">
        <v>970</v>
      </c>
    </row>
    <row r="788" spans="1:17" ht="12.95" customHeight="1">
      <c r="A788" s="253" t="s">
        <v>214</v>
      </c>
      <c r="B788" s="238" t="s">
        <v>184</v>
      </c>
      <c r="C788" s="238" t="s">
        <v>309</v>
      </c>
      <c r="D788" s="254">
        <v>10</v>
      </c>
      <c r="E788" s="254">
        <v>5</v>
      </c>
      <c r="F788" s="254">
        <v>5</v>
      </c>
      <c r="G788" s="254">
        <v>5</v>
      </c>
      <c r="H788" s="254">
        <v>5</v>
      </c>
      <c r="I788" s="254">
        <v>5</v>
      </c>
      <c r="J788" s="254">
        <v>5</v>
      </c>
      <c r="K788" s="254">
        <v>5</v>
      </c>
      <c r="L788" s="254">
        <v>5</v>
      </c>
      <c r="M788" s="254">
        <v>5</v>
      </c>
      <c r="N788" s="254">
        <v>5</v>
      </c>
      <c r="O788" s="254">
        <v>10</v>
      </c>
      <c r="P788" s="254">
        <v>10</v>
      </c>
      <c r="Q788" s="254">
        <v>10</v>
      </c>
    </row>
    <row r="789" spans="1:17" ht="12.95" customHeight="1">
      <c r="A789" s="253" t="s">
        <v>214</v>
      </c>
      <c r="B789" s="238" t="s">
        <v>184</v>
      </c>
      <c r="C789" s="238" t="s">
        <v>310</v>
      </c>
      <c r="D789" s="254">
        <v>5</v>
      </c>
      <c r="E789" s="254">
        <v>10</v>
      </c>
      <c r="F789" s="254">
        <v>10</v>
      </c>
      <c r="G789" s="254">
        <v>10</v>
      </c>
      <c r="H789" s="254">
        <v>5</v>
      </c>
      <c r="I789" s="254">
        <v>10</v>
      </c>
      <c r="J789" s="254">
        <v>10</v>
      </c>
      <c r="K789" s="254">
        <v>10</v>
      </c>
      <c r="L789" s="254">
        <v>10</v>
      </c>
      <c r="M789" s="254">
        <v>10</v>
      </c>
      <c r="N789" s="254">
        <v>10</v>
      </c>
      <c r="O789" s="254">
        <v>10</v>
      </c>
      <c r="P789" s="254">
        <v>10</v>
      </c>
      <c r="Q789" s="254">
        <v>10</v>
      </c>
    </row>
    <row r="790" spans="1:17" ht="12.95" customHeight="1">
      <c r="A790" s="255" t="s">
        <v>214</v>
      </c>
      <c r="B790" s="256" t="s">
        <v>184</v>
      </c>
      <c r="C790" s="256" t="s">
        <v>303</v>
      </c>
      <c r="D790" s="257">
        <v>715</v>
      </c>
      <c r="E790" s="257">
        <v>710</v>
      </c>
      <c r="F790" s="257">
        <v>730</v>
      </c>
      <c r="G790" s="257">
        <v>740</v>
      </c>
      <c r="H790" s="257">
        <v>765</v>
      </c>
      <c r="I790" s="257">
        <v>795</v>
      </c>
      <c r="J790" s="257">
        <v>825</v>
      </c>
      <c r="K790" s="257">
        <v>865</v>
      </c>
      <c r="L790" s="257">
        <v>895</v>
      </c>
      <c r="M790" s="257">
        <v>925</v>
      </c>
      <c r="N790" s="257">
        <v>935</v>
      </c>
      <c r="O790" s="257">
        <v>940</v>
      </c>
      <c r="P790" s="257">
        <v>950</v>
      </c>
      <c r="Q790" s="257">
        <v>990</v>
      </c>
    </row>
    <row r="791" spans="1:17" ht="12.95" customHeight="1">
      <c r="A791" s="250" t="s">
        <v>215</v>
      </c>
      <c r="B791" s="236" t="s">
        <v>10</v>
      </c>
      <c r="C791" s="236" t="s">
        <v>308</v>
      </c>
      <c r="D791" s="251">
        <v>430</v>
      </c>
      <c r="E791" s="251">
        <v>430</v>
      </c>
      <c r="F791" s="251">
        <v>430</v>
      </c>
      <c r="G791" s="251">
        <v>430</v>
      </c>
      <c r="H791" s="251">
        <v>420</v>
      </c>
      <c r="I791" s="251">
        <v>430</v>
      </c>
      <c r="J791" s="251">
        <v>435</v>
      </c>
      <c r="K791" s="251">
        <v>415</v>
      </c>
      <c r="L791" s="251">
        <v>420</v>
      </c>
      <c r="M791" s="251">
        <v>420</v>
      </c>
      <c r="N791" s="251">
        <v>425</v>
      </c>
      <c r="O791" s="251">
        <v>430</v>
      </c>
      <c r="P791" s="251">
        <v>420</v>
      </c>
      <c r="Q791" s="251">
        <v>420</v>
      </c>
    </row>
    <row r="792" spans="1:17" ht="12.95" customHeight="1">
      <c r="A792" s="250" t="s">
        <v>215</v>
      </c>
      <c r="B792" s="236" t="s">
        <v>10</v>
      </c>
      <c r="C792" s="236" t="s">
        <v>309</v>
      </c>
      <c r="D792" s="251">
        <v>0</v>
      </c>
      <c r="E792" s="251">
        <v>0</v>
      </c>
      <c r="F792" s="251">
        <v>0</v>
      </c>
      <c r="G792" s="251">
        <v>0</v>
      </c>
      <c r="H792" s="251">
        <v>0</v>
      </c>
      <c r="I792" s="251">
        <v>0</v>
      </c>
      <c r="J792" s="251">
        <v>5</v>
      </c>
      <c r="K792" s="251">
        <v>5</v>
      </c>
      <c r="L792" s="251">
        <v>5</v>
      </c>
      <c r="M792" s="251">
        <v>5</v>
      </c>
      <c r="N792" s="251">
        <v>0</v>
      </c>
      <c r="O792" s="251">
        <v>0</v>
      </c>
      <c r="P792" s="251">
        <v>0</v>
      </c>
      <c r="Q792" s="251">
        <v>0</v>
      </c>
    </row>
    <row r="793" spans="1:17" ht="12.95" customHeight="1">
      <c r="A793" s="250" t="s">
        <v>215</v>
      </c>
      <c r="B793" s="236" t="s">
        <v>10</v>
      </c>
      <c r="C793" s="236" t="s">
        <v>310</v>
      </c>
      <c r="D793" s="251">
        <v>5</v>
      </c>
      <c r="E793" s="251">
        <v>5</v>
      </c>
      <c r="F793" s="251">
        <v>5</v>
      </c>
      <c r="G793" s="251">
        <v>5</v>
      </c>
      <c r="H793" s="251">
        <v>5</v>
      </c>
      <c r="I793" s="251">
        <v>5</v>
      </c>
      <c r="J793" s="251">
        <v>0</v>
      </c>
      <c r="K793" s="251">
        <v>0</v>
      </c>
      <c r="L793" s="251">
        <v>0</v>
      </c>
      <c r="M793" s="251">
        <v>0</v>
      </c>
      <c r="N793" s="251">
        <v>0</v>
      </c>
      <c r="O793" s="251">
        <v>0</v>
      </c>
      <c r="P793" s="251">
        <v>0</v>
      </c>
      <c r="Q793" s="251">
        <v>5</v>
      </c>
    </row>
    <row r="794" spans="1:17" ht="12.95" customHeight="1">
      <c r="A794" s="250" t="s">
        <v>215</v>
      </c>
      <c r="B794" s="236" t="s">
        <v>10</v>
      </c>
      <c r="C794" s="236" t="s">
        <v>303</v>
      </c>
      <c r="D794" s="251">
        <v>435</v>
      </c>
      <c r="E794" s="251">
        <v>435</v>
      </c>
      <c r="F794" s="251">
        <v>435</v>
      </c>
      <c r="G794" s="251">
        <v>435</v>
      </c>
      <c r="H794" s="251">
        <v>425</v>
      </c>
      <c r="I794" s="251">
        <v>435</v>
      </c>
      <c r="J794" s="251">
        <v>440</v>
      </c>
      <c r="K794" s="251">
        <v>420</v>
      </c>
      <c r="L794" s="251">
        <v>425</v>
      </c>
      <c r="M794" s="251">
        <v>425</v>
      </c>
      <c r="N794" s="251">
        <v>430</v>
      </c>
      <c r="O794" s="251">
        <v>435</v>
      </c>
      <c r="P794" s="251">
        <v>425</v>
      </c>
      <c r="Q794" s="251">
        <v>425</v>
      </c>
    </row>
    <row r="795" spans="1:17" ht="12.95" customHeight="1">
      <c r="A795" s="250" t="s">
        <v>215</v>
      </c>
      <c r="B795" s="236" t="s">
        <v>11</v>
      </c>
      <c r="C795" s="236" t="s">
        <v>308</v>
      </c>
      <c r="D795" s="252">
        <v>380</v>
      </c>
      <c r="E795" s="252">
        <v>350</v>
      </c>
      <c r="F795" s="252">
        <v>335</v>
      </c>
      <c r="G795" s="252">
        <v>345</v>
      </c>
      <c r="H795" s="252">
        <v>370</v>
      </c>
      <c r="I795" s="252">
        <v>370</v>
      </c>
      <c r="J795" s="252">
        <v>390</v>
      </c>
      <c r="K795" s="252">
        <v>410</v>
      </c>
      <c r="L795" s="252">
        <v>450</v>
      </c>
      <c r="M795" s="252">
        <v>480</v>
      </c>
      <c r="N795" s="252">
        <v>450</v>
      </c>
      <c r="O795" s="252">
        <v>450</v>
      </c>
      <c r="P795" s="252">
        <v>440</v>
      </c>
      <c r="Q795" s="252">
        <v>440</v>
      </c>
    </row>
    <row r="796" spans="1:17" ht="12.95" customHeight="1">
      <c r="A796" s="250" t="s">
        <v>215</v>
      </c>
      <c r="B796" s="236" t="s">
        <v>11</v>
      </c>
      <c r="C796" s="236" t="s">
        <v>309</v>
      </c>
      <c r="D796" s="252">
        <v>15</v>
      </c>
      <c r="E796" s="252">
        <v>10</v>
      </c>
      <c r="F796" s="252">
        <v>10</v>
      </c>
      <c r="G796" s="252">
        <v>10</v>
      </c>
      <c r="H796" s="252">
        <v>10</v>
      </c>
      <c r="I796" s="252">
        <v>10</v>
      </c>
      <c r="J796" s="252">
        <v>10</v>
      </c>
      <c r="K796" s="252">
        <v>10</v>
      </c>
      <c r="L796" s="252">
        <v>15</v>
      </c>
      <c r="M796" s="252">
        <v>15</v>
      </c>
      <c r="N796" s="252">
        <v>10</v>
      </c>
      <c r="O796" s="252">
        <v>10</v>
      </c>
      <c r="P796" s="252">
        <v>10</v>
      </c>
      <c r="Q796" s="252">
        <v>10</v>
      </c>
    </row>
    <row r="797" spans="1:17" ht="12.95" customHeight="1">
      <c r="A797" s="250" t="s">
        <v>215</v>
      </c>
      <c r="B797" s="236" t="s">
        <v>11</v>
      </c>
      <c r="C797" s="236" t="s">
        <v>310</v>
      </c>
      <c r="D797" s="252">
        <v>5</v>
      </c>
      <c r="E797" s="252">
        <v>10</v>
      </c>
      <c r="F797" s="252">
        <v>5</v>
      </c>
      <c r="G797" s="252">
        <v>5</v>
      </c>
      <c r="H797" s="252">
        <v>5</v>
      </c>
      <c r="I797" s="252">
        <v>5</v>
      </c>
      <c r="J797" s="252">
        <v>5</v>
      </c>
      <c r="K797" s="252">
        <v>5</v>
      </c>
      <c r="L797" s="252">
        <v>10</v>
      </c>
      <c r="M797" s="252">
        <v>15</v>
      </c>
      <c r="N797" s="252">
        <v>10</v>
      </c>
      <c r="O797" s="252">
        <v>10</v>
      </c>
      <c r="P797" s="252">
        <v>10</v>
      </c>
      <c r="Q797" s="252">
        <v>10</v>
      </c>
    </row>
    <row r="798" spans="1:17" ht="12.95" customHeight="1">
      <c r="A798" s="250" t="s">
        <v>215</v>
      </c>
      <c r="B798" s="236" t="s">
        <v>11</v>
      </c>
      <c r="C798" s="236" t="s">
        <v>303</v>
      </c>
      <c r="D798" s="252">
        <v>405</v>
      </c>
      <c r="E798" s="252">
        <v>370</v>
      </c>
      <c r="F798" s="252">
        <v>350</v>
      </c>
      <c r="G798" s="252">
        <v>360</v>
      </c>
      <c r="H798" s="252">
        <v>385</v>
      </c>
      <c r="I798" s="252">
        <v>385</v>
      </c>
      <c r="J798" s="252">
        <v>410</v>
      </c>
      <c r="K798" s="252">
        <v>430</v>
      </c>
      <c r="L798" s="252">
        <v>475</v>
      </c>
      <c r="M798" s="252">
        <v>505</v>
      </c>
      <c r="N798" s="252">
        <v>470</v>
      </c>
      <c r="O798" s="252">
        <v>475</v>
      </c>
      <c r="P798" s="252">
        <v>460</v>
      </c>
      <c r="Q798" s="252">
        <v>460</v>
      </c>
    </row>
    <row r="799" spans="1:17" ht="12.95" customHeight="1">
      <c r="A799" s="250" t="s">
        <v>215</v>
      </c>
      <c r="B799" s="236" t="s">
        <v>12</v>
      </c>
      <c r="C799" s="236" t="s">
        <v>308</v>
      </c>
      <c r="D799" s="252">
        <v>10</v>
      </c>
      <c r="E799" s="252">
        <v>5</v>
      </c>
      <c r="F799" s="252">
        <v>10</v>
      </c>
      <c r="G799" s="252">
        <v>5</v>
      </c>
      <c r="H799" s="252">
        <v>5</v>
      </c>
      <c r="I799" s="252">
        <v>5</v>
      </c>
      <c r="J799" s="252">
        <v>5</v>
      </c>
      <c r="K799" s="252">
        <v>10</v>
      </c>
      <c r="L799" s="252">
        <v>10</v>
      </c>
      <c r="M799" s="252">
        <v>15</v>
      </c>
      <c r="N799" s="252">
        <v>10</v>
      </c>
      <c r="O799" s="252">
        <v>10</v>
      </c>
      <c r="P799" s="252">
        <v>10</v>
      </c>
      <c r="Q799" s="252">
        <v>5</v>
      </c>
    </row>
    <row r="800" spans="1:17" ht="12.95" customHeight="1">
      <c r="A800" s="250" t="s">
        <v>215</v>
      </c>
      <c r="B800" s="236" t="s">
        <v>12</v>
      </c>
      <c r="C800" s="236" t="s">
        <v>309</v>
      </c>
      <c r="D800" s="252">
        <v>0</v>
      </c>
      <c r="E800" s="252">
        <v>0</v>
      </c>
      <c r="F800" s="252">
        <v>0</v>
      </c>
      <c r="G800" s="252">
        <v>0</v>
      </c>
      <c r="H800" s="252">
        <v>0</v>
      </c>
      <c r="I800" s="252">
        <v>0</v>
      </c>
      <c r="J800" s="252">
        <v>0</v>
      </c>
      <c r="K800" s="252">
        <v>0</v>
      </c>
      <c r="L800" s="252">
        <v>0</v>
      </c>
      <c r="M800" s="252">
        <v>0</v>
      </c>
      <c r="N800" s="252">
        <v>0</v>
      </c>
      <c r="O800" s="252">
        <v>0</v>
      </c>
      <c r="P800" s="252">
        <v>0</v>
      </c>
      <c r="Q800" s="252">
        <v>0</v>
      </c>
    </row>
    <row r="801" spans="1:17" ht="12.95" customHeight="1">
      <c r="A801" s="250" t="s">
        <v>215</v>
      </c>
      <c r="B801" s="236" t="s">
        <v>12</v>
      </c>
      <c r="C801" s="236" t="s">
        <v>310</v>
      </c>
      <c r="D801" s="252">
        <v>0</v>
      </c>
      <c r="E801" s="252">
        <v>0</v>
      </c>
      <c r="F801" s="252">
        <v>0</v>
      </c>
      <c r="G801" s="252">
        <v>0</v>
      </c>
      <c r="H801" s="252">
        <v>0</v>
      </c>
      <c r="I801" s="252">
        <v>0</v>
      </c>
      <c r="J801" s="252">
        <v>0</v>
      </c>
      <c r="K801" s="252">
        <v>0</v>
      </c>
      <c r="L801" s="252">
        <v>0</v>
      </c>
      <c r="M801" s="252">
        <v>0</v>
      </c>
      <c r="N801" s="252">
        <v>0</v>
      </c>
      <c r="O801" s="252">
        <v>0</v>
      </c>
      <c r="P801" s="252">
        <v>0</v>
      </c>
      <c r="Q801" s="252">
        <v>0</v>
      </c>
    </row>
    <row r="802" spans="1:17" ht="12.95" customHeight="1">
      <c r="A802" s="250" t="s">
        <v>215</v>
      </c>
      <c r="B802" s="236" t="s">
        <v>12</v>
      </c>
      <c r="C802" s="236" t="s">
        <v>303</v>
      </c>
      <c r="D802" s="252">
        <v>10</v>
      </c>
      <c r="E802" s="252">
        <v>5</v>
      </c>
      <c r="F802" s="252">
        <v>10</v>
      </c>
      <c r="G802" s="252">
        <v>5</v>
      </c>
      <c r="H802" s="252">
        <v>5</v>
      </c>
      <c r="I802" s="252">
        <v>5</v>
      </c>
      <c r="J802" s="252">
        <v>10</v>
      </c>
      <c r="K802" s="252">
        <v>10</v>
      </c>
      <c r="L802" s="252">
        <v>10</v>
      </c>
      <c r="M802" s="252">
        <v>15</v>
      </c>
      <c r="N802" s="252">
        <v>10</v>
      </c>
      <c r="O802" s="252">
        <v>10</v>
      </c>
      <c r="P802" s="252">
        <v>10</v>
      </c>
      <c r="Q802" s="252">
        <v>10</v>
      </c>
    </row>
    <row r="803" spans="1:17" ht="12.95" customHeight="1">
      <c r="A803" s="250" t="s">
        <v>215</v>
      </c>
      <c r="B803" s="236" t="s">
        <v>91</v>
      </c>
      <c r="C803" s="236" t="s">
        <v>308</v>
      </c>
      <c r="D803" s="252">
        <v>20</v>
      </c>
      <c r="E803" s="252">
        <v>20</v>
      </c>
      <c r="F803" s="252">
        <v>20</v>
      </c>
      <c r="G803" s="252">
        <v>20</v>
      </c>
      <c r="H803" s="252">
        <v>35</v>
      </c>
      <c r="I803" s="252">
        <v>35</v>
      </c>
      <c r="J803" s="252">
        <v>45</v>
      </c>
      <c r="K803" s="252">
        <v>45</v>
      </c>
      <c r="L803" s="252">
        <v>50</v>
      </c>
      <c r="M803" s="252">
        <v>50</v>
      </c>
      <c r="N803" s="252">
        <v>50</v>
      </c>
      <c r="O803" s="252">
        <v>55</v>
      </c>
      <c r="P803" s="252">
        <v>55</v>
      </c>
      <c r="Q803" s="252">
        <v>50</v>
      </c>
    </row>
    <row r="804" spans="1:17" ht="12.95" customHeight="1">
      <c r="A804" s="250" t="s">
        <v>215</v>
      </c>
      <c r="B804" s="236" t="s">
        <v>91</v>
      </c>
      <c r="C804" s="236" t="s">
        <v>309</v>
      </c>
      <c r="D804" s="252">
        <v>0</v>
      </c>
      <c r="E804" s="252">
        <v>0</v>
      </c>
      <c r="F804" s="252">
        <v>0</v>
      </c>
      <c r="G804" s="252">
        <v>0</v>
      </c>
      <c r="H804" s="252">
        <v>0</v>
      </c>
      <c r="I804" s="252">
        <v>0</v>
      </c>
      <c r="J804" s="252">
        <v>0</v>
      </c>
      <c r="K804" s="252">
        <v>0</v>
      </c>
      <c r="L804" s="252">
        <v>0</v>
      </c>
      <c r="M804" s="252">
        <v>0</v>
      </c>
      <c r="N804" s="252">
        <v>0</v>
      </c>
      <c r="O804" s="252">
        <v>0</v>
      </c>
      <c r="P804" s="252">
        <v>0</v>
      </c>
      <c r="Q804" s="252">
        <v>0</v>
      </c>
    </row>
    <row r="805" spans="1:17" ht="12.95" customHeight="1">
      <c r="A805" s="250" t="s">
        <v>215</v>
      </c>
      <c r="B805" s="236" t="s">
        <v>91</v>
      </c>
      <c r="C805" s="236" t="s">
        <v>310</v>
      </c>
      <c r="D805" s="252">
        <v>0</v>
      </c>
      <c r="E805" s="252">
        <v>0</v>
      </c>
      <c r="F805" s="252">
        <v>0</v>
      </c>
      <c r="G805" s="252">
        <v>0</v>
      </c>
      <c r="H805" s="252">
        <v>0</v>
      </c>
      <c r="I805" s="252">
        <v>0</v>
      </c>
      <c r="J805" s="252">
        <v>0</v>
      </c>
      <c r="K805" s="252">
        <v>0</v>
      </c>
      <c r="L805" s="252">
        <v>0</v>
      </c>
      <c r="M805" s="252">
        <v>0</v>
      </c>
      <c r="N805" s="252">
        <v>5</v>
      </c>
      <c r="O805" s="252">
        <v>0</v>
      </c>
      <c r="P805" s="252">
        <v>5</v>
      </c>
      <c r="Q805" s="252">
        <v>5</v>
      </c>
    </row>
    <row r="806" spans="1:17" ht="12.95" customHeight="1">
      <c r="A806" s="250" t="s">
        <v>215</v>
      </c>
      <c r="B806" s="236" t="s">
        <v>91</v>
      </c>
      <c r="C806" s="236" t="s">
        <v>303</v>
      </c>
      <c r="D806" s="252">
        <v>20</v>
      </c>
      <c r="E806" s="252">
        <v>25</v>
      </c>
      <c r="F806" s="252">
        <v>25</v>
      </c>
      <c r="G806" s="252">
        <v>25</v>
      </c>
      <c r="H806" s="252">
        <v>35</v>
      </c>
      <c r="I806" s="252">
        <v>35</v>
      </c>
      <c r="J806" s="252">
        <v>45</v>
      </c>
      <c r="K806" s="252">
        <v>45</v>
      </c>
      <c r="L806" s="252">
        <v>50</v>
      </c>
      <c r="M806" s="252">
        <v>55</v>
      </c>
      <c r="N806" s="252">
        <v>55</v>
      </c>
      <c r="O806" s="252">
        <v>55</v>
      </c>
      <c r="P806" s="252">
        <v>60</v>
      </c>
      <c r="Q806" s="252">
        <v>55</v>
      </c>
    </row>
    <row r="807" spans="1:17" ht="12.95" customHeight="1">
      <c r="A807" s="250" t="s">
        <v>215</v>
      </c>
      <c r="B807" s="236" t="s">
        <v>59</v>
      </c>
      <c r="C807" s="236" t="s">
        <v>308</v>
      </c>
      <c r="D807" s="252">
        <v>380</v>
      </c>
      <c r="E807" s="252">
        <v>360</v>
      </c>
      <c r="F807" s="252">
        <v>360</v>
      </c>
      <c r="G807" s="252">
        <v>355</v>
      </c>
      <c r="H807" s="252">
        <v>370</v>
      </c>
      <c r="I807" s="252">
        <v>350</v>
      </c>
      <c r="J807" s="252">
        <v>350</v>
      </c>
      <c r="K807" s="252">
        <v>335</v>
      </c>
      <c r="L807" s="252">
        <v>330</v>
      </c>
      <c r="M807" s="252">
        <v>320</v>
      </c>
      <c r="N807" s="252">
        <v>335</v>
      </c>
      <c r="O807" s="252">
        <v>335</v>
      </c>
      <c r="P807" s="252">
        <v>335</v>
      </c>
      <c r="Q807" s="252">
        <v>340</v>
      </c>
    </row>
    <row r="808" spans="1:17" ht="12.95" customHeight="1">
      <c r="A808" s="250" t="s">
        <v>215</v>
      </c>
      <c r="B808" s="236" t="s">
        <v>59</v>
      </c>
      <c r="C808" s="236" t="s">
        <v>309</v>
      </c>
      <c r="D808" s="252">
        <v>10</v>
      </c>
      <c r="E808" s="252">
        <v>10</v>
      </c>
      <c r="F808" s="252">
        <v>10</v>
      </c>
      <c r="G808" s="252">
        <v>10</v>
      </c>
      <c r="H808" s="252">
        <v>10</v>
      </c>
      <c r="I808" s="252">
        <v>15</v>
      </c>
      <c r="J808" s="252">
        <v>15</v>
      </c>
      <c r="K808" s="252">
        <v>15</v>
      </c>
      <c r="L808" s="252">
        <v>15</v>
      </c>
      <c r="M808" s="252">
        <v>15</v>
      </c>
      <c r="N808" s="252">
        <v>15</v>
      </c>
      <c r="O808" s="252">
        <v>15</v>
      </c>
      <c r="P808" s="252">
        <v>15</v>
      </c>
      <c r="Q808" s="252">
        <v>15</v>
      </c>
    </row>
    <row r="809" spans="1:17" ht="12.95" customHeight="1">
      <c r="A809" s="250" t="s">
        <v>215</v>
      </c>
      <c r="B809" s="236" t="s">
        <v>59</v>
      </c>
      <c r="C809" s="236" t="s">
        <v>310</v>
      </c>
      <c r="D809" s="252">
        <v>5</v>
      </c>
      <c r="E809" s="252">
        <v>5</v>
      </c>
      <c r="F809" s="252">
        <v>5</v>
      </c>
      <c r="G809" s="252">
        <v>10</v>
      </c>
      <c r="H809" s="252">
        <v>5</v>
      </c>
      <c r="I809" s="252">
        <v>5</v>
      </c>
      <c r="J809" s="252">
        <v>5</v>
      </c>
      <c r="K809" s="252">
        <v>10</v>
      </c>
      <c r="L809" s="252">
        <v>10</v>
      </c>
      <c r="M809" s="252">
        <v>5</v>
      </c>
      <c r="N809" s="252">
        <v>5</v>
      </c>
      <c r="O809" s="252">
        <v>5</v>
      </c>
      <c r="P809" s="252">
        <v>5</v>
      </c>
      <c r="Q809" s="252">
        <v>5</v>
      </c>
    </row>
    <row r="810" spans="1:17" ht="12.95" customHeight="1">
      <c r="A810" s="250" t="s">
        <v>215</v>
      </c>
      <c r="B810" s="236" t="s">
        <v>59</v>
      </c>
      <c r="C810" s="236" t="s">
        <v>303</v>
      </c>
      <c r="D810" s="252">
        <v>390</v>
      </c>
      <c r="E810" s="252">
        <v>380</v>
      </c>
      <c r="F810" s="252">
        <v>380</v>
      </c>
      <c r="G810" s="252">
        <v>375</v>
      </c>
      <c r="H810" s="252">
        <v>390</v>
      </c>
      <c r="I810" s="252">
        <v>365</v>
      </c>
      <c r="J810" s="252">
        <v>370</v>
      </c>
      <c r="K810" s="252">
        <v>360</v>
      </c>
      <c r="L810" s="252">
        <v>355</v>
      </c>
      <c r="M810" s="252">
        <v>340</v>
      </c>
      <c r="N810" s="252">
        <v>355</v>
      </c>
      <c r="O810" s="252">
        <v>355</v>
      </c>
      <c r="P810" s="252">
        <v>355</v>
      </c>
      <c r="Q810" s="252">
        <v>360</v>
      </c>
    </row>
    <row r="811" spans="1:17" ht="12.95" customHeight="1">
      <c r="A811" s="250" t="s">
        <v>215</v>
      </c>
      <c r="B811" s="236" t="s">
        <v>90</v>
      </c>
      <c r="C811" s="236" t="s">
        <v>308</v>
      </c>
      <c r="D811" s="252">
        <v>175</v>
      </c>
      <c r="E811" s="252">
        <v>185</v>
      </c>
      <c r="F811" s="252">
        <v>195</v>
      </c>
      <c r="G811" s="252">
        <v>185</v>
      </c>
      <c r="H811" s="252">
        <v>190</v>
      </c>
      <c r="I811" s="252">
        <v>205</v>
      </c>
      <c r="J811" s="252">
        <v>210</v>
      </c>
      <c r="K811" s="252">
        <v>225</v>
      </c>
      <c r="L811" s="252">
        <v>225</v>
      </c>
      <c r="M811" s="252">
        <v>220</v>
      </c>
      <c r="N811" s="252">
        <v>210</v>
      </c>
      <c r="O811" s="252">
        <v>215</v>
      </c>
      <c r="P811" s="252">
        <v>220</v>
      </c>
      <c r="Q811" s="252">
        <v>210</v>
      </c>
    </row>
    <row r="812" spans="1:17" ht="12.95" customHeight="1">
      <c r="A812" s="250" t="s">
        <v>215</v>
      </c>
      <c r="B812" s="236" t="s">
        <v>90</v>
      </c>
      <c r="C812" s="236" t="s">
        <v>309</v>
      </c>
      <c r="D812" s="252">
        <v>5</v>
      </c>
      <c r="E812" s="252">
        <v>5</v>
      </c>
      <c r="F812" s="252">
        <v>0</v>
      </c>
      <c r="G812" s="252">
        <v>0</v>
      </c>
      <c r="H812" s="252">
        <v>0</v>
      </c>
      <c r="I812" s="252">
        <v>0</v>
      </c>
      <c r="J812" s="252">
        <v>5</v>
      </c>
      <c r="K812" s="252">
        <v>5</v>
      </c>
      <c r="L812" s="252">
        <v>5</v>
      </c>
      <c r="M812" s="252">
        <v>5</v>
      </c>
      <c r="N812" s="252">
        <v>5</v>
      </c>
      <c r="O812" s="252">
        <v>5</v>
      </c>
      <c r="P812" s="252">
        <v>5</v>
      </c>
      <c r="Q812" s="252">
        <v>5</v>
      </c>
    </row>
    <row r="813" spans="1:17" ht="12.95" customHeight="1">
      <c r="A813" s="250" t="s">
        <v>215</v>
      </c>
      <c r="B813" s="236" t="s">
        <v>90</v>
      </c>
      <c r="C813" s="236" t="s">
        <v>310</v>
      </c>
      <c r="D813" s="252">
        <v>5</v>
      </c>
      <c r="E813" s="252">
        <v>5</v>
      </c>
      <c r="F813" s="252">
        <v>5</v>
      </c>
      <c r="G813" s="252">
        <v>5</v>
      </c>
      <c r="H813" s="252">
        <v>5</v>
      </c>
      <c r="I813" s="252">
        <v>5</v>
      </c>
      <c r="J813" s="252">
        <v>5</v>
      </c>
      <c r="K813" s="252">
        <v>5</v>
      </c>
      <c r="L813" s="252">
        <v>5</v>
      </c>
      <c r="M813" s="252">
        <v>5</v>
      </c>
      <c r="N813" s="252">
        <v>0</v>
      </c>
      <c r="O813" s="252">
        <v>5</v>
      </c>
      <c r="P813" s="252">
        <v>0</v>
      </c>
      <c r="Q813" s="252">
        <v>0</v>
      </c>
    </row>
    <row r="814" spans="1:17" ht="12.95" customHeight="1">
      <c r="A814" s="250" t="s">
        <v>215</v>
      </c>
      <c r="B814" s="236" t="s">
        <v>90</v>
      </c>
      <c r="C814" s="236" t="s">
        <v>303</v>
      </c>
      <c r="D814" s="252">
        <v>180</v>
      </c>
      <c r="E814" s="252">
        <v>190</v>
      </c>
      <c r="F814" s="252">
        <v>200</v>
      </c>
      <c r="G814" s="252">
        <v>195</v>
      </c>
      <c r="H814" s="252">
        <v>200</v>
      </c>
      <c r="I814" s="252">
        <v>210</v>
      </c>
      <c r="J814" s="252">
        <v>215</v>
      </c>
      <c r="K814" s="252">
        <v>235</v>
      </c>
      <c r="L814" s="252">
        <v>230</v>
      </c>
      <c r="M814" s="252">
        <v>230</v>
      </c>
      <c r="N814" s="252">
        <v>220</v>
      </c>
      <c r="O814" s="252">
        <v>225</v>
      </c>
      <c r="P814" s="252">
        <v>225</v>
      </c>
      <c r="Q814" s="252">
        <v>220</v>
      </c>
    </row>
    <row r="815" spans="1:17" ht="12.95" customHeight="1">
      <c r="A815" s="253" t="s">
        <v>215</v>
      </c>
      <c r="B815" s="238" t="s">
        <v>184</v>
      </c>
      <c r="C815" s="238" t="s">
        <v>308</v>
      </c>
      <c r="D815" s="254">
        <v>1390</v>
      </c>
      <c r="E815" s="254">
        <v>1355</v>
      </c>
      <c r="F815" s="254">
        <v>1350</v>
      </c>
      <c r="G815" s="254">
        <v>1350</v>
      </c>
      <c r="H815" s="254">
        <v>1390</v>
      </c>
      <c r="I815" s="254">
        <v>1390</v>
      </c>
      <c r="J815" s="254">
        <v>1440</v>
      </c>
      <c r="K815" s="254">
        <v>1445</v>
      </c>
      <c r="L815" s="254">
        <v>1485</v>
      </c>
      <c r="M815" s="254">
        <v>1505</v>
      </c>
      <c r="N815" s="254">
        <v>1480</v>
      </c>
      <c r="O815" s="254">
        <v>1495</v>
      </c>
      <c r="P815" s="254">
        <v>1480</v>
      </c>
      <c r="Q815" s="254">
        <v>1465</v>
      </c>
    </row>
    <row r="816" spans="1:17" ht="12.95" customHeight="1">
      <c r="A816" s="253" t="s">
        <v>215</v>
      </c>
      <c r="B816" s="238" t="s">
        <v>184</v>
      </c>
      <c r="C816" s="238" t="s">
        <v>309</v>
      </c>
      <c r="D816" s="254">
        <v>30</v>
      </c>
      <c r="E816" s="254">
        <v>25</v>
      </c>
      <c r="F816" s="254">
        <v>25</v>
      </c>
      <c r="G816" s="254">
        <v>25</v>
      </c>
      <c r="H816" s="254">
        <v>25</v>
      </c>
      <c r="I816" s="254">
        <v>30</v>
      </c>
      <c r="J816" s="254">
        <v>35</v>
      </c>
      <c r="K816" s="254">
        <v>35</v>
      </c>
      <c r="L816" s="254">
        <v>35</v>
      </c>
      <c r="M816" s="254">
        <v>35</v>
      </c>
      <c r="N816" s="254">
        <v>30</v>
      </c>
      <c r="O816" s="254">
        <v>35</v>
      </c>
      <c r="P816" s="254">
        <v>35</v>
      </c>
      <c r="Q816" s="254">
        <v>35</v>
      </c>
    </row>
    <row r="817" spans="1:17" ht="12.95" customHeight="1">
      <c r="A817" s="253" t="s">
        <v>215</v>
      </c>
      <c r="B817" s="238" t="s">
        <v>184</v>
      </c>
      <c r="C817" s="238" t="s">
        <v>310</v>
      </c>
      <c r="D817" s="254">
        <v>20</v>
      </c>
      <c r="E817" s="254">
        <v>20</v>
      </c>
      <c r="F817" s="254">
        <v>20</v>
      </c>
      <c r="G817" s="254">
        <v>25</v>
      </c>
      <c r="H817" s="254">
        <v>25</v>
      </c>
      <c r="I817" s="254">
        <v>20</v>
      </c>
      <c r="J817" s="254">
        <v>15</v>
      </c>
      <c r="K817" s="254">
        <v>20</v>
      </c>
      <c r="L817" s="254">
        <v>25</v>
      </c>
      <c r="M817" s="254">
        <v>25</v>
      </c>
      <c r="N817" s="254">
        <v>25</v>
      </c>
      <c r="O817" s="254">
        <v>25</v>
      </c>
      <c r="P817" s="254">
        <v>25</v>
      </c>
      <c r="Q817" s="254">
        <v>25</v>
      </c>
    </row>
    <row r="818" spans="1:17" ht="12.95" customHeight="1">
      <c r="A818" s="255" t="s">
        <v>215</v>
      </c>
      <c r="B818" s="256" t="s">
        <v>184</v>
      </c>
      <c r="C818" s="256" t="s">
        <v>303</v>
      </c>
      <c r="D818" s="257">
        <v>1440</v>
      </c>
      <c r="E818" s="257">
        <v>1405</v>
      </c>
      <c r="F818" s="257">
        <v>1395</v>
      </c>
      <c r="G818" s="257">
        <v>1395</v>
      </c>
      <c r="H818" s="257">
        <v>1435</v>
      </c>
      <c r="I818" s="257">
        <v>1440</v>
      </c>
      <c r="J818" s="257">
        <v>1490</v>
      </c>
      <c r="K818" s="257">
        <v>1500</v>
      </c>
      <c r="L818" s="257">
        <v>1545</v>
      </c>
      <c r="M818" s="257">
        <v>1570</v>
      </c>
      <c r="N818" s="257">
        <v>1540</v>
      </c>
      <c r="O818" s="257">
        <v>1550</v>
      </c>
      <c r="P818" s="257">
        <v>1540</v>
      </c>
      <c r="Q818" s="257">
        <v>1520</v>
      </c>
    </row>
    <row r="819" spans="1:17" ht="12.95" customHeight="1">
      <c r="A819" s="250" t="s">
        <v>216</v>
      </c>
      <c r="B819" s="236" t="s">
        <v>10</v>
      </c>
      <c r="C819" s="236" t="s">
        <v>308</v>
      </c>
      <c r="D819" s="251">
        <v>665</v>
      </c>
      <c r="E819" s="251">
        <v>680</v>
      </c>
      <c r="F819" s="251">
        <v>645</v>
      </c>
      <c r="G819" s="251">
        <v>655</v>
      </c>
      <c r="H819" s="251">
        <v>650</v>
      </c>
      <c r="I819" s="251">
        <v>635</v>
      </c>
      <c r="J819" s="251">
        <v>635</v>
      </c>
      <c r="K819" s="251">
        <v>615</v>
      </c>
      <c r="L819" s="251">
        <v>625</v>
      </c>
      <c r="M819" s="251">
        <v>625</v>
      </c>
      <c r="N819" s="251">
        <v>625</v>
      </c>
      <c r="O819" s="251">
        <v>630</v>
      </c>
      <c r="P819" s="251">
        <v>620</v>
      </c>
      <c r="Q819" s="251">
        <v>615</v>
      </c>
    </row>
    <row r="820" spans="1:17" ht="12.95" customHeight="1">
      <c r="A820" s="250" t="s">
        <v>216</v>
      </c>
      <c r="B820" s="236" t="s">
        <v>10</v>
      </c>
      <c r="C820" s="236" t="s">
        <v>309</v>
      </c>
      <c r="D820" s="251">
        <v>0</v>
      </c>
      <c r="E820" s="251">
        <v>0</v>
      </c>
      <c r="F820" s="251">
        <v>0</v>
      </c>
      <c r="G820" s="251">
        <v>0</v>
      </c>
      <c r="H820" s="251">
        <v>5</v>
      </c>
      <c r="I820" s="251">
        <v>0</v>
      </c>
      <c r="J820" s="251">
        <v>5</v>
      </c>
      <c r="K820" s="251">
        <v>5</v>
      </c>
      <c r="L820" s="251">
        <v>5</v>
      </c>
      <c r="M820" s="251">
        <v>5</v>
      </c>
      <c r="N820" s="251">
        <v>5</v>
      </c>
      <c r="O820" s="251">
        <v>0</v>
      </c>
      <c r="P820" s="251">
        <v>5</v>
      </c>
      <c r="Q820" s="251">
        <v>5</v>
      </c>
    </row>
    <row r="821" spans="1:17" ht="12.95" customHeight="1">
      <c r="A821" s="250" t="s">
        <v>216</v>
      </c>
      <c r="B821" s="236" t="s">
        <v>10</v>
      </c>
      <c r="C821" s="236" t="s">
        <v>310</v>
      </c>
      <c r="D821" s="251">
        <v>5</v>
      </c>
      <c r="E821" s="251">
        <v>5</v>
      </c>
      <c r="F821" s="251">
        <v>5</v>
      </c>
      <c r="G821" s="251">
        <v>5</v>
      </c>
      <c r="H821" s="251">
        <v>5</v>
      </c>
      <c r="I821" s="251">
        <v>5</v>
      </c>
      <c r="J821" s="251">
        <v>5</v>
      </c>
      <c r="K821" s="251">
        <v>5</v>
      </c>
      <c r="L821" s="251">
        <v>5</v>
      </c>
      <c r="M821" s="251">
        <v>5</v>
      </c>
      <c r="N821" s="251">
        <v>5</v>
      </c>
      <c r="O821" s="251">
        <v>5</v>
      </c>
      <c r="P821" s="251">
        <v>5</v>
      </c>
      <c r="Q821" s="251">
        <v>5</v>
      </c>
    </row>
    <row r="822" spans="1:17" ht="12.95" customHeight="1">
      <c r="A822" s="250" t="s">
        <v>216</v>
      </c>
      <c r="B822" s="236" t="s">
        <v>10</v>
      </c>
      <c r="C822" s="236" t="s">
        <v>303</v>
      </c>
      <c r="D822" s="251">
        <v>670</v>
      </c>
      <c r="E822" s="251">
        <v>685</v>
      </c>
      <c r="F822" s="251">
        <v>655</v>
      </c>
      <c r="G822" s="251">
        <v>660</v>
      </c>
      <c r="H822" s="251">
        <v>655</v>
      </c>
      <c r="I822" s="251">
        <v>645</v>
      </c>
      <c r="J822" s="251">
        <v>640</v>
      </c>
      <c r="K822" s="251">
        <v>625</v>
      </c>
      <c r="L822" s="251">
        <v>635</v>
      </c>
      <c r="M822" s="251">
        <v>630</v>
      </c>
      <c r="N822" s="251">
        <v>630</v>
      </c>
      <c r="O822" s="251">
        <v>635</v>
      </c>
      <c r="P822" s="251">
        <v>625</v>
      </c>
      <c r="Q822" s="251">
        <v>625</v>
      </c>
    </row>
    <row r="823" spans="1:17" ht="12.95" customHeight="1">
      <c r="A823" s="250" t="s">
        <v>216</v>
      </c>
      <c r="B823" s="236" t="s">
        <v>11</v>
      </c>
      <c r="C823" s="236" t="s">
        <v>308</v>
      </c>
      <c r="D823" s="252">
        <v>875</v>
      </c>
      <c r="E823" s="252">
        <v>825</v>
      </c>
      <c r="F823" s="252">
        <v>900</v>
      </c>
      <c r="G823" s="252">
        <v>915</v>
      </c>
      <c r="H823" s="252">
        <v>965</v>
      </c>
      <c r="I823" s="252">
        <v>980</v>
      </c>
      <c r="J823" s="252">
        <v>1065</v>
      </c>
      <c r="K823" s="252">
        <v>1135</v>
      </c>
      <c r="L823" s="252">
        <v>1235</v>
      </c>
      <c r="M823" s="252">
        <v>1295</v>
      </c>
      <c r="N823" s="252">
        <v>1275</v>
      </c>
      <c r="O823" s="252">
        <v>1300</v>
      </c>
      <c r="P823" s="252">
        <v>1300</v>
      </c>
      <c r="Q823" s="252">
        <v>1215</v>
      </c>
    </row>
    <row r="824" spans="1:17" ht="12.95" customHeight="1">
      <c r="A824" s="250" t="s">
        <v>216</v>
      </c>
      <c r="B824" s="236" t="s">
        <v>11</v>
      </c>
      <c r="C824" s="236" t="s">
        <v>309</v>
      </c>
      <c r="D824" s="252">
        <v>20</v>
      </c>
      <c r="E824" s="252">
        <v>15</v>
      </c>
      <c r="F824" s="252">
        <v>20</v>
      </c>
      <c r="G824" s="252">
        <v>20</v>
      </c>
      <c r="H824" s="252">
        <v>15</v>
      </c>
      <c r="I824" s="252">
        <v>15</v>
      </c>
      <c r="J824" s="252">
        <v>15</v>
      </c>
      <c r="K824" s="252">
        <v>20</v>
      </c>
      <c r="L824" s="252">
        <v>20</v>
      </c>
      <c r="M824" s="252">
        <v>20</v>
      </c>
      <c r="N824" s="252">
        <v>20</v>
      </c>
      <c r="O824" s="252">
        <v>25</v>
      </c>
      <c r="P824" s="252">
        <v>25</v>
      </c>
      <c r="Q824" s="252">
        <v>25</v>
      </c>
    </row>
    <row r="825" spans="1:17" ht="12.95" customHeight="1">
      <c r="A825" s="250" t="s">
        <v>216</v>
      </c>
      <c r="B825" s="236" t="s">
        <v>11</v>
      </c>
      <c r="C825" s="236" t="s">
        <v>310</v>
      </c>
      <c r="D825" s="252">
        <v>15</v>
      </c>
      <c r="E825" s="252">
        <v>15</v>
      </c>
      <c r="F825" s="252">
        <v>10</v>
      </c>
      <c r="G825" s="252">
        <v>15</v>
      </c>
      <c r="H825" s="252">
        <v>15</v>
      </c>
      <c r="I825" s="252">
        <v>10</v>
      </c>
      <c r="J825" s="252">
        <v>10</v>
      </c>
      <c r="K825" s="252">
        <v>15</v>
      </c>
      <c r="L825" s="252">
        <v>15</v>
      </c>
      <c r="M825" s="252">
        <v>20</v>
      </c>
      <c r="N825" s="252">
        <v>20</v>
      </c>
      <c r="O825" s="252">
        <v>20</v>
      </c>
      <c r="P825" s="252">
        <v>20</v>
      </c>
      <c r="Q825" s="252">
        <v>15</v>
      </c>
    </row>
    <row r="826" spans="1:17" ht="12.95" customHeight="1">
      <c r="A826" s="250" t="s">
        <v>216</v>
      </c>
      <c r="B826" s="236" t="s">
        <v>11</v>
      </c>
      <c r="C826" s="236" t="s">
        <v>303</v>
      </c>
      <c r="D826" s="252">
        <v>905</v>
      </c>
      <c r="E826" s="252">
        <v>855</v>
      </c>
      <c r="F826" s="252">
        <v>930</v>
      </c>
      <c r="G826" s="252">
        <v>950</v>
      </c>
      <c r="H826" s="252">
        <v>990</v>
      </c>
      <c r="I826" s="252">
        <v>1005</v>
      </c>
      <c r="J826" s="252">
        <v>1095</v>
      </c>
      <c r="K826" s="252">
        <v>1170</v>
      </c>
      <c r="L826" s="252">
        <v>1265</v>
      </c>
      <c r="M826" s="252">
        <v>1335</v>
      </c>
      <c r="N826" s="252">
        <v>1315</v>
      </c>
      <c r="O826" s="252">
        <v>1340</v>
      </c>
      <c r="P826" s="252">
        <v>1345</v>
      </c>
      <c r="Q826" s="252">
        <v>1260</v>
      </c>
    </row>
    <row r="827" spans="1:17" ht="12.95" customHeight="1">
      <c r="A827" s="250" t="s">
        <v>216</v>
      </c>
      <c r="B827" s="236" t="s">
        <v>12</v>
      </c>
      <c r="C827" s="236" t="s">
        <v>308</v>
      </c>
      <c r="D827" s="252">
        <v>10</v>
      </c>
      <c r="E827" s="252">
        <v>10</v>
      </c>
      <c r="F827" s="252">
        <v>10</v>
      </c>
      <c r="G827" s="252">
        <v>10</v>
      </c>
      <c r="H827" s="252">
        <v>15</v>
      </c>
      <c r="I827" s="252">
        <v>15</v>
      </c>
      <c r="J827" s="252">
        <v>10</v>
      </c>
      <c r="K827" s="252">
        <v>10</v>
      </c>
      <c r="L827" s="252">
        <v>15</v>
      </c>
      <c r="M827" s="252">
        <v>15</v>
      </c>
      <c r="N827" s="252">
        <v>15</v>
      </c>
      <c r="O827" s="252">
        <v>15</v>
      </c>
      <c r="P827" s="252">
        <v>15</v>
      </c>
      <c r="Q827" s="252">
        <v>15</v>
      </c>
    </row>
    <row r="828" spans="1:17" ht="12.95" customHeight="1">
      <c r="A828" s="250" t="s">
        <v>216</v>
      </c>
      <c r="B828" s="236" t="s">
        <v>12</v>
      </c>
      <c r="C828" s="236" t="s">
        <v>309</v>
      </c>
      <c r="D828" s="252">
        <v>0</v>
      </c>
      <c r="E828" s="252">
        <v>5</v>
      </c>
      <c r="F828" s="252">
        <v>0</v>
      </c>
      <c r="G828" s="252">
        <v>0</v>
      </c>
      <c r="H828" s="252">
        <v>0</v>
      </c>
      <c r="I828" s="252">
        <v>0</v>
      </c>
      <c r="J828" s="252">
        <v>0</v>
      </c>
      <c r="K828" s="252">
        <v>0</v>
      </c>
      <c r="L828" s="252">
        <v>0</v>
      </c>
      <c r="M828" s="252">
        <v>0</v>
      </c>
      <c r="N828" s="252">
        <v>0</v>
      </c>
      <c r="O828" s="252">
        <v>0</v>
      </c>
      <c r="P828" s="252">
        <v>0</v>
      </c>
      <c r="Q828" s="252">
        <v>0</v>
      </c>
    </row>
    <row r="829" spans="1:17" ht="12.95" customHeight="1">
      <c r="A829" s="250" t="s">
        <v>216</v>
      </c>
      <c r="B829" s="236" t="s">
        <v>12</v>
      </c>
      <c r="C829" s="236" t="s">
        <v>310</v>
      </c>
      <c r="D829" s="252">
        <v>5</v>
      </c>
      <c r="E829" s="252">
        <v>5</v>
      </c>
      <c r="F829" s="252">
        <v>5</v>
      </c>
      <c r="G829" s="252">
        <v>5</v>
      </c>
      <c r="H829" s="252">
        <v>5</v>
      </c>
      <c r="I829" s="252">
        <v>5</v>
      </c>
      <c r="J829" s="252">
        <v>5</v>
      </c>
      <c r="K829" s="252">
        <v>5</v>
      </c>
      <c r="L829" s="252">
        <v>5</v>
      </c>
      <c r="M829" s="252">
        <v>5</v>
      </c>
      <c r="N829" s="252">
        <v>0</v>
      </c>
      <c r="O829" s="252">
        <v>0</v>
      </c>
      <c r="P829" s="252">
        <v>5</v>
      </c>
      <c r="Q829" s="252">
        <v>5</v>
      </c>
    </row>
    <row r="830" spans="1:17" ht="12.95" customHeight="1">
      <c r="A830" s="250" t="s">
        <v>216</v>
      </c>
      <c r="B830" s="236" t="s">
        <v>12</v>
      </c>
      <c r="C830" s="236" t="s">
        <v>303</v>
      </c>
      <c r="D830" s="252">
        <v>15</v>
      </c>
      <c r="E830" s="252">
        <v>20</v>
      </c>
      <c r="F830" s="252">
        <v>20</v>
      </c>
      <c r="G830" s="252">
        <v>20</v>
      </c>
      <c r="H830" s="252">
        <v>20</v>
      </c>
      <c r="I830" s="252">
        <v>20</v>
      </c>
      <c r="J830" s="252">
        <v>15</v>
      </c>
      <c r="K830" s="252">
        <v>20</v>
      </c>
      <c r="L830" s="252">
        <v>20</v>
      </c>
      <c r="M830" s="252">
        <v>20</v>
      </c>
      <c r="N830" s="252">
        <v>20</v>
      </c>
      <c r="O830" s="252">
        <v>20</v>
      </c>
      <c r="P830" s="252">
        <v>20</v>
      </c>
      <c r="Q830" s="252">
        <v>15</v>
      </c>
    </row>
    <row r="831" spans="1:17" ht="12.95" customHeight="1">
      <c r="A831" s="250" t="s">
        <v>216</v>
      </c>
      <c r="B831" s="236" t="s">
        <v>91</v>
      </c>
      <c r="C831" s="236" t="s">
        <v>308</v>
      </c>
      <c r="D831" s="252">
        <v>30</v>
      </c>
      <c r="E831" s="252">
        <v>45</v>
      </c>
      <c r="F831" s="252">
        <v>50</v>
      </c>
      <c r="G831" s="252">
        <v>55</v>
      </c>
      <c r="H831" s="252">
        <v>70</v>
      </c>
      <c r="I831" s="252">
        <v>90</v>
      </c>
      <c r="J831" s="252">
        <v>95</v>
      </c>
      <c r="K831" s="252">
        <v>120</v>
      </c>
      <c r="L831" s="252">
        <v>115</v>
      </c>
      <c r="M831" s="252">
        <v>120</v>
      </c>
      <c r="N831" s="252">
        <v>130</v>
      </c>
      <c r="O831" s="252">
        <v>140</v>
      </c>
      <c r="P831" s="252">
        <v>135</v>
      </c>
      <c r="Q831" s="252">
        <v>125</v>
      </c>
    </row>
    <row r="832" spans="1:17" ht="12.95" customHeight="1">
      <c r="A832" s="250" t="s">
        <v>216</v>
      </c>
      <c r="B832" s="236" t="s">
        <v>91</v>
      </c>
      <c r="C832" s="236" t="s">
        <v>309</v>
      </c>
      <c r="D832" s="252">
        <v>5</v>
      </c>
      <c r="E832" s="252">
        <v>5</v>
      </c>
      <c r="F832" s="252">
        <v>5</v>
      </c>
      <c r="G832" s="252">
        <v>5</v>
      </c>
      <c r="H832" s="252">
        <v>5</v>
      </c>
      <c r="I832" s="252">
        <v>5</v>
      </c>
      <c r="J832" s="252">
        <v>0</v>
      </c>
      <c r="K832" s="252">
        <v>0</v>
      </c>
      <c r="L832" s="252">
        <v>5</v>
      </c>
      <c r="M832" s="252">
        <v>5</v>
      </c>
      <c r="N832" s="252">
        <v>10</v>
      </c>
      <c r="O832" s="252">
        <v>5</v>
      </c>
      <c r="P832" s="252">
        <v>5</v>
      </c>
      <c r="Q832" s="252">
        <v>5</v>
      </c>
    </row>
    <row r="833" spans="1:17" ht="12.95" customHeight="1">
      <c r="A833" s="250" t="s">
        <v>216</v>
      </c>
      <c r="B833" s="236" t="s">
        <v>91</v>
      </c>
      <c r="C833" s="236" t="s">
        <v>310</v>
      </c>
      <c r="D833" s="252">
        <v>0</v>
      </c>
      <c r="E833" s="252">
        <v>0</v>
      </c>
      <c r="F833" s="252">
        <v>5</v>
      </c>
      <c r="G833" s="252">
        <v>5</v>
      </c>
      <c r="H833" s="252">
        <v>5</v>
      </c>
      <c r="I833" s="252">
        <v>5</v>
      </c>
      <c r="J833" s="252">
        <v>5</v>
      </c>
      <c r="K833" s="252">
        <v>5</v>
      </c>
      <c r="L833" s="252">
        <v>5</v>
      </c>
      <c r="M833" s="252">
        <v>5</v>
      </c>
      <c r="N833" s="252">
        <v>5</v>
      </c>
      <c r="O833" s="252">
        <v>5</v>
      </c>
      <c r="P833" s="252">
        <v>5</v>
      </c>
      <c r="Q833" s="252">
        <v>5</v>
      </c>
    </row>
    <row r="834" spans="1:17" ht="12.95" customHeight="1">
      <c r="A834" s="250" t="s">
        <v>216</v>
      </c>
      <c r="B834" s="236" t="s">
        <v>91</v>
      </c>
      <c r="C834" s="236" t="s">
        <v>303</v>
      </c>
      <c r="D834" s="252">
        <v>35</v>
      </c>
      <c r="E834" s="252">
        <v>50</v>
      </c>
      <c r="F834" s="252">
        <v>60</v>
      </c>
      <c r="G834" s="252">
        <v>60</v>
      </c>
      <c r="H834" s="252">
        <v>75</v>
      </c>
      <c r="I834" s="252">
        <v>95</v>
      </c>
      <c r="J834" s="252">
        <v>105</v>
      </c>
      <c r="K834" s="252">
        <v>130</v>
      </c>
      <c r="L834" s="252">
        <v>120</v>
      </c>
      <c r="M834" s="252">
        <v>130</v>
      </c>
      <c r="N834" s="252">
        <v>145</v>
      </c>
      <c r="O834" s="252">
        <v>150</v>
      </c>
      <c r="P834" s="252">
        <v>145</v>
      </c>
      <c r="Q834" s="252">
        <v>140</v>
      </c>
    </row>
    <row r="835" spans="1:17" ht="12.95" customHeight="1">
      <c r="A835" s="250" t="s">
        <v>216</v>
      </c>
      <c r="B835" s="236" t="s">
        <v>59</v>
      </c>
      <c r="C835" s="236" t="s">
        <v>308</v>
      </c>
      <c r="D835" s="252">
        <v>610</v>
      </c>
      <c r="E835" s="252">
        <v>625</v>
      </c>
      <c r="F835" s="252">
        <v>625</v>
      </c>
      <c r="G835" s="252">
        <v>605</v>
      </c>
      <c r="H835" s="252">
        <v>635</v>
      </c>
      <c r="I835" s="252">
        <v>605</v>
      </c>
      <c r="J835" s="252">
        <v>635</v>
      </c>
      <c r="K835" s="252">
        <v>625</v>
      </c>
      <c r="L835" s="252">
        <v>625</v>
      </c>
      <c r="M835" s="252">
        <v>635</v>
      </c>
      <c r="N835" s="252">
        <v>670</v>
      </c>
      <c r="O835" s="252">
        <v>690</v>
      </c>
      <c r="P835" s="252">
        <v>665</v>
      </c>
      <c r="Q835" s="252">
        <v>685</v>
      </c>
    </row>
    <row r="836" spans="1:17" ht="12.95" customHeight="1">
      <c r="A836" s="250" t="s">
        <v>216</v>
      </c>
      <c r="B836" s="236" t="s">
        <v>59</v>
      </c>
      <c r="C836" s="236" t="s">
        <v>309</v>
      </c>
      <c r="D836" s="252">
        <v>10</v>
      </c>
      <c r="E836" s="252">
        <v>15</v>
      </c>
      <c r="F836" s="252">
        <v>15</v>
      </c>
      <c r="G836" s="252">
        <v>15</v>
      </c>
      <c r="H836" s="252">
        <v>15</v>
      </c>
      <c r="I836" s="252">
        <v>15</v>
      </c>
      <c r="J836" s="252">
        <v>10</v>
      </c>
      <c r="K836" s="252">
        <v>15</v>
      </c>
      <c r="L836" s="252">
        <v>10</v>
      </c>
      <c r="M836" s="252">
        <v>10</v>
      </c>
      <c r="N836" s="252">
        <v>10</v>
      </c>
      <c r="O836" s="252">
        <v>15</v>
      </c>
      <c r="P836" s="252">
        <v>15</v>
      </c>
      <c r="Q836" s="252">
        <v>15</v>
      </c>
    </row>
    <row r="837" spans="1:17" ht="12.95" customHeight="1">
      <c r="A837" s="250" t="s">
        <v>216</v>
      </c>
      <c r="B837" s="236" t="s">
        <v>59</v>
      </c>
      <c r="C837" s="236" t="s">
        <v>310</v>
      </c>
      <c r="D837" s="252">
        <v>5</v>
      </c>
      <c r="E837" s="252">
        <v>10</v>
      </c>
      <c r="F837" s="252">
        <v>10</v>
      </c>
      <c r="G837" s="252">
        <v>10</v>
      </c>
      <c r="H837" s="252">
        <v>10</v>
      </c>
      <c r="I837" s="252">
        <v>10</v>
      </c>
      <c r="J837" s="252">
        <v>10</v>
      </c>
      <c r="K837" s="252">
        <v>10</v>
      </c>
      <c r="L837" s="252">
        <v>10</v>
      </c>
      <c r="M837" s="252">
        <v>10</v>
      </c>
      <c r="N837" s="252">
        <v>15</v>
      </c>
      <c r="O837" s="252">
        <v>15</v>
      </c>
      <c r="P837" s="252">
        <v>10</v>
      </c>
      <c r="Q837" s="252">
        <v>10</v>
      </c>
    </row>
    <row r="838" spans="1:17" ht="12.95" customHeight="1">
      <c r="A838" s="250" t="s">
        <v>216</v>
      </c>
      <c r="B838" s="236" t="s">
        <v>59</v>
      </c>
      <c r="C838" s="236" t="s">
        <v>303</v>
      </c>
      <c r="D838" s="252">
        <v>625</v>
      </c>
      <c r="E838" s="252">
        <v>650</v>
      </c>
      <c r="F838" s="252">
        <v>650</v>
      </c>
      <c r="G838" s="252">
        <v>630</v>
      </c>
      <c r="H838" s="252">
        <v>655</v>
      </c>
      <c r="I838" s="252">
        <v>630</v>
      </c>
      <c r="J838" s="252">
        <v>660</v>
      </c>
      <c r="K838" s="252">
        <v>645</v>
      </c>
      <c r="L838" s="252">
        <v>650</v>
      </c>
      <c r="M838" s="252">
        <v>655</v>
      </c>
      <c r="N838" s="252">
        <v>690</v>
      </c>
      <c r="O838" s="252">
        <v>720</v>
      </c>
      <c r="P838" s="252">
        <v>695</v>
      </c>
      <c r="Q838" s="252">
        <v>710</v>
      </c>
    </row>
    <row r="839" spans="1:17" ht="12.95" customHeight="1">
      <c r="A839" s="250" t="s">
        <v>216</v>
      </c>
      <c r="B839" s="236" t="s">
        <v>90</v>
      </c>
      <c r="C839" s="236" t="s">
        <v>308</v>
      </c>
      <c r="D839" s="252">
        <v>450</v>
      </c>
      <c r="E839" s="252">
        <v>465</v>
      </c>
      <c r="F839" s="252">
        <v>475</v>
      </c>
      <c r="G839" s="252">
        <v>500</v>
      </c>
      <c r="H839" s="252">
        <v>525</v>
      </c>
      <c r="I839" s="252">
        <v>560</v>
      </c>
      <c r="J839" s="252">
        <v>600</v>
      </c>
      <c r="K839" s="252">
        <v>650</v>
      </c>
      <c r="L839" s="252">
        <v>705</v>
      </c>
      <c r="M839" s="252">
        <v>750</v>
      </c>
      <c r="N839" s="252">
        <v>740</v>
      </c>
      <c r="O839" s="252">
        <v>745</v>
      </c>
      <c r="P839" s="252">
        <v>725</v>
      </c>
      <c r="Q839" s="252">
        <v>655</v>
      </c>
    </row>
    <row r="840" spans="1:17" ht="12.95" customHeight="1">
      <c r="A840" s="250" t="s">
        <v>216</v>
      </c>
      <c r="B840" s="236" t="s">
        <v>90</v>
      </c>
      <c r="C840" s="236" t="s">
        <v>309</v>
      </c>
      <c r="D840" s="252">
        <v>10</v>
      </c>
      <c r="E840" s="252">
        <v>5</v>
      </c>
      <c r="F840" s="252">
        <v>5</v>
      </c>
      <c r="G840" s="252">
        <v>10</v>
      </c>
      <c r="H840" s="252">
        <v>5</v>
      </c>
      <c r="I840" s="252">
        <v>5</v>
      </c>
      <c r="J840" s="252">
        <v>5</v>
      </c>
      <c r="K840" s="252">
        <v>5</v>
      </c>
      <c r="L840" s="252">
        <v>5</v>
      </c>
      <c r="M840" s="252">
        <v>5</v>
      </c>
      <c r="N840" s="252">
        <v>5</v>
      </c>
      <c r="O840" s="252">
        <v>5</v>
      </c>
      <c r="P840" s="252">
        <v>5</v>
      </c>
      <c r="Q840" s="252">
        <v>5</v>
      </c>
    </row>
    <row r="841" spans="1:17" ht="12.95" customHeight="1">
      <c r="A841" s="250" t="s">
        <v>216</v>
      </c>
      <c r="B841" s="236" t="s">
        <v>90</v>
      </c>
      <c r="C841" s="236" t="s">
        <v>310</v>
      </c>
      <c r="D841" s="252">
        <v>5</v>
      </c>
      <c r="E841" s="252">
        <v>5</v>
      </c>
      <c r="F841" s="252">
        <v>5</v>
      </c>
      <c r="G841" s="252">
        <v>5</v>
      </c>
      <c r="H841" s="252">
        <v>5</v>
      </c>
      <c r="I841" s="252">
        <v>5</v>
      </c>
      <c r="J841" s="252">
        <v>5</v>
      </c>
      <c r="K841" s="252">
        <v>5</v>
      </c>
      <c r="L841" s="252">
        <v>5</v>
      </c>
      <c r="M841" s="252">
        <v>5</v>
      </c>
      <c r="N841" s="252">
        <v>10</v>
      </c>
      <c r="O841" s="252">
        <v>10</v>
      </c>
      <c r="P841" s="252">
        <v>10</v>
      </c>
      <c r="Q841" s="252">
        <v>10</v>
      </c>
    </row>
    <row r="842" spans="1:17" ht="12.95" customHeight="1">
      <c r="A842" s="250" t="s">
        <v>216</v>
      </c>
      <c r="B842" s="236" t="s">
        <v>90</v>
      </c>
      <c r="C842" s="236" t="s">
        <v>303</v>
      </c>
      <c r="D842" s="252">
        <v>465</v>
      </c>
      <c r="E842" s="252">
        <v>480</v>
      </c>
      <c r="F842" s="252">
        <v>490</v>
      </c>
      <c r="G842" s="252">
        <v>515</v>
      </c>
      <c r="H842" s="252">
        <v>540</v>
      </c>
      <c r="I842" s="252">
        <v>570</v>
      </c>
      <c r="J842" s="252">
        <v>610</v>
      </c>
      <c r="K842" s="252">
        <v>660</v>
      </c>
      <c r="L842" s="252">
        <v>715</v>
      </c>
      <c r="M842" s="252">
        <v>760</v>
      </c>
      <c r="N842" s="252">
        <v>755</v>
      </c>
      <c r="O842" s="252">
        <v>760</v>
      </c>
      <c r="P842" s="252">
        <v>740</v>
      </c>
      <c r="Q842" s="252">
        <v>670</v>
      </c>
    </row>
    <row r="843" spans="1:17" ht="12.95" customHeight="1">
      <c r="A843" s="253" t="s">
        <v>216</v>
      </c>
      <c r="B843" s="238" t="s">
        <v>184</v>
      </c>
      <c r="C843" s="238" t="s">
        <v>308</v>
      </c>
      <c r="D843" s="254">
        <v>2640</v>
      </c>
      <c r="E843" s="254">
        <v>2650</v>
      </c>
      <c r="F843" s="254">
        <v>2710</v>
      </c>
      <c r="G843" s="254">
        <v>2740</v>
      </c>
      <c r="H843" s="254">
        <v>2850</v>
      </c>
      <c r="I843" s="254">
        <v>2885</v>
      </c>
      <c r="J843" s="254">
        <v>3045</v>
      </c>
      <c r="K843" s="254">
        <v>3160</v>
      </c>
      <c r="L843" s="254">
        <v>3315</v>
      </c>
      <c r="M843" s="254">
        <v>3435</v>
      </c>
      <c r="N843" s="254">
        <v>3450</v>
      </c>
      <c r="O843" s="254">
        <v>3520</v>
      </c>
      <c r="P843" s="254">
        <v>3465</v>
      </c>
      <c r="Q843" s="254">
        <v>3315</v>
      </c>
    </row>
    <row r="844" spans="1:17" ht="12.95" customHeight="1">
      <c r="A844" s="253" t="s">
        <v>216</v>
      </c>
      <c r="B844" s="238" t="s">
        <v>184</v>
      </c>
      <c r="C844" s="238" t="s">
        <v>309</v>
      </c>
      <c r="D844" s="254">
        <v>45</v>
      </c>
      <c r="E844" s="254">
        <v>45</v>
      </c>
      <c r="F844" s="254">
        <v>50</v>
      </c>
      <c r="G844" s="254">
        <v>50</v>
      </c>
      <c r="H844" s="254">
        <v>40</v>
      </c>
      <c r="I844" s="254">
        <v>40</v>
      </c>
      <c r="J844" s="254">
        <v>45</v>
      </c>
      <c r="K844" s="254">
        <v>45</v>
      </c>
      <c r="L844" s="254">
        <v>45</v>
      </c>
      <c r="M844" s="254">
        <v>45</v>
      </c>
      <c r="N844" s="254">
        <v>50</v>
      </c>
      <c r="O844" s="254">
        <v>55</v>
      </c>
      <c r="P844" s="254">
        <v>55</v>
      </c>
      <c r="Q844" s="254">
        <v>55</v>
      </c>
    </row>
    <row r="845" spans="1:17" ht="12.95" customHeight="1">
      <c r="A845" s="253" t="s">
        <v>216</v>
      </c>
      <c r="B845" s="238" t="s">
        <v>184</v>
      </c>
      <c r="C845" s="238" t="s">
        <v>310</v>
      </c>
      <c r="D845" s="254">
        <v>35</v>
      </c>
      <c r="E845" s="254">
        <v>40</v>
      </c>
      <c r="F845" s="254">
        <v>40</v>
      </c>
      <c r="G845" s="254">
        <v>45</v>
      </c>
      <c r="H845" s="254">
        <v>45</v>
      </c>
      <c r="I845" s="254">
        <v>40</v>
      </c>
      <c r="J845" s="254">
        <v>40</v>
      </c>
      <c r="K845" s="254">
        <v>45</v>
      </c>
      <c r="L845" s="254">
        <v>45</v>
      </c>
      <c r="M845" s="254">
        <v>50</v>
      </c>
      <c r="N845" s="254">
        <v>50</v>
      </c>
      <c r="O845" s="254">
        <v>55</v>
      </c>
      <c r="P845" s="254">
        <v>50</v>
      </c>
      <c r="Q845" s="254">
        <v>50</v>
      </c>
    </row>
    <row r="846" spans="1:17" ht="12.95" customHeight="1">
      <c r="A846" s="255" t="s">
        <v>216</v>
      </c>
      <c r="B846" s="256" t="s">
        <v>184</v>
      </c>
      <c r="C846" s="256" t="s">
        <v>303</v>
      </c>
      <c r="D846" s="257">
        <v>2720</v>
      </c>
      <c r="E846" s="257">
        <v>2740</v>
      </c>
      <c r="F846" s="257">
        <v>2800</v>
      </c>
      <c r="G846" s="257">
        <v>2835</v>
      </c>
      <c r="H846" s="257">
        <v>2940</v>
      </c>
      <c r="I846" s="257">
        <v>2965</v>
      </c>
      <c r="J846" s="257">
        <v>3125</v>
      </c>
      <c r="K846" s="257">
        <v>3245</v>
      </c>
      <c r="L846" s="257">
        <v>3405</v>
      </c>
      <c r="M846" s="257">
        <v>3530</v>
      </c>
      <c r="N846" s="257">
        <v>3555</v>
      </c>
      <c r="O846" s="257">
        <v>3625</v>
      </c>
      <c r="P846" s="257">
        <v>3570</v>
      </c>
      <c r="Q846" s="257">
        <v>3415</v>
      </c>
    </row>
    <row r="847" spans="1:17" ht="12.95" customHeight="1">
      <c r="A847" s="250" t="s">
        <v>217</v>
      </c>
      <c r="B847" s="236" t="s">
        <v>10</v>
      </c>
      <c r="C847" s="236" t="s">
        <v>308</v>
      </c>
      <c r="D847" s="251">
        <v>360</v>
      </c>
      <c r="E847" s="251">
        <v>370</v>
      </c>
      <c r="F847" s="251">
        <v>355</v>
      </c>
      <c r="G847" s="251">
        <v>350</v>
      </c>
      <c r="H847" s="251">
        <v>350</v>
      </c>
      <c r="I847" s="251">
        <v>355</v>
      </c>
      <c r="J847" s="251">
        <v>360</v>
      </c>
      <c r="K847" s="251">
        <v>355</v>
      </c>
      <c r="L847" s="251">
        <v>365</v>
      </c>
      <c r="M847" s="251">
        <v>355</v>
      </c>
      <c r="N847" s="251">
        <v>360</v>
      </c>
      <c r="O847" s="251">
        <v>355</v>
      </c>
      <c r="P847" s="251">
        <v>360</v>
      </c>
      <c r="Q847" s="251">
        <v>355</v>
      </c>
    </row>
    <row r="848" spans="1:17" ht="12.95" customHeight="1">
      <c r="A848" s="250" t="s">
        <v>217</v>
      </c>
      <c r="B848" s="236" t="s">
        <v>10</v>
      </c>
      <c r="C848" s="236" t="s">
        <v>309</v>
      </c>
      <c r="D848" s="251">
        <v>0</v>
      </c>
      <c r="E848" s="251">
        <v>0</v>
      </c>
      <c r="F848" s="251">
        <v>0</v>
      </c>
      <c r="G848" s="251">
        <v>0</v>
      </c>
      <c r="H848" s="251">
        <v>0</v>
      </c>
      <c r="I848" s="251">
        <v>0</v>
      </c>
      <c r="J848" s="251">
        <v>0</v>
      </c>
      <c r="K848" s="251">
        <v>0</v>
      </c>
      <c r="L848" s="251">
        <v>0</v>
      </c>
      <c r="M848" s="251">
        <v>0</v>
      </c>
      <c r="N848" s="251">
        <v>0</v>
      </c>
      <c r="O848" s="251">
        <v>0</v>
      </c>
      <c r="P848" s="251">
        <v>0</v>
      </c>
      <c r="Q848" s="251">
        <v>0</v>
      </c>
    </row>
    <row r="849" spans="1:17" ht="12.95" customHeight="1">
      <c r="A849" s="250" t="s">
        <v>217</v>
      </c>
      <c r="B849" s="236" t="s">
        <v>10</v>
      </c>
      <c r="C849" s="236" t="s">
        <v>310</v>
      </c>
      <c r="D849" s="251">
        <v>0</v>
      </c>
      <c r="E849" s="251">
        <v>0</v>
      </c>
      <c r="F849" s="251">
        <v>0</v>
      </c>
      <c r="G849" s="251">
        <v>0</v>
      </c>
      <c r="H849" s="251">
        <v>0</v>
      </c>
      <c r="I849" s="251">
        <v>5</v>
      </c>
      <c r="J849" s="251">
        <v>5</v>
      </c>
      <c r="K849" s="251">
        <v>5</v>
      </c>
      <c r="L849" s="251">
        <v>5</v>
      </c>
      <c r="M849" s="251">
        <v>5</v>
      </c>
      <c r="N849" s="251">
        <v>5</v>
      </c>
      <c r="O849" s="251">
        <v>5</v>
      </c>
      <c r="P849" s="251">
        <v>5</v>
      </c>
      <c r="Q849" s="251">
        <v>5</v>
      </c>
    </row>
    <row r="850" spans="1:17" ht="12.95" customHeight="1">
      <c r="A850" s="250" t="s">
        <v>217</v>
      </c>
      <c r="B850" s="236" t="s">
        <v>10</v>
      </c>
      <c r="C850" s="236" t="s">
        <v>303</v>
      </c>
      <c r="D850" s="251">
        <v>360</v>
      </c>
      <c r="E850" s="251">
        <v>370</v>
      </c>
      <c r="F850" s="251">
        <v>360</v>
      </c>
      <c r="G850" s="251">
        <v>355</v>
      </c>
      <c r="H850" s="251">
        <v>350</v>
      </c>
      <c r="I850" s="251">
        <v>360</v>
      </c>
      <c r="J850" s="251">
        <v>365</v>
      </c>
      <c r="K850" s="251">
        <v>360</v>
      </c>
      <c r="L850" s="251">
        <v>370</v>
      </c>
      <c r="M850" s="251">
        <v>360</v>
      </c>
      <c r="N850" s="251">
        <v>365</v>
      </c>
      <c r="O850" s="251">
        <v>355</v>
      </c>
      <c r="P850" s="251">
        <v>365</v>
      </c>
      <c r="Q850" s="251">
        <v>360</v>
      </c>
    </row>
    <row r="851" spans="1:17" ht="12.95" customHeight="1">
      <c r="A851" s="250" t="s">
        <v>217</v>
      </c>
      <c r="B851" s="236" t="s">
        <v>11</v>
      </c>
      <c r="C851" s="236" t="s">
        <v>308</v>
      </c>
      <c r="D851" s="252">
        <v>530</v>
      </c>
      <c r="E851" s="252">
        <v>480</v>
      </c>
      <c r="F851" s="252">
        <v>480</v>
      </c>
      <c r="G851" s="252">
        <v>510</v>
      </c>
      <c r="H851" s="252">
        <v>530</v>
      </c>
      <c r="I851" s="252">
        <v>530</v>
      </c>
      <c r="J851" s="252">
        <v>585</v>
      </c>
      <c r="K851" s="252">
        <v>650</v>
      </c>
      <c r="L851" s="252">
        <v>675</v>
      </c>
      <c r="M851" s="252">
        <v>675</v>
      </c>
      <c r="N851" s="252">
        <v>640</v>
      </c>
      <c r="O851" s="252">
        <v>645</v>
      </c>
      <c r="P851" s="252">
        <v>655</v>
      </c>
      <c r="Q851" s="252">
        <v>610</v>
      </c>
    </row>
    <row r="852" spans="1:17" ht="12.95" customHeight="1">
      <c r="A852" s="250" t="s">
        <v>217</v>
      </c>
      <c r="B852" s="236" t="s">
        <v>11</v>
      </c>
      <c r="C852" s="236" t="s">
        <v>309</v>
      </c>
      <c r="D852" s="252">
        <v>20</v>
      </c>
      <c r="E852" s="252">
        <v>20</v>
      </c>
      <c r="F852" s="252">
        <v>20</v>
      </c>
      <c r="G852" s="252">
        <v>15</v>
      </c>
      <c r="H852" s="252">
        <v>15</v>
      </c>
      <c r="I852" s="252">
        <v>15</v>
      </c>
      <c r="J852" s="252">
        <v>15</v>
      </c>
      <c r="K852" s="252">
        <v>15</v>
      </c>
      <c r="L852" s="252">
        <v>20</v>
      </c>
      <c r="M852" s="252">
        <v>20</v>
      </c>
      <c r="N852" s="252">
        <v>20</v>
      </c>
      <c r="O852" s="252">
        <v>15</v>
      </c>
      <c r="P852" s="252">
        <v>20</v>
      </c>
      <c r="Q852" s="252">
        <v>20</v>
      </c>
    </row>
    <row r="853" spans="1:17" ht="12.95" customHeight="1">
      <c r="A853" s="250" t="s">
        <v>217</v>
      </c>
      <c r="B853" s="236" t="s">
        <v>11</v>
      </c>
      <c r="C853" s="236" t="s">
        <v>310</v>
      </c>
      <c r="D853" s="252">
        <v>5</v>
      </c>
      <c r="E853" s="252">
        <v>10</v>
      </c>
      <c r="F853" s="252">
        <v>10</v>
      </c>
      <c r="G853" s="252">
        <v>10</v>
      </c>
      <c r="H853" s="252">
        <v>10</v>
      </c>
      <c r="I853" s="252">
        <v>10</v>
      </c>
      <c r="J853" s="252">
        <v>10</v>
      </c>
      <c r="K853" s="252">
        <v>10</v>
      </c>
      <c r="L853" s="252">
        <v>10</v>
      </c>
      <c r="M853" s="252">
        <v>10</v>
      </c>
      <c r="N853" s="252">
        <v>10</v>
      </c>
      <c r="O853" s="252">
        <v>15</v>
      </c>
      <c r="P853" s="252">
        <v>10</v>
      </c>
      <c r="Q853" s="252">
        <v>10</v>
      </c>
    </row>
    <row r="854" spans="1:17" ht="12.95" customHeight="1">
      <c r="A854" s="250" t="s">
        <v>217</v>
      </c>
      <c r="B854" s="236" t="s">
        <v>11</v>
      </c>
      <c r="C854" s="236" t="s">
        <v>303</v>
      </c>
      <c r="D854" s="252">
        <v>555</v>
      </c>
      <c r="E854" s="252">
        <v>505</v>
      </c>
      <c r="F854" s="252">
        <v>505</v>
      </c>
      <c r="G854" s="252">
        <v>540</v>
      </c>
      <c r="H854" s="252">
        <v>555</v>
      </c>
      <c r="I854" s="252">
        <v>555</v>
      </c>
      <c r="J854" s="252">
        <v>610</v>
      </c>
      <c r="K854" s="252">
        <v>675</v>
      </c>
      <c r="L854" s="252">
        <v>705</v>
      </c>
      <c r="M854" s="252">
        <v>705</v>
      </c>
      <c r="N854" s="252">
        <v>670</v>
      </c>
      <c r="O854" s="252">
        <v>675</v>
      </c>
      <c r="P854" s="252">
        <v>685</v>
      </c>
      <c r="Q854" s="252">
        <v>635</v>
      </c>
    </row>
    <row r="855" spans="1:17" ht="12.95" customHeight="1">
      <c r="A855" s="250" t="s">
        <v>217</v>
      </c>
      <c r="B855" s="236" t="s">
        <v>12</v>
      </c>
      <c r="C855" s="236" t="s">
        <v>308</v>
      </c>
      <c r="D855" s="252">
        <v>15</v>
      </c>
      <c r="E855" s="252">
        <v>15</v>
      </c>
      <c r="F855" s="252">
        <v>20</v>
      </c>
      <c r="G855" s="252">
        <v>15</v>
      </c>
      <c r="H855" s="252">
        <v>15</v>
      </c>
      <c r="I855" s="252">
        <v>20</v>
      </c>
      <c r="J855" s="252">
        <v>15</v>
      </c>
      <c r="K855" s="252">
        <v>20</v>
      </c>
      <c r="L855" s="252">
        <v>20</v>
      </c>
      <c r="M855" s="252">
        <v>15</v>
      </c>
      <c r="N855" s="252">
        <v>15</v>
      </c>
      <c r="O855" s="252">
        <v>15</v>
      </c>
      <c r="P855" s="252">
        <v>15</v>
      </c>
      <c r="Q855" s="252">
        <v>15</v>
      </c>
    </row>
    <row r="856" spans="1:17" ht="12.95" customHeight="1">
      <c r="A856" s="250" t="s">
        <v>217</v>
      </c>
      <c r="B856" s="236" t="s">
        <v>12</v>
      </c>
      <c r="C856" s="236" t="s">
        <v>309</v>
      </c>
      <c r="D856" s="252">
        <v>0</v>
      </c>
      <c r="E856" s="252">
        <v>0</v>
      </c>
      <c r="F856" s="252">
        <v>0</v>
      </c>
      <c r="G856" s="252">
        <v>0</v>
      </c>
      <c r="H856" s="252">
        <v>0</v>
      </c>
      <c r="I856" s="252">
        <v>0</v>
      </c>
      <c r="J856" s="252">
        <v>0</v>
      </c>
      <c r="K856" s="252">
        <v>0</v>
      </c>
      <c r="L856" s="252">
        <v>0</v>
      </c>
      <c r="M856" s="252">
        <v>0</v>
      </c>
      <c r="N856" s="252">
        <v>5</v>
      </c>
      <c r="O856" s="252">
        <v>5</v>
      </c>
      <c r="P856" s="252">
        <v>5</v>
      </c>
      <c r="Q856" s="252">
        <v>5</v>
      </c>
    </row>
    <row r="857" spans="1:17" ht="12.95" customHeight="1">
      <c r="A857" s="250" t="s">
        <v>217</v>
      </c>
      <c r="B857" s="236" t="s">
        <v>12</v>
      </c>
      <c r="C857" s="236" t="s">
        <v>310</v>
      </c>
      <c r="D857" s="252">
        <v>0</v>
      </c>
      <c r="E857" s="252">
        <v>5</v>
      </c>
      <c r="F857" s="252">
        <v>0</v>
      </c>
      <c r="G857" s="252">
        <v>0</v>
      </c>
      <c r="H857" s="252">
        <v>0</v>
      </c>
      <c r="I857" s="252">
        <v>0</v>
      </c>
      <c r="J857" s="252">
        <v>0</v>
      </c>
      <c r="K857" s="252">
        <v>0</v>
      </c>
      <c r="L857" s="252">
        <v>0</v>
      </c>
      <c r="M857" s="252">
        <v>0</v>
      </c>
      <c r="N857" s="252">
        <v>0</v>
      </c>
      <c r="O857" s="252">
        <v>0</v>
      </c>
      <c r="P857" s="252">
        <v>0</v>
      </c>
      <c r="Q857" s="252">
        <v>0</v>
      </c>
    </row>
    <row r="858" spans="1:17" ht="12.95" customHeight="1">
      <c r="A858" s="250" t="s">
        <v>217</v>
      </c>
      <c r="B858" s="236" t="s">
        <v>12</v>
      </c>
      <c r="C858" s="236" t="s">
        <v>303</v>
      </c>
      <c r="D858" s="252">
        <v>20</v>
      </c>
      <c r="E858" s="252">
        <v>20</v>
      </c>
      <c r="F858" s="252">
        <v>20</v>
      </c>
      <c r="G858" s="252">
        <v>20</v>
      </c>
      <c r="H858" s="252">
        <v>15</v>
      </c>
      <c r="I858" s="252">
        <v>25</v>
      </c>
      <c r="J858" s="252">
        <v>20</v>
      </c>
      <c r="K858" s="252">
        <v>25</v>
      </c>
      <c r="L858" s="252">
        <v>20</v>
      </c>
      <c r="M858" s="252">
        <v>20</v>
      </c>
      <c r="N858" s="252">
        <v>20</v>
      </c>
      <c r="O858" s="252">
        <v>20</v>
      </c>
      <c r="P858" s="252">
        <v>20</v>
      </c>
      <c r="Q858" s="252">
        <v>20</v>
      </c>
    </row>
    <row r="859" spans="1:17" ht="12.95" customHeight="1">
      <c r="A859" s="250" t="s">
        <v>217</v>
      </c>
      <c r="B859" s="236" t="s">
        <v>91</v>
      </c>
      <c r="C859" s="236" t="s">
        <v>308</v>
      </c>
      <c r="D859" s="252">
        <v>30</v>
      </c>
      <c r="E859" s="252">
        <v>30</v>
      </c>
      <c r="F859" s="252">
        <v>40</v>
      </c>
      <c r="G859" s="252">
        <v>45</v>
      </c>
      <c r="H859" s="252">
        <v>55</v>
      </c>
      <c r="I859" s="252">
        <v>60</v>
      </c>
      <c r="J859" s="252">
        <v>60</v>
      </c>
      <c r="K859" s="252">
        <v>60</v>
      </c>
      <c r="L859" s="252">
        <v>55</v>
      </c>
      <c r="M859" s="252">
        <v>65</v>
      </c>
      <c r="N859" s="252">
        <v>60</v>
      </c>
      <c r="O859" s="252">
        <v>50</v>
      </c>
      <c r="P859" s="252">
        <v>50</v>
      </c>
      <c r="Q859" s="252">
        <v>50</v>
      </c>
    </row>
    <row r="860" spans="1:17" ht="12.95" customHeight="1">
      <c r="A860" s="250" t="s">
        <v>217</v>
      </c>
      <c r="B860" s="236" t="s">
        <v>91</v>
      </c>
      <c r="C860" s="236" t="s">
        <v>309</v>
      </c>
      <c r="D860" s="252">
        <v>0</v>
      </c>
      <c r="E860" s="252">
        <v>0</v>
      </c>
      <c r="F860" s="252">
        <v>0</v>
      </c>
      <c r="G860" s="252">
        <v>0</v>
      </c>
      <c r="H860" s="252">
        <v>0</v>
      </c>
      <c r="I860" s="252">
        <v>0</v>
      </c>
      <c r="J860" s="252">
        <v>5</v>
      </c>
      <c r="K860" s="252">
        <v>5</v>
      </c>
      <c r="L860" s="252">
        <v>0</v>
      </c>
      <c r="M860" s="252">
        <v>0</v>
      </c>
      <c r="N860" s="252">
        <v>0</v>
      </c>
      <c r="O860" s="252">
        <v>0</v>
      </c>
      <c r="P860" s="252">
        <v>0</v>
      </c>
      <c r="Q860" s="252">
        <v>0</v>
      </c>
    </row>
    <row r="861" spans="1:17" ht="12.95" customHeight="1">
      <c r="A861" s="250" t="s">
        <v>217</v>
      </c>
      <c r="B861" s="236" t="s">
        <v>91</v>
      </c>
      <c r="C861" s="236" t="s">
        <v>310</v>
      </c>
      <c r="D861" s="252">
        <v>0</v>
      </c>
      <c r="E861" s="252">
        <v>0</v>
      </c>
      <c r="F861" s="252">
        <v>0</v>
      </c>
      <c r="G861" s="252">
        <v>0</v>
      </c>
      <c r="H861" s="252">
        <v>0</v>
      </c>
      <c r="I861" s="252">
        <v>0</v>
      </c>
      <c r="J861" s="252">
        <v>0</v>
      </c>
      <c r="K861" s="252">
        <v>0</v>
      </c>
      <c r="L861" s="252">
        <v>0</v>
      </c>
      <c r="M861" s="252">
        <v>0</v>
      </c>
      <c r="N861" s="252">
        <v>0</v>
      </c>
      <c r="O861" s="252">
        <v>0</v>
      </c>
      <c r="P861" s="252">
        <v>5</v>
      </c>
      <c r="Q861" s="252">
        <v>0</v>
      </c>
    </row>
    <row r="862" spans="1:17" ht="12.95" customHeight="1">
      <c r="A862" s="250" t="s">
        <v>217</v>
      </c>
      <c r="B862" s="236" t="s">
        <v>91</v>
      </c>
      <c r="C862" s="236" t="s">
        <v>303</v>
      </c>
      <c r="D862" s="252">
        <v>30</v>
      </c>
      <c r="E862" s="252">
        <v>30</v>
      </c>
      <c r="F862" s="252">
        <v>40</v>
      </c>
      <c r="G862" s="252">
        <v>50</v>
      </c>
      <c r="H862" s="252">
        <v>60</v>
      </c>
      <c r="I862" s="252">
        <v>60</v>
      </c>
      <c r="J862" s="252">
        <v>65</v>
      </c>
      <c r="K862" s="252">
        <v>65</v>
      </c>
      <c r="L862" s="252">
        <v>60</v>
      </c>
      <c r="M862" s="252">
        <v>65</v>
      </c>
      <c r="N862" s="252">
        <v>60</v>
      </c>
      <c r="O862" s="252">
        <v>55</v>
      </c>
      <c r="P862" s="252">
        <v>55</v>
      </c>
      <c r="Q862" s="252">
        <v>55</v>
      </c>
    </row>
    <row r="863" spans="1:17" ht="12.95" customHeight="1">
      <c r="A863" s="250" t="s">
        <v>217</v>
      </c>
      <c r="B863" s="236" t="s">
        <v>59</v>
      </c>
      <c r="C863" s="236" t="s">
        <v>308</v>
      </c>
      <c r="D863" s="252">
        <v>325</v>
      </c>
      <c r="E863" s="252">
        <v>335</v>
      </c>
      <c r="F863" s="252">
        <v>330</v>
      </c>
      <c r="G863" s="252">
        <v>310</v>
      </c>
      <c r="H863" s="252">
        <v>325</v>
      </c>
      <c r="I863" s="252">
        <v>315</v>
      </c>
      <c r="J863" s="252">
        <v>340</v>
      </c>
      <c r="K863" s="252">
        <v>340</v>
      </c>
      <c r="L863" s="252">
        <v>350</v>
      </c>
      <c r="M863" s="252">
        <v>345</v>
      </c>
      <c r="N863" s="252">
        <v>365</v>
      </c>
      <c r="O863" s="252">
        <v>365</v>
      </c>
      <c r="P863" s="252">
        <v>375</v>
      </c>
      <c r="Q863" s="252">
        <v>375</v>
      </c>
    </row>
    <row r="864" spans="1:17" ht="12.95" customHeight="1">
      <c r="A864" s="250" t="s">
        <v>217</v>
      </c>
      <c r="B864" s="236" t="s">
        <v>59</v>
      </c>
      <c r="C864" s="236" t="s">
        <v>309</v>
      </c>
      <c r="D864" s="252">
        <v>15</v>
      </c>
      <c r="E864" s="252">
        <v>15</v>
      </c>
      <c r="F864" s="252">
        <v>15</v>
      </c>
      <c r="G864" s="252">
        <v>20</v>
      </c>
      <c r="H864" s="252">
        <v>20</v>
      </c>
      <c r="I864" s="252">
        <v>25</v>
      </c>
      <c r="J864" s="252">
        <v>20</v>
      </c>
      <c r="K864" s="252">
        <v>20</v>
      </c>
      <c r="L864" s="252">
        <v>20</v>
      </c>
      <c r="M864" s="252">
        <v>20</v>
      </c>
      <c r="N864" s="252">
        <v>20</v>
      </c>
      <c r="O864" s="252">
        <v>20</v>
      </c>
      <c r="P864" s="252">
        <v>20</v>
      </c>
      <c r="Q864" s="252">
        <v>20</v>
      </c>
    </row>
    <row r="865" spans="1:17" ht="12.95" customHeight="1">
      <c r="A865" s="250" t="s">
        <v>217</v>
      </c>
      <c r="B865" s="236" t="s">
        <v>59</v>
      </c>
      <c r="C865" s="236" t="s">
        <v>310</v>
      </c>
      <c r="D865" s="252">
        <v>5</v>
      </c>
      <c r="E865" s="252">
        <v>5</v>
      </c>
      <c r="F865" s="252">
        <v>10</v>
      </c>
      <c r="G865" s="252">
        <v>5</v>
      </c>
      <c r="H865" s="252">
        <v>5</v>
      </c>
      <c r="I865" s="252">
        <v>5</v>
      </c>
      <c r="J865" s="252">
        <v>5</v>
      </c>
      <c r="K865" s="252">
        <v>10</v>
      </c>
      <c r="L865" s="252">
        <v>5</v>
      </c>
      <c r="M865" s="252">
        <v>5</v>
      </c>
      <c r="N865" s="252">
        <v>5</v>
      </c>
      <c r="O865" s="252">
        <v>10</v>
      </c>
      <c r="P865" s="252">
        <v>10</v>
      </c>
      <c r="Q865" s="252">
        <v>10</v>
      </c>
    </row>
    <row r="866" spans="1:17" ht="12.95" customHeight="1">
      <c r="A866" s="250" t="s">
        <v>217</v>
      </c>
      <c r="B866" s="236" t="s">
        <v>59</v>
      </c>
      <c r="C866" s="236" t="s">
        <v>303</v>
      </c>
      <c r="D866" s="252">
        <v>345</v>
      </c>
      <c r="E866" s="252">
        <v>355</v>
      </c>
      <c r="F866" s="252">
        <v>355</v>
      </c>
      <c r="G866" s="252">
        <v>340</v>
      </c>
      <c r="H866" s="252">
        <v>350</v>
      </c>
      <c r="I866" s="252">
        <v>345</v>
      </c>
      <c r="J866" s="252">
        <v>365</v>
      </c>
      <c r="K866" s="252">
        <v>365</v>
      </c>
      <c r="L866" s="252">
        <v>375</v>
      </c>
      <c r="M866" s="252">
        <v>370</v>
      </c>
      <c r="N866" s="252">
        <v>390</v>
      </c>
      <c r="O866" s="252">
        <v>395</v>
      </c>
      <c r="P866" s="252">
        <v>410</v>
      </c>
      <c r="Q866" s="252">
        <v>405</v>
      </c>
    </row>
    <row r="867" spans="1:17" ht="12.95" customHeight="1">
      <c r="A867" s="250" t="s">
        <v>217</v>
      </c>
      <c r="B867" s="236" t="s">
        <v>90</v>
      </c>
      <c r="C867" s="236" t="s">
        <v>308</v>
      </c>
      <c r="D867" s="252">
        <v>265</v>
      </c>
      <c r="E867" s="252">
        <v>270</v>
      </c>
      <c r="F867" s="252">
        <v>275</v>
      </c>
      <c r="G867" s="252">
        <v>285</v>
      </c>
      <c r="H867" s="252">
        <v>310</v>
      </c>
      <c r="I867" s="252">
        <v>320</v>
      </c>
      <c r="J867" s="252">
        <v>340</v>
      </c>
      <c r="K867" s="252">
        <v>325</v>
      </c>
      <c r="L867" s="252">
        <v>360</v>
      </c>
      <c r="M867" s="252">
        <v>385</v>
      </c>
      <c r="N867" s="252">
        <v>385</v>
      </c>
      <c r="O867" s="252">
        <v>380</v>
      </c>
      <c r="P867" s="252">
        <v>360</v>
      </c>
      <c r="Q867" s="252">
        <v>335</v>
      </c>
    </row>
    <row r="868" spans="1:17" ht="12.95" customHeight="1">
      <c r="A868" s="250" t="s">
        <v>217</v>
      </c>
      <c r="B868" s="236" t="s">
        <v>90</v>
      </c>
      <c r="C868" s="236" t="s">
        <v>309</v>
      </c>
      <c r="D868" s="252">
        <v>10</v>
      </c>
      <c r="E868" s="252">
        <v>5</v>
      </c>
      <c r="F868" s="252">
        <v>5</v>
      </c>
      <c r="G868" s="252">
        <v>5</v>
      </c>
      <c r="H868" s="252">
        <v>5</v>
      </c>
      <c r="I868" s="252">
        <v>10</v>
      </c>
      <c r="J868" s="252">
        <v>10</v>
      </c>
      <c r="K868" s="252">
        <v>10</v>
      </c>
      <c r="L868" s="252">
        <v>10</v>
      </c>
      <c r="M868" s="252">
        <v>10</v>
      </c>
      <c r="N868" s="252">
        <v>10</v>
      </c>
      <c r="O868" s="252">
        <v>10</v>
      </c>
      <c r="P868" s="252">
        <v>10</v>
      </c>
      <c r="Q868" s="252">
        <v>5</v>
      </c>
    </row>
    <row r="869" spans="1:17" ht="12.95" customHeight="1">
      <c r="A869" s="250" t="s">
        <v>217</v>
      </c>
      <c r="B869" s="236" t="s">
        <v>90</v>
      </c>
      <c r="C869" s="236" t="s">
        <v>310</v>
      </c>
      <c r="D869" s="252">
        <v>0</v>
      </c>
      <c r="E869" s="252">
        <v>0</v>
      </c>
      <c r="F869" s="252">
        <v>0</v>
      </c>
      <c r="G869" s="252">
        <v>0</v>
      </c>
      <c r="H869" s="252">
        <v>5</v>
      </c>
      <c r="I869" s="252">
        <v>5</v>
      </c>
      <c r="J869" s="252">
        <v>5</v>
      </c>
      <c r="K869" s="252">
        <v>5</v>
      </c>
      <c r="L869" s="252">
        <v>0</v>
      </c>
      <c r="M869" s="252">
        <v>0</v>
      </c>
      <c r="N869" s="252">
        <v>0</v>
      </c>
      <c r="O869" s="252">
        <v>0</v>
      </c>
      <c r="P869" s="252">
        <v>0</v>
      </c>
      <c r="Q869" s="252">
        <v>0</v>
      </c>
    </row>
    <row r="870" spans="1:17" ht="12.95" customHeight="1">
      <c r="A870" s="250" t="s">
        <v>217</v>
      </c>
      <c r="B870" s="236" t="s">
        <v>90</v>
      </c>
      <c r="C870" s="236" t="s">
        <v>303</v>
      </c>
      <c r="D870" s="252">
        <v>275</v>
      </c>
      <c r="E870" s="252">
        <v>275</v>
      </c>
      <c r="F870" s="252">
        <v>285</v>
      </c>
      <c r="G870" s="252">
        <v>295</v>
      </c>
      <c r="H870" s="252">
        <v>320</v>
      </c>
      <c r="I870" s="252">
        <v>335</v>
      </c>
      <c r="J870" s="252">
        <v>355</v>
      </c>
      <c r="K870" s="252">
        <v>340</v>
      </c>
      <c r="L870" s="252">
        <v>375</v>
      </c>
      <c r="M870" s="252">
        <v>400</v>
      </c>
      <c r="N870" s="252">
        <v>395</v>
      </c>
      <c r="O870" s="252">
        <v>390</v>
      </c>
      <c r="P870" s="252">
        <v>375</v>
      </c>
      <c r="Q870" s="252">
        <v>345</v>
      </c>
    </row>
    <row r="871" spans="1:17" ht="12.95" customHeight="1">
      <c r="A871" s="253" t="s">
        <v>217</v>
      </c>
      <c r="B871" s="238" t="s">
        <v>184</v>
      </c>
      <c r="C871" s="238" t="s">
        <v>308</v>
      </c>
      <c r="D871" s="254">
        <v>1525</v>
      </c>
      <c r="E871" s="254">
        <v>1495</v>
      </c>
      <c r="F871" s="254">
        <v>1500</v>
      </c>
      <c r="G871" s="254">
        <v>1525</v>
      </c>
      <c r="H871" s="254">
        <v>1585</v>
      </c>
      <c r="I871" s="254">
        <v>1600</v>
      </c>
      <c r="J871" s="254">
        <v>1705</v>
      </c>
      <c r="K871" s="254">
        <v>1750</v>
      </c>
      <c r="L871" s="254">
        <v>1825</v>
      </c>
      <c r="M871" s="254">
        <v>1845</v>
      </c>
      <c r="N871" s="254">
        <v>1825</v>
      </c>
      <c r="O871" s="254">
        <v>1810</v>
      </c>
      <c r="P871" s="254">
        <v>1815</v>
      </c>
      <c r="Q871" s="254">
        <v>1740</v>
      </c>
    </row>
    <row r="872" spans="1:17" ht="12.95" customHeight="1">
      <c r="A872" s="253" t="s">
        <v>217</v>
      </c>
      <c r="B872" s="238" t="s">
        <v>184</v>
      </c>
      <c r="C872" s="238" t="s">
        <v>309</v>
      </c>
      <c r="D872" s="254">
        <v>45</v>
      </c>
      <c r="E872" s="254">
        <v>40</v>
      </c>
      <c r="F872" s="254">
        <v>40</v>
      </c>
      <c r="G872" s="254">
        <v>45</v>
      </c>
      <c r="H872" s="254">
        <v>45</v>
      </c>
      <c r="I872" s="254">
        <v>55</v>
      </c>
      <c r="J872" s="254">
        <v>50</v>
      </c>
      <c r="K872" s="254">
        <v>50</v>
      </c>
      <c r="L872" s="254">
        <v>55</v>
      </c>
      <c r="M872" s="254">
        <v>55</v>
      </c>
      <c r="N872" s="254">
        <v>50</v>
      </c>
      <c r="O872" s="254">
        <v>50</v>
      </c>
      <c r="P872" s="254">
        <v>55</v>
      </c>
      <c r="Q872" s="254">
        <v>55</v>
      </c>
    </row>
    <row r="873" spans="1:17" ht="12.95" customHeight="1">
      <c r="A873" s="253" t="s">
        <v>217</v>
      </c>
      <c r="B873" s="238" t="s">
        <v>184</v>
      </c>
      <c r="C873" s="238" t="s">
        <v>310</v>
      </c>
      <c r="D873" s="254">
        <v>15</v>
      </c>
      <c r="E873" s="254">
        <v>25</v>
      </c>
      <c r="F873" s="254">
        <v>25</v>
      </c>
      <c r="G873" s="254">
        <v>25</v>
      </c>
      <c r="H873" s="254">
        <v>25</v>
      </c>
      <c r="I873" s="254">
        <v>20</v>
      </c>
      <c r="J873" s="254">
        <v>25</v>
      </c>
      <c r="K873" s="254">
        <v>30</v>
      </c>
      <c r="L873" s="254">
        <v>25</v>
      </c>
      <c r="M873" s="254">
        <v>20</v>
      </c>
      <c r="N873" s="254">
        <v>25</v>
      </c>
      <c r="O873" s="254">
        <v>30</v>
      </c>
      <c r="P873" s="254">
        <v>35</v>
      </c>
      <c r="Q873" s="254">
        <v>25</v>
      </c>
    </row>
    <row r="874" spans="1:17" ht="12.95" customHeight="1">
      <c r="A874" s="255" t="s">
        <v>217</v>
      </c>
      <c r="B874" s="256" t="s">
        <v>184</v>
      </c>
      <c r="C874" s="256" t="s">
        <v>303</v>
      </c>
      <c r="D874" s="257">
        <v>1585</v>
      </c>
      <c r="E874" s="257">
        <v>1560</v>
      </c>
      <c r="F874" s="257">
        <v>1565</v>
      </c>
      <c r="G874" s="257">
        <v>1590</v>
      </c>
      <c r="H874" s="257">
        <v>1650</v>
      </c>
      <c r="I874" s="257">
        <v>1675</v>
      </c>
      <c r="J874" s="257">
        <v>1775</v>
      </c>
      <c r="K874" s="257">
        <v>1825</v>
      </c>
      <c r="L874" s="257">
        <v>1900</v>
      </c>
      <c r="M874" s="257">
        <v>1920</v>
      </c>
      <c r="N874" s="257">
        <v>1900</v>
      </c>
      <c r="O874" s="257">
        <v>1885</v>
      </c>
      <c r="P874" s="257">
        <v>1905</v>
      </c>
      <c r="Q874" s="257">
        <v>1820</v>
      </c>
    </row>
    <row r="875" spans="1:17" ht="12.95" customHeight="1">
      <c r="A875" s="250" t="s">
        <v>218</v>
      </c>
      <c r="B875" s="236" t="s">
        <v>10</v>
      </c>
      <c r="C875" s="236" t="s">
        <v>308</v>
      </c>
      <c r="D875" s="251">
        <v>55</v>
      </c>
      <c r="E875" s="251">
        <v>50</v>
      </c>
      <c r="F875" s="251">
        <v>45</v>
      </c>
      <c r="G875" s="251">
        <v>45</v>
      </c>
      <c r="H875" s="251">
        <v>45</v>
      </c>
      <c r="I875" s="251">
        <v>45</v>
      </c>
      <c r="J875" s="251">
        <v>45</v>
      </c>
      <c r="K875" s="251">
        <v>45</v>
      </c>
      <c r="L875" s="251">
        <v>50</v>
      </c>
      <c r="M875" s="251">
        <v>50</v>
      </c>
      <c r="N875" s="251">
        <v>55</v>
      </c>
      <c r="O875" s="251">
        <v>55</v>
      </c>
      <c r="P875" s="251">
        <v>50</v>
      </c>
      <c r="Q875" s="251">
        <v>50</v>
      </c>
    </row>
    <row r="876" spans="1:17" ht="12.95" customHeight="1">
      <c r="A876" s="250" t="s">
        <v>218</v>
      </c>
      <c r="B876" s="236" t="s">
        <v>10</v>
      </c>
      <c r="C876" s="236" t="s">
        <v>309</v>
      </c>
      <c r="D876" s="251">
        <v>0</v>
      </c>
      <c r="E876" s="251">
        <v>0</v>
      </c>
      <c r="F876" s="251">
        <v>0</v>
      </c>
      <c r="G876" s="251">
        <v>0</v>
      </c>
      <c r="H876" s="251">
        <v>0</v>
      </c>
      <c r="I876" s="251">
        <v>0</v>
      </c>
      <c r="J876" s="251">
        <v>0</v>
      </c>
      <c r="K876" s="251">
        <v>0</v>
      </c>
      <c r="L876" s="251">
        <v>0</v>
      </c>
      <c r="M876" s="251">
        <v>0</v>
      </c>
      <c r="N876" s="251">
        <v>0</v>
      </c>
      <c r="O876" s="251">
        <v>0</v>
      </c>
      <c r="P876" s="251">
        <v>0</v>
      </c>
      <c r="Q876" s="251">
        <v>0</v>
      </c>
    </row>
    <row r="877" spans="1:17" ht="12.95" customHeight="1">
      <c r="A877" s="250" t="s">
        <v>218</v>
      </c>
      <c r="B877" s="236" t="s">
        <v>10</v>
      </c>
      <c r="C877" s="236" t="s">
        <v>310</v>
      </c>
      <c r="D877" s="251">
        <v>5</v>
      </c>
      <c r="E877" s="251">
        <v>0</v>
      </c>
      <c r="F877" s="251">
        <v>0</v>
      </c>
      <c r="G877" s="251">
        <v>0</v>
      </c>
      <c r="H877" s="251">
        <v>0</v>
      </c>
      <c r="I877" s="251">
        <v>5</v>
      </c>
      <c r="J877" s="251">
        <v>5</v>
      </c>
      <c r="K877" s="251">
        <v>5</v>
      </c>
      <c r="L877" s="251">
        <v>5</v>
      </c>
      <c r="M877" s="251">
        <v>5</v>
      </c>
      <c r="N877" s="251">
        <v>5</v>
      </c>
      <c r="O877" s="251">
        <v>5</v>
      </c>
      <c r="P877" s="251">
        <v>5</v>
      </c>
      <c r="Q877" s="251">
        <v>0</v>
      </c>
    </row>
    <row r="878" spans="1:17" ht="12.95" customHeight="1">
      <c r="A878" s="250" t="s">
        <v>218</v>
      </c>
      <c r="B878" s="236" t="s">
        <v>10</v>
      </c>
      <c r="C878" s="236" t="s">
        <v>303</v>
      </c>
      <c r="D878" s="251">
        <v>60</v>
      </c>
      <c r="E878" s="251">
        <v>50</v>
      </c>
      <c r="F878" s="251">
        <v>50</v>
      </c>
      <c r="G878" s="251">
        <v>50</v>
      </c>
      <c r="H878" s="251">
        <v>50</v>
      </c>
      <c r="I878" s="251">
        <v>50</v>
      </c>
      <c r="J878" s="251">
        <v>45</v>
      </c>
      <c r="K878" s="251">
        <v>50</v>
      </c>
      <c r="L878" s="251">
        <v>55</v>
      </c>
      <c r="M878" s="251">
        <v>55</v>
      </c>
      <c r="N878" s="251">
        <v>55</v>
      </c>
      <c r="O878" s="251">
        <v>55</v>
      </c>
      <c r="P878" s="251">
        <v>55</v>
      </c>
      <c r="Q878" s="251">
        <v>55</v>
      </c>
    </row>
    <row r="879" spans="1:17" ht="12.95" customHeight="1">
      <c r="A879" s="250" t="s">
        <v>218</v>
      </c>
      <c r="B879" s="236" t="s">
        <v>11</v>
      </c>
      <c r="C879" s="236" t="s">
        <v>308</v>
      </c>
      <c r="D879" s="252">
        <v>175</v>
      </c>
      <c r="E879" s="252">
        <v>165</v>
      </c>
      <c r="F879" s="252">
        <v>185</v>
      </c>
      <c r="G879" s="252">
        <v>185</v>
      </c>
      <c r="H879" s="252">
        <v>190</v>
      </c>
      <c r="I879" s="252">
        <v>200</v>
      </c>
      <c r="J879" s="252">
        <v>210</v>
      </c>
      <c r="K879" s="252">
        <v>225</v>
      </c>
      <c r="L879" s="252">
        <v>230</v>
      </c>
      <c r="M879" s="252">
        <v>240</v>
      </c>
      <c r="N879" s="252">
        <v>230</v>
      </c>
      <c r="O879" s="252">
        <v>215</v>
      </c>
      <c r="P879" s="252">
        <v>245</v>
      </c>
      <c r="Q879" s="252">
        <v>250</v>
      </c>
    </row>
    <row r="880" spans="1:17" ht="12.95" customHeight="1">
      <c r="A880" s="250" t="s">
        <v>218</v>
      </c>
      <c r="B880" s="236" t="s">
        <v>11</v>
      </c>
      <c r="C880" s="236" t="s">
        <v>309</v>
      </c>
      <c r="D880" s="252">
        <v>10</v>
      </c>
      <c r="E880" s="252">
        <v>10</v>
      </c>
      <c r="F880" s="252">
        <v>10</v>
      </c>
      <c r="G880" s="252">
        <v>10</v>
      </c>
      <c r="H880" s="252">
        <v>10</v>
      </c>
      <c r="I880" s="252">
        <v>5</v>
      </c>
      <c r="J880" s="252">
        <v>5</v>
      </c>
      <c r="K880" s="252">
        <v>5</v>
      </c>
      <c r="L880" s="252">
        <v>10</v>
      </c>
      <c r="M880" s="252">
        <v>5</v>
      </c>
      <c r="N880" s="252">
        <v>5</v>
      </c>
      <c r="O880" s="252">
        <v>5</v>
      </c>
      <c r="P880" s="252">
        <v>10</v>
      </c>
      <c r="Q880" s="252">
        <v>5</v>
      </c>
    </row>
    <row r="881" spans="1:17" ht="12.95" customHeight="1">
      <c r="A881" s="250" t="s">
        <v>218</v>
      </c>
      <c r="B881" s="236" t="s">
        <v>11</v>
      </c>
      <c r="C881" s="236" t="s">
        <v>310</v>
      </c>
      <c r="D881" s="252">
        <v>5</v>
      </c>
      <c r="E881" s="252">
        <v>10</v>
      </c>
      <c r="F881" s="252">
        <v>5</v>
      </c>
      <c r="G881" s="252">
        <v>5</v>
      </c>
      <c r="H881" s="252">
        <v>5</v>
      </c>
      <c r="I881" s="252">
        <v>5</v>
      </c>
      <c r="J881" s="252">
        <v>5</v>
      </c>
      <c r="K881" s="252">
        <v>5</v>
      </c>
      <c r="L881" s="252">
        <v>5</v>
      </c>
      <c r="M881" s="252">
        <v>10</v>
      </c>
      <c r="N881" s="252">
        <v>5</v>
      </c>
      <c r="O881" s="252">
        <v>5</v>
      </c>
      <c r="P881" s="252">
        <v>5</v>
      </c>
      <c r="Q881" s="252">
        <v>5</v>
      </c>
    </row>
    <row r="882" spans="1:17" ht="12.95" customHeight="1">
      <c r="A882" s="250" t="s">
        <v>218</v>
      </c>
      <c r="B882" s="236" t="s">
        <v>11</v>
      </c>
      <c r="C882" s="236" t="s">
        <v>303</v>
      </c>
      <c r="D882" s="252">
        <v>185</v>
      </c>
      <c r="E882" s="252">
        <v>185</v>
      </c>
      <c r="F882" s="252">
        <v>200</v>
      </c>
      <c r="G882" s="252">
        <v>200</v>
      </c>
      <c r="H882" s="252">
        <v>205</v>
      </c>
      <c r="I882" s="252">
        <v>210</v>
      </c>
      <c r="J882" s="252">
        <v>225</v>
      </c>
      <c r="K882" s="252">
        <v>240</v>
      </c>
      <c r="L882" s="252">
        <v>245</v>
      </c>
      <c r="M882" s="252">
        <v>255</v>
      </c>
      <c r="N882" s="252">
        <v>245</v>
      </c>
      <c r="O882" s="252">
        <v>230</v>
      </c>
      <c r="P882" s="252">
        <v>255</v>
      </c>
      <c r="Q882" s="252">
        <v>255</v>
      </c>
    </row>
    <row r="883" spans="1:17" ht="12.95" customHeight="1">
      <c r="A883" s="250" t="s">
        <v>218</v>
      </c>
      <c r="B883" s="236" t="s">
        <v>12</v>
      </c>
      <c r="C883" s="236" t="s">
        <v>308</v>
      </c>
      <c r="D883" s="252">
        <v>5</v>
      </c>
      <c r="E883" s="252">
        <v>5</v>
      </c>
      <c r="F883" s="252">
        <v>5</v>
      </c>
      <c r="G883" s="252">
        <v>5</v>
      </c>
      <c r="H883" s="252">
        <v>5</v>
      </c>
      <c r="I883" s="252">
        <v>0</v>
      </c>
      <c r="J883" s="252">
        <v>0</v>
      </c>
      <c r="K883" s="252">
        <v>0</v>
      </c>
      <c r="L883" s="252">
        <v>0</v>
      </c>
      <c r="M883" s="252">
        <v>0</v>
      </c>
      <c r="N883" s="252">
        <v>0</v>
      </c>
      <c r="O883" s="252">
        <v>0</v>
      </c>
      <c r="P883" s="252">
        <v>0</v>
      </c>
      <c r="Q883" s="252">
        <v>0</v>
      </c>
    </row>
    <row r="884" spans="1:17" ht="12.95" customHeight="1">
      <c r="A884" s="250" t="s">
        <v>218</v>
      </c>
      <c r="B884" s="236" t="s">
        <v>12</v>
      </c>
      <c r="C884" s="236" t="s">
        <v>309</v>
      </c>
      <c r="D884" s="252">
        <v>0</v>
      </c>
      <c r="E884" s="252">
        <v>0</v>
      </c>
      <c r="F884" s="252">
        <v>0</v>
      </c>
      <c r="G884" s="252">
        <v>0</v>
      </c>
      <c r="H884" s="252">
        <v>0</v>
      </c>
      <c r="I884" s="252">
        <v>0</v>
      </c>
      <c r="J884" s="252">
        <v>0</v>
      </c>
      <c r="K884" s="252">
        <v>0</v>
      </c>
      <c r="L884" s="252">
        <v>0</v>
      </c>
      <c r="M884" s="252">
        <v>0</v>
      </c>
      <c r="N884" s="252">
        <v>0</v>
      </c>
      <c r="O884" s="252">
        <v>0</v>
      </c>
      <c r="P884" s="252">
        <v>0</v>
      </c>
      <c r="Q884" s="252">
        <v>0</v>
      </c>
    </row>
    <row r="885" spans="1:17" ht="12.95" customHeight="1">
      <c r="A885" s="250" t="s">
        <v>218</v>
      </c>
      <c r="B885" s="236" t="s">
        <v>12</v>
      </c>
      <c r="C885" s="236" t="s">
        <v>310</v>
      </c>
      <c r="D885" s="252">
        <v>0</v>
      </c>
      <c r="E885" s="252">
        <v>0</v>
      </c>
      <c r="F885" s="252">
        <v>0</v>
      </c>
      <c r="G885" s="252">
        <v>0</v>
      </c>
      <c r="H885" s="252">
        <v>0</v>
      </c>
      <c r="I885" s="252">
        <v>0</v>
      </c>
      <c r="J885" s="252">
        <v>0</v>
      </c>
      <c r="K885" s="252">
        <v>0</v>
      </c>
      <c r="L885" s="252">
        <v>0</v>
      </c>
      <c r="M885" s="252">
        <v>0</v>
      </c>
      <c r="N885" s="252">
        <v>0</v>
      </c>
      <c r="O885" s="252">
        <v>0</v>
      </c>
      <c r="P885" s="252">
        <v>0</v>
      </c>
      <c r="Q885" s="252">
        <v>0</v>
      </c>
    </row>
    <row r="886" spans="1:17" ht="12.95" customHeight="1">
      <c r="A886" s="250" t="s">
        <v>218</v>
      </c>
      <c r="B886" s="236" t="s">
        <v>12</v>
      </c>
      <c r="C886" s="236" t="s">
        <v>303</v>
      </c>
      <c r="D886" s="252">
        <v>5</v>
      </c>
      <c r="E886" s="252">
        <v>5</v>
      </c>
      <c r="F886" s="252">
        <v>5</v>
      </c>
      <c r="G886" s="252">
        <v>5</v>
      </c>
      <c r="H886" s="252">
        <v>5</v>
      </c>
      <c r="I886" s="252">
        <v>5</v>
      </c>
      <c r="J886" s="252">
        <v>5</v>
      </c>
      <c r="K886" s="252">
        <v>5</v>
      </c>
      <c r="L886" s="252">
        <v>5</v>
      </c>
      <c r="M886" s="252">
        <v>5</v>
      </c>
      <c r="N886" s="252">
        <v>0</v>
      </c>
      <c r="O886" s="252">
        <v>5</v>
      </c>
      <c r="P886" s="252">
        <v>0</v>
      </c>
      <c r="Q886" s="252">
        <v>0</v>
      </c>
    </row>
    <row r="887" spans="1:17" ht="12.95" customHeight="1">
      <c r="A887" s="250" t="s">
        <v>218</v>
      </c>
      <c r="B887" s="236" t="s">
        <v>91</v>
      </c>
      <c r="C887" s="236" t="s">
        <v>308</v>
      </c>
      <c r="D887" s="252">
        <v>10</v>
      </c>
      <c r="E887" s="252">
        <v>10</v>
      </c>
      <c r="F887" s="252">
        <v>10</v>
      </c>
      <c r="G887" s="252">
        <v>10</v>
      </c>
      <c r="H887" s="252">
        <v>15</v>
      </c>
      <c r="I887" s="252">
        <v>20</v>
      </c>
      <c r="J887" s="252">
        <v>20</v>
      </c>
      <c r="K887" s="252">
        <v>25</v>
      </c>
      <c r="L887" s="252">
        <v>25</v>
      </c>
      <c r="M887" s="252">
        <v>30</v>
      </c>
      <c r="N887" s="252">
        <v>30</v>
      </c>
      <c r="O887" s="252">
        <v>25</v>
      </c>
      <c r="P887" s="252">
        <v>30</v>
      </c>
      <c r="Q887" s="252">
        <v>35</v>
      </c>
    </row>
    <row r="888" spans="1:17" ht="12.95" customHeight="1">
      <c r="A888" s="250" t="s">
        <v>218</v>
      </c>
      <c r="B888" s="236" t="s">
        <v>91</v>
      </c>
      <c r="C888" s="236" t="s">
        <v>309</v>
      </c>
      <c r="D888" s="252">
        <v>0</v>
      </c>
      <c r="E888" s="252">
        <v>0</v>
      </c>
      <c r="F888" s="252">
        <v>0</v>
      </c>
      <c r="G888" s="252">
        <v>0</v>
      </c>
      <c r="H888" s="252">
        <v>0</v>
      </c>
      <c r="I888" s="252">
        <v>0</v>
      </c>
      <c r="J888" s="252">
        <v>0</v>
      </c>
      <c r="K888" s="252">
        <v>0</v>
      </c>
      <c r="L888" s="252">
        <v>0</v>
      </c>
      <c r="M888" s="252">
        <v>0</v>
      </c>
      <c r="N888" s="252">
        <v>0</v>
      </c>
      <c r="O888" s="252">
        <v>0</v>
      </c>
      <c r="P888" s="252">
        <v>0</v>
      </c>
      <c r="Q888" s="252">
        <v>0</v>
      </c>
    </row>
    <row r="889" spans="1:17" ht="12.95" customHeight="1">
      <c r="A889" s="250" t="s">
        <v>218</v>
      </c>
      <c r="B889" s="236" t="s">
        <v>91</v>
      </c>
      <c r="C889" s="236" t="s">
        <v>310</v>
      </c>
      <c r="D889" s="252">
        <v>0</v>
      </c>
      <c r="E889" s="252">
        <v>0</v>
      </c>
      <c r="F889" s="252">
        <v>0</v>
      </c>
      <c r="G889" s="252">
        <v>0</v>
      </c>
      <c r="H889" s="252">
        <v>0</v>
      </c>
      <c r="I889" s="252">
        <v>0</v>
      </c>
      <c r="J889" s="252">
        <v>0</v>
      </c>
      <c r="K889" s="252">
        <v>0</v>
      </c>
      <c r="L889" s="252">
        <v>0</v>
      </c>
      <c r="M889" s="252">
        <v>0</v>
      </c>
      <c r="N889" s="252">
        <v>0</v>
      </c>
      <c r="O889" s="252">
        <v>0</v>
      </c>
      <c r="P889" s="252">
        <v>0</v>
      </c>
      <c r="Q889" s="252">
        <v>0</v>
      </c>
    </row>
    <row r="890" spans="1:17" ht="12.95" customHeight="1">
      <c r="A890" s="250" t="s">
        <v>218</v>
      </c>
      <c r="B890" s="236" t="s">
        <v>91</v>
      </c>
      <c r="C890" s="236" t="s">
        <v>303</v>
      </c>
      <c r="D890" s="252">
        <v>10</v>
      </c>
      <c r="E890" s="252">
        <v>10</v>
      </c>
      <c r="F890" s="252">
        <v>15</v>
      </c>
      <c r="G890" s="252">
        <v>10</v>
      </c>
      <c r="H890" s="252">
        <v>15</v>
      </c>
      <c r="I890" s="252">
        <v>20</v>
      </c>
      <c r="J890" s="252">
        <v>25</v>
      </c>
      <c r="K890" s="252">
        <v>25</v>
      </c>
      <c r="L890" s="252">
        <v>25</v>
      </c>
      <c r="M890" s="252">
        <v>30</v>
      </c>
      <c r="N890" s="252">
        <v>30</v>
      </c>
      <c r="O890" s="252">
        <v>25</v>
      </c>
      <c r="P890" s="252">
        <v>30</v>
      </c>
      <c r="Q890" s="252">
        <v>35</v>
      </c>
    </row>
    <row r="891" spans="1:17" ht="12.95" customHeight="1">
      <c r="A891" s="250" t="s">
        <v>218</v>
      </c>
      <c r="B891" s="236" t="s">
        <v>59</v>
      </c>
      <c r="C891" s="236" t="s">
        <v>308</v>
      </c>
      <c r="D891" s="252">
        <v>175</v>
      </c>
      <c r="E891" s="252">
        <v>180</v>
      </c>
      <c r="F891" s="252">
        <v>165</v>
      </c>
      <c r="G891" s="252">
        <v>165</v>
      </c>
      <c r="H891" s="252">
        <v>175</v>
      </c>
      <c r="I891" s="252">
        <v>180</v>
      </c>
      <c r="J891" s="252">
        <v>200</v>
      </c>
      <c r="K891" s="252">
        <v>190</v>
      </c>
      <c r="L891" s="252">
        <v>185</v>
      </c>
      <c r="M891" s="252">
        <v>185</v>
      </c>
      <c r="N891" s="252">
        <v>190</v>
      </c>
      <c r="O891" s="252">
        <v>185</v>
      </c>
      <c r="P891" s="252">
        <v>190</v>
      </c>
      <c r="Q891" s="252">
        <v>200</v>
      </c>
    </row>
    <row r="892" spans="1:17" ht="12.95" customHeight="1">
      <c r="A892" s="250" t="s">
        <v>218</v>
      </c>
      <c r="B892" s="236" t="s">
        <v>59</v>
      </c>
      <c r="C892" s="236" t="s">
        <v>309</v>
      </c>
      <c r="D892" s="252">
        <v>10</v>
      </c>
      <c r="E892" s="252">
        <v>10</v>
      </c>
      <c r="F892" s="252">
        <v>10</v>
      </c>
      <c r="G892" s="252">
        <v>10</v>
      </c>
      <c r="H892" s="252">
        <v>10</v>
      </c>
      <c r="I892" s="252">
        <v>5</v>
      </c>
      <c r="J892" s="252">
        <v>5</v>
      </c>
      <c r="K892" s="252">
        <v>10</v>
      </c>
      <c r="L892" s="252">
        <v>10</v>
      </c>
      <c r="M892" s="252">
        <v>10</v>
      </c>
      <c r="N892" s="252">
        <v>10</v>
      </c>
      <c r="O892" s="252">
        <v>10</v>
      </c>
      <c r="P892" s="252">
        <v>10</v>
      </c>
      <c r="Q892" s="252">
        <v>10</v>
      </c>
    </row>
    <row r="893" spans="1:17" ht="12.95" customHeight="1">
      <c r="A893" s="250" t="s">
        <v>218</v>
      </c>
      <c r="B893" s="236" t="s">
        <v>59</v>
      </c>
      <c r="C893" s="236" t="s">
        <v>310</v>
      </c>
      <c r="D893" s="252">
        <v>0</v>
      </c>
      <c r="E893" s="252">
        <v>0</v>
      </c>
      <c r="F893" s="252">
        <v>0</v>
      </c>
      <c r="G893" s="252">
        <v>5</v>
      </c>
      <c r="H893" s="252">
        <v>5</v>
      </c>
      <c r="I893" s="252">
        <v>5</v>
      </c>
      <c r="J893" s="252">
        <v>5</v>
      </c>
      <c r="K893" s="252">
        <v>5</v>
      </c>
      <c r="L893" s="252">
        <v>5</v>
      </c>
      <c r="M893" s="252">
        <v>5</v>
      </c>
      <c r="N893" s="252">
        <v>5</v>
      </c>
      <c r="O893" s="252">
        <v>5</v>
      </c>
      <c r="P893" s="252">
        <v>10</v>
      </c>
      <c r="Q893" s="252">
        <v>10</v>
      </c>
    </row>
    <row r="894" spans="1:17" ht="12.95" customHeight="1">
      <c r="A894" s="250" t="s">
        <v>218</v>
      </c>
      <c r="B894" s="236" t="s">
        <v>59</v>
      </c>
      <c r="C894" s="236" t="s">
        <v>303</v>
      </c>
      <c r="D894" s="252">
        <v>185</v>
      </c>
      <c r="E894" s="252">
        <v>190</v>
      </c>
      <c r="F894" s="252">
        <v>175</v>
      </c>
      <c r="G894" s="252">
        <v>175</v>
      </c>
      <c r="H894" s="252">
        <v>185</v>
      </c>
      <c r="I894" s="252">
        <v>190</v>
      </c>
      <c r="J894" s="252">
        <v>210</v>
      </c>
      <c r="K894" s="252">
        <v>205</v>
      </c>
      <c r="L894" s="252">
        <v>200</v>
      </c>
      <c r="M894" s="252">
        <v>195</v>
      </c>
      <c r="N894" s="252">
        <v>205</v>
      </c>
      <c r="O894" s="252">
        <v>200</v>
      </c>
      <c r="P894" s="252">
        <v>210</v>
      </c>
      <c r="Q894" s="252">
        <v>215</v>
      </c>
    </row>
    <row r="895" spans="1:17" ht="12.95" customHeight="1">
      <c r="A895" s="250" t="s">
        <v>218</v>
      </c>
      <c r="B895" s="236" t="s">
        <v>90</v>
      </c>
      <c r="C895" s="236" t="s">
        <v>308</v>
      </c>
      <c r="D895" s="252">
        <v>80</v>
      </c>
      <c r="E895" s="252">
        <v>80</v>
      </c>
      <c r="F895" s="252">
        <v>80</v>
      </c>
      <c r="G895" s="252">
        <v>90</v>
      </c>
      <c r="H895" s="252">
        <v>100</v>
      </c>
      <c r="I895" s="252">
        <v>100</v>
      </c>
      <c r="J895" s="252">
        <v>125</v>
      </c>
      <c r="K895" s="252">
        <v>120</v>
      </c>
      <c r="L895" s="252">
        <v>130</v>
      </c>
      <c r="M895" s="252">
        <v>145</v>
      </c>
      <c r="N895" s="252">
        <v>140</v>
      </c>
      <c r="O895" s="252">
        <v>145</v>
      </c>
      <c r="P895" s="252">
        <v>135</v>
      </c>
      <c r="Q895" s="252">
        <v>120</v>
      </c>
    </row>
    <row r="896" spans="1:17" ht="12.95" customHeight="1">
      <c r="A896" s="250" t="s">
        <v>218</v>
      </c>
      <c r="B896" s="236" t="s">
        <v>90</v>
      </c>
      <c r="C896" s="236" t="s">
        <v>309</v>
      </c>
      <c r="D896" s="252">
        <v>5</v>
      </c>
      <c r="E896" s="252">
        <v>5</v>
      </c>
      <c r="F896" s="252">
        <v>5</v>
      </c>
      <c r="G896" s="252">
        <v>5</v>
      </c>
      <c r="H896" s="252">
        <v>0</v>
      </c>
      <c r="I896" s="252">
        <v>0</v>
      </c>
      <c r="J896" s="252">
        <v>0</v>
      </c>
      <c r="K896" s="252">
        <v>0</v>
      </c>
      <c r="L896" s="252">
        <v>0</v>
      </c>
      <c r="M896" s="252">
        <v>0</v>
      </c>
      <c r="N896" s="252">
        <v>0</v>
      </c>
      <c r="O896" s="252">
        <v>0</v>
      </c>
      <c r="P896" s="252">
        <v>0</v>
      </c>
      <c r="Q896" s="252">
        <v>0</v>
      </c>
    </row>
    <row r="897" spans="1:17" ht="12.95" customHeight="1">
      <c r="A897" s="250" t="s">
        <v>218</v>
      </c>
      <c r="B897" s="236" t="s">
        <v>90</v>
      </c>
      <c r="C897" s="236" t="s">
        <v>310</v>
      </c>
      <c r="D897" s="252">
        <v>0</v>
      </c>
      <c r="E897" s="252">
        <v>0</v>
      </c>
      <c r="F897" s="252">
        <v>0</v>
      </c>
      <c r="G897" s="252">
        <v>0</v>
      </c>
      <c r="H897" s="252">
        <v>5</v>
      </c>
      <c r="I897" s="252">
        <v>5</v>
      </c>
      <c r="J897" s="252">
        <v>0</v>
      </c>
      <c r="K897" s="252">
        <v>0</v>
      </c>
      <c r="L897" s="252">
        <v>5</v>
      </c>
      <c r="M897" s="252">
        <v>5</v>
      </c>
      <c r="N897" s="252">
        <v>0</v>
      </c>
      <c r="O897" s="252">
        <v>5</v>
      </c>
      <c r="P897" s="252">
        <v>5</v>
      </c>
      <c r="Q897" s="252">
        <v>5</v>
      </c>
    </row>
    <row r="898" spans="1:17" ht="12.95" customHeight="1">
      <c r="A898" s="250" t="s">
        <v>218</v>
      </c>
      <c r="B898" s="236" t="s">
        <v>90</v>
      </c>
      <c r="C898" s="236" t="s">
        <v>303</v>
      </c>
      <c r="D898" s="252">
        <v>85</v>
      </c>
      <c r="E898" s="252">
        <v>85</v>
      </c>
      <c r="F898" s="252">
        <v>85</v>
      </c>
      <c r="G898" s="252">
        <v>95</v>
      </c>
      <c r="H898" s="252">
        <v>105</v>
      </c>
      <c r="I898" s="252">
        <v>105</v>
      </c>
      <c r="J898" s="252">
        <v>125</v>
      </c>
      <c r="K898" s="252">
        <v>125</v>
      </c>
      <c r="L898" s="252">
        <v>135</v>
      </c>
      <c r="M898" s="252">
        <v>150</v>
      </c>
      <c r="N898" s="252">
        <v>145</v>
      </c>
      <c r="O898" s="252">
        <v>150</v>
      </c>
      <c r="P898" s="252">
        <v>140</v>
      </c>
      <c r="Q898" s="252">
        <v>125</v>
      </c>
    </row>
    <row r="899" spans="1:17" ht="12.95" customHeight="1">
      <c r="A899" s="253" t="s">
        <v>218</v>
      </c>
      <c r="B899" s="238" t="s">
        <v>184</v>
      </c>
      <c r="C899" s="238" t="s">
        <v>308</v>
      </c>
      <c r="D899" s="254">
        <v>495</v>
      </c>
      <c r="E899" s="254">
        <v>485</v>
      </c>
      <c r="F899" s="254">
        <v>495</v>
      </c>
      <c r="G899" s="254">
        <v>500</v>
      </c>
      <c r="H899" s="254">
        <v>525</v>
      </c>
      <c r="I899" s="254">
        <v>545</v>
      </c>
      <c r="J899" s="254">
        <v>600</v>
      </c>
      <c r="K899" s="254">
        <v>605</v>
      </c>
      <c r="L899" s="254">
        <v>620</v>
      </c>
      <c r="M899" s="254">
        <v>650</v>
      </c>
      <c r="N899" s="254">
        <v>645</v>
      </c>
      <c r="O899" s="254">
        <v>630</v>
      </c>
      <c r="P899" s="254">
        <v>650</v>
      </c>
      <c r="Q899" s="254">
        <v>655</v>
      </c>
    </row>
    <row r="900" spans="1:17" ht="12.95" customHeight="1">
      <c r="A900" s="253" t="s">
        <v>218</v>
      </c>
      <c r="B900" s="238" t="s">
        <v>184</v>
      </c>
      <c r="C900" s="238" t="s">
        <v>309</v>
      </c>
      <c r="D900" s="254">
        <v>20</v>
      </c>
      <c r="E900" s="254">
        <v>25</v>
      </c>
      <c r="F900" s="254">
        <v>20</v>
      </c>
      <c r="G900" s="254">
        <v>25</v>
      </c>
      <c r="H900" s="254">
        <v>20</v>
      </c>
      <c r="I900" s="254">
        <v>15</v>
      </c>
      <c r="J900" s="254">
        <v>15</v>
      </c>
      <c r="K900" s="254">
        <v>20</v>
      </c>
      <c r="L900" s="254">
        <v>20</v>
      </c>
      <c r="M900" s="254">
        <v>15</v>
      </c>
      <c r="N900" s="254">
        <v>15</v>
      </c>
      <c r="O900" s="254">
        <v>20</v>
      </c>
      <c r="P900" s="254">
        <v>20</v>
      </c>
      <c r="Q900" s="254">
        <v>15</v>
      </c>
    </row>
    <row r="901" spans="1:17" ht="12.95" customHeight="1">
      <c r="A901" s="253" t="s">
        <v>218</v>
      </c>
      <c r="B901" s="238" t="s">
        <v>184</v>
      </c>
      <c r="C901" s="238" t="s">
        <v>310</v>
      </c>
      <c r="D901" s="254">
        <v>10</v>
      </c>
      <c r="E901" s="254">
        <v>15</v>
      </c>
      <c r="F901" s="254">
        <v>15</v>
      </c>
      <c r="G901" s="254">
        <v>15</v>
      </c>
      <c r="H901" s="254">
        <v>15</v>
      </c>
      <c r="I901" s="254">
        <v>20</v>
      </c>
      <c r="J901" s="254">
        <v>15</v>
      </c>
      <c r="K901" s="254">
        <v>15</v>
      </c>
      <c r="L901" s="254">
        <v>20</v>
      </c>
      <c r="M901" s="254">
        <v>20</v>
      </c>
      <c r="N901" s="254">
        <v>20</v>
      </c>
      <c r="O901" s="254">
        <v>20</v>
      </c>
      <c r="P901" s="254">
        <v>20</v>
      </c>
      <c r="Q901" s="254">
        <v>20</v>
      </c>
    </row>
    <row r="902" spans="1:17" ht="12.95" customHeight="1">
      <c r="A902" s="255" t="s">
        <v>218</v>
      </c>
      <c r="B902" s="256" t="s">
        <v>184</v>
      </c>
      <c r="C902" s="256" t="s">
        <v>303</v>
      </c>
      <c r="D902" s="257">
        <v>525</v>
      </c>
      <c r="E902" s="257">
        <v>520</v>
      </c>
      <c r="F902" s="257">
        <v>530</v>
      </c>
      <c r="G902" s="257">
        <v>540</v>
      </c>
      <c r="H902" s="257">
        <v>560</v>
      </c>
      <c r="I902" s="257">
        <v>580</v>
      </c>
      <c r="J902" s="257">
        <v>630</v>
      </c>
      <c r="K902" s="257">
        <v>640</v>
      </c>
      <c r="L902" s="257">
        <v>660</v>
      </c>
      <c r="M902" s="257">
        <v>685</v>
      </c>
      <c r="N902" s="257">
        <v>680</v>
      </c>
      <c r="O902" s="257">
        <v>665</v>
      </c>
      <c r="P902" s="257">
        <v>690</v>
      </c>
      <c r="Q902" s="257">
        <v>690</v>
      </c>
    </row>
    <row r="903" spans="1:17" ht="12.95" customHeight="1">
      <c r="A903" s="250" t="s">
        <v>219</v>
      </c>
      <c r="B903" s="236" t="s">
        <v>10</v>
      </c>
      <c r="C903" s="236" t="s">
        <v>308</v>
      </c>
      <c r="D903" s="251">
        <v>155</v>
      </c>
      <c r="E903" s="251">
        <v>155</v>
      </c>
      <c r="F903" s="251">
        <v>160</v>
      </c>
      <c r="G903" s="251">
        <v>150</v>
      </c>
      <c r="H903" s="251">
        <v>140</v>
      </c>
      <c r="I903" s="251">
        <v>145</v>
      </c>
      <c r="J903" s="251">
        <v>150</v>
      </c>
      <c r="K903" s="251">
        <v>150</v>
      </c>
      <c r="L903" s="251">
        <v>150</v>
      </c>
      <c r="M903" s="251">
        <v>155</v>
      </c>
      <c r="N903" s="251">
        <v>160</v>
      </c>
      <c r="O903" s="251">
        <v>155</v>
      </c>
      <c r="P903" s="251">
        <v>145</v>
      </c>
      <c r="Q903" s="251">
        <v>145</v>
      </c>
    </row>
    <row r="904" spans="1:17" ht="12.95" customHeight="1">
      <c r="A904" s="250" t="s">
        <v>219</v>
      </c>
      <c r="B904" s="236" t="s">
        <v>10</v>
      </c>
      <c r="C904" s="236" t="s">
        <v>309</v>
      </c>
      <c r="D904" s="251">
        <v>0</v>
      </c>
      <c r="E904" s="251">
        <v>0</v>
      </c>
      <c r="F904" s="251">
        <v>0</v>
      </c>
      <c r="G904" s="251">
        <v>0</v>
      </c>
      <c r="H904" s="251">
        <v>0</v>
      </c>
      <c r="I904" s="251">
        <v>0</v>
      </c>
      <c r="J904" s="251">
        <v>5</v>
      </c>
      <c r="K904" s="251">
        <v>5</v>
      </c>
      <c r="L904" s="251">
        <v>5</v>
      </c>
      <c r="M904" s="251">
        <v>5</v>
      </c>
      <c r="N904" s="251">
        <v>5</v>
      </c>
      <c r="O904" s="251">
        <v>5</v>
      </c>
      <c r="P904" s="251">
        <v>5</v>
      </c>
      <c r="Q904" s="251">
        <v>5</v>
      </c>
    </row>
    <row r="905" spans="1:17" ht="12.95" customHeight="1">
      <c r="A905" s="250" t="s">
        <v>219</v>
      </c>
      <c r="B905" s="236" t="s">
        <v>10</v>
      </c>
      <c r="C905" s="236" t="s">
        <v>310</v>
      </c>
      <c r="D905" s="251">
        <v>5</v>
      </c>
      <c r="E905" s="251">
        <v>10</v>
      </c>
      <c r="F905" s="251">
        <v>10</v>
      </c>
      <c r="G905" s="251">
        <v>10</v>
      </c>
      <c r="H905" s="251">
        <v>10</v>
      </c>
      <c r="I905" s="251">
        <v>10</v>
      </c>
      <c r="J905" s="251">
        <v>5</v>
      </c>
      <c r="K905" s="251">
        <v>5</v>
      </c>
      <c r="L905" s="251">
        <v>5</v>
      </c>
      <c r="M905" s="251">
        <v>5</v>
      </c>
      <c r="N905" s="251">
        <v>5</v>
      </c>
      <c r="O905" s="251">
        <v>5</v>
      </c>
      <c r="P905" s="251">
        <v>5</v>
      </c>
      <c r="Q905" s="251">
        <v>5</v>
      </c>
    </row>
    <row r="906" spans="1:17" ht="12.95" customHeight="1">
      <c r="A906" s="250" t="s">
        <v>219</v>
      </c>
      <c r="B906" s="236" t="s">
        <v>10</v>
      </c>
      <c r="C906" s="236" t="s">
        <v>303</v>
      </c>
      <c r="D906" s="251">
        <v>160</v>
      </c>
      <c r="E906" s="251">
        <v>165</v>
      </c>
      <c r="F906" s="251">
        <v>170</v>
      </c>
      <c r="G906" s="251">
        <v>160</v>
      </c>
      <c r="H906" s="251">
        <v>150</v>
      </c>
      <c r="I906" s="251">
        <v>155</v>
      </c>
      <c r="J906" s="251">
        <v>155</v>
      </c>
      <c r="K906" s="251">
        <v>155</v>
      </c>
      <c r="L906" s="251">
        <v>160</v>
      </c>
      <c r="M906" s="251">
        <v>165</v>
      </c>
      <c r="N906" s="251">
        <v>170</v>
      </c>
      <c r="O906" s="251">
        <v>160</v>
      </c>
      <c r="P906" s="251">
        <v>155</v>
      </c>
      <c r="Q906" s="251">
        <v>155</v>
      </c>
    </row>
    <row r="907" spans="1:17" ht="12.95" customHeight="1">
      <c r="A907" s="250" t="s">
        <v>219</v>
      </c>
      <c r="B907" s="236" t="s">
        <v>11</v>
      </c>
      <c r="C907" s="236" t="s">
        <v>308</v>
      </c>
      <c r="D907" s="252">
        <v>500</v>
      </c>
      <c r="E907" s="252">
        <v>480</v>
      </c>
      <c r="F907" s="252">
        <v>495</v>
      </c>
      <c r="G907" s="252">
        <v>505</v>
      </c>
      <c r="H907" s="252">
        <v>540</v>
      </c>
      <c r="I907" s="252">
        <v>570</v>
      </c>
      <c r="J907" s="252">
        <v>630</v>
      </c>
      <c r="K907" s="252">
        <v>700</v>
      </c>
      <c r="L907" s="252">
        <v>760</v>
      </c>
      <c r="M907" s="252">
        <v>790</v>
      </c>
      <c r="N907" s="252">
        <v>780</v>
      </c>
      <c r="O907" s="252">
        <v>815</v>
      </c>
      <c r="P907" s="252">
        <v>780</v>
      </c>
      <c r="Q907" s="252">
        <v>710</v>
      </c>
    </row>
    <row r="908" spans="1:17" ht="12.95" customHeight="1">
      <c r="A908" s="250" t="s">
        <v>219</v>
      </c>
      <c r="B908" s="236" t="s">
        <v>11</v>
      </c>
      <c r="C908" s="236" t="s">
        <v>309</v>
      </c>
      <c r="D908" s="252">
        <v>20</v>
      </c>
      <c r="E908" s="252">
        <v>15</v>
      </c>
      <c r="F908" s="252">
        <v>15</v>
      </c>
      <c r="G908" s="252">
        <v>15</v>
      </c>
      <c r="H908" s="252">
        <v>10</v>
      </c>
      <c r="I908" s="252">
        <v>10</v>
      </c>
      <c r="J908" s="252">
        <v>10</v>
      </c>
      <c r="K908" s="252">
        <v>15</v>
      </c>
      <c r="L908" s="252">
        <v>15</v>
      </c>
      <c r="M908" s="252">
        <v>20</v>
      </c>
      <c r="N908" s="252">
        <v>15</v>
      </c>
      <c r="O908" s="252">
        <v>20</v>
      </c>
      <c r="P908" s="252">
        <v>20</v>
      </c>
      <c r="Q908" s="252">
        <v>15</v>
      </c>
    </row>
    <row r="909" spans="1:17" ht="12.95" customHeight="1">
      <c r="A909" s="250" t="s">
        <v>219</v>
      </c>
      <c r="B909" s="236" t="s">
        <v>11</v>
      </c>
      <c r="C909" s="236" t="s">
        <v>310</v>
      </c>
      <c r="D909" s="252">
        <v>5</v>
      </c>
      <c r="E909" s="252">
        <v>5</v>
      </c>
      <c r="F909" s="252">
        <v>10</v>
      </c>
      <c r="G909" s="252">
        <v>15</v>
      </c>
      <c r="H909" s="252">
        <v>15</v>
      </c>
      <c r="I909" s="252">
        <v>15</v>
      </c>
      <c r="J909" s="252">
        <v>20</v>
      </c>
      <c r="K909" s="252">
        <v>15</v>
      </c>
      <c r="L909" s="252">
        <v>15</v>
      </c>
      <c r="M909" s="252">
        <v>15</v>
      </c>
      <c r="N909" s="252">
        <v>15</v>
      </c>
      <c r="O909" s="252">
        <v>15</v>
      </c>
      <c r="P909" s="252">
        <v>15</v>
      </c>
      <c r="Q909" s="252">
        <v>15</v>
      </c>
    </row>
    <row r="910" spans="1:17" ht="12.95" customHeight="1">
      <c r="A910" s="250" t="s">
        <v>219</v>
      </c>
      <c r="B910" s="236" t="s">
        <v>11</v>
      </c>
      <c r="C910" s="236" t="s">
        <v>303</v>
      </c>
      <c r="D910" s="252">
        <v>530</v>
      </c>
      <c r="E910" s="252">
        <v>505</v>
      </c>
      <c r="F910" s="252">
        <v>515</v>
      </c>
      <c r="G910" s="252">
        <v>535</v>
      </c>
      <c r="H910" s="252">
        <v>565</v>
      </c>
      <c r="I910" s="252">
        <v>595</v>
      </c>
      <c r="J910" s="252">
        <v>660</v>
      </c>
      <c r="K910" s="252">
        <v>725</v>
      </c>
      <c r="L910" s="252">
        <v>790</v>
      </c>
      <c r="M910" s="252">
        <v>820</v>
      </c>
      <c r="N910" s="252">
        <v>810</v>
      </c>
      <c r="O910" s="252">
        <v>850</v>
      </c>
      <c r="P910" s="252">
        <v>815</v>
      </c>
      <c r="Q910" s="252">
        <v>740</v>
      </c>
    </row>
    <row r="911" spans="1:17" ht="12.95" customHeight="1">
      <c r="A911" s="250" t="s">
        <v>219</v>
      </c>
      <c r="B911" s="236" t="s">
        <v>12</v>
      </c>
      <c r="C911" s="236" t="s">
        <v>308</v>
      </c>
      <c r="D911" s="252">
        <v>10</v>
      </c>
      <c r="E911" s="252">
        <v>10</v>
      </c>
      <c r="F911" s="252">
        <v>10</v>
      </c>
      <c r="G911" s="252">
        <v>10</v>
      </c>
      <c r="H911" s="252">
        <v>10</v>
      </c>
      <c r="I911" s="252">
        <v>15</v>
      </c>
      <c r="J911" s="252">
        <v>15</v>
      </c>
      <c r="K911" s="252">
        <v>15</v>
      </c>
      <c r="L911" s="252">
        <v>15</v>
      </c>
      <c r="M911" s="252">
        <v>20</v>
      </c>
      <c r="N911" s="252">
        <v>20</v>
      </c>
      <c r="O911" s="252">
        <v>15</v>
      </c>
      <c r="P911" s="252">
        <v>15</v>
      </c>
      <c r="Q911" s="252">
        <v>20</v>
      </c>
    </row>
    <row r="912" spans="1:17" ht="12.95" customHeight="1">
      <c r="A912" s="250" t="s">
        <v>219</v>
      </c>
      <c r="B912" s="236" t="s">
        <v>12</v>
      </c>
      <c r="C912" s="236" t="s">
        <v>309</v>
      </c>
      <c r="D912" s="252">
        <v>5</v>
      </c>
      <c r="E912" s="252">
        <v>5</v>
      </c>
      <c r="F912" s="252">
        <v>5</v>
      </c>
      <c r="G912" s="252">
        <v>0</v>
      </c>
      <c r="H912" s="252">
        <v>0</v>
      </c>
      <c r="I912" s="252">
        <v>0</v>
      </c>
      <c r="J912" s="252">
        <v>0</v>
      </c>
      <c r="K912" s="252">
        <v>0</v>
      </c>
      <c r="L912" s="252">
        <v>0</v>
      </c>
      <c r="M912" s="252">
        <v>0</v>
      </c>
      <c r="N912" s="252">
        <v>0</v>
      </c>
      <c r="O912" s="252">
        <v>0</v>
      </c>
      <c r="P912" s="252">
        <v>0</v>
      </c>
      <c r="Q912" s="252">
        <v>0</v>
      </c>
    </row>
    <row r="913" spans="1:17" ht="12.95" customHeight="1">
      <c r="A913" s="250" t="s">
        <v>219</v>
      </c>
      <c r="B913" s="236" t="s">
        <v>12</v>
      </c>
      <c r="C913" s="236" t="s">
        <v>310</v>
      </c>
      <c r="D913" s="252">
        <v>5</v>
      </c>
      <c r="E913" s="252">
        <v>5</v>
      </c>
      <c r="F913" s="252">
        <v>5</v>
      </c>
      <c r="G913" s="252">
        <v>5</v>
      </c>
      <c r="H913" s="252">
        <v>5</v>
      </c>
      <c r="I913" s="252">
        <v>5</v>
      </c>
      <c r="J913" s="252">
        <v>5</v>
      </c>
      <c r="K913" s="252">
        <v>5</v>
      </c>
      <c r="L913" s="252">
        <v>5</v>
      </c>
      <c r="M913" s="252">
        <v>5</v>
      </c>
      <c r="N913" s="252">
        <v>5</v>
      </c>
      <c r="O913" s="252">
        <v>5</v>
      </c>
      <c r="P913" s="252">
        <v>5</v>
      </c>
      <c r="Q913" s="252">
        <v>5</v>
      </c>
    </row>
    <row r="914" spans="1:17" ht="12.95" customHeight="1">
      <c r="A914" s="250" t="s">
        <v>219</v>
      </c>
      <c r="B914" s="236" t="s">
        <v>12</v>
      </c>
      <c r="C914" s="236" t="s">
        <v>303</v>
      </c>
      <c r="D914" s="252">
        <v>20</v>
      </c>
      <c r="E914" s="252">
        <v>15</v>
      </c>
      <c r="F914" s="252">
        <v>15</v>
      </c>
      <c r="G914" s="252">
        <v>20</v>
      </c>
      <c r="H914" s="252">
        <v>20</v>
      </c>
      <c r="I914" s="252">
        <v>20</v>
      </c>
      <c r="J914" s="252">
        <v>20</v>
      </c>
      <c r="K914" s="252">
        <v>20</v>
      </c>
      <c r="L914" s="252">
        <v>25</v>
      </c>
      <c r="M914" s="252">
        <v>30</v>
      </c>
      <c r="N914" s="252">
        <v>30</v>
      </c>
      <c r="O914" s="252">
        <v>25</v>
      </c>
      <c r="P914" s="252">
        <v>25</v>
      </c>
      <c r="Q914" s="252">
        <v>25</v>
      </c>
    </row>
    <row r="915" spans="1:17" ht="12.95" customHeight="1">
      <c r="A915" s="250" t="s">
        <v>219</v>
      </c>
      <c r="B915" s="236" t="s">
        <v>91</v>
      </c>
      <c r="C915" s="236" t="s">
        <v>308</v>
      </c>
      <c r="D915" s="252">
        <v>20</v>
      </c>
      <c r="E915" s="252">
        <v>25</v>
      </c>
      <c r="F915" s="252">
        <v>35</v>
      </c>
      <c r="G915" s="252">
        <v>35</v>
      </c>
      <c r="H915" s="252">
        <v>35</v>
      </c>
      <c r="I915" s="252">
        <v>40</v>
      </c>
      <c r="J915" s="252">
        <v>45</v>
      </c>
      <c r="K915" s="252">
        <v>45</v>
      </c>
      <c r="L915" s="252">
        <v>50</v>
      </c>
      <c r="M915" s="252">
        <v>50</v>
      </c>
      <c r="N915" s="252">
        <v>50</v>
      </c>
      <c r="O915" s="252">
        <v>50</v>
      </c>
      <c r="P915" s="252">
        <v>55</v>
      </c>
      <c r="Q915" s="252">
        <v>50</v>
      </c>
    </row>
    <row r="916" spans="1:17" ht="12.95" customHeight="1">
      <c r="A916" s="250" t="s">
        <v>219</v>
      </c>
      <c r="B916" s="236" t="s">
        <v>91</v>
      </c>
      <c r="C916" s="236" t="s">
        <v>309</v>
      </c>
      <c r="D916" s="252">
        <v>5</v>
      </c>
      <c r="E916" s="252">
        <v>5</v>
      </c>
      <c r="F916" s="252">
        <v>0</v>
      </c>
      <c r="G916" s="252">
        <v>5</v>
      </c>
      <c r="H916" s="252">
        <v>5</v>
      </c>
      <c r="I916" s="252">
        <v>5</v>
      </c>
      <c r="J916" s="252">
        <v>5</v>
      </c>
      <c r="K916" s="252">
        <v>5</v>
      </c>
      <c r="L916" s="252">
        <v>5</v>
      </c>
      <c r="M916" s="252">
        <v>5</v>
      </c>
      <c r="N916" s="252">
        <v>5</v>
      </c>
      <c r="O916" s="252">
        <v>5</v>
      </c>
      <c r="P916" s="252">
        <v>5</v>
      </c>
      <c r="Q916" s="252">
        <v>5</v>
      </c>
    </row>
    <row r="917" spans="1:17" ht="12.95" customHeight="1">
      <c r="A917" s="250" t="s">
        <v>219</v>
      </c>
      <c r="B917" s="236" t="s">
        <v>91</v>
      </c>
      <c r="C917" s="236" t="s">
        <v>310</v>
      </c>
      <c r="D917" s="252">
        <v>0</v>
      </c>
      <c r="E917" s="252">
        <v>0</v>
      </c>
      <c r="F917" s="252">
        <v>0</v>
      </c>
      <c r="G917" s="252">
        <v>0</v>
      </c>
      <c r="H917" s="252">
        <v>5</v>
      </c>
      <c r="I917" s="252">
        <v>0</v>
      </c>
      <c r="J917" s="252">
        <v>0</v>
      </c>
      <c r="K917" s="252">
        <v>0</v>
      </c>
      <c r="L917" s="252">
        <v>0</v>
      </c>
      <c r="M917" s="252">
        <v>0</v>
      </c>
      <c r="N917" s="252">
        <v>0</v>
      </c>
      <c r="O917" s="252">
        <v>0</v>
      </c>
      <c r="P917" s="252">
        <v>0</v>
      </c>
      <c r="Q917" s="252">
        <v>5</v>
      </c>
    </row>
    <row r="918" spans="1:17" ht="12.95" customHeight="1">
      <c r="A918" s="250" t="s">
        <v>219</v>
      </c>
      <c r="B918" s="236" t="s">
        <v>91</v>
      </c>
      <c r="C918" s="236" t="s">
        <v>303</v>
      </c>
      <c r="D918" s="252">
        <v>25</v>
      </c>
      <c r="E918" s="252">
        <v>30</v>
      </c>
      <c r="F918" s="252">
        <v>35</v>
      </c>
      <c r="G918" s="252">
        <v>40</v>
      </c>
      <c r="H918" s="252">
        <v>40</v>
      </c>
      <c r="I918" s="252">
        <v>45</v>
      </c>
      <c r="J918" s="252">
        <v>50</v>
      </c>
      <c r="K918" s="252">
        <v>55</v>
      </c>
      <c r="L918" s="252">
        <v>60</v>
      </c>
      <c r="M918" s="252">
        <v>55</v>
      </c>
      <c r="N918" s="252">
        <v>55</v>
      </c>
      <c r="O918" s="252">
        <v>55</v>
      </c>
      <c r="P918" s="252">
        <v>65</v>
      </c>
      <c r="Q918" s="252">
        <v>60</v>
      </c>
    </row>
    <row r="919" spans="1:17" ht="12.95" customHeight="1">
      <c r="A919" s="250" t="s">
        <v>219</v>
      </c>
      <c r="B919" s="236" t="s">
        <v>59</v>
      </c>
      <c r="C919" s="236" t="s">
        <v>308</v>
      </c>
      <c r="D919" s="252">
        <v>300</v>
      </c>
      <c r="E919" s="252">
        <v>285</v>
      </c>
      <c r="F919" s="252">
        <v>300</v>
      </c>
      <c r="G919" s="252">
        <v>300</v>
      </c>
      <c r="H919" s="252">
        <v>295</v>
      </c>
      <c r="I919" s="252">
        <v>295</v>
      </c>
      <c r="J919" s="252">
        <v>315</v>
      </c>
      <c r="K919" s="252">
        <v>305</v>
      </c>
      <c r="L919" s="252">
        <v>315</v>
      </c>
      <c r="M919" s="252">
        <v>305</v>
      </c>
      <c r="N919" s="252">
        <v>300</v>
      </c>
      <c r="O919" s="252">
        <v>315</v>
      </c>
      <c r="P919" s="252">
        <v>320</v>
      </c>
      <c r="Q919" s="252">
        <v>325</v>
      </c>
    </row>
    <row r="920" spans="1:17" ht="12.95" customHeight="1">
      <c r="A920" s="250" t="s">
        <v>219</v>
      </c>
      <c r="B920" s="236" t="s">
        <v>59</v>
      </c>
      <c r="C920" s="236" t="s">
        <v>309</v>
      </c>
      <c r="D920" s="252">
        <v>15</v>
      </c>
      <c r="E920" s="252">
        <v>15</v>
      </c>
      <c r="F920" s="252">
        <v>15</v>
      </c>
      <c r="G920" s="252">
        <v>15</v>
      </c>
      <c r="H920" s="252">
        <v>15</v>
      </c>
      <c r="I920" s="252">
        <v>15</v>
      </c>
      <c r="J920" s="252">
        <v>15</v>
      </c>
      <c r="K920" s="252">
        <v>15</v>
      </c>
      <c r="L920" s="252">
        <v>15</v>
      </c>
      <c r="M920" s="252">
        <v>20</v>
      </c>
      <c r="N920" s="252">
        <v>15</v>
      </c>
      <c r="O920" s="252">
        <v>15</v>
      </c>
      <c r="P920" s="252">
        <v>15</v>
      </c>
      <c r="Q920" s="252">
        <v>15</v>
      </c>
    </row>
    <row r="921" spans="1:17" ht="12.95" customHeight="1">
      <c r="A921" s="250" t="s">
        <v>219</v>
      </c>
      <c r="B921" s="236" t="s">
        <v>59</v>
      </c>
      <c r="C921" s="236" t="s">
        <v>310</v>
      </c>
      <c r="D921" s="252">
        <v>5</v>
      </c>
      <c r="E921" s="252">
        <v>5</v>
      </c>
      <c r="F921" s="252">
        <v>5</v>
      </c>
      <c r="G921" s="252">
        <v>5</v>
      </c>
      <c r="H921" s="252">
        <v>5</v>
      </c>
      <c r="I921" s="252">
        <v>5</v>
      </c>
      <c r="J921" s="252">
        <v>5</v>
      </c>
      <c r="K921" s="252">
        <v>10</v>
      </c>
      <c r="L921" s="252">
        <v>10</v>
      </c>
      <c r="M921" s="252">
        <v>5</v>
      </c>
      <c r="N921" s="252">
        <v>10</v>
      </c>
      <c r="O921" s="252">
        <v>10</v>
      </c>
      <c r="P921" s="252">
        <v>10</v>
      </c>
      <c r="Q921" s="252">
        <v>10</v>
      </c>
    </row>
    <row r="922" spans="1:17" ht="12.95" customHeight="1">
      <c r="A922" s="250" t="s">
        <v>219</v>
      </c>
      <c r="B922" s="236" t="s">
        <v>59</v>
      </c>
      <c r="C922" s="236" t="s">
        <v>303</v>
      </c>
      <c r="D922" s="252">
        <v>315</v>
      </c>
      <c r="E922" s="252">
        <v>300</v>
      </c>
      <c r="F922" s="252">
        <v>320</v>
      </c>
      <c r="G922" s="252">
        <v>320</v>
      </c>
      <c r="H922" s="252">
        <v>310</v>
      </c>
      <c r="I922" s="252">
        <v>310</v>
      </c>
      <c r="J922" s="252">
        <v>335</v>
      </c>
      <c r="K922" s="252">
        <v>330</v>
      </c>
      <c r="L922" s="252">
        <v>340</v>
      </c>
      <c r="M922" s="252">
        <v>330</v>
      </c>
      <c r="N922" s="252">
        <v>330</v>
      </c>
      <c r="O922" s="252">
        <v>345</v>
      </c>
      <c r="P922" s="252">
        <v>345</v>
      </c>
      <c r="Q922" s="252">
        <v>350</v>
      </c>
    </row>
    <row r="923" spans="1:17" ht="12.95" customHeight="1">
      <c r="A923" s="250" t="s">
        <v>219</v>
      </c>
      <c r="B923" s="236" t="s">
        <v>90</v>
      </c>
      <c r="C923" s="236" t="s">
        <v>308</v>
      </c>
      <c r="D923" s="252">
        <v>265</v>
      </c>
      <c r="E923" s="252">
        <v>275</v>
      </c>
      <c r="F923" s="252">
        <v>275</v>
      </c>
      <c r="G923" s="252">
        <v>315</v>
      </c>
      <c r="H923" s="252">
        <v>345</v>
      </c>
      <c r="I923" s="252">
        <v>380</v>
      </c>
      <c r="J923" s="252">
        <v>425</v>
      </c>
      <c r="K923" s="252">
        <v>470</v>
      </c>
      <c r="L923" s="252">
        <v>515</v>
      </c>
      <c r="M923" s="252">
        <v>535</v>
      </c>
      <c r="N923" s="252">
        <v>530</v>
      </c>
      <c r="O923" s="252">
        <v>560</v>
      </c>
      <c r="P923" s="252">
        <v>540</v>
      </c>
      <c r="Q923" s="252">
        <v>460</v>
      </c>
    </row>
    <row r="924" spans="1:17" ht="12.95" customHeight="1">
      <c r="A924" s="250" t="s">
        <v>219</v>
      </c>
      <c r="B924" s="236" t="s">
        <v>90</v>
      </c>
      <c r="C924" s="236" t="s">
        <v>309</v>
      </c>
      <c r="D924" s="252">
        <v>10</v>
      </c>
      <c r="E924" s="252">
        <v>10</v>
      </c>
      <c r="F924" s="252">
        <v>10</v>
      </c>
      <c r="G924" s="252">
        <v>10</v>
      </c>
      <c r="H924" s="252">
        <v>10</v>
      </c>
      <c r="I924" s="252">
        <v>10</v>
      </c>
      <c r="J924" s="252">
        <v>10</v>
      </c>
      <c r="K924" s="252">
        <v>10</v>
      </c>
      <c r="L924" s="252">
        <v>5</v>
      </c>
      <c r="M924" s="252">
        <v>5</v>
      </c>
      <c r="N924" s="252">
        <v>10</v>
      </c>
      <c r="O924" s="252">
        <v>5</v>
      </c>
      <c r="P924" s="252">
        <v>10</v>
      </c>
      <c r="Q924" s="252">
        <v>10</v>
      </c>
    </row>
    <row r="925" spans="1:17" ht="12.95" customHeight="1">
      <c r="A925" s="250" t="s">
        <v>219</v>
      </c>
      <c r="B925" s="236" t="s">
        <v>90</v>
      </c>
      <c r="C925" s="236" t="s">
        <v>310</v>
      </c>
      <c r="D925" s="252">
        <v>15</v>
      </c>
      <c r="E925" s="252">
        <v>15</v>
      </c>
      <c r="F925" s="252">
        <v>15</v>
      </c>
      <c r="G925" s="252">
        <v>15</v>
      </c>
      <c r="H925" s="252">
        <v>10</v>
      </c>
      <c r="I925" s="252">
        <v>10</v>
      </c>
      <c r="J925" s="252">
        <v>10</v>
      </c>
      <c r="K925" s="252">
        <v>10</v>
      </c>
      <c r="L925" s="252">
        <v>10</v>
      </c>
      <c r="M925" s="252">
        <v>10</v>
      </c>
      <c r="N925" s="252">
        <v>10</v>
      </c>
      <c r="O925" s="252">
        <v>10</v>
      </c>
      <c r="P925" s="252">
        <v>10</v>
      </c>
      <c r="Q925" s="252">
        <v>10</v>
      </c>
    </row>
    <row r="926" spans="1:17" ht="12.95" customHeight="1">
      <c r="A926" s="250" t="s">
        <v>219</v>
      </c>
      <c r="B926" s="236" t="s">
        <v>90</v>
      </c>
      <c r="C926" s="236" t="s">
        <v>303</v>
      </c>
      <c r="D926" s="252">
        <v>290</v>
      </c>
      <c r="E926" s="252">
        <v>300</v>
      </c>
      <c r="F926" s="252">
        <v>300</v>
      </c>
      <c r="G926" s="252">
        <v>340</v>
      </c>
      <c r="H926" s="252">
        <v>365</v>
      </c>
      <c r="I926" s="252">
        <v>400</v>
      </c>
      <c r="J926" s="252">
        <v>445</v>
      </c>
      <c r="K926" s="252">
        <v>490</v>
      </c>
      <c r="L926" s="252">
        <v>530</v>
      </c>
      <c r="M926" s="252">
        <v>550</v>
      </c>
      <c r="N926" s="252">
        <v>545</v>
      </c>
      <c r="O926" s="252">
        <v>575</v>
      </c>
      <c r="P926" s="252">
        <v>555</v>
      </c>
      <c r="Q926" s="252">
        <v>480</v>
      </c>
    </row>
    <row r="927" spans="1:17" ht="12.95" customHeight="1">
      <c r="A927" s="253" t="s">
        <v>219</v>
      </c>
      <c r="B927" s="238" t="s">
        <v>184</v>
      </c>
      <c r="C927" s="238" t="s">
        <v>308</v>
      </c>
      <c r="D927" s="254">
        <v>1250</v>
      </c>
      <c r="E927" s="254">
        <v>1230</v>
      </c>
      <c r="F927" s="254">
        <v>1270</v>
      </c>
      <c r="G927" s="254">
        <v>1315</v>
      </c>
      <c r="H927" s="254">
        <v>1365</v>
      </c>
      <c r="I927" s="254">
        <v>1445</v>
      </c>
      <c r="J927" s="254">
        <v>1580</v>
      </c>
      <c r="K927" s="254">
        <v>1685</v>
      </c>
      <c r="L927" s="254">
        <v>1805</v>
      </c>
      <c r="M927" s="254">
        <v>1855</v>
      </c>
      <c r="N927" s="254">
        <v>1840</v>
      </c>
      <c r="O927" s="254">
        <v>1910</v>
      </c>
      <c r="P927" s="254">
        <v>1860</v>
      </c>
      <c r="Q927" s="254">
        <v>1710</v>
      </c>
    </row>
    <row r="928" spans="1:17" ht="12.95" customHeight="1">
      <c r="A928" s="253" t="s">
        <v>219</v>
      </c>
      <c r="B928" s="238" t="s">
        <v>184</v>
      </c>
      <c r="C928" s="238" t="s">
        <v>309</v>
      </c>
      <c r="D928" s="254">
        <v>55</v>
      </c>
      <c r="E928" s="254">
        <v>50</v>
      </c>
      <c r="F928" s="254">
        <v>45</v>
      </c>
      <c r="G928" s="254">
        <v>50</v>
      </c>
      <c r="H928" s="254">
        <v>40</v>
      </c>
      <c r="I928" s="254">
        <v>40</v>
      </c>
      <c r="J928" s="254">
        <v>40</v>
      </c>
      <c r="K928" s="254">
        <v>50</v>
      </c>
      <c r="L928" s="254">
        <v>55</v>
      </c>
      <c r="M928" s="254">
        <v>55</v>
      </c>
      <c r="N928" s="254">
        <v>55</v>
      </c>
      <c r="O928" s="254">
        <v>55</v>
      </c>
      <c r="P928" s="254">
        <v>55</v>
      </c>
      <c r="Q928" s="254">
        <v>50</v>
      </c>
    </row>
    <row r="929" spans="1:17" ht="12.95" customHeight="1">
      <c r="A929" s="253" t="s">
        <v>219</v>
      </c>
      <c r="B929" s="238" t="s">
        <v>184</v>
      </c>
      <c r="C929" s="238" t="s">
        <v>310</v>
      </c>
      <c r="D929" s="254">
        <v>35</v>
      </c>
      <c r="E929" s="254">
        <v>40</v>
      </c>
      <c r="F929" s="254">
        <v>45</v>
      </c>
      <c r="G929" s="254">
        <v>45</v>
      </c>
      <c r="H929" s="254">
        <v>50</v>
      </c>
      <c r="I929" s="254">
        <v>50</v>
      </c>
      <c r="J929" s="254">
        <v>45</v>
      </c>
      <c r="K929" s="254">
        <v>45</v>
      </c>
      <c r="L929" s="254">
        <v>45</v>
      </c>
      <c r="M929" s="254">
        <v>40</v>
      </c>
      <c r="N929" s="254">
        <v>45</v>
      </c>
      <c r="O929" s="254">
        <v>50</v>
      </c>
      <c r="P929" s="254">
        <v>50</v>
      </c>
      <c r="Q929" s="254">
        <v>45</v>
      </c>
    </row>
    <row r="930" spans="1:17" ht="12.95" customHeight="1">
      <c r="A930" s="255" t="s">
        <v>219</v>
      </c>
      <c r="B930" s="256" t="s">
        <v>184</v>
      </c>
      <c r="C930" s="256" t="s">
        <v>303</v>
      </c>
      <c r="D930" s="257">
        <v>1335</v>
      </c>
      <c r="E930" s="257">
        <v>1320</v>
      </c>
      <c r="F930" s="257">
        <v>1355</v>
      </c>
      <c r="G930" s="257">
        <v>1410</v>
      </c>
      <c r="H930" s="257">
        <v>1455</v>
      </c>
      <c r="I930" s="257">
        <v>1530</v>
      </c>
      <c r="J930" s="257">
        <v>1670</v>
      </c>
      <c r="K930" s="257">
        <v>1775</v>
      </c>
      <c r="L930" s="257">
        <v>1900</v>
      </c>
      <c r="M930" s="257">
        <v>1950</v>
      </c>
      <c r="N930" s="257">
        <v>1940</v>
      </c>
      <c r="O930" s="257">
        <v>2015</v>
      </c>
      <c r="P930" s="257">
        <v>1965</v>
      </c>
      <c r="Q930" s="257">
        <v>1805</v>
      </c>
    </row>
    <row r="931" spans="1:17">
      <c r="A931" s="258"/>
      <c r="B931" s="259"/>
      <c r="C931" s="260"/>
      <c r="D931" s="261"/>
      <c r="E931" s="261"/>
      <c r="F931" s="261"/>
      <c r="G931" s="261"/>
      <c r="H931" s="261"/>
      <c r="I931" s="261"/>
      <c r="J931" s="261"/>
      <c r="K931" s="261"/>
      <c r="L931" s="261"/>
      <c r="M931" s="261"/>
      <c r="N931" s="261"/>
      <c r="O931" s="261"/>
      <c r="P931" s="261"/>
      <c r="Q931" s="261"/>
    </row>
    <row r="932" spans="1:17">
      <c r="A932" s="262" t="s">
        <v>187</v>
      </c>
      <c r="B932" s="248"/>
      <c r="C932" s="247"/>
      <c r="D932" s="247"/>
      <c r="E932" s="247"/>
      <c r="F932" s="247"/>
      <c r="G932" s="247"/>
    </row>
    <row r="933" spans="1:17">
      <c r="A933" s="263"/>
      <c r="B933" s="248"/>
      <c r="C933" s="247"/>
      <c r="D933" s="247"/>
      <c r="E933" s="247"/>
      <c r="F933" s="247"/>
      <c r="G933" s="247"/>
    </row>
    <row r="934" spans="1:17" s="265" customFormat="1" ht="14.25">
      <c r="A934" s="248" t="s">
        <v>13</v>
      </c>
      <c r="B934" s="264"/>
      <c r="C934" s="264"/>
      <c r="D934" s="264"/>
      <c r="E934" s="264"/>
      <c r="F934" s="264"/>
      <c r="G934" s="264"/>
    </row>
    <row r="935" spans="1:17" s="265" customFormat="1" ht="14.25">
      <c r="A935" s="86" t="s">
        <v>345</v>
      </c>
      <c r="B935" s="264"/>
      <c r="C935" s="264"/>
      <c r="D935" s="264"/>
      <c r="E935" s="264"/>
      <c r="F935" s="264"/>
      <c r="G935" s="264"/>
    </row>
    <row r="936" spans="1:17" s="265" customFormat="1" ht="14.25">
      <c r="A936" s="86" t="s">
        <v>40</v>
      </c>
      <c r="B936" s="264"/>
      <c r="C936" s="264"/>
      <c r="D936" s="264"/>
      <c r="E936" s="264"/>
      <c r="F936" s="264"/>
      <c r="G936" s="264"/>
    </row>
    <row r="937" spans="1:17" s="265" customFormat="1" ht="14.25">
      <c r="A937" s="86" t="s">
        <v>191</v>
      </c>
      <c r="B937" s="264"/>
      <c r="C937" s="264"/>
      <c r="D937" s="264"/>
      <c r="E937" s="264"/>
      <c r="F937" s="264"/>
      <c r="G937" s="264"/>
    </row>
    <row r="938" spans="1:17" s="265" customFormat="1" ht="14.25">
      <c r="A938" s="11" t="s">
        <v>22</v>
      </c>
      <c r="B938" s="264"/>
      <c r="C938" s="264"/>
      <c r="D938" s="264"/>
      <c r="E938" s="264"/>
      <c r="F938" s="264"/>
      <c r="G938" s="264"/>
    </row>
    <row r="939" spans="1:17">
      <c r="A939" s="247"/>
      <c r="B939" s="248"/>
      <c r="C939" s="247"/>
      <c r="D939" s="247"/>
      <c r="E939" s="247"/>
      <c r="F939" s="247"/>
      <c r="G939" s="247"/>
    </row>
  </sheetData>
  <autoFilter ref="A6:C930" xr:uid="{00000000-0009-0000-0000-000003000000}"/>
  <hyperlinks>
    <hyperlink ref="A938" r:id="rId1" xr:uid="{00000000-0004-0000-0300-000000000000}"/>
    <hyperlink ref="A1" location="Index!A1" display="Return to index" xr:uid="{00000000-0004-0000-03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N232"/>
  <sheetViews>
    <sheetView showGridLines="0" zoomScale="80" zoomScaleNormal="80" workbookViewId="0">
      <selection activeCell="A3" sqref="A3:B4"/>
    </sheetView>
  </sheetViews>
  <sheetFormatPr defaultRowHeight="12.75"/>
  <cols>
    <col min="1" max="1" width="32.140625" style="190" customWidth="1"/>
    <col min="2" max="2" width="112" style="187" customWidth="1"/>
    <col min="3" max="5" width="10.7109375" style="190" customWidth="1"/>
    <col min="6" max="11" width="10.7109375" style="189" customWidth="1"/>
    <col min="12" max="241" width="8.7109375" style="190"/>
    <col min="242" max="242" width="32.140625" style="190" customWidth="1"/>
    <col min="243" max="243" width="112" style="190" customWidth="1"/>
    <col min="244" max="252" width="10.7109375" style="190" customWidth="1"/>
    <col min="253" max="253" width="4.140625" style="190" customWidth="1"/>
    <col min="254" max="497" width="8.7109375" style="190"/>
    <col min="498" max="498" width="32.140625" style="190" customWidth="1"/>
    <col min="499" max="499" width="112" style="190" customWidth="1"/>
    <col min="500" max="508" width="10.7109375" style="190" customWidth="1"/>
    <col min="509" max="509" width="4.140625" style="190" customWidth="1"/>
    <col min="510" max="753" width="8.7109375" style="190"/>
    <col min="754" max="754" width="32.140625" style="190" customWidth="1"/>
    <col min="755" max="755" width="112" style="190" customWidth="1"/>
    <col min="756" max="764" width="10.7109375" style="190" customWidth="1"/>
    <col min="765" max="765" width="4.140625" style="190" customWidth="1"/>
    <col min="766" max="1009" width="8.7109375" style="190"/>
    <col min="1010" max="1010" width="32.140625" style="190" customWidth="1"/>
    <col min="1011" max="1011" width="112" style="190" customWidth="1"/>
    <col min="1012" max="1020" width="10.7109375" style="190" customWidth="1"/>
    <col min="1021" max="1021" width="4.140625" style="190" customWidth="1"/>
    <col min="1022" max="1265" width="8.7109375" style="190"/>
    <col min="1266" max="1266" width="32.140625" style="190" customWidth="1"/>
    <col min="1267" max="1267" width="112" style="190" customWidth="1"/>
    <col min="1268" max="1276" width="10.7109375" style="190" customWidth="1"/>
    <col min="1277" max="1277" width="4.140625" style="190" customWidth="1"/>
    <col min="1278" max="1521" width="8.7109375" style="190"/>
    <col min="1522" max="1522" width="32.140625" style="190" customWidth="1"/>
    <col min="1523" max="1523" width="112" style="190" customWidth="1"/>
    <col min="1524" max="1532" width="10.7109375" style="190" customWidth="1"/>
    <col min="1533" max="1533" width="4.140625" style="190" customWidth="1"/>
    <col min="1534" max="1777" width="8.7109375" style="190"/>
    <col min="1778" max="1778" width="32.140625" style="190" customWidth="1"/>
    <col min="1779" max="1779" width="112" style="190" customWidth="1"/>
    <col min="1780" max="1788" width="10.7109375" style="190" customWidth="1"/>
    <col min="1789" max="1789" width="4.140625" style="190" customWidth="1"/>
    <col min="1790" max="2033" width="8.7109375" style="190"/>
    <col min="2034" max="2034" width="32.140625" style="190" customWidth="1"/>
    <col min="2035" max="2035" width="112" style="190" customWidth="1"/>
    <col min="2036" max="2044" width="10.7109375" style="190" customWidth="1"/>
    <col min="2045" max="2045" width="4.140625" style="190" customWidth="1"/>
    <col min="2046" max="2289" width="8.7109375" style="190"/>
    <col min="2290" max="2290" width="32.140625" style="190" customWidth="1"/>
    <col min="2291" max="2291" width="112" style="190" customWidth="1"/>
    <col min="2292" max="2300" width="10.7109375" style="190" customWidth="1"/>
    <col min="2301" max="2301" width="4.140625" style="190" customWidth="1"/>
    <col min="2302" max="2545" width="8.7109375" style="190"/>
    <col min="2546" max="2546" width="32.140625" style="190" customWidth="1"/>
    <col min="2547" max="2547" width="112" style="190" customWidth="1"/>
    <col min="2548" max="2556" width="10.7109375" style="190" customWidth="1"/>
    <col min="2557" max="2557" width="4.140625" style="190" customWidth="1"/>
    <col min="2558" max="2801" width="8.7109375" style="190"/>
    <col min="2802" max="2802" width="32.140625" style="190" customWidth="1"/>
    <col min="2803" max="2803" width="112" style="190" customWidth="1"/>
    <col min="2804" max="2812" width="10.7109375" style="190" customWidth="1"/>
    <col min="2813" max="2813" width="4.140625" style="190" customWidth="1"/>
    <col min="2814" max="3057" width="8.7109375" style="190"/>
    <col min="3058" max="3058" width="32.140625" style="190" customWidth="1"/>
    <col min="3059" max="3059" width="112" style="190" customWidth="1"/>
    <col min="3060" max="3068" width="10.7109375" style="190" customWidth="1"/>
    <col min="3069" max="3069" width="4.140625" style="190" customWidth="1"/>
    <col min="3070" max="3313" width="8.7109375" style="190"/>
    <col min="3314" max="3314" width="32.140625" style="190" customWidth="1"/>
    <col min="3315" max="3315" width="112" style="190" customWidth="1"/>
    <col min="3316" max="3324" width="10.7109375" style="190" customWidth="1"/>
    <col min="3325" max="3325" width="4.140625" style="190" customWidth="1"/>
    <col min="3326" max="3569" width="8.7109375" style="190"/>
    <col min="3570" max="3570" width="32.140625" style="190" customWidth="1"/>
    <col min="3571" max="3571" width="112" style="190" customWidth="1"/>
    <col min="3572" max="3580" width="10.7109375" style="190" customWidth="1"/>
    <col min="3581" max="3581" width="4.140625" style="190" customWidth="1"/>
    <col min="3582" max="3825" width="8.7109375" style="190"/>
    <col min="3826" max="3826" width="32.140625" style="190" customWidth="1"/>
    <col min="3827" max="3827" width="112" style="190" customWidth="1"/>
    <col min="3828" max="3836" width="10.7109375" style="190" customWidth="1"/>
    <col min="3837" max="3837" width="4.140625" style="190" customWidth="1"/>
    <col min="3838" max="4081" width="8.7109375" style="190"/>
    <col min="4082" max="4082" width="32.140625" style="190" customWidth="1"/>
    <col min="4083" max="4083" width="112" style="190" customWidth="1"/>
    <col min="4084" max="4092" width="10.7109375" style="190" customWidth="1"/>
    <col min="4093" max="4093" width="4.140625" style="190" customWidth="1"/>
    <col min="4094" max="4337" width="8.7109375" style="190"/>
    <col min="4338" max="4338" width="32.140625" style="190" customWidth="1"/>
    <col min="4339" max="4339" width="112" style="190" customWidth="1"/>
    <col min="4340" max="4348" width="10.7109375" style="190" customWidth="1"/>
    <col min="4349" max="4349" width="4.140625" style="190" customWidth="1"/>
    <col min="4350" max="4593" width="8.7109375" style="190"/>
    <col min="4594" max="4594" width="32.140625" style="190" customWidth="1"/>
    <col min="4595" max="4595" width="112" style="190" customWidth="1"/>
    <col min="4596" max="4604" width="10.7109375" style="190" customWidth="1"/>
    <col min="4605" max="4605" width="4.140625" style="190" customWidth="1"/>
    <col min="4606" max="4849" width="8.7109375" style="190"/>
    <col min="4850" max="4850" width="32.140625" style="190" customWidth="1"/>
    <col min="4851" max="4851" width="112" style="190" customWidth="1"/>
    <col min="4852" max="4860" width="10.7109375" style="190" customWidth="1"/>
    <col min="4861" max="4861" width="4.140625" style="190" customWidth="1"/>
    <col min="4862" max="5105" width="8.7109375" style="190"/>
    <col min="5106" max="5106" width="32.140625" style="190" customWidth="1"/>
    <col min="5107" max="5107" width="112" style="190" customWidth="1"/>
    <col min="5108" max="5116" width="10.7109375" style="190" customWidth="1"/>
    <col min="5117" max="5117" width="4.140625" style="190" customWidth="1"/>
    <col min="5118" max="5361" width="8.7109375" style="190"/>
    <col min="5362" max="5362" width="32.140625" style="190" customWidth="1"/>
    <col min="5363" max="5363" width="112" style="190" customWidth="1"/>
    <col min="5364" max="5372" width="10.7109375" style="190" customWidth="1"/>
    <col min="5373" max="5373" width="4.140625" style="190" customWidth="1"/>
    <col min="5374" max="5617" width="8.7109375" style="190"/>
    <col min="5618" max="5618" width="32.140625" style="190" customWidth="1"/>
    <col min="5619" max="5619" width="112" style="190" customWidth="1"/>
    <col min="5620" max="5628" width="10.7109375" style="190" customWidth="1"/>
    <col min="5629" max="5629" width="4.140625" style="190" customWidth="1"/>
    <col min="5630" max="5873" width="8.7109375" style="190"/>
    <col min="5874" max="5874" width="32.140625" style="190" customWidth="1"/>
    <col min="5875" max="5875" width="112" style="190" customWidth="1"/>
    <col min="5876" max="5884" width="10.7109375" style="190" customWidth="1"/>
    <col min="5885" max="5885" width="4.140625" style="190" customWidth="1"/>
    <col min="5886" max="6129" width="8.7109375" style="190"/>
    <col min="6130" max="6130" width="32.140625" style="190" customWidth="1"/>
    <col min="6131" max="6131" width="112" style="190" customWidth="1"/>
    <col min="6132" max="6140" width="10.7109375" style="190" customWidth="1"/>
    <col min="6141" max="6141" width="4.140625" style="190" customWidth="1"/>
    <col min="6142" max="6385" width="8.7109375" style="190"/>
    <col min="6386" max="6386" width="32.140625" style="190" customWidth="1"/>
    <col min="6387" max="6387" width="112" style="190" customWidth="1"/>
    <col min="6388" max="6396" width="10.7109375" style="190" customWidth="1"/>
    <col min="6397" max="6397" width="4.140625" style="190" customWidth="1"/>
    <col min="6398" max="6641" width="8.7109375" style="190"/>
    <col min="6642" max="6642" width="32.140625" style="190" customWidth="1"/>
    <col min="6643" max="6643" width="112" style="190" customWidth="1"/>
    <col min="6644" max="6652" width="10.7109375" style="190" customWidth="1"/>
    <col min="6653" max="6653" width="4.140625" style="190" customWidth="1"/>
    <col min="6654" max="6897" width="8.7109375" style="190"/>
    <col min="6898" max="6898" width="32.140625" style="190" customWidth="1"/>
    <col min="6899" max="6899" width="112" style="190" customWidth="1"/>
    <col min="6900" max="6908" width="10.7109375" style="190" customWidth="1"/>
    <col min="6909" max="6909" width="4.140625" style="190" customWidth="1"/>
    <col min="6910" max="7153" width="8.7109375" style="190"/>
    <col min="7154" max="7154" width="32.140625" style="190" customWidth="1"/>
    <col min="7155" max="7155" width="112" style="190" customWidth="1"/>
    <col min="7156" max="7164" width="10.7109375" style="190" customWidth="1"/>
    <col min="7165" max="7165" width="4.140625" style="190" customWidth="1"/>
    <col min="7166" max="7409" width="8.7109375" style="190"/>
    <col min="7410" max="7410" width="32.140625" style="190" customWidth="1"/>
    <col min="7411" max="7411" width="112" style="190" customWidth="1"/>
    <col min="7412" max="7420" width="10.7109375" style="190" customWidth="1"/>
    <col min="7421" max="7421" width="4.140625" style="190" customWidth="1"/>
    <col min="7422" max="7665" width="8.7109375" style="190"/>
    <col min="7666" max="7666" width="32.140625" style="190" customWidth="1"/>
    <col min="7667" max="7667" width="112" style="190" customWidth="1"/>
    <col min="7668" max="7676" width="10.7109375" style="190" customWidth="1"/>
    <col min="7677" max="7677" width="4.140625" style="190" customWidth="1"/>
    <col min="7678" max="7921" width="8.7109375" style="190"/>
    <col min="7922" max="7922" width="32.140625" style="190" customWidth="1"/>
    <col min="7923" max="7923" width="112" style="190" customWidth="1"/>
    <col min="7924" max="7932" width="10.7109375" style="190" customWidth="1"/>
    <col min="7933" max="7933" width="4.140625" style="190" customWidth="1"/>
    <col min="7934" max="8177" width="8.7109375" style="190"/>
    <col min="8178" max="8178" width="32.140625" style="190" customWidth="1"/>
    <col min="8179" max="8179" width="112" style="190" customWidth="1"/>
    <col min="8180" max="8188" width="10.7109375" style="190" customWidth="1"/>
    <col min="8189" max="8189" width="4.140625" style="190" customWidth="1"/>
    <col min="8190" max="8433" width="8.7109375" style="190"/>
    <col min="8434" max="8434" width="32.140625" style="190" customWidth="1"/>
    <col min="8435" max="8435" width="112" style="190" customWidth="1"/>
    <col min="8436" max="8444" width="10.7109375" style="190" customWidth="1"/>
    <col min="8445" max="8445" width="4.140625" style="190" customWidth="1"/>
    <col min="8446" max="8689" width="8.7109375" style="190"/>
    <col min="8690" max="8690" width="32.140625" style="190" customWidth="1"/>
    <col min="8691" max="8691" width="112" style="190" customWidth="1"/>
    <col min="8692" max="8700" width="10.7109375" style="190" customWidth="1"/>
    <col min="8701" max="8701" width="4.140625" style="190" customWidth="1"/>
    <col min="8702" max="8945" width="8.7109375" style="190"/>
    <col min="8946" max="8946" width="32.140625" style="190" customWidth="1"/>
    <col min="8947" max="8947" width="112" style="190" customWidth="1"/>
    <col min="8948" max="8956" width="10.7109375" style="190" customWidth="1"/>
    <col min="8957" max="8957" width="4.140625" style="190" customWidth="1"/>
    <col min="8958" max="9201" width="8.7109375" style="190"/>
    <col min="9202" max="9202" width="32.140625" style="190" customWidth="1"/>
    <col min="9203" max="9203" width="112" style="190" customWidth="1"/>
    <col min="9204" max="9212" width="10.7109375" style="190" customWidth="1"/>
    <col min="9213" max="9213" width="4.140625" style="190" customWidth="1"/>
    <col min="9214" max="9457" width="8.7109375" style="190"/>
    <col min="9458" max="9458" width="32.140625" style="190" customWidth="1"/>
    <col min="9459" max="9459" width="112" style="190" customWidth="1"/>
    <col min="9460" max="9468" width="10.7109375" style="190" customWidth="1"/>
    <col min="9469" max="9469" width="4.140625" style="190" customWidth="1"/>
    <col min="9470" max="9713" width="8.7109375" style="190"/>
    <col min="9714" max="9714" width="32.140625" style="190" customWidth="1"/>
    <col min="9715" max="9715" width="112" style="190" customWidth="1"/>
    <col min="9716" max="9724" width="10.7109375" style="190" customWidth="1"/>
    <col min="9725" max="9725" width="4.140625" style="190" customWidth="1"/>
    <col min="9726" max="9969" width="8.7109375" style="190"/>
    <col min="9970" max="9970" width="32.140625" style="190" customWidth="1"/>
    <col min="9971" max="9971" width="112" style="190" customWidth="1"/>
    <col min="9972" max="9980" width="10.7109375" style="190" customWidth="1"/>
    <col min="9981" max="9981" width="4.140625" style="190" customWidth="1"/>
    <col min="9982" max="10225" width="8.7109375" style="190"/>
    <col min="10226" max="10226" width="32.140625" style="190" customWidth="1"/>
    <col min="10227" max="10227" width="112" style="190" customWidth="1"/>
    <col min="10228" max="10236" width="10.7109375" style="190" customWidth="1"/>
    <col min="10237" max="10237" width="4.140625" style="190" customWidth="1"/>
    <col min="10238" max="10481" width="8.7109375" style="190"/>
    <col min="10482" max="10482" width="32.140625" style="190" customWidth="1"/>
    <col min="10483" max="10483" width="112" style="190" customWidth="1"/>
    <col min="10484" max="10492" width="10.7109375" style="190" customWidth="1"/>
    <col min="10493" max="10493" width="4.140625" style="190" customWidth="1"/>
    <col min="10494" max="10737" width="8.7109375" style="190"/>
    <col min="10738" max="10738" width="32.140625" style="190" customWidth="1"/>
    <col min="10739" max="10739" width="112" style="190" customWidth="1"/>
    <col min="10740" max="10748" width="10.7109375" style="190" customWidth="1"/>
    <col min="10749" max="10749" width="4.140625" style="190" customWidth="1"/>
    <col min="10750" max="10993" width="8.7109375" style="190"/>
    <col min="10994" max="10994" width="32.140625" style="190" customWidth="1"/>
    <col min="10995" max="10995" width="112" style="190" customWidth="1"/>
    <col min="10996" max="11004" width="10.7109375" style="190" customWidth="1"/>
    <col min="11005" max="11005" width="4.140625" style="190" customWidth="1"/>
    <col min="11006" max="11249" width="8.7109375" style="190"/>
    <col min="11250" max="11250" width="32.140625" style="190" customWidth="1"/>
    <col min="11251" max="11251" width="112" style="190" customWidth="1"/>
    <col min="11252" max="11260" width="10.7109375" style="190" customWidth="1"/>
    <col min="11261" max="11261" width="4.140625" style="190" customWidth="1"/>
    <col min="11262" max="11505" width="8.7109375" style="190"/>
    <col min="11506" max="11506" width="32.140625" style="190" customWidth="1"/>
    <col min="11507" max="11507" width="112" style="190" customWidth="1"/>
    <col min="11508" max="11516" width="10.7109375" style="190" customWidth="1"/>
    <col min="11517" max="11517" width="4.140625" style="190" customWidth="1"/>
    <col min="11518" max="11761" width="8.7109375" style="190"/>
    <col min="11762" max="11762" width="32.140625" style="190" customWidth="1"/>
    <col min="11763" max="11763" width="112" style="190" customWidth="1"/>
    <col min="11764" max="11772" width="10.7109375" style="190" customWidth="1"/>
    <col min="11773" max="11773" width="4.140625" style="190" customWidth="1"/>
    <col min="11774" max="12017" width="8.7109375" style="190"/>
    <col min="12018" max="12018" width="32.140625" style="190" customWidth="1"/>
    <col min="12019" max="12019" width="112" style="190" customWidth="1"/>
    <col min="12020" max="12028" width="10.7109375" style="190" customWidth="1"/>
    <col min="12029" max="12029" width="4.140625" style="190" customWidth="1"/>
    <col min="12030" max="12273" width="8.7109375" style="190"/>
    <col min="12274" max="12274" width="32.140625" style="190" customWidth="1"/>
    <col min="12275" max="12275" width="112" style="190" customWidth="1"/>
    <col min="12276" max="12284" width="10.7109375" style="190" customWidth="1"/>
    <col min="12285" max="12285" width="4.140625" style="190" customWidth="1"/>
    <col min="12286" max="12529" width="8.7109375" style="190"/>
    <col min="12530" max="12530" width="32.140625" style="190" customWidth="1"/>
    <col min="12531" max="12531" width="112" style="190" customWidth="1"/>
    <col min="12532" max="12540" width="10.7109375" style="190" customWidth="1"/>
    <col min="12541" max="12541" width="4.140625" style="190" customWidth="1"/>
    <col min="12542" max="12785" width="8.7109375" style="190"/>
    <col min="12786" max="12786" width="32.140625" style="190" customWidth="1"/>
    <col min="12787" max="12787" width="112" style="190" customWidth="1"/>
    <col min="12788" max="12796" width="10.7109375" style="190" customWidth="1"/>
    <col min="12797" max="12797" width="4.140625" style="190" customWidth="1"/>
    <col min="12798" max="13041" width="8.7109375" style="190"/>
    <col min="13042" max="13042" width="32.140625" style="190" customWidth="1"/>
    <col min="13043" max="13043" width="112" style="190" customWidth="1"/>
    <col min="13044" max="13052" width="10.7109375" style="190" customWidth="1"/>
    <col min="13053" max="13053" width="4.140625" style="190" customWidth="1"/>
    <col min="13054" max="13297" width="8.7109375" style="190"/>
    <col min="13298" max="13298" width="32.140625" style="190" customWidth="1"/>
    <col min="13299" max="13299" width="112" style="190" customWidth="1"/>
    <col min="13300" max="13308" width="10.7109375" style="190" customWidth="1"/>
    <col min="13309" max="13309" width="4.140625" style="190" customWidth="1"/>
    <col min="13310" max="13553" width="8.7109375" style="190"/>
    <col min="13554" max="13554" width="32.140625" style="190" customWidth="1"/>
    <col min="13555" max="13555" width="112" style="190" customWidth="1"/>
    <col min="13556" max="13564" width="10.7109375" style="190" customWidth="1"/>
    <col min="13565" max="13565" width="4.140625" style="190" customWidth="1"/>
    <col min="13566" max="13809" width="8.7109375" style="190"/>
    <col min="13810" max="13810" width="32.140625" style="190" customWidth="1"/>
    <col min="13811" max="13811" width="112" style="190" customWidth="1"/>
    <col min="13812" max="13820" width="10.7109375" style="190" customWidth="1"/>
    <col min="13821" max="13821" width="4.140625" style="190" customWidth="1"/>
    <col min="13822" max="14065" width="8.7109375" style="190"/>
    <col min="14066" max="14066" width="32.140625" style="190" customWidth="1"/>
    <col min="14067" max="14067" width="112" style="190" customWidth="1"/>
    <col min="14068" max="14076" width="10.7109375" style="190" customWidth="1"/>
    <col min="14077" max="14077" width="4.140625" style="190" customWidth="1"/>
    <col min="14078" max="14321" width="8.7109375" style="190"/>
    <col min="14322" max="14322" width="32.140625" style="190" customWidth="1"/>
    <col min="14323" max="14323" width="112" style="190" customWidth="1"/>
    <col min="14324" max="14332" width="10.7109375" style="190" customWidth="1"/>
    <col min="14333" max="14333" width="4.140625" style="190" customWidth="1"/>
    <col min="14334" max="14577" width="8.7109375" style="190"/>
    <col min="14578" max="14578" width="32.140625" style="190" customWidth="1"/>
    <col min="14579" max="14579" width="112" style="190" customWidth="1"/>
    <col min="14580" max="14588" width="10.7109375" style="190" customWidth="1"/>
    <col min="14589" max="14589" width="4.140625" style="190" customWidth="1"/>
    <col min="14590" max="14833" width="8.7109375" style="190"/>
    <col min="14834" max="14834" width="32.140625" style="190" customWidth="1"/>
    <col min="14835" max="14835" width="112" style="190" customWidth="1"/>
    <col min="14836" max="14844" width="10.7109375" style="190" customWidth="1"/>
    <col min="14845" max="14845" width="4.140625" style="190" customWidth="1"/>
    <col min="14846" max="15089" width="8.7109375" style="190"/>
    <col min="15090" max="15090" width="32.140625" style="190" customWidth="1"/>
    <col min="15091" max="15091" width="112" style="190" customWidth="1"/>
    <col min="15092" max="15100" width="10.7109375" style="190" customWidth="1"/>
    <col min="15101" max="15101" width="4.140625" style="190" customWidth="1"/>
    <col min="15102" max="15345" width="8.7109375" style="190"/>
    <col min="15346" max="15346" width="32.140625" style="190" customWidth="1"/>
    <col min="15347" max="15347" width="112" style="190" customWidth="1"/>
    <col min="15348" max="15356" width="10.7109375" style="190" customWidth="1"/>
    <col min="15357" max="15357" width="4.140625" style="190" customWidth="1"/>
    <col min="15358" max="15601" width="8.7109375" style="190"/>
    <col min="15602" max="15602" width="32.140625" style="190" customWidth="1"/>
    <col min="15603" max="15603" width="112" style="190" customWidth="1"/>
    <col min="15604" max="15612" width="10.7109375" style="190" customWidth="1"/>
    <col min="15613" max="15613" width="4.140625" style="190" customWidth="1"/>
    <col min="15614" max="15857" width="8.7109375" style="190"/>
    <col min="15858" max="15858" width="32.140625" style="190" customWidth="1"/>
    <col min="15859" max="15859" width="112" style="190" customWidth="1"/>
    <col min="15860" max="15868" width="10.7109375" style="190" customWidth="1"/>
    <col min="15869" max="15869" width="4.140625" style="190" customWidth="1"/>
    <col min="15870" max="16113" width="8.7109375" style="190"/>
    <col min="16114" max="16114" width="32.140625" style="190" customWidth="1"/>
    <col min="16115" max="16115" width="112" style="190" customWidth="1"/>
    <col min="16116" max="16124" width="10.7109375" style="190" customWidth="1"/>
    <col min="16125" max="16125" width="4.140625" style="190" customWidth="1"/>
    <col min="16126" max="16384" width="8.7109375" style="190"/>
  </cols>
  <sheetData>
    <row r="1" spans="1:14" s="189" customFormat="1">
      <c r="A1" s="352" t="s">
        <v>9</v>
      </c>
      <c r="B1" s="187"/>
      <c r="C1" s="190"/>
      <c r="D1" s="190"/>
      <c r="E1" s="190"/>
    </row>
    <row r="2" spans="1:14" s="189" customFormat="1" ht="13.5" thickBot="1">
      <c r="A2" s="190"/>
      <c r="B2" s="187"/>
      <c r="C2" s="190"/>
      <c r="D2" s="190"/>
      <c r="E2" s="190"/>
    </row>
    <row r="3" spans="1:14" s="189" customFormat="1" ht="15">
      <c r="A3" s="586" t="s">
        <v>356</v>
      </c>
      <c r="B3" s="587"/>
      <c r="C3" s="190"/>
      <c r="D3" s="191"/>
      <c r="L3" s="192" t="s">
        <v>20</v>
      </c>
      <c r="M3" s="193"/>
      <c r="N3" s="194">
        <v>44621</v>
      </c>
    </row>
    <row r="4" spans="1:14" s="189" customFormat="1" ht="15.75" thickBot="1">
      <c r="A4" s="587"/>
      <c r="B4" s="587"/>
      <c r="C4" s="190"/>
      <c r="D4" s="191"/>
      <c r="L4" s="195" t="s">
        <v>21</v>
      </c>
      <c r="M4" s="196"/>
      <c r="N4" s="197">
        <v>44805</v>
      </c>
    </row>
    <row r="5" spans="1:14" s="189" customFormat="1">
      <c r="A5" s="191"/>
      <c r="B5" s="191"/>
    </row>
    <row r="6" spans="1:14" s="189" customFormat="1">
      <c r="B6" s="191"/>
    </row>
    <row r="7" spans="1:14" s="189" customFormat="1">
      <c r="B7" s="199"/>
      <c r="C7" s="120">
        <v>2008</v>
      </c>
      <c r="D7" s="128">
        <v>2009</v>
      </c>
      <c r="E7" s="119">
        <v>2010</v>
      </c>
      <c r="F7" s="119">
        <v>2011</v>
      </c>
      <c r="G7" s="119">
        <v>2012</v>
      </c>
      <c r="H7" s="119">
        <v>2013</v>
      </c>
      <c r="I7" s="119">
        <v>2014</v>
      </c>
      <c r="J7" s="119">
        <v>2015</v>
      </c>
      <c r="K7" s="119">
        <v>2016</v>
      </c>
      <c r="L7" s="119">
        <v>2017</v>
      </c>
      <c r="M7" s="119">
        <v>2018</v>
      </c>
      <c r="N7" s="119">
        <v>2019</v>
      </c>
    </row>
    <row r="8" spans="1:14" s="189" customFormat="1" ht="16.5">
      <c r="A8" s="351"/>
      <c r="B8" s="200" t="s">
        <v>234</v>
      </c>
      <c r="C8" s="124"/>
      <c r="D8" s="124"/>
      <c r="E8" s="125"/>
      <c r="F8" s="125"/>
      <c r="G8" s="125"/>
      <c r="H8" s="124"/>
      <c r="I8" s="124"/>
      <c r="J8" s="124"/>
      <c r="K8" s="124"/>
      <c r="L8" s="124"/>
      <c r="M8" s="124"/>
      <c r="N8" s="353"/>
    </row>
    <row r="9" spans="1:14" s="189" customFormat="1" ht="16.5">
      <c r="A9" s="351"/>
      <c r="B9" s="201"/>
      <c r="C9" s="127"/>
      <c r="D9" s="128"/>
      <c r="E9" s="128"/>
      <c r="F9" s="128"/>
      <c r="G9" s="128"/>
      <c r="H9" s="127"/>
      <c r="I9" s="127"/>
      <c r="J9" s="127"/>
      <c r="K9" s="127"/>
      <c r="L9" s="127"/>
      <c r="M9" s="127"/>
      <c r="N9" s="354"/>
    </row>
    <row r="10" spans="1:14" s="189" customFormat="1" ht="14.25">
      <c r="A10" s="588" t="s">
        <v>45</v>
      </c>
      <c r="B10" s="129" t="s">
        <v>226</v>
      </c>
      <c r="C10" s="130"/>
      <c r="D10" s="130"/>
      <c r="E10" s="131"/>
      <c r="F10" s="131"/>
      <c r="G10" s="131"/>
      <c r="H10" s="130"/>
      <c r="I10" s="130"/>
      <c r="J10" s="130"/>
      <c r="K10" s="130"/>
      <c r="L10" s="130"/>
      <c r="M10" s="130"/>
      <c r="N10" s="355"/>
    </row>
    <row r="11" spans="1:14" s="189" customFormat="1" ht="14.25">
      <c r="A11" s="589"/>
      <c r="B11" s="133" t="s">
        <v>232</v>
      </c>
      <c r="C11" s="124"/>
      <c r="D11" s="124"/>
      <c r="E11" s="124"/>
      <c r="F11" s="124"/>
      <c r="G11" s="124"/>
      <c r="H11" s="124"/>
      <c r="I11" s="124"/>
      <c r="J11" s="124"/>
      <c r="K11" s="124"/>
      <c r="L11" s="124"/>
      <c r="M11" s="124"/>
      <c r="N11" s="353"/>
    </row>
    <row r="12" spans="1:14" s="189" customFormat="1">
      <c r="A12" s="589"/>
      <c r="B12" s="202" t="s">
        <v>12</v>
      </c>
      <c r="C12" s="135">
        <v>672.3</v>
      </c>
      <c r="D12" s="135">
        <v>619</v>
      </c>
      <c r="E12" s="135">
        <v>667.9</v>
      </c>
      <c r="F12" s="135">
        <v>763</v>
      </c>
      <c r="G12" s="135">
        <v>694.6</v>
      </c>
      <c r="H12" s="135">
        <v>701.8</v>
      </c>
      <c r="I12" s="135">
        <v>818.4</v>
      </c>
      <c r="J12" s="135">
        <v>817.9</v>
      </c>
      <c r="K12" s="135">
        <v>855.8</v>
      </c>
      <c r="L12" s="135">
        <v>860.5</v>
      </c>
      <c r="M12" s="135">
        <v>874</v>
      </c>
      <c r="N12" s="135">
        <v>979.5</v>
      </c>
    </row>
    <row r="13" spans="1:14" s="189" customFormat="1" ht="14.25">
      <c r="A13" s="589"/>
      <c r="B13" s="202" t="s">
        <v>236</v>
      </c>
      <c r="C13" s="99">
        <v>3418.5</v>
      </c>
      <c r="D13" s="135">
        <v>3508.9</v>
      </c>
      <c r="E13" s="135">
        <v>3935.1</v>
      </c>
      <c r="F13" s="135">
        <v>4185.8</v>
      </c>
      <c r="G13" s="135">
        <v>4590.7</v>
      </c>
      <c r="H13" s="135">
        <v>5096.8</v>
      </c>
      <c r="I13" s="135">
        <v>5334.7</v>
      </c>
      <c r="J13" s="135">
        <v>5560.8</v>
      </c>
      <c r="K13" s="135">
        <v>5014.6000000000004</v>
      </c>
      <c r="L13" s="135">
        <v>4908.6000000000004</v>
      </c>
      <c r="M13" s="135">
        <v>4845.8</v>
      </c>
      <c r="N13" s="135">
        <v>4774</v>
      </c>
    </row>
    <row r="14" spans="1:14" s="189" customFormat="1">
      <c r="A14" s="589"/>
      <c r="B14" s="202" t="s">
        <v>59</v>
      </c>
      <c r="C14" s="99">
        <v>1714.3</v>
      </c>
      <c r="D14" s="135">
        <v>1785.1</v>
      </c>
      <c r="E14" s="135">
        <v>1879.4</v>
      </c>
      <c r="F14" s="135">
        <v>1867.2</v>
      </c>
      <c r="G14" s="135">
        <v>2003</v>
      </c>
      <c r="H14" s="135">
        <v>2124</v>
      </c>
      <c r="I14" s="135">
        <v>2104</v>
      </c>
      <c r="J14" s="135">
        <v>2198.5</v>
      </c>
      <c r="K14" s="135">
        <v>2267.6</v>
      </c>
      <c r="L14" s="135">
        <v>2485.6</v>
      </c>
      <c r="M14" s="135">
        <v>2648.1</v>
      </c>
      <c r="N14" s="135">
        <v>2943.1</v>
      </c>
    </row>
    <row r="15" spans="1:14" s="189" customFormat="1" ht="14.25">
      <c r="A15" s="589"/>
      <c r="B15" s="203" t="s">
        <v>189</v>
      </c>
      <c r="C15" s="99">
        <v>1834.5</v>
      </c>
      <c r="D15" s="135">
        <v>1662.4</v>
      </c>
      <c r="E15" s="135">
        <v>1629.1</v>
      </c>
      <c r="F15" s="135">
        <v>1573.4</v>
      </c>
      <c r="G15" s="135">
        <v>1686</v>
      </c>
      <c r="H15" s="137">
        <v>1792</v>
      </c>
      <c r="I15" s="137">
        <v>1973.4</v>
      </c>
      <c r="J15" s="137">
        <v>2050.1</v>
      </c>
      <c r="K15" s="137">
        <v>2007.4</v>
      </c>
      <c r="L15" s="137">
        <v>2188.9</v>
      </c>
      <c r="M15" s="137">
        <v>2218.3000000000002</v>
      </c>
      <c r="N15" s="137">
        <v>2549.9</v>
      </c>
    </row>
    <row r="16" spans="1:14" s="189" customFormat="1">
      <c r="A16" s="590"/>
      <c r="B16" s="204" t="s">
        <v>184</v>
      </c>
      <c r="C16" s="139"/>
      <c r="D16" s="139"/>
      <c r="E16" s="140"/>
      <c r="F16" s="140"/>
      <c r="G16" s="140"/>
      <c r="H16" s="139"/>
      <c r="I16" s="139"/>
      <c r="J16" s="139"/>
      <c r="K16" s="139"/>
      <c r="L16" s="139"/>
      <c r="M16" s="139"/>
      <c r="N16" s="139"/>
    </row>
    <row r="17" spans="1:14" s="189" customFormat="1">
      <c r="B17" s="191"/>
      <c r="C17" s="99"/>
      <c r="D17" s="99"/>
      <c r="E17" s="99"/>
      <c r="F17" s="99"/>
      <c r="G17" s="99"/>
      <c r="H17" s="104"/>
      <c r="I17" s="104"/>
      <c r="J17" s="104"/>
      <c r="K17" s="104"/>
      <c r="L17" s="104"/>
      <c r="M17" s="104"/>
      <c r="N17" s="104"/>
    </row>
    <row r="18" spans="1:14" s="189" customFormat="1" ht="14.25">
      <c r="A18" s="270" t="s">
        <v>193</v>
      </c>
      <c r="B18" s="129" t="s">
        <v>223</v>
      </c>
      <c r="C18" s="141">
        <v>25.9</v>
      </c>
      <c r="D18" s="141">
        <v>32.799999999999997</v>
      </c>
      <c r="E18" s="141">
        <v>24.5</v>
      </c>
      <c r="F18" s="141">
        <v>19.7</v>
      </c>
      <c r="G18" s="141">
        <v>19.7</v>
      </c>
      <c r="H18" s="141" t="s">
        <v>188</v>
      </c>
      <c r="I18" s="141">
        <v>33.6</v>
      </c>
      <c r="J18" s="141">
        <v>37.9</v>
      </c>
      <c r="K18" s="141">
        <v>30.9</v>
      </c>
      <c r="L18" s="141">
        <v>23.1</v>
      </c>
      <c r="M18" s="141">
        <v>24.2</v>
      </c>
      <c r="N18" s="141">
        <v>26.5</v>
      </c>
    </row>
    <row r="19" spans="1:14" s="189" customFormat="1" ht="14.25">
      <c r="A19" s="271"/>
      <c r="B19" s="133" t="s">
        <v>237</v>
      </c>
      <c r="C19" s="143">
        <v>899.8</v>
      </c>
      <c r="D19" s="143">
        <v>1014.5</v>
      </c>
      <c r="E19" s="143">
        <v>985.6</v>
      </c>
      <c r="F19" s="143">
        <v>940.9</v>
      </c>
      <c r="G19" s="143">
        <v>884.1</v>
      </c>
      <c r="H19" s="143">
        <v>878.3</v>
      </c>
      <c r="I19" s="143">
        <v>1055.9000000000001</v>
      </c>
      <c r="J19" s="143">
        <v>960.5</v>
      </c>
      <c r="K19" s="143">
        <v>692.1</v>
      </c>
      <c r="L19" s="143">
        <v>574.4</v>
      </c>
      <c r="M19" s="143">
        <v>768.1</v>
      </c>
      <c r="N19" s="143">
        <v>765.7</v>
      </c>
    </row>
    <row r="20" spans="1:14" s="189" customFormat="1">
      <c r="A20" s="271"/>
      <c r="B20" s="202" t="s">
        <v>12</v>
      </c>
      <c r="C20" s="143">
        <v>53</v>
      </c>
      <c r="D20" s="143">
        <v>32.4</v>
      </c>
      <c r="E20" s="143">
        <v>26.6</v>
      </c>
      <c r="F20" s="143">
        <v>27.4</v>
      </c>
      <c r="G20" s="143">
        <v>23.2</v>
      </c>
      <c r="H20" s="143">
        <v>23.1</v>
      </c>
      <c r="I20" s="143">
        <v>48.2</v>
      </c>
      <c r="J20" s="143">
        <v>51.9</v>
      </c>
      <c r="K20" s="143">
        <v>47.2</v>
      </c>
      <c r="L20" s="143">
        <v>45.5</v>
      </c>
      <c r="M20" s="143">
        <v>44.5</v>
      </c>
      <c r="N20" s="143">
        <v>38.700000000000003</v>
      </c>
    </row>
    <row r="21" spans="1:14" s="189" customFormat="1" ht="14.25">
      <c r="A21" s="271"/>
      <c r="B21" s="202" t="s">
        <v>236</v>
      </c>
      <c r="C21" s="143">
        <v>2035.1</v>
      </c>
      <c r="D21" s="143">
        <v>2077.3000000000002</v>
      </c>
      <c r="E21" s="143">
        <v>2157.9</v>
      </c>
      <c r="F21" s="143">
        <v>2340.6999999999998</v>
      </c>
      <c r="G21" s="143">
        <v>2672.7</v>
      </c>
      <c r="H21" s="143">
        <v>3074.1</v>
      </c>
      <c r="I21" s="143">
        <v>3065.9</v>
      </c>
      <c r="J21" s="143">
        <v>3156.3</v>
      </c>
      <c r="K21" s="143">
        <v>2700.3</v>
      </c>
      <c r="L21" s="143">
        <v>2561.9</v>
      </c>
      <c r="M21" s="143">
        <v>2425</v>
      </c>
      <c r="N21" s="143">
        <v>2458.1</v>
      </c>
    </row>
    <row r="22" spans="1:14" s="189" customFormat="1">
      <c r="A22" s="271"/>
      <c r="B22" s="202" t="s">
        <v>59</v>
      </c>
      <c r="C22" s="143">
        <v>87.4</v>
      </c>
      <c r="D22" s="143">
        <v>76.900000000000006</v>
      </c>
      <c r="E22" s="143">
        <v>135.19999999999999</v>
      </c>
      <c r="F22" s="143">
        <v>117.1</v>
      </c>
      <c r="G22" s="143">
        <v>149.4</v>
      </c>
      <c r="H22" s="143">
        <v>143.5</v>
      </c>
      <c r="I22" s="143">
        <v>125.8</v>
      </c>
      <c r="J22" s="143">
        <v>139.9</v>
      </c>
      <c r="K22" s="143">
        <v>122.1</v>
      </c>
      <c r="L22" s="143">
        <v>145.19999999999999</v>
      </c>
      <c r="M22" s="143">
        <v>133.9</v>
      </c>
      <c r="N22" s="143">
        <v>209.8</v>
      </c>
    </row>
    <row r="23" spans="1:14" s="189" customFormat="1" ht="14.25">
      <c r="A23" s="271"/>
      <c r="B23" s="203" t="s">
        <v>189</v>
      </c>
      <c r="C23" s="144">
        <v>87.7</v>
      </c>
      <c r="D23" s="144">
        <v>95.4</v>
      </c>
      <c r="E23" s="144">
        <v>112.6</v>
      </c>
      <c r="F23" s="144">
        <v>118.3</v>
      </c>
      <c r="G23" s="144">
        <v>137.6</v>
      </c>
      <c r="H23" s="144">
        <v>145.30000000000001</v>
      </c>
      <c r="I23" s="144">
        <v>148.69999999999999</v>
      </c>
      <c r="J23" s="144">
        <v>151.19999999999999</v>
      </c>
      <c r="K23" s="144">
        <v>112.7</v>
      </c>
      <c r="L23" s="144">
        <v>118.5</v>
      </c>
      <c r="M23" s="144">
        <v>127.2</v>
      </c>
      <c r="N23" s="144">
        <v>166</v>
      </c>
    </row>
    <row r="24" spans="1:14" s="189" customFormat="1" ht="14.25">
      <c r="A24" s="270" t="s">
        <v>194</v>
      </c>
      <c r="B24" s="129" t="s">
        <v>223</v>
      </c>
      <c r="C24" s="141">
        <v>90.9</v>
      </c>
      <c r="D24" s="141">
        <v>122.3</v>
      </c>
      <c r="E24" s="141">
        <v>108</v>
      </c>
      <c r="F24" s="141">
        <v>108.4</v>
      </c>
      <c r="G24" s="141">
        <v>109.6</v>
      </c>
      <c r="H24" s="141" t="s">
        <v>188</v>
      </c>
      <c r="I24" s="141">
        <v>148.80000000000001</v>
      </c>
      <c r="J24" s="141">
        <v>159.9</v>
      </c>
      <c r="K24" s="141">
        <v>137</v>
      </c>
      <c r="L24" s="141">
        <v>153.69999999999999</v>
      </c>
      <c r="M24" s="141">
        <v>138.80000000000001</v>
      </c>
      <c r="N24" s="141">
        <v>157</v>
      </c>
    </row>
    <row r="25" spans="1:14" s="189" customFormat="1" ht="14.25">
      <c r="A25" s="271"/>
      <c r="B25" s="133" t="s">
        <v>237</v>
      </c>
      <c r="C25" s="143">
        <v>126.8</v>
      </c>
      <c r="D25" s="143">
        <v>134.9</v>
      </c>
      <c r="E25" s="143">
        <v>171.3</v>
      </c>
      <c r="F25" s="143">
        <v>169.8</v>
      </c>
      <c r="G25" s="143">
        <v>177.7</v>
      </c>
      <c r="H25" s="143">
        <v>198</v>
      </c>
      <c r="I25" s="143">
        <v>210.8</v>
      </c>
      <c r="J25" s="143">
        <v>207.2</v>
      </c>
      <c r="K25" s="143">
        <v>179.1</v>
      </c>
      <c r="L25" s="143">
        <v>198.9</v>
      </c>
      <c r="M25" s="143">
        <v>237.9</v>
      </c>
      <c r="N25" s="143">
        <v>216.1</v>
      </c>
    </row>
    <row r="26" spans="1:14" s="189" customFormat="1">
      <c r="A26" s="271"/>
      <c r="B26" s="202" t="s">
        <v>12</v>
      </c>
      <c r="C26" s="143">
        <v>5.0999999999999996</v>
      </c>
      <c r="D26" s="143">
        <v>1.1000000000000001</v>
      </c>
      <c r="E26" s="143">
        <v>1.2</v>
      </c>
      <c r="F26" s="143">
        <v>11.7</v>
      </c>
      <c r="G26" s="143">
        <v>4.3</v>
      </c>
      <c r="H26" s="143">
        <v>10.3</v>
      </c>
      <c r="I26" s="143">
        <v>14.7</v>
      </c>
      <c r="J26" s="143">
        <v>13.6</v>
      </c>
      <c r="K26" s="143">
        <v>8.3000000000000007</v>
      </c>
      <c r="L26" s="143">
        <v>7.5</v>
      </c>
      <c r="M26" s="143">
        <v>8.3000000000000007</v>
      </c>
      <c r="N26" s="143">
        <v>9.9</v>
      </c>
    </row>
    <row r="27" spans="1:14" s="189" customFormat="1" ht="14.25">
      <c r="A27" s="271"/>
      <c r="B27" s="202" t="s">
        <v>236</v>
      </c>
      <c r="C27" s="143">
        <v>364.3</v>
      </c>
      <c r="D27" s="143">
        <v>400.4</v>
      </c>
      <c r="E27" s="143">
        <v>640.1</v>
      </c>
      <c r="F27" s="143">
        <v>614.29999999999995</v>
      </c>
      <c r="G27" s="143">
        <v>622.5</v>
      </c>
      <c r="H27" s="143">
        <v>657.8</v>
      </c>
      <c r="I27" s="143">
        <v>781.9</v>
      </c>
      <c r="J27" s="143">
        <v>872.6</v>
      </c>
      <c r="K27" s="143">
        <v>735.7</v>
      </c>
      <c r="L27" s="143">
        <v>661.1</v>
      </c>
      <c r="M27" s="143">
        <v>852.6</v>
      </c>
      <c r="N27" s="143">
        <v>821.5</v>
      </c>
    </row>
    <row r="28" spans="1:14" s="189" customFormat="1">
      <c r="A28" s="271"/>
      <c r="B28" s="202" t="s">
        <v>59</v>
      </c>
      <c r="C28" s="143">
        <v>46.4</v>
      </c>
      <c r="D28" s="143">
        <v>42.4</v>
      </c>
      <c r="E28" s="143">
        <v>77.7</v>
      </c>
      <c r="F28" s="143">
        <v>69.3</v>
      </c>
      <c r="G28" s="143">
        <v>109.2</v>
      </c>
      <c r="H28" s="143">
        <v>104.3</v>
      </c>
      <c r="I28" s="143">
        <v>84.8</v>
      </c>
      <c r="J28" s="143">
        <v>93</v>
      </c>
      <c r="K28" s="143">
        <v>79.599999999999994</v>
      </c>
      <c r="L28" s="143">
        <v>98.8</v>
      </c>
      <c r="M28" s="143">
        <v>81.7</v>
      </c>
      <c r="N28" s="143">
        <v>141.5</v>
      </c>
    </row>
    <row r="29" spans="1:14" s="189" customFormat="1" ht="14.25">
      <c r="A29" s="271"/>
      <c r="B29" s="203" t="s">
        <v>189</v>
      </c>
      <c r="C29" s="144">
        <v>26.7</v>
      </c>
      <c r="D29" s="144">
        <v>29.4</v>
      </c>
      <c r="E29" s="144">
        <v>36.9</v>
      </c>
      <c r="F29" s="144">
        <v>42.5</v>
      </c>
      <c r="G29" s="144">
        <v>49.3</v>
      </c>
      <c r="H29" s="144">
        <v>54.6</v>
      </c>
      <c r="I29" s="144">
        <v>59.8</v>
      </c>
      <c r="J29" s="144">
        <v>58.3</v>
      </c>
      <c r="K29" s="144">
        <v>46.3</v>
      </c>
      <c r="L29" s="144">
        <v>46.6</v>
      </c>
      <c r="M29" s="144">
        <v>63.7</v>
      </c>
      <c r="N29" s="144">
        <v>71</v>
      </c>
    </row>
    <row r="30" spans="1:14" s="189" customFormat="1" ht="14.25">
      <c r="A30" s="270" t="s">
        <v>195</v>
      </c>
      <c r="B30" s="129" t="s">
        <v>223</v>
      </c>
      <c r="C30" s="141">
        <v>18.7</v>
      </c>
      <c r="D30" s="141">
        <v>22.1</v>
      </c>
      <c r="E30" s="141">
        <v>18.899999999999999</v>
      </c>
      <c r="F30" s="141" t="s">
        <v>188</v>
      </c>
      <c r="G30" s="141" t="s">
        <v>188</v>
      </c>
      <c r="H30" s="141">
        <v>22.3</v>
      </c>
      <c r="I30" s="141">
        <v>17.7</v>
      </c>
      <c r="J30" s="141" t="s">
        <v>188</v>
      </c>
      <c r="K30" s="141" t="s">
        <v>188</v>
      </c>
      <c r="L30" s="141" t="s">
        <v>188</v>
      </c>
      <c r="M30" s="141" t="s">
        <v>188</v>
      </c>
      <c r="N30" s="141" t="s">
        <v>188</v>
      </c>
    </row>
    <row r="31" spans="1:14" s="189" customFormat="1" ht="14.25">
      <c r="A31" s="271"/>
      <c r="B31" s="133" t="s">
        <v>237</v>
      </c>
      <c r="C31" s="143">
        <v>20.8</v>
      </c>
      <c r="D31" s="143">
        <v>24</v>
      </c>
      <c r="E31" s="143">
        <v>25.3</v>
      </c>
      <c r="F31" s="143">
        <v>28.3</v>
      </c>
      <c r="G31" s="143">
        <v>21</v>
      </c>
      <c r="H31" s="143">
        <v>25.4</v>
      </c>
      <c r="I31" s="143">
        <v>24.7</v>
      </c>
      <c r="J31" s="143">
        <v>26.5</v>
      </c>
      <c r="K31" s="143">
        <v>28.3</v>
      </c>
      <c r="L31" s="143">
        <v>30.4</v>
      </c>
      <c r="M31" s="143">
        <v>29.5</v>
      </c>
      <c r="N31" s="143">
        <v>30.5</v>
      </c>
    </row>
    <row r="32" spans="1:14" s="189" customFormat="1">
      <c r="A32" s="271"/>
      <c r="B32" s="202" t="s">
        <v>12</v>
      </c>
      <c r="C32" s="143" t="s">
        <v>188</v>
      </c>
      <c r="D32" s="143" t="s">
        <v>188</v>
      </c>
      <c r="E32" s="143" t="s">
        <v>188</v>
      </c>
      <c r="F32" s="143" t="s">
        <v>188</v>
      </c>
      <c r="G32" s="143" t="s">
        <v>188</v>
      </c>
      <c r="H32" s="143" t="s">
        <v>188</v>
      </c>
      <c r="I32" s="143" t="s">
        <v>188</v>
      </c>
      <c r="J32" s="143" t="s">
        <v>188</v>
      </c>
      <c r="K32" s="143" t="s">
        <v>188</v>
      </c>
      <c r="L32" s="143" t="s">
        <v>188</v>
      </c>
      <c r="M32" s="143" t="s">
        <v>188</v>
      </c>
      <c r="N32" s="143" t="s">
        <v>188</v>
      </c>
    </row>
    <row r="33" spans="1:14" s="189" customFormat="1" ht="14.25">
      <c r="A33" s="271"/>
      <c r="B33" s="202" t="s">
        <v>236</v>
      </c>
      <c r="C33" s="143" t="s">
        <v>188</v>
      </c>
      <c r="D33" s="143" t="s">
        <v>188</v>
      </c>
      <c r="E33" s="143">
        <v>9.3000000000000007</v>
      </c>
      <c r="F33" s="143" t="s">
        <v>188</v>
      </c>
      <c r="G33" s="143">
        <v>20.5</v>
      </c>
      <c r="H33" s="143">
        <v>22.4</v>
      </c>
      <c r="I33" s="143">
        <v>13.4</v>
      </c>
      <c r="J33" s="143">
        <v>26.7</v>
      </c>
      <c r="K33" s="143">
        <v>22</v>
      </c>
      <c r="L33" s="143">
        <v>24.4</v>
      </c>
      <c r="M33" s="143">
        <v>21.2</v>
      </c>
      <c r="N33" s="143">
        <v>16.8</v>
      </c>
    </row>
    <row r="34" spans="1:14" s="189" customFormat="1">
      <c r="A34" s="271"/>
      <c r="B34" s="202" t="s">
        <v>59</v>
      </c>
      <c r="C34" s="143">
        <v>16.5</v>
      </c>
      <c r="D34" s="143">
        <v>26.3</v>
      </c>
      <c r="E34" s="143">
        <v>26.9</v>
      </c>
      <c r="F34" s="143">
        <v>25.5</v>
      </c>
      <c r="G34" s="143">
        <v>25.2</v>
      </c>
      <c r="H34" s="143">
        <v>20.8</v>
      </c>
      <c r="I34" s="143">
        <v>20.9</v>
      </c>
      <c r="J34" s="143">
        <v>23.3</v>
      </c>
      <c r="K34" s="143">
        <v>32.6</v>
      </c>
      <c r="L34" s="143">
        <v>38.6</v>
      </c>
      <c r="M34" s="143">
        <v>33.799999999999997</v>
      </c>
      <c r="N34" s="143">
        <v>34.5</v>
      </c>
    </row>
    <row r="35" spans="1:14" s="189" customFormat="1" ht="14.25">
      <c r="A35" s="271"/>
      <c r="B35" s="203" t="s">
        <v>189</v>
      </c>
      <c r="C35" s="144">
        <v>14</v>
      </c>
      <c r="D35" s="144">
        <v>12.8</v>
      </c>
      <c r="E35" s="144">
        <v>12.6</v>
      </c>
      <c r="F35" s="144">
        <v>13.3</v>
      </c>
      <c r="G35" s="144">
        <v>12.9</v>
      </c>
      <c r="H35" s="144">
        <v>16.2</v>
      </c>
      <c r="I35" s="144">
        <v>15.1</v>
      </c>
      <c r="J35" s="144">
        <v>13.6</v>
      </c>
      <c r="K35" s="144">
        <v>14.8</v>
      </c>
      <c r="L35" s="144">
        <v>14.4</v>
      </c>
      <c r="M35" s="144">
        <v>15.4</v>
      </c>
      <c r="N35" s="144">
        <v>14.9</v>
      </c>
    </row>
    <row r="36" spans="1:14" s="189" customFormat="1" ht="14.25">
      <c r="A36" s="270" t="s">
        <v>304</v>
      </c>
      <c r="B36" s="129" t="s">
        <v>223</v>
      </c>
      <c r="C36" s="141">
        <v>31.8</v>
      </c>
      <c r="D36" s="141">
        <v>26.9</v>
      </c>
      <c r="E36" s="141">
        <v>28.9</v>
      </c>
      <c r="F36" s="141">
        <v>32.5</v>
      </c>
      <c r="G36" s="141">
        <v>31.9</v>
      </c>
      <c r="H36" s="141">
        <v>32.9</v>
      </c>
      <c r="I36" s="141">
        <v>37.700000000000003</v>
      </c>
      <c r="J36" s="141">
        <v>35.5</v>
      </c>
      <c r="K36" s="141">
        <v>39.6</v>
      </c>
      <c r="L36" s="141">
        <v>51.5</v>
      </c>
      <c r="M36" s="141">
        <v>43.4</v>
      </c>
      <c r="N36" s="141">
        <v>55.3</v>
      </c>
    </row>
    <row r="37" spans="1:14" s="189" customFormat="1" ht="14.25">
      <c r="A37" s="271"/>
      <c r="B37" s="133" t="s">
        <v>237</v>
      </c>
      <c r="C37" s="143">
        <v>24.5</v>
      </c>
      <c r="D37" s="143">
        <v>15.6</v>
      </c>
      <c r="E37" s="143">
        <v>25.5</v>
      </c>
      <c r="F37" s="143">
        <v>25.7</v>
      </c>
      <c r="G37" s="143">
        <v>19.8</v>
      </c>
      <c r="H37" s="143">
        <v>20.6</v>
      </c>
      <c r="I37" s="143">
        <v>23.3</v>
      </c>
      <c r="J37" s="143">
        <v>29.7</v>
      </c>
      <c r="K37" s="143">
        <v>33.9</v>
      </c>
      <c r="L37" s="143">
        <v>32.299999999999997</v>
      </c>
      <c r="M37" s="143">
        <v>33.1</v>
      </c>
      <c r="N37" s="143">
        <v>36.700000000000003</v>
      </c>
    </row>
    <row r="38" spans="1:14" s="189" customFormat="1">
      <c r="A38" s="271"/>
      <c r="B38" s="202" t="s">
        <v>12</v>
      </c>
      <c r="C38" s="143">
        <v>11.1</v>
      </c>
      <c r="D38" s="143" t="s">
        <v>188</v>
      </c>
      <c r="E38" s="143" t="s">
        <v>188</v>
      </c>
      <c r="F38" s="143">
        <v>9</v>
      </c>
      <c r="G38" s="143">
        <v>5.9</v>
      </c>
      <c r="H38" s="143">
        <v>4.9000000000000004</v>
      </c>
      <c r="I38" s="143">
        <v>3.2</v>
      </c>
      <c r="J38" s="143">
        <v>3.8</v>
      </c>
      <c r="K38" s="143">
        <v>3.7</v>
      </c>
      <c r="L38" s="143">
        <v>4.4000000000000004</v>
      </c>
      <c r="M38" s="143">
        <v>5</v>
      </c>
      <c r="N38" s="143">
        <v>5.0999999999999996</v>
      </c>
    </row>
    <row r="39" spans="1:14" s="189" customFormat="1" ht="14.25">
      <c r="A39" s="271"/>
      <c r="B39" s="202" t="s">
        <v>236</v>
      </c>
      <c r="C39" s="143">
        <v>12.1</v>
      </c>
      <c r="D39" s="143">
        <v>16.100000000000001</v>
      </c>
      <c r="E39" s="143">
        <v>13.2</v>
      </c>
      <c r="F39" s="143">
        <v>13.9</v>
      </c>
      <c r="G39" s="143">
        <v>10.6</v>
      </c>
      <c r="H39" s="143">
        <v>12.7</v>
      </c>
      <c r="I39" s="143">
        <v>14.7</v>
      </c>
      <c r="J39" s="143">
        <v>18.399999999999999</v>
      </c>
      <c r="K39" s="143">
        <v>19.5</v>
      </c>
      <c r="L39" s="143">
        <v>23</v>
      </c>
      <c r="M39" s="143">
        <v>18.100000000000001</v>
      </c>
      <c r="N39" s="143">
        <v>19.2</v>
      </c>
    </row>
    <row r="40" spans="1:14" s="189" customFormat="1">
      <c r="A40" s="271"/>
      <c r="B40" s="202" t="s">
        <v>59</v>
      </c>
      <c r="C40" s="143">
        <v>57.5</v>
      </c>
      <c r="D40" s="143">
        <v>46.6</v>
      </c>
      <c r="E40" s="143">
        <v>46.2</v>
      </c>
      <c r="F40" s="143">
        <v>53.4</v>
      </c>
      <c r="G40" s="143">
        <v>58.6</v>
      </c>
      <c r="H40" s="143">
        <v>58.6</v>
      </c>
      <c r="I40" s="143">
        <v>65.400000000000006</v>
      </c>
      <c r="J40" s="143">
        <v>49</v>
      </c>
      <c r="K40" s="143">
        <v>65.7</v>
      </c>
      <c r="L40" s="143">
        <v>58</v>
      </c>
      <c r="M40" s="143">
        <v>75.400000000000006</v>
      </c>
      <c r="N40" s="143">
        <v>72.2</v>
      </c>
    </row>
    <row r="41" spans="1:14" s="189" customFormat="1" ht="14.25">
      <c r="A41" s="271"/>
      <c r="B41" s="203" t="s">
        <v>189</v>
      </c>
      <c r="C41" s="144">
        <v>10.3</v>
      </c>
      <c r="D41" s="144">
        <v>10.4</v>
      </c>
      <c r="E41" s="144">
        <v>9.6</v>
      </c>
      <c r="F41" s="144">
        <v>9.1999999999999993</v>
      </c>
      <c r="G41" s="144">
        <v>8.1</v>
      </c>
      <c r="H41" s="144">
        <v>8.4</v>
      </c>
      <c r="I41" s="144">
        <v>8.8000000000000007</v>
      </c>
      <c r="J41" s="144">
        <v>8.8000000000000007</v>
      </c>
      <c r="K41" s="144">
        <v>8.8000000000000007</v>
      </c>
      <c r="L41" s="144">
        <v>7.9</v>
      </c>
      <c r="M41" s="144">
        <v>8.1</v>
      </c>
      <c r="N41" s="144">
        <v>8.9</v>
      </c>
    </row>
    <row r="42" spans="1:14" ht="14.25">
      <c r="A42" s="270" t="s">
        <v>250</v>
      </c>
      <c r="B42" s="129" t="s">
        <v>223</v>
      </c>
      <c r="C42" s="141">
        <v>73.099999999999994</v>
      </c>
      <c r="D42" s="141">
        <v>55.9</v>
      </c>
      <c r="E42" s="141">
        <v>66.900000000000006</v>
      </c>
      <c r="F42" s="141">
        <v>62.5</v>
      </c>
      <c r="G42" s="141">
        <v>53.7</v>
      </c>
      <c r="H42" s="141" t="s">
        <v>188</v>
      </c>
      <c r="I42" s="141">
        <v>50.1</v>
      </c>
      <c r="J42" s="141">
        <v>54.9</v>
      </c>
      <c r="K42" s="141" t="s">
        <v>188</v>
      </c>
      <c r="L42" s="141">
        <v>59.4</v>
      </c>
      <c r="M42" s="141" t="s">
        <v>188</v>
      </c>
      <c r="N42" s="141">
        <v>68</v>
      </c>
    </row>
    <row r="43" spans="1:14" ht="14.25">
      <c r="A43" s="271"/>
      <c r="B43" s="133" t="s">
        <v>237</v>
      </c>
      <c r="C43" s="143">
        <v>555.9</v>
      </c>
      <c r="D43" s="143">
        <v>601.20000000000005</v>
      </c>
      <c r="E43" s="143">
        <v>637.1</v>
      </c>
      <c r="F43" s="143">
        <v>545.6</v>
      </c>
      <c r="G43" s="143">
        <v>554.70000000000005</v>
      </c>
      <c r="H43" s="143">
        <v>654.4</v>
      </c>
      <c r="I43" s="143">
        <v>624.6</v>
      </c>
      <c r="J43" s="143">
        <v>673.2</v>
      </c>
      <c r="K43" s="143">
        <v>812.2</v>
      </c>
      <c r="L43" s="143">
        <v>916.7</v>
      </c>
      <c r="M43" s="143">
        <v>835</v>
      </c>
      <c r="N43" s="143">
        <v>882.9</v>
      </c>
    </row>
    <row r="44" spans="1:14">
      <c r="A44" s="271"/>
      <c r="B44" s="202" t="s">
        <v>12</v>
      </c>
      <c r="C44" s="143">
        <v>113.2</v>
      </c>
      <c r="D44" s="143">
        <v>98.3</v>
      </c>
      <c r="E44" s="143">
        <v>122</v>
      </c>
      <c r="F44" s="143">
        <v>95</v>
      </c>
      <c r="G44" s="143">
        <v>104.5</v>
      </c>
      <c r="H44" s="143">
        <v>102.4</v>
      </c>
      <c r="I44" s="143">
        <v>133.1</v>
      </c>
      <c r="J44" s="143">
        <v>116.1</v>
      </c>
      <c r="K44" s="143">
        <v>118.6</v>
      </c>
      <c r="L44" s="143">
        <v>123.7</v>
      </c>
      <c r="M44" s="143">
        <v>122.1</v>
      </c>
      <c r="N44" s="143">
        <v>135</v>
      </c>
    </row>
    <row r="45" spans="1:14" ht="14.25">
      <c r="A45" s="271"/>
      <c r="B45" s="202" t="s">
        <v>236</v>
      </c>
      <c r="C45" s="143">
        <v>103.6</v>
      </c>
      <c r="D45" s="143">
        <v>123.9</v>
      </c>
      <c r="E45" s="143">
        <v>126</v>
      </c>
      <c r="F45" s="143">
        <v>139.5</v>
      </c>
      <c r="G45" s="143">
        <v>140.1</v>
      </c>
      <c r="H45" s="143">
        <v>136.30000000000001</v>
      </c>
      <c r="I45" s="143">
        <v>199.9</v>
      </c>
      <c r="J45" s="143">
        <v>164.3</v>
      </c>
      <c r="K45" s="143">
        <v>193.7</v>
      </c>
      <c r="L45" s="143">
        <v>168</v>
      </c>
      <c r="M45" s="143">
        <v>167.7</v>
      </c>
      <c r="N45" s="143">
        <v>172</v>
      </c>
    </row>
    <row r="46" spans="1:14">
      <c r="A46" s="271"/>
      <c r="B46" s="202" t="s">
        <v>59</v>
      </c>
      <c r="C46" s="143">
        <v>372.9</v>
      </c>
      <c r="D46" s="143">
        <v>334.6</v>
      </c>
      <c r="E46" s="143">
        <v>394.7</v>
      </c>
      <c r="F46" s="143">
        <v>371.7</v>
      </c>
      <c r="G46" s="143">
        <v>401.3</v>
      </c>
      <c r="H46" s="143">
        <v>397</v>
      </c>
      <c r="I46" s="143">
        <v>400.2</v>
      </c>
      <c r="J46" s="143">
        <v>523.9</v>
      </c>
      <c r="K46" s="143">
        <v>457.9</v>
      </c>
      <c r="L46" s="143">
        <v>489.7</v>
      </c>
      <c r="M46" s="143">
        <v>532.79999999999995</v>
      </c>
      <c r="N46" s="143">
        <v>594.4</v>
      </c>
    </row>
    <row r="47" spans="1:14" ht="14.25">
      <c r="A47" s="271"/>
      <c r="B47" s="203" t="s">
        <v>189</v>
      </c>
      <c r="C47" s="144">
        <v>381.4</v>
      </c>
      <c r="D47" s="144">
        <v>369</v>
      </c>
      <c r="E47" s="144">
        <v>330.3</v>
      </c>
      <c r="F47" s="144">
        <v>328.7</v>
      </c>
      <c r="G47" s="144">
        <v>340.7</v>
      </c>
      <c r="H47" s="144">
        <v>348.6</v>
      </c>
      <c r="I47" s="144">
        <v>401.2</v>
      </c>
      <c r="J47" s="144">
        <v>449.7</v>
      </c>
      <c r="K47" s="144">
        <v>493.7</v>
      </c>
      <c r="L47" s="144">
        <v>545.1</v>
      </c>
      <c r="M47" s="144">
        <v>538.20000000000005</v>
      </c>
      <c r="N47" s="144">
        <v>633.20000000000005</v>
      </c>
    </row>
    <row r="48" spans="1:14" s="189" customFormat="1" ht="14.25">
      <c r="A48" s="270" t="s">
        <v>196</v>
      </c>
      <c r="B48" s="129" t="s">
        <v>223</v>
      </c>
      <c r="C48" s="141">
        <v>24.7</v>
      </c>
      <c r="D48" s="141" t="s">
        <v>188</v>
      </c>
      <c r="E48" s="141" t="s">
        <v>188</v>
      </c>
      <c r="F48" s="141" t="s">
        <v>188</v>
      </c>
      <c r="G48" s="141" t="s">
        <v>188</v>
      </c>
      <c r="H48" s="141" t="s">
        <v>188</v>
      </c>
      <c r="I48" s="141" t="s">
        <v>188</v>
      </c>
      <c r="J48" s="141" t="s">
        <v>188</v>
      </c>
      <c r="K48" s="141" t="s">
        <v>188</v>
      </c>
      <c r="L48" s="141" t="s">
        <v>188</v>
      </c>
      <c r="M48" s="141" t="s">
        <v>188</v>
      </c>
      <c r="N48" s="141" t="s">
        <v>188</v>
      </c>
    </row>
    <row r="49" spans="1:14" s="189" customFormat="1" ht="14.25">
      <c r="A49" s="271"/>
      <c r="B49" s="133" t="s">
        <v>237</v>
      </c>
      <c r="C49" s="143">
        <v>11.4</v>
      </c>
      <c r="D49" s="143">
        <v>11.3</v>
      </c>
      <c r="E49" s="143">
        <v>11.5</v>
      </c>
      <c r="F49" s="143">
        <v>11.2</v>
      </c>
      <c r="G49" s="143">
        <v>10.199999999999999</v>
      </c>
      <c r="H49" s="143">
        <v>11.5</v>
      </c>
      <c r="I49" s="143">
        <v>10.7</v>
      </c>
      <c r="J49" s="143">
        <v>12</v>
      </c>
      <c r="K49" s="143">
        <v>9.9</v>
      </c>
      <c r="L49" s="143">
        <v>13.4</v>
      </c>
      <c r="M49" s="143">
        <v>12.8</v>
      </c>
      <c r="N49" s="143">
        <v>9.5</v>
      </c>
    </row>
    <row r="50" spans="1:14" s="189" customFormat="1">
      <c r="A50" s="271"/>
      <c r="B50" s="202" t="s">
        <v>12</v>
      </c>
      <c r="C50" s="143" t="s">
        <v>188</v>
      </c>
      <c r="D50" s="143" t="s">
        <v>188</v>
      </c>
      <c r="E50" s="143" t="s">
        <v>188</v>
      </c>
      <c r="F50" s="143" t="s">
        <v>188</v>
      </c>
      <c r="G50" s="143" t="s">
        <v>188</v>
      </c>
      <c r="H50" s="143" t="s">
        <v>188</v>
      </c>
      <c r="I50" s="143" t="s">
        <v>188</v>
      </c>
      <c r="J50" s="143" t="s">
        <v>188</v>
      </c>
      <c r="K50" s="143" t="s">
        <v>188</v>
      </c>
      <c r="L50" s="143" t="s">
        <v>188</v>
      </c>
      <c r="M50" s="143" t="s">
        <v>188</v>
      </c>
      <c r="N50" s="143" t="s">
        <v>188</v>
      </c>
    </row>
    <row r="51" spans="1:14" s="189" customFormat="1" ht="14.25">
      <c r="A51" s="271"/>
      <c r="B51" s="202" t="s">
        <v>236</v>
      </c>
      <c r="C51" s="143">
        <v>0.4</v>
      </c>
      <c r="D51" s="143">
        <v>0.8</v>
      </c>
      <c r="E51" s="143">
        <v>0.4</v>
      </c>
      <c r="F51" s="143">
        <v>1.6</v>
      </c>
      <c r="G51" s="143">
        <v>1.2</v>
      </c>
      <c r="H51" s="143">
        <v>1.7</v>
      </c>
      <c r="I51" s="143">
        <v>0.5</v>
      </c>
      <c r="J51" s="143">
        <v>0.9</v>
      </c>
      <c r="K51" s="143">
        <v>1</v>
      </c>
      <c r="L51" s="143">
        <v>1.6</v>
      </c>
      <c r="M51" s="143">
        <v>1</v>
      </c>
      <c r="N51" s="143">
        <v>1</v>
      </c>
    </row>
    <row r="52" spans="1:14" s="189" customFormat="1">
      <c r="A52" s="271"/>
      <c r="B52" s="202" t="s">
        <v>59</v>
      </c>
      <c r="C52" s="143">
        <v>4.4000000000000004</v>
      </c>
      <c r="D52" s="143">
        <v>4.7</v>
      </c>
      <c r="E52" s="143">
        <v>7.4</v>
      </c>
      <c r="F52" s="143">
        <v>6.5</v>
      </c>
      <c r="G52" s="143">
        <v>7.7</v>
      </c>
      <c r="H52" s="143">
        <v>9.6999999999999993</v>
      </c>
      <c r="I52" s="143">
        <v>8.9</v>
      </c>
      <c r="J52" s="143">
        <v>7.4</v>
      </c>
      <c r="K52" s="143">
        <v>8.9</v>
      </c>
      <c r="L52" s="143">
        <v>11</v>
      </c>
      <c r="M52" s="143">
        <v>13.8</v>
      </c>
      <c r="N52" s="143">
        <v>17.399999999999999</v>
      </c>
    </row>
    <row r="53" spans="1:14" s="189" customFormat="1" ht="14.25">
      <c r="A53" s="271"/>
      <c r="B53" s="203" t="s">
        <v>189</v>
      </c>
      <c r="C53" s="144">
        <v>7.5</v>
      </c>
      <c r="D53" s="144">
        <v>8.8000000000000007</v>
      </c>
      <c r="E53" s="144">
        <v>7.2</v>
      </c>
      <c r="F53" s="144">
        <v>7.3</v>
      </c>
      <c r="G53" s="144" t="s">
        <v>188</v>
      </c>
      <c r="H53" s="144" t="s">
        <v>188</v>
      </c>
      <c r="I53" s="144">
        <v>7.2</v>
      </c>
      <c r="J53" s="144">
        <v>7.2</v>
      </c>
      <c r="K53" s="144">
        <v>7.7</v>
      </c>
      <c r="L53" s="144">
        <v>7.7</v>
      </c>
      <c r="M53" s="144">
        <v>7.2</v>
      </c>
      <c r="N53" s="144">
        <v>7.9</v>
      </c>
    </row>
    <row r="54" spans="1:14" s="189" customFormat="1" ht="12.75" customHeight="1">
      <c r="A54" s="270" t="s">
        <v>305</v>
      </c>
      <c r="B54" s="129" t="s">
        <v>223</v>
      </c>
      <c r="C54" s="141">
        <v>50</v>
      </c>
      <c r="D54" s="141">
        <v>50.9</v>
      </c>
      <c r="E54" s="141">
        <v>59.9</v>
      </c>
      <c r="F54" s="141">
        <v>55.4</v>
      </c>
      <c r="G54" s="141">
        <v>56.7</v>
      </c>
      <c r="H54" s="141">
        <v>50</v>
      </c>
      <c r="I54" s="141">
        <v>56.2</v>
      </c>
      <c r="J54" s="141">
        <v>49.4</v>
      </c>
      <c r="K54" s="141">
        <v>66.8</v>
      </c>
      <c r="L54" s="141">
        <v>58.7</v>
      </c>
      <c r="M54" s="141">
        <v>56</v>
      </c>
      <c r="N54" s="141">
        <v>39.9</v>
      </c>
    </row>
    <row r="55" spans="1:14" s="189" customFormat="1" ht="14.25">
      <c r="A55" s="271"/>
      <c r="B55" s="133" t="s">
        <v>237</v>
      </c>
      <c r="C55" s="143">
        <v>29.4</v>
      </c>
      <c r="D55" s="143">
        <v>27.2</v>
      </c>
      <c r="E55" s="143">
        <v>24.7</v>
      </c>
      <c r="F55" s="143">
        <v>26.3</v>
      </c>
      <c r="G55" s="143">
        <v>27.1</v>
      </c>
      <c r="H55" s="143">
        <v>32.200000000000003</v>
      </c>
      <c r="I55" s="143">
        <v>35.4</v>
      </c>
      <c r="J55" s="143">
        <v>50.9</v>
      </c>
      <c r="K55" s="143">
        <v>47.6</v>
      </c>
      <c r="L55" s="143">
        <v>37.9</v>
      </c>
      <c r="M55" s="143">
        <v>40.799999999999997</v>
      </c>
      <c r="N55" s="143">
        <v>44.8</v>
      </c>
    </row>
    <row r="56" spans="1:14" s="189" customFormat="1">
      <c r="A56" s="271"/>
      <c r="B56" s="202" t="s">
        <v>12</v>
      </c>
      <c r="C56" s="143" t="s">
        <v>188</v>
      </c>
      <c r="D56" s="143" t="s">
        <v>188</v>
      </c>
      <c r="E56" s="143" t="s">
        <v>188</v>
      </c>
      <c r="F56" s="143" t="s">
        <v>188</v>
      </c>
      <c r="G56" s="143" t="s">
        <v>188</v>
      </c>
      <c r="H56" s="143" t="s">
        <v>188</v>
      </c>
      <c r="I56" s="143" t="s">
        <v>188</v>
      </c>
      <c r="J56" s="143" t="s">
        <v>188</v>
      </c>
      <c r="K56" s="143" t="s">
        <v>188</v>
      </c>
      <c r="L56" s="143" t="s">
        <v>188</v>
      </c>
      <c r="M56" s="143" t="s">
        <v>188</v>
      </c>
      <c r="N56" s="143" t="s">
        <v>188</v>
      </c>
    </row>
    <row r="57" spans="1:14" s="189" customFormat="1" ht="14.25">
      <c r="A57" s="271"/>
      <c r="B57" s="202" t="s">
        <v>236</v>
      </c>
      <c r="C57" s="143">
        <v>13.5</v>
      </c>
      <c r="D57" s="143">
        <v>15.3</v>
      </c>
      <c r="E57" s="143">
        <v>16.100000000000001</v>
      </c>
      <c r="F57" s="143">
        <v>17.7</v>
      </c>
      <c r="G57" s="143">
        <v>16.3</v>
      </c>
      <c r="H57" s="143">
        <v>15.3</v>
      </c>
      <c r="I57" s="143">
        <v>15.3</v>
      </c>
      <c r="J57" s="143">
        <v>14.8</v>
      </c>
      <c r="K57" s="143">
        <v>32.1</v>
      </c>
      <c r="L57" s="143">
        <v>31.3</v>
      </c>
      <c r="M57" s="143">
        <v>38.799999999999997</v>
      </c>
      <c r="N57" s="143">
        <v>33.799999999999997</v>
      </c>
    </row>
    <row r="58" spans="1:14" s="189" customFormat="1">
      <c r="A58" s="271"/>
      <c r="B58" s="202" t="s">
        <v>59</v>
      </c>
      <c r="C58" s="143">
        <v>37.299999999999997</v>
      </c>
      <c r="D58" s="143">
        <v>34.200000000000003</v>
      </c>
      <c r="E58" s="143">
        <v>55.2</v>
      </c>
      <c r="F58" s="143">
        <v>43.5</v>
      </c>
      <c r="G58" s="143">
        <v>43.7</v>
      </c>
      <c r="H58" s="143">
        <v>58.1</v>
      </c>
      <c r="I58" s="143">
        <v>53.1</v>
      </c>
      <c r="J58" s="143">
        <v>71.599999999999994</v>
      </c>
      <c r="K58" s="143">
        <v>76.400000000000006</v>
      </c>
      <c r="L58" s="143">
        <v>54.7</v>
      </c>
      <c r="M58" s="143">
        <v>42.9</v>
      </c>
      <c r="N58" s="143">
        <v>84.2</v>
      </c>
    </row>
    <row r="59" spans="1:14" s="189" customFormat="1" ht="14.25">
      <c r="A59" s="271"/>
      <c r="B59" s="203" t="s">
        <v>189</v>
      </c>
      <c r="C59" s="144">
        <v>18.8</v>
      </c>
      <c r="D59" s="144">
        <v>16.100000000000001</v>
      </c>
      <c r="E59" s="144">
        <v>14.4</v>
      </c>
      <c r="F59" s="144">
        <v>14</v>
      </c>
      <c r="G59" s="144">
        <v>13.9</v>
      </c>
      <c r="H59" s="144">
        <v>13</v>
      </c>
      <c r="I59" s="144">
        <v>13.5</v>
      </c>
      <c r="J59" s="144">
        <v>14.1</v>
      </c>
      <c r="K59" s="144">
        <v>11.3</v>
      </c>
      <c r="L59" s="144">
        <v>11.8</v>
      </c>
      <c r="M59" s="144">
        <v>11.8</v>
      </c>
      <c r="N59" s="144">
        <v>11</v>
      </c>
    </row>
    <row r="60" spans="1:14" s="189" customFormat="1" ht="14.25">
      <c r="A60" s="270" t="s">
        <v>197</v>
      </c>
      <c r="B60" s="129" t="s">
        <v>223</v>
      </c>
      <c r="C60" s="141">
        <v>4.4000000000000004</v>
      </c>
      <c r="D60" s="141">
        <v>3.7</v>
      </c>
      <c r="E60" s="141">
        <v>3.1</v>
      </c>
      <c r="F60" s="141" t="s">
        <v>188</v>
      </c>
      <c r="G60" s="141" t="s">
        <v>188</v>
      </c>
      <c r="H60" s="141">
        <v>5</v>
      </c>
      <c r="I60" s="141">
        <v>2.6</v>
      </c>
      <c r="J60" s="141" t="s">
        <v>188</v>
      </c>
      <c r="K60" s="141" t="s">
        <v>188</v>
      </c>
      <c r="L60" s="141" t="s">
        <v>188</v>
      </c>
      <c r="M60" s="141" t="s">
        <v>188</v>
      </c>
      <c r="N60" s="141" t="s">
        <v>188</v>
      </c>
    </row>
    <row r="61" spans="1:14" s="189" customFormat="1" ht="14.25">
      <c r="A61" s="271"/>
      <c r="B61" s="133" t="s">
        <v>237</v>
      </c>
      <c r="C61" s="143">
        <v>51</v>
      </c>
      <c r="D61" s="143">
        <v>61.4</v>
      </c>
      <c r="E61" s="143">
        <v>64.5</v>
      </c>
      <c r="F61" s="143">
        <v>39.700000000000003</v>
      </c>
      <c r="G61" s="143">
        <v>32.799999999999997</v>
      </c>
      <c r="H61" s="143">
        <v>46.2</v>
      </c>
      <c r="I61" s="143">
        <v>37.9</v>
      </c>
      <c r="J61" s="143">
        <v>40.4</v>
      </c>
      <c r="K61" s="143">
        <v>49.5</v>
      </c>
      <c r="L61" s="143">
        <v>54.1</v>
      </c>
      <c r="M61" s="143">
        <v>57.1</v>
      </c>
      <c r="N61" s="143">
        <v>60.8</v>
      </c>
    </row>
    <row r="62" spans="1:14" s="189" customFormat="1">
      <c r="A62" s="271"/>
      <c r="B62" s="202" t="s">
        <v>12</v>
      </c>
      <c r="C62" s="143">
        <v>18.8</v>
      </c>
      <c r="D62" s="143">
        <v>17.100000000000001</v>
      </c>
      <c r="E62" s="143" t="s">
        <v>188</v>
      </c>
      <c r="F62" s="143">
        <v>43.5</v>
      </c>
      <c r="G62" s="143">
        <v>42.6</v>
      </c>
      <c r="H62" s="143">
        <v>39.200000000000003</v>
      </c>
      <c r="I62" s="143">
        <v>43.7</v>
      </c>
      <c r="J62" s="143">
        <v>41.7</v>
      </c>
      <c r="K62" s="143">
        <v>40.200000000000003</v>
      </c>
      <c r="L62" s="143">
        <v>45.5</v>
      </c>
      <c r="M62" s="143">
        <v>46.4</v>
      </c>
      <c r="N62" s="143">
        <v>49.7</v>
      </c>
    </row>
    <row r="63" spans="1:14" s="189" customFormat="1" ht="14.25">
      <c r="A63" s="271"/>
      <c r="B63" s="202" t="s">
        <v>236</v>
      </c>
      <c r="C63" s="143" t="s">
        <v>188</v>
      </c>
      <c r="D63" s="143">
        <v>4.8</v>
      </c>
      <c r="E63" s="143" t="s">
        <v>188</v>
      </c>
      <c r="F63" s="143">
        <v>10</v>
      </c>
      <c r="G63" s="143" t="s">
        <v>188</v>
      </c>
      <c r="H63" s="143" t="s">
        <v>188</v>
      </c>
      <c r="I63" s="143" t="s">
        <v>188</v>
      </c>
      <c r="J63" s="143" t="s">
        <v>188</v>
      </c>
      <c r="K63" s="143" t="s">
        <v>188</v>
      </c>
      <c r="L63" s="143" t="s">
        <v>188</v>
      </c>
      <c r="M63" s="143">
        <v>22.4</v>
      </c>
      <c r="N63" s="143">
        <v>18.100000000000001</v>
      </c>
    </row>
    <row r="64" spans="1:14" s="189" customFormat="1">
      <c r="A64" s="271"/>
      <c r="B64" s="202" t="s">
        <v>59</v>
      </c>
      <c r="C64" s="143">
        <v>27</v>
      </c>
      <c r="D64" s="143">
        <v>44.6</v>
      </c>
      <c r="E64" s="143">
        <v>46.8</v>
      </c>
      <c r="F64" s="143">
        <v>47.1</v>
      </c>
      <c r="G64" s="143">
        <v>44.3</v>
      </c>
      <c r="H64" s="143">
        <v>34.700000000000003</v>
      </c>
      <c r="I64" s="143">
        <v>39.799999999999997</v>
      </c>
      <c r="J64" s="143">
        <v>47.5</v>
      </c>
      <c r="K64" s="143">
        <v>49.2</v>
      </c>
      <c r="L64" s="143">
        <v>59</v>
      </c>
      <c r="M64" s="143">
        <v>52.9</v>
      </c>
      <c r="N64" s="143">
        <v>60.1</v>
      </c>
    </row>
    <row r="65" spans="1:14" s="189" customFormat="1" ht="12.75" customHeight="1">
      <c r="A65" s="271"/>
      <c r="B65" s="203" t="s">
        <v>189</v>
      </c>
      <c r="C65" s="144">
        <v>83.1</v>
      </c>
      <c r="D65" s="144">
        <v>74</v>
      </c>
      <c r="E65" s="144">
        <v>79.5</v>
      </c>
      <c r="F65" s="144">
        <v>57.2</v>
      </c>
      <c r="G65" s="144">
        <v>65.8</v>
      </c>
      <c r="H65" s="144">
        <v>65.400000000000006</v>
      </c>
      <c r="I65" s="144">
        <v>77.5</v>
      </c>
      <c r="J65" s="144">
        <v>72.599999999999994</v>
      </c>
      <c r="K65" s="144">
        <v>70.900000000000006</v>
      </c>
      <c r="L65" s="144">
        <v>73.400000000000006</v>
      </c>
      <c r="M65" s="144">
        <v>75.900000000000006</v>
      </c>
      <c r="N65" s="144">
        <v>77.099999999999994</v>
      </c>
    </row>
    <row r="66" spans="1:14" s="189" customFormat="1" ht="14.25">
      <c r="A66" s="270" t="s">
        <v>198</v>
      </c>
      <c r="B66" s="129" t="s">
        <v>223</v>
      </c>
      <c r="C66" s="141" t="s">
        <v>188</v>
      </c>
      <c r="D66" s="141" t="s">
        <v>188</v>
      </c>
      <c r="E66" s="141">
        <v>12.9</v>
      </c>
      <c r="F66" s="141" t="s">
        <v>188</v>
      </c>
      <c r="G66" s="141" t="s">
        <v>188</v>
      </c>
      <c r="H66" s="141" t="s">
        <v>188</v>
      </c>
      <c r="I66" s="141" t="s">
        <v>188</v>
      </c>
      <c r="J66" s="141">
        <v>7.8</v>
      </c>
      <c r="K66" s="141">
        <v>15</v>
      </c>
      <c r="L66" s="141" t="s">
        <v>188</v>
      </c>
      <c r="M66" s="141" t="s">
        <v>188</v>
      </c>
      <c r="N66" s="141" t="s">
        <v>188</v>
      </c>
    </row>
    <row r="67" spans="1:14" s="189" customFormat="1" ht="14.25">
      <c r="A67" s="271"/>
      <c r="B67" s="133" t="s">
        <v>237</v>
      </c>
      <c r="C67" s="143">
        <v>37.9</v>
      </c>
      <c r="D67" s="143">
        <v>33.1</v>
      </c>
      <c r="E67" s="143">
        <v>40.5</v>
      </c>
      <c r="F67" s="143">
        <v>32.700000000000003</v>
      </c>
      <c r="G67" s="143">
        <v>41.2</v>
      </c>
      <c r="H67" s="143">
        <v>47</v>
      </c>
      <c r="I67" s="143">
        <v>37.700000000000003</v>
      </c>
      <c r="J67" s="143">
        <v>47.1</v>
      </c>
      <c r="K67" s="143">
        <v>64.5</v>
      </c>
      <c r="L67" s="143">
        <v>61.7</v>
      </c>
      <c r="M67" s="143">
        <v>61.2</v>
      </c>
      <c r="N67" s="143">
        <v>59.4</v>
      </c>
    </row>
    <row r="68" spans="1:14" s="189" customFormat="1">
      <c r="A68" s="271"/>
      <c r="B68" s="202" t="s">
        <v>12</v>
      </c>
      <c r="C68" s="143">
        <v>0.3</v>
      </c>
      <c r="D68" s="143">
        <v>0.4</v>
      </c>
      <c r="E68" s="143">
        <v>0.4</v>
      </c>
      <c r="F68" s="143">
        <v>0.5</v>
      </c>
      <c r="G68" s="143">
        <v>0.4</v>
      </c>
      <c r="H68" s="143">
        <v>0.4</v>
      </c>
      <c r="I68" s="143">
        <v>0.4</v>
      </c>
      <c r="J68" s="143">
        <v>0.8</v>
      </c>
      <c r="K68" s="143">
        <v>0.7</v>
      </c>
      <c r="L68" s="143">
        <v>0.7</v>
      </c>
      <c r="M68" s="143">
        <v>0.6</v>
      </c>
      <c r="N68" s="143">
        <v>0.6</v>
      </c>
    </row>
    <row r="69" spans="1:14" s="189" customFormat="1" ht="14.25">
      <c r="A69" s="271"/>
      <c r="B69" s="202" t="s">
        <v>236</v>
      </c>
      <c r="C69" s="143">
        <v>40.299999999999997</v>
      </c>
      <c r="D69" s="143">
        <v>43.6</v>
      </c>
      <c r="E69" s="143">
        <v>41.2</v>
      </c>
      <c r="F69" s="143">
        <v>41.7</v>
      </c>
      <c r="G69" s="143">
        <v>45.5</v>
      </c>
      <c r="H69" s="143">
        <v>22.9</v>
      </c>
      <c r="I69" s="143">
        <v>48</v>
      </c>
      <c r="J69" s="143">
        <v>26.2</v>
      </c>
      <c r="K69" s="143">
        <v>29.6</v>
      </c>
      <c r="L69" s="143">
        <v>36.200000000000003</v>
      </c>
      <c r="M69" s="143">
        <v>31.9</v>
      </c>
      <c r="N69" s="143">
        <v>26</v>
      </c>
    </row>
    <row r="70" spans="1:14" s="189" customFormat="1">
      <c r="A70" s="271"/>
      <c r="B70" s="202" t="s">
        <v>59</v>
      </c>
      <c r="C70" s="143">
        <v>9.8000000000000007</v>
      </c>
      <c r="D70" s="143">
        <v>14.1</v>
      </c>
      <c r="E70" s="143">
        <v>19.3</v>
      </c>
      <c r="F70" s="143">
        <v>18.399999999999999</v>
      </c>
      <c r="G70" s="143">
        <v>15.9</v>
      </c>
      <c r="H70" s="143">
        <v>23.1</v>
      </c>
      <c r="I70" s="143">
        <v>26.9</v>
      </c>
      <c r="J70" s="143">
        <v>24.6</v>
      </c>
      <c r="K70" s="143">
        <v>20.8</v>
      </c>
      <c r="L70" s="143">
        <v>34.200000000000003</v>
      </c>
      <c r="M70" s="143">
        <v>36.5</v>
      </c>
      <c r="N70" s="143">
        <v>24.2</v>
      </c>
    </row>
    <row r="71" spans="1:14" s="189" customFormat="1" ht="14.25">
      <c r="A71" s="271"/>
      <c r="B71" s="203" t="s">
        <v>189</v>
      </c>
      <c r="C71" s="144">
        <v>16.3</v>
      </c>
      <c r="D71" s="144">
        <v>13.3</v>
      </c>
      <c r="E71" s="144">
        <v>12.1</v>
      </c>
      <c r="F71" s="144">
        <v>11.9</v>
      </c>
      <c r="G71" s="144">
        <v>14.1</v>
      </c>
      <c r="H71" s="144">
        <v>15.3</v>
      </c>
      <c r="I71" s="144">
        <v>15.9</v>
      </c>
      <c r="J71" s="144">
        <v>16.600000000000001</v>
      </c>
      <c r="K71" s="144">
        <v>15.1</v>
      </c>
      <c r="L71" s="144">
        <v>16.399999999999999</v>
      </c>
      <c r="M71" s="144">
        <v>17.3</v>
      </c>
      <c r="N71" s="144">
        <v>18</v>
      </c>
    </row>
    <row r="72" spans="1:14" s="189" customFormat="1" ht="14.25">
      <c r="A72" s="270" t="s">
        <v>199</v>
      </c>
      <c r="B72" s="129" t="s">
        <v>223</v>
      </c>
      <c r="C72" s="141" t="s">
        <v>188</v>
      </c>
      <c r="D72" s="141" t="s">
        <v>188</v>
      </c>
      <c r="E72" s="141" t="s">
        <v>188</v>
      </c>
      <c r="F72" s="141" t="s">
        <v>188</v>
      </c>
      <c r="G72" s="141">
        <v>5.6</v>
      </c>
      <c r="H72" s="141">
        <v>5.0999999999999996</v>
      </c>
      <c r="I72" s="141">
        <v>6.6</v>
      </c>
      <c r="J72" s="141">
        <v>5.8</v>
      </c>
      <c r="K72" s="141">
        <v>6.5</v>
      </c>
      <c r="L72" s="141">
        <v>6.7</v>
      </c>
      <c r="M72" s="141">
        <v>6.2</v>
      </c>
      <c r="N72" s="141">
        <v>6.5</v>
      </c>
    </row>
    <row r="73" spans="1:14" s="189" customFormat="1" ht="14.25">
      <c r="A73" s="271"/>
      <c r="B73" s="133" t="s">
        <v>237</v>
      </c>
      <c r="C73" s="143">
        <v>22.2</v>
      </c>
      <c r="D73" s="143">
        <v>17.899999999999999</v>
      </c>
      <c r="E73" s="143">
        <v>16.600000000000001</v>
      </c>
      <c r="F73" s="143">
        <v>19.399999999999999</v>
      </c>
      <c r="G73" s="143">
        <v>17.3</v>
      </c>
      <c r="H73" s="143">
        <v>21.7</v>
      </c>
      <c r="I73" s="143">
        <v>24.4</v>
      </c>
      <c r="J73" s="143">
        <v>28.4</v>
      </c>
      <c r="K73" s="143">
        <v>27.9</v>
      </c>
      <c r="L73" s="143">
        <v>31.4</v>
      </c>
      <c r="M73" s="143">
        <v>26.9</v>
      </c>
      <c r="N73" s="143">
        <v>29.8</v>
      </c>
    </row>
    <row r="74" spans="1:14" s="189" customFormat="1">
      <c r="A74" s="271"/>
      <c r="B74" s="202" t="s">
        <v>12</v>
      </c>
      <c r="C74" s="143" t="s">
        <v>188</v>
      </c>
      <c r="D74" s="143">
        <v>0.7</v>
      </c>
      <c r="E74" s="143" t="s">
        <v>188</v>
      </c>
      <c r="F74" s="143">
        <v>0.9</v>
      </c>
      <c r="G74" s="143">
        <v>0.6</v>
      </c>
      <c r="H74" s="143">
        <v>0.5</v>
      </c>
      <c r="I74" s="143" t="s">
        <v>188</v>
      </c>
      <c r="J74" s="143" t="s">
        <v>188</v>
      </c>
      <c r="K74" s="143" t="s">
        <v>188</v>
      </c>
      <c r="L74" s="143" t="s">
        <v>188</v>
      </c>
      <c r="M74" s="143" t="s">
        <v>188</v>
      </c>
      <c r="N74" s="143" t="s">
        <v>188</v>
      </c>
    </row>
    <row r="75" spans="1:14" s="189" customFormat="1" ht="14.25">
      <c r="A75" s="271"/>
      <c r="B75" s="202" t="s">
        <v>236</v>
      </c>
      <c r="C75" s="143" t="s">
        <v>188</v>
      </c>
      <c r="D75" s="143" t="s">
        <v>188</v>
      </c>
      <c r="E75" s="143" t="s">
        <v>188</v>
      </c>
      <c r="F75" s="143">
        <v>10.8</v>
      </c>
      <c r="G75" s="143">
        <v>12.8</v>
      </c>
      <c r="H75" s="143">
        <v>15.5</v>
      </c>
      <c r="I75" s="143">
        <v>16.100000000000001</v>
      </c>
      <c r="J75" s="143">
        <v>15.9</v>
      </c>
      <c r="K75" s="143">
        <v>17.3</v>
      </c>
      <c r="L75" s="143">
        <v>20.2</v>
      </c>
      <c r="M75" s="143">
        <v>18.3</v>
      </c>
      <c r="N75" s="143">
        <v>8.8000000000000007</v>
      </c>
    </row>
    <row r="76" spans="1:14" s="189" customFormat="1">
      <c r="A76" s="271"/>
      <c r="B76" s="202" t="s">
        <v>59</v>
      </c>
      <c r="C76" s="143">
        <v>7.1</v>
      </c>
      <c r="D76" s="143">
        <v>22.1</v>
      </c>
      <c r="E76" s="143">
        <v>8.9</v>
      </c>
      <c r="F76" s="143">
        <v>13.5</v>
      </c>
      <c r="G76" s="143">
        <v>24.6</v>
      </c>
      <c r="H76" s="143">
        <v>14.8</v>
      </c>
      <c r="I76" s="143">
        <v>20.6</v>
      </c>
      <c r="J76" s="143">
        <v>16.5</v>
      </c>
      <c r="K76" s="143">
        <v>14.1</v>
      </c>
      <c r="L76" s="143">
        <v>20.5</v>
      </c>
      <c r="M76" s="143">
        <v>17.8</v>
      </c>
      <c r="N76" s="143">
        <v>12.8</v>
      </c>
    </row>
    <row r="77" spans="1:14" s="189" customFormat="1" ht="14.25">
      <c r="A77" s="271"/>
      <c r="B77" s="203" t="s">
        <v>189</v>
      </c>
      <c r="C77" s="144">
        <v>35.799999999999997</v>
      </c>
      <c r="D77" s="144">
        <v>32</v>
      </c>
      <c r="E77" s="144">
        <v>29.8</v>
      </c>
      <c r="F77" s="144">
        <v>32.5</v>
      </c>
      <c r="G77" s="144">
        <v>35.700000000000003</v>
      </c>
      <c r="H77" s="144">
        <v>35.299999999999997</v>
      </c>
      <c r="I77" s="144">
        <v>35.6</v>
      </c>
      <c r="J77" s="144">
        <v>38</v>
      </c>
      <c r="K77" s="144">
        <v>31.5</v>
      </c>
      <c r="L77" s="144">
        <v>34</v>
      </c>
      <c r="M77" s="144">
        <v>37.299999999999997</v>
      </c>
      <c r="N77" s="144">
        <v>37</v>
      </c>
    </row>
    <row r="78" spans="1:14" s="189" customFormat="1" ht="14.25">
      <c r="A78" s="270" t="s">
        <v>200</v>
      </c>
      <c r="B78" s="129" t="s">
        <v>223</v>
      </c>
      <c r="C78" s="141">
        <v>11.1</v>
      </c>
      <c r="D78" s="141">
        <v>14.5</v>
      </c>
      <c r="E78" s="141">
        <v>12.5</v>
      </c>
      <c r="F78" s="141">
        <v>12.7</v>
      </c>
      <c r="G78" s="141" t="s">
        <v>188</v>
      </c>
      <c r="H78" s="141" t="s">
        <v>188</v>
      </c>
      <c r="I78" s="141">
        <v>8.1</v>
      </c>
      <c r="J78" s="141">
        <v>9.9</v>
      </c>
      <c r="K78" s="141">
        <v>12.9</v>
      </c>
      <c r="L78" s="141">
        <v>13.9</v>
      </c>
      <c r="M78" s="141">
        <v>13.6</v>
      </c>
      <c r="N78" s="141">
        <v>13.8</v>
      </c>
    </row>
    <row r="79" spans="1:14" s="189" customFormat="1" ht="14.25">
      <c r="A79" s="271"/>
      <c r="B79" s="133" t="s">
        <v>237</v>
      </c>
      <c r="C79" s="143">
        <v>13.4</v>
      </c>
      <c r="D79" s="143">
        <v>13.5</v>
      </c>
      <c r="E79" s="143">
        <v>15.1</v>
      </c>
      <c r="F79" s="143">
        <v>16.600000000000001</v>
      </c>
      <c r="G79" s="143">
        <v>13.2</v>
      </c>
      <c r="H79" s="143">
        <v>17.7</v>
      </c>
      <c r="I79" s="143">
        <v>16.5</v>
      </c>
      <c r="J79" s="143">
        <v>20.2</v>
      </c>
      <c r="K79" s="143">
        <v>21.6</v>
      </c>
      <c r="L79" s="143">
        <v>27.8</v>
      </c>
      <c r="M79" s="143">
        <v>28.4</v>
      </c>
      <c r="N79" s="143">
        <v>28.5</v>
      </c>
    </row>
    <row r="80" spans="1:14" ht="13.5" customHeight="1">
      <c r="A80" s="271"/>
      <c r="B80" s="202" t="s">
        <v>12</v>
      </c>
      <c r="C80" s="143" t="s">
        <v>188</v>
      </c>
      <c r="D80" s="143" t="s">
        <v>188</v>
      </c>
      <c r="E80" s="143" t="s">
        <v>188</v>
      </c>
      <c r="F80" s="143" t="s">
        <v>188</v>
      </c>
      <c r="G80" s="143" t="s">
        <v>188</v>
      </c>
      <c r="H80" s="143" t="s">
        <v>188</v>
      </c>
      <c r="I80" s="143" t="s">
        <v>188</v>
      </c>
      <c r="J80" s="143" t="s">
        <v>188</v>
      </c>
      <c r="K80" s="143" t="s">
        <v>188</v>
      </c>
      <c r="L80" s="143" t="s">
        <v>188</v>
      </c>
      <c r="M80" s="143" t="s">
        <v>188</v>
      </c>
      <c r="N80" s="143" t="s">
        <v>188</v>
      </c>
    </row>
    <row r="81" spans="1:14" ht="14.25">
      <c r="A81" s="271"/>
      <c r="B81" s="202" t="s">
        <v>236</v>
      </c>
      <c r="C81" s="143" t="s">
        <v>188</v>
      </c>
      <c r="D81" s="143" t="s">
        <v>188</v>
      </c>
      <c r="E81" s="143" t="s">
        <v>188</v>
      </c>
      <c r="F81" s="143" t="s">
        <v>188</v>
      </c>
      <c r="G81" s="143" t="s">
        <v>188</v>
      </c>
      <c r="H81" s="143" t="s">
        <v>188</v>
      </c>
      <c r="I81" s="143" t="s">
        <v>188</v>
      </c>
      <c r="J81" s="143" t="s">
        <v>188</v>
      </c>
      <c r="K81" s="143" t="s">
        <v>188</v>
      </c>
      <c r="L81" s="143" t="s">
        <v>188</v>
      </c>
      <c r="M81" s="143" t="s">
        <v>188</v>
      </c>
      <c r="N81" s="143" t="s">
        <v>188</v>
      </c>
    </row>
    <row r="82" spans="1:14">
      <c r="A82" s="271"/>
      <c r="B82" s="202" t="s">
        <v>59</v>
      </c>
      <c r="C82" s="143">
        <v>19.600000000000001</v>
      </c>
      <c r="D82" s="143">
        <v>18.3</v>
      </c>
      <c r="E82" s="143">
        <v>25.7</v>
      </c>
      <c r="F82" s="143">
        <v>22.2</v>
      </c>
      <c r="G82" s="143">
        <v>32.700000000000003</v>
      </c>
      <c r="H82" s="143">
        <v>25.7</v>
      </c>
      <c r="I82" s="143">
        <v>33.5</v>
      </c>
      <c r="J82" s="143">
        <v>40.5</v>
      </c>
      <c r="K82" s="143">
        <v>31.6</v>
      </c>
      <c r="L82" s="143">
        <v>42.4</v>
      </c>
      <c r="M82" s="143">
        <v>38.5</v>
      </c>
      <c r="N82" s="143">
        <v>52.4</v>
      </c>
    </row>
    <row r="83" spans="1:14" ht="14.25">
      <c r="A83" s="271"/>
      <c r="B83" s="203" t="s">
        <v>189</v>
      </c>
      <c r="C83" s="144">
        <v>17.899999999999999</v>
      </c>
      <c r="D83" s="144">
        <v>15</v>
      </c>
      <c r="E83" s="144">
        <v>15.8</v>
      </c>
      <c r="F83" s="144">
        <v>16.5</v>
      </c>
      <c r="G83" s="144">
        <v>20</v>
      </c>
      <c r="H83" s="144">
        <v>16.100000000000001</v>
      </c>
      <c r="I83" s="144">
        <v>17.899999999999999</v>
      </c>
      <c r="J83" s="144">
        <v>16.2</v>
      </c>
      <c r="K83" s="144">
        <v>15.8</v>
      </c>
      <c r="L83" s="144">
        <v>19.600000000000001</v>
      </c>
      <c r="M83" s="144">
        <v>19.8</v>
      </c>
      <c r="N83" s="144">
        <v>27.5</v>
      </c>
    </row>
    <row r="84" spans="1:14" ht="14.25">
      <c r="A84" s="270" t="s">
        <v>201</v>
      </c>
      <c r="B84" s="129" t="s">
        <v>223</v>
      </c>
      <c r="C84" s="141" t="s">
        <v>188</v>
      </c>
      <c r="D84" s="141" t="s">
        <v>188</v>
      </c>
      <c r="E84" s="141" t="s">
        <v>188</v>
      </c>
      <c r="F84" s="141">
        <v>1.7</v>
      </c>
      <c r="G84" s="141" t="s">
        <v>188</v>
      </c>
      <c r="H84" s="141" t="s">
        <v>188</v>
      </c>
      <c r="I84" s="141" t="s">
        <v>188</v>
      </c>
      <c r="J84" s="141" t="s">
        <v>188</v>
      </c>
      <c r="K84" s="141" t="s">
        <v>188</v>
      </c>
      <c r="L84" s="141" t="s">
        <v>188</v>
      </c>
      <c r="M84" s="141" t="s">
        <v>188</v>
      </c>
      <c r="N84" s="141" t="s">
        <v>188</v>
      </c>
    </row>
    <row r="85" spans="1:14" ht="14.25">
      <c r="A85" s="271"/>
      <c r="B85" s="133" t="s">
        <v>237</v>
      </c>
      <c r="C85" s="143">
        <v>18</v>
      </c>
      <c r="D85" s="143">
        <v>17</v>
      </c>
      <c r="E85" s="143">
        <v>14.2</v>
      </c>
      <c r="F85" s="143">
        <v>14.6</v>
      </c>
      <c r="G85" s="143">
        <v>12.5</v>
      </c>
      <c r="H85" s="143">
        <v>17</v>
      </c>
      <c r="I85" s="143">
        <v>19</v>
      </c>
      <c r="J85" s="143">
        <v>27.6</v>
      </c>
      <c r="K85" s="143">
        <v>23.5</v>
      </c>
      <c r="L85" s="143">
        <v>31.9</v>
      </c>
      <c r="M85" s="143">
        <v>26.4</v>
      </c>
      <c r="N85" s="143">
        <v>27.9</v>
      </c>
    </row>
    <row r="86" spans="1:14">
      <c r="A86" s="271"/>
      <c r="B86" s="202" t="s">
        <v>12</v>
      </c>
      <c r="C86" s="143">
        <v>0.5</v>
      </c>
      <c r="D86" s="143">
        <v>0.4</v>
      </c>
      <c r="E86" s="143" t="s">
        <v>188</v>
      </c>
      <c r="F86" s="143" t="s">
        <v>188</v>
      </c>
      <c r="G86" s="143" t="s">
        <v>188</v>
      </c>
      <c r="H86" s="143" t="s">
        <v>188</v>
      </c>
      <c r="I86" s="143" t="s">
        <v>188</v>
      </c>
      <c r="J86" s="143" t="s">
        <v>188</v>
      </c>
      <c r="K86" s="143" t="s">
        <v>188</v>
      </c>
      <c r="L86" s="143" t="s">
        <v>188</v>
      </c>
      <c r="M86" s="143" t="s">
        <v>188</v>
      </c>
      <c r="N86" s="143" t="s">
        <v>188</v>
      </c>
    </row>
    <row r="87" spans="1:14" ht="14.25">
      <c r="A87" s="271"/>
      <c r="B87" s="202" t="s">
        <v>236</v>
      </c>
      <c r="C87" s="143">
        <v>1.1000000000000001</v>
      </c>
      <c r="D87" s="143">
        <v>1.2</v>
      </c>
      <c r="E87" s="143">
        <v>0.8</v>
      </c>
      <c r="F87" s="143">
        <v>0.6</v>
      </c>
      <c r="G87" s="143">
        <v>0.6</v>
      </c>
      <c r="H87" s="143">
        <v>0.9</v>
      </c>
      <c r="I87" s="143">
        <v>2</v>
      </c>
      <c r="J87" s="143">
        <v>1.2</v>
      </c>
      <c r="K87" s="143">
        <v>1.1000000000000001</v>
      </c>
      <c r="L87" s="143">
        <v>1.2</v>
      </c>
      <c r="M87" s="143">
        <v>1.1000000000000001</v>
      </c>
      <c r="N87" s="143">
        <v>1.1000000000000001</v>
      </c>
    </row>
    <row r="88" spans="1:14">
      <c r="A88" s="271"/>
      <c r="B88" s="202" t="s">
        <v>59</v>
      </c>
      <c r="C88" s="143">
        <v>11.2</v>
      </c>
      <c r="D88" s="143">
        <v>9.4</v>
      </c>
      <c r="E88" s="143">
        <v>12.3</v>
      </c>
      <c r="F88" s="143">
        <v>11.6</v>
      </c>
      <c r="G88" s="143">
        <v>14.2</v>
      </c>
      <c r="H88" s="143">
        <v>16.600000000000001</v>
      </c>
      <c r="I88" s="143">
        <v>10.4</v>
      </c>
      <c r="J88" s="143">
        <v>12</v>
      </c>
      <c r="K88" s="143">
        <v>12.2</v>
      </c>
      <c r="L88" s="143">
        <v>14.8</v>
      </c>
      <c r="M88" s="143">
        <v>24.2</v>
      </c>
      <c r="N88" s="143">
        <v>20.3</v>
      </c>
    </row>
    <row r="89" spans="1:14" ht="14.25">
      <c r="A89" s="271"/>
      <c r="B89" s="203" t="s">
        <v>189</v>
      </c>
      <c r="C89" s="144">
        <v>9</v>
      </c>
      <c r="D89" s="144">
        <v>8.6</v>
      </c>
      <c r="E89" s="144">
        <v>8</v>
      </c>
      <c r="F89" s="144">
        <v>8.6</v>
      </c>
      <c r="G89" s="144">
        <v>9.6</v>
      </c>
      <c r="H89" s="144">
        <v>9.9</v>
      </c>
      <c r="I89" s="144">
        <v>11.6</v>
      </c>
      <c r="J89" s="144">
        <v>15.3</v>
      </c>
      <c r="K89" s="144">
        <v>10.199999999999999</v>
      </c>
      <c r="L89" s="144">
        <v>11.6</v>
      </c>
      <c r="M89" s="144">
        <v>13.7</v>
      </c>
      <c r="N89" s="144">
        <v>13.5</v>
      </c>
    </row>
    <row r="90" spans="1:14" s="189" customFormat="1" ht="14.25">
      <c r="A90" s="270" t="s">
        <v>202</v>
      </c>
      <c r="B90" s="129" t="s">
        <v>223</v>
      </c>
      <c r="C90" s="141" t="s">
        <v>188</v>
      </c>
      <c r="D90" s="141">
        <v>34.700000000000003</v>
      </c>
      <c r="E90" s="141">
        <v>31.4</v>
      </c>
      <c r="F90" s="141">
        <v>35.700000000000003</v>
      </c>
      <c r="G90" s="141" t="s">
        <v>188</v>
      </c>
      <c r="H90" s="141" t="s">
        <v>188</v>
      </c>
      <c r="I90" s="141" t="s">
        <v>188</v>
      </c>
      <c r="J90" s="141" t="s">
        <v>188</v>
      </c>
      <c r="K90" s="141" t="s">
        <v>188</v>
      </c>
      <c r="L90" s="141" t="s">
        <v>188</v>
      </c>
      <c r="M90" s="141" t="s">
        <v>188</v>
      </c>
      <c r="N90" s="141" t="s">
        <v>188</v>
      </c>
    </row>
    <row r="91" spans="1:14" s="189" customFormat="1" ht="14.25">
      <c r="A91" s="271"/>
      <c r="B91" s="133" t="s">
        <v>237</v>
      </c>
      <c r="C91" s="143">
        <v>47</v>
      </c>
      <c r="D91" s="143">
        <v>39</v>
      </c>
      <c r="E91" s="143">
        <v>58.2</v>
      </c>
      <c r="F91" s="143">
        <v>48.1</v>
      </c>
      <c r="G91" s="143">
        <v>55.6</v>
      </c>
      <c r="H91" s="143">
        <v>69.2</v>
      </c>
      <c r="I91" s="143">
        <v>50.4</v>
      </c>
      <c r="J91" s="143">
        <v>55.2</v>
      </c>
      <c r="K91" s="143">
        <v>60.2</v>
      </c>
      <c r="L91" s="143">
        <v>61.5</v>
      </c>
      <c r="M91" s="143">
        <v>59.6</v>
      </c>
      <c r="N91" s="143">
        <v>65.5</v>
      </c>
    </row>
    <row r="92" spans="1:14" s="189" customFormat="1">
      <c r="A92" s="271"/>
      <c r="B92" s="202" t="s">
        <v>12</v>
      </c>
      <c r="C92" s="143">
        <v>5.7</v>
      </c>
      <c r="D92" s="143">
        <v>3.4</v>
      </c>
      <c r="E92" s="143">
        <v>4.8</v>
      </c>
      <c r="F92" s="143">
        <v>3.8</v>
      </c>
      <c r="G92" s="143" t="s">
        <v>188</v>
      </c>
      <c r="H92" s="143" t="s">
        <v>188</v>
      </c>
      <c r="I92" s="143" t="s">
        <v>188</v>
      </c>
      <c r="J92" s="143" t="s">
        <v>188</v>
      </c>
      <c r="K92" s="143" t="s">
        <v>188</v>
      </c>
      <c r="L92" s="143" t="s">
        <v>188</v>
      </c>
      <c r="M92" s="143" t="s">
        <v>188</v>
      </c>
      <c r="N92" s="143" t="s">
        <v>188</v>
      </c>
    </row>
    <row r="93" spans="1:14" s="189" customFormat="1" ht="14.25">
      <c r="A93" s="271"/>
      <c r="B93" s="202" t="s">
        <v>236</v>
      </c>
      <c r="C93" s="143" t="s">
        <v>188</v>
      </c>
      <c r="D93" s="143" t="s">
        <v>188</v>
      </c>
      <c r="E93" s="143" t="s">
        <v>188</v>
      </c>
      <c r="F93" s="143" t="s">
        <v>188</v>
      </c>
      <c r="G93" s="143" t="s">
        <v>188</v>
      </c>
      <c r="H93" s="143" t="s">
        <v>188</v>
      </c>
      <c r="I93" s="143" t="s">
        <v>188</v>
      </c>
      <c r="J93" s="143">
        <v>107.9</v>
      </c>
      <c r="K93" s="143">
        <v>110.3</v>
      </c>
      <c r="L93" s="143">
        <v>135</v>
      </c>
      <c r="M93" s="143">
        <v>129.19999999999999</v>
      </c>
      <c r="N93" s="143">
        <v>130.4</v>
      </c>
    </row>
    <row r="94" spans="1:14" s="189" customFormat="1">
      <c r="A94" s="271"/>
      <c r="B94" s="202" t="s">
        <v>59</v>
      </c>
      <c r="C94" s="143">
        <v>16.8</v>
      </c>
      <c r="D94" s="143">
        <v>62.9</v>
      </c>
      <c r="E94" s="143">
        <v>32.200000000000003</v>
      </c>
      <c r="F94" s="143">
        <v>37.700000000000003</v>
      </c>
      <c r="G94" s="143">
        <v>42.5</v>
      </c>
      <c r="H94" s="143">
        <v>40</v>
      </c>
      <c r="I94" s="143">
        <v>32.1</v>
      </c>
      <c r="J94" s="143">
        <v>33.200000000000003</v>
      </c>
      <c r="K94" s="143">
        <v>45.7</v>
      </c>
      <c r="L94" s="143">
        <v>33.799999999999997</v>
      </c>
      <c r="M94" s="143">
        <v>39.9</v>
      </c>
      <c r="N94" s="143">
        <v>60.8</v>
      </c>
    </row>
    <row r="95" spans="1:14" s="189" customFormat="1" ht="14.25">
      <c r="A95" s="271"/>
      <c r="B95" s="203" t="s">
        <v>189</v>
      </c>
      <c r="C95" s="144">
        <v>14.9</v>
      </c>
      <c r="D95" s="144">
        <v>11.5</v>
      </c>
      <c r="E95" s="144">
        <v>12.5</v>
      </c>
      <c r="F95" s="144">
        <v>13.7</v>
      </c>
      <c r="G95" s="144">
        <v>13.5</v>
      </c>
      <c r="H95" s="144">
        <v>15.2</v>
      </c>
      <c r="I95" s="144">
        <v>28.8</v>
      </c>
      <c r="J95" s="144">
        <v>25.3</v>
      </c>
      <c r="K95" s="144">
        <v>24.7</v>
      </c>
      <c r="L95" s="144">
        <v>24.4</v>
      </c>
      <c r="M95" s="144">
        <v>23.2</v>
      </c>
      <c r="N95" s="144">
        <v>25.1</v>
      </c>
    </row>
    <row r="96" spans="1:14" s="189" customFormat="1" ht="14.25">
      <c r="A96" s="270" t="s">
        <v>203</v>
      </c>
      <c r="B96" s="129" t="s">
        <v>223</v>
      </c>
      <c r="C96" s="141">
        <v>74.2</v>
      </c>
      <c r="D96" s="141">
        <v>99.6</v>
      </c>
      <c r="E96" s="141">
        <v>69.599999999999994</v>
      </c>
      <c r="F96" s="141">
        <v>74.8</v>
      </c>
      <c r="G96" s="141">
        <v>88.2</v>
      </c>
      <c r="H96" s="141">
        <v>155.4</v>
      </c>
      <c r="I96" s="141">
        <v>96.1</v>
      </c>
      <c r="J96" s="141">
        <v>87</v>
      </c>
      <c r="K96" s="141">
        <v>74.5</v>
      </c>
      <c r="L96" s="141">
        <v>68.5</v>
      </c>
      <c r="M96" s="141">
        <v>75.2</v>
      </c>
      <c r="N96" s="141">
        <v>72.900000000000006</v>
      </c>
    </row>
    <row r="97" spans="1:14" s="189" customFormat="1" ht="14.25">
      <c r="A97" s="271"/>
      <c r="B97" s="133" t="s">
        <v>237</v>
      </c>
      <c r="C97" s="143">
        <v>90.1</v>
      </c>
      <c r="D97" s="143">
        <v>91.1</v>
      </c>
      <c r="E97" s="143">
        <v>78.099999999999994</v>
      </c>
      <c r="F97" s="143">
        <v>77.900000000000006</v>
      </c>
      <c r="G97" s="143">
        <v>58.9</v>
      </c>
      <c r="H97" s="143">
        <v>82.7</v>
      </c>
      <c r="I97" s="143">
        <v>96.5</v>
      </c>
      <c r="J97" s="143">
        <v>80.599999999999994</v>
      </c>
      <c r="K97" s="143">
        <v>111.5</v>
      </c>
      <c r="L97" s="143">
        <v>160.9</v>
      </c>
      <c r="M97" s="143">
        <v>137.30000000000001</v>
      </c>
      <c r="N97" s="143">
        <v>121.9</v>
      </c>
    </row>
    <row r="98" spans="1:14" s="189" customFormat="1">
      <c r="A98" s="271"/>
      <c r="B98" s="202" t="s">
        <v>12</v>
      </c>
      <c r="C98" s="143">
        <v>15.9</v>
      </c>
      <c r="D98" s="143">
        <v>16.3</v>
      </c>
      <c r="E98" s="143" t="s">
        <v>188</v>
      </c>
      <c r="F98" s="143">
        <v>14.8</v>
      </c>
      <c r="G98" s="143">
        <v>12.4</v>
      </c>
      <c r="H98" s="143">
        <v>12.7</v>
      </c>
      <c r="I98" s="143">
        <v>22.7</v>
      </c>
      <c r="J98" s="143">
        <v>23.6</v>
      </c>
      <c r="K98" s="143">
        <v>28.3</v>
      </c>
      <c r="L98" s="143">
        <v>26.8</v>
      </c>
      <c r="M98" s="143">
        <v>27.7</v>
      </c>
      <c r="N98" s="143">
        <v>17.8</v>
      </c>
    </row>
    <row r="99" spans="1:14" s="189" customFormat="1" ht="14.25">
      <c r="A99" s="271"/>
      <c r="B99" s="202" t="s">
        <v>236</v>
      </c>
      <c r="C99" s="143">
        <v>85.8</v>
      </c>
      <c r="D99" s="143">
        <v>88.4</v>
      </c>
      <c r="E99" s="143">
        <v>94.7</v>
      </c>
      <c r="F99" s="143">
        <v>99.8</v>
      </c>
      <c r="G99" s="143">
        <v>101</v>
      </c>
      <c r="H99" s="143">
        <v>100.5</v>
      </c>
      <c r="I99" s="143">
        <v>129.6</v>
      </c>
      <c r="J99" s="143">
        <v>119.5</v>
      </c>
      <c r="K99" s="143">
        <v>126.7</v>
      </c>
      <c r="L99" s="143">
        <v>116.3</v>
      </c>
      <c r="M99" s="143">
        <v>98.5</v>
      </c>
      <c r="N99" s="143">
        <v>107.1</v>
      </c>
    </row>
    <row r="100" spans="1:14" s="189" customFormat="1">
      <c r="A100" s="271"/>
      <c r="B100" s="202" t="s">
        <v>59</v>
      </c>
      <c r="C100" s="143">
        <v>69.099999999999994</v>
      </c>
      <c r="D100" s="143">
        <v>87.8</v>
      </c>
      <c r="E100" s="143">
        <v>109.1</v>
      </c>
      <c r="F100" s="143">
        <v>97.1</v>
      </c>
      <c r="G100" s="143">
        <v>96.1</v>
      </c>
      <c r="H100" s="143">
        <v>116.8</v>
      </c>
      <c r="I100" s="143">
        <v>90.6</v>
      </c>
      <c r="J100" s="143">
        <v>102.3</v>
      </c>
      <c r="K100" s="143">
        <v>110.7</v>
      </c>
      <c r="L100" s="143">
        <v>132.19999999999999</v>
      </c>
      <c r="M100" s="143">
        <v>163.5</v>
      </c>
      <c r="N100" s="143">
        <v>204.8</v>
      </c>
    </row>
    <row r="101" spans="1:14" s="189" customFormat="1" ht="14.25">
      <c r="A101" s="271"/>
      <c r="B101" s="203" t="s">
        <v>189</v>
      </c>
      <c r="C101" s="144">
        <v>70.2</v>
      </c>
      <c r="D101" s="144">
        <v>60.2</v>
      </c>
      <c r="E101" s="144">
        <v>74.5</v>
      </c>
      <c r="F101" s="144">
        <v>74.3</v>
      </c>
      <c r="G101" s="144">
        <v>73.8</v>
      </c>
      <c r="H101" s="144">
        <v>76.7</v>
      </c>
      <c r="I101" s="144">
        <v>84.4</v>
      </c>
      <c r="J101" s="144">
        <v>84.1</v>
      </c>
      <c r="K101" s="144">
        <v>98.2</v>
      </c>
      <c r="L101" s="144">
        <v>111.5</v>
      </c>
      <c r="M101" s="144">
        <v>71.400000000000006</v>
      </c>
      <c r="N101" s="144">
        <v>79.3</v>
      </c>
    </row>
    <row r="102" spans="1:14" s="189" customFormat="1" ht="14.25">
      <c r="A102" s="270" t="s">
        <v>204</v>
      </c>
      <c r="B102" s="129" t="s">
        <v>223</v>
      </c>
      <c r="C102" s="141">
        <v>132.4</v>
      </c>
      <c r="D102" s="141">
        <v>152.30000000000001</v>
      </c>
      <c r="E102" s="141">
        <v>157.80000000000001</v>
      </c>
      <c r="F102" s="141">
        <v>143</v>
      </c>
      <c r="G102" s="141">
        <v>159</v>
      </c>
      <c r="H102" s="141">
        <v>161.1</v>
      </c>
      <c r="I102" s="141">
        <v>178.1</v>
      </c>
      <c r="J102" s="141">
        <v>168.5</v>
      </c>
      <c r="K102" s="141">
        <v>161.1</v>
      </c>
      <c r="L102" s="141">
        <v>183.6</v>
      </c>
      <c r="M102" s="141">
        <v>178.5</v>
      </c>
      <c r="N102" s="141">
        <v>175.3</v>
      </c>
    </row>
    <row r="103" spans="1:14" s="189" customFormat="1" ht="14.25">
      <c r="A103" s="271"/>
      <c r="B103" s="133" t="s">
        <v>237</v>
      </c>
      <c r="C103" s="143">
        <v>790.5</v>
      </c>
      <c r="D103" s="143">
        <v>679.5</v>
      </c>
      <c r="E103" s="143">
        <v>807.4</v>
      </c>
      <c r="F103" s="143">
        <v>832.9</v>
      </c>
      <c r="G103" s="143">
        <v>809.9</v>
      </c>
      <c r="H103" s="143">
        <v>699.9</v>
      </c>
      <c r="I103" s="143">
        <v>787.8</v>
      </c>
      <c r="J103" s="143">
        <v>869.2</v>
      </c>
      <c r="K103" s="143">
        <v>972.9</v>
      </c>
      <c r="L103" s="143">
        <v>930.7</v>
      </c>
      <c r="M103" s="143">
        <v>929.9</v>
      </c>
      <c r="N103" s="143">
        <v>969.7</v>
      </c>
    </row>
    <row r="104" spans="1:14" s="189" customFormat="1">
      <c r="A104" s="271"/>
      <c r="B104" s="202" t="s">
        <v>12</v>
      </c>
      <c r="C104" s="143">
        <v>43.1</v>
      </c>
      <c r="D104" s="143">
        <v>33.9</v>
      </c>
      <c r="E104" s="143">
        <v>31.3</v>
      </c>
      <c r="F104" s="143">
        <v>43.5</v>
      </c>
      <c r="G104" s="143">
        <v>36</v>
      </c>
      <c r="H104" s="143">
        <v>29</v>
      </c>
      <c r="I104" s="143">
        <v>34.9</v>
      </c>
      <c r="J104" s="143">
        <v>41.4</v>
      </c>
      <c r="K104" s="143">
        <v>41.3</v>
      </c>
      <c r="L104" s="143">
        <v>45.4</v>
      </c>
      <c r="M104" s="143">
        <v>48.9</v>
      </c>
      <c r="N104" s="143">
        <v>89.9</v>
      </c>
    </row>
    <row r="105" spans="1:14" s="189" customFormat="1" ht="14.25">
      <c r="A105" s="271"/>
      <c r="B105" s="202" t="s">
        <v>236</v>
      </c>
      <c r="C105" s="143">
        <v>158.69999999999999</v>
      </c>
      <c r="D105" s="143">
        <v>154.5</v>
      </c>
      <c r="E105" s="143">
        <v>161</v>
      </c>
      <c r="F105" s="143">
        <v>180.6</v>
      </c>
      <c r="G105" s="143">
        <v>205.6</v>
      </c>
      <c r="H105" s="143">
        <v>233.6</v>
      </c>
      <c r="I105" s="143">
        <v>192.6</v>
      </c>
      <c r="J105" s="143">
        <v>208.9</v>
      </c>
      <c r="K105" s="143">
        <v>185.3</v>
      </c>
      <c r="L105" s="143">
        <v>204.6</v>
      </c>
      <c r="M105" s="143">
        <v>204.8</v>
      </c>
      <c r="N105" s="143">
        <v>196.9</v>
      </c>
    </row>
    <row r="106" spans="1:14" s="189" customFormat="1">
      <c r="A106" s="271"/>
      <c r="B106" s="202" t="s">
        <v>59</v>
      </c>
      <c r="C106" s="143">
        <v>191.5</v>
      </c>
      <c r="D106" s="143">
        <v>281.3</v>
      </c>
      <c r="E106" s="143">
        <v>200.2</v>
      </c>
      <c r="F106" s="143">
        <v>225</v>
      </c>
      <c r="G106" s="143">
        <v>229.8</v>
      </c>
      <c r="H106" s="143">
        <v>328.4</v>
      </c>
      <c r="I106" s="143">
        <v>342</v>
      </c>
      <c r="J106" s="143">
        <v>283.60000000000002</v>
      </c>
      <c r="K106" s="143">
        <v>300.8</v>
      </c>
      <c r="L106" s="143">
        <v>302.7</v>
      </c>
      <c r="M106" s="143">
        <v>328.1</v>
      </c>
      <c r="N106" s="143">
        <v>300.5</v>
      </c>
    </row>
    <row r="107" spans="1:14" s="189" customFormat="1" ht="14.25">
      <c r="A107" s="271"/>
      <c r="B107" s="203" t="s">
        <v>189</v>
      </c>
      <c r="C107" s="144">
        <v>528.70000000000005</v>
      </c>
      <c r="D107" s="144">
        <v>435.4</v>
      </c>
      <c r="E107" s="144">
        <v>404.4</v>
      </c>
      <c r="F107" s="144">
        <v>375</v>
      </c>
      <c r="G107" s="144">
        <v>409</v>
      </c>
      <c r="H107" s="144">
        <v>479.2</v>
      </c>
      <c r="I107" s="144">
        <v>515.70000000000005</v>
      </c>
      <c r="J107" s="144">
        <v>545.79999999999995</v>
      </c>
      <c r="K107" s="144">
        <v>534</v>
      </c>
      <c r="L107" s="144">
        <v>585.70000000000005</v>
      </c>
      <c r="M107" s="144">
        <v>584.70000000000005</v>
      </c>
      <c r="N107" s="144">
        <v>602.1</v>
      </c>
    </row>
    <row r="108" spans="1:14" s="189" customFormat="1" ht="14.25">
      <c r="A108" s="270" t="s">
        <v>205</v>
      </c>
      <c r="B108" s="129" t="s">
        <v>223</v>
      </c>
      <c r="C108" s="141">
        <v>66</v>
      </c>
      <c r="D108" s="141">
        <v>64.8</v>
      </c>
      <c r="E108" s="141">
        <v>53.2</v>
      </c>
      <c r="F108" s="141">
        <v>61.8</v>
      </c>
      <c r="G108" s="141">
        <v>60.2</v>
      </c>
      <c r="H108" s="141">
        <v>59.4</v>
      </c>
      <c r="I108" s="141">
        <v>72.400000000000006</v>
      </c>
      <c r="J108" s="141">
        <v>67.2</v>
      </c>
      <c r="K108" s="141">
        <v>68.099999999999994</v>
      </c>
      <c r="L108" s="141">
        <v>88</v>
      </c>
      <c r="M108" s="141">
        <v>80.7</v>
      </c>
      <c r="N108" s="141">
        <v>89</v>
      </c>
    </row>
    <row r="109" spans="1:14" s="189" customFormat="1" ht="14.25">
      <c r="A109" s="271"/>
      <c r="B109" s="133" t="s">
        <v>237</v>
      </c>
      <c r="C109" s="143">
        <v>94.5</v>
      </c>
      <c r="D109" s="143">
        <v>71.2</v>
      </c>
      <c r="E109" s="143">
        <v>95.5</v>
      </c>
      <c r="F109" s="143">
        <v>108.7</v>
      </c>
      <c r="G109" s="143">
        <v>69.599999999999994</v>
      </c>
      <c r="H109" s="143">
        <v>73.900000000000006</v>
      </c>
      <c r="I109" s="143">
        <v>68</v>
      </c>
      <c r="J109" s="143">
        <v>101.1</v>
      </c>
      <c r="K109" s="143">
        <v>96.7</v>
      </c>
      <c r="L109" s="143">
        <v>112.8</v>
      </c>
      <c r="M109" s="143">
        <v>110</v>
      </c>
      <c r="N109" s="143">
        <v>106.9</v>
      </c>
    </row>
    <row r="110" spans="1:14" s="189" customFormat="1">
      <c r="A110" s="271"/>
      <c r="B110" s="202" t="s">
        <v>12</v>
      </c>
      <c r="C110" s="143">
        <v>9.3000000000000007</v>
      </c>
      <c r="D110" s="143">
        <v>13.2</v>
      </c>
      <c r="E110" s="143" t="s">
        <v>188</v>
      </c>
      <c r="F110" s="143" t="s">
        <v>188</v>
      </c>
      <c r="G110" s="143" t="s">
        <v>188</v>
      </c>
      <c r="H110" s="143" t="s">
        <v>188</v>
      </c>
      <c r="I110" s="143" t="s">
        <v>188</v>
      </c>
      <c r="J110" s="143" t="s">
        <v>188</v>
      </c>
      <c r="K110" s="143" t="s">
        <v>188</v>
      </c>
      <c r="L110" s="143" t="s">
        <v>188</v>
      </c>
      <c r="M110" s="143" t="s">
        <v>188</v>
      </c>
      <c r="N110" s="143">
        <v>34.700000000000003</v>
      </c>
    </row>
    <row r="111" spans="1:14" s="189" customFormat="1" ht="14.25">
      <c r="A111" s="271"/>
      <c r="B111" s="202" t="s">
        <v>236</v>
      </c>
      <c r="C111" s="143">
        <v>58.4</v>
      </c>
      <c r="D111" s="143">
        <v>73.5</v>
      </c>
      <c r="E111" s="143">
        <v>88.6</v>
      </c>
      <c r="F111" s="143">
        <v>95.4</v>
      </c>
      <c r="G111" s="143">
        <v>88.5</v>
      </c>
      <c r="H111" s="143">
        <v>81</v>
      </c>
      <c r="I111" s="143">
        <v>92.7</v>
      </c>
      <c r="J111" s="143">
        <v>109.7</v>
      </c>
      <c r="K111" s="143">
        <v>129.30000000000001</v>
      </c>
      <c r="L111" s="143">
        <v>122.9</v>
      </c>
      <c r="M111" s="143">
        <v>124.8</v>
      </c>
      <c r="N111" s="143">
        <v>124.4</v>
      </c>
    </row>
    <row r="112" spans="1:14" s="189" customFormat="1">
      <c r="A112" s="271"/>
      <c r="B112" s="202" t="s">
        <v>59</v>
      </c>
      <c r="C112" s="143">
        <v>156.5</v>
      </c>
      <c r="D112" s="143">
        <v>109.2</v>
      </c>
      <c r="E112" s="143">
        <v>108.4</v>
      </c>
      <c r="F112" s="143">
        <v>134.19999999999999</v>
      </c>
      <c r="G112" s="143">
        <v>128.4</v>
      </c>
      <c r="H112" s="143">
        <v>126.1</v>
      </c>
      <c r="I112" s="143">
        <v>146</v>
      </c>
      <c r="J112" s="143">
        <v>115.6</v>
      </c>
      <c r="K112" s="143">
        <v>168.3</v>
      </c>
      <c r="L112" s="143">
        <v>180.9</v>
      </c>
      <c r="M112" s="143">
        <v>204.3</v>
      </c>
      <c r="N112" s="143">
        <v>242.6</v>
      </c>
    </row>
    <row r="113" spans="1:14" s="189" customFormat="1" ht="14.25">
      <c r="A113" s="271"/>
      <c r="B113" s="203" t="s">
        <v>189</v>
      </c>
      <c r="C113" s="144">
        <v>51.5</v>
      </c>
      <c r="D113" s="144">
        <v>56.4</v>
      </c>
      <c r="E113" s="144">
        <v>53.6</v>
      </c>
      <c r="F113" s="144">
        <v>57.5</v>
      </c>
      <c r="G113" s="144">
        <v>60.7</v>
      </c>
      <c r="H113" s="144">
        <v>57</v>
      </c>
      <c r="I113" s="144">
        <v>71.900000000000006</v>
      </c>
      <c r="J113" s="144">
        <v>74.400000000000006</v>
      </c>
      <c r="K113" s="144">
        <v>83.4</v>
      </c>
      <c r="L113" s="144">
        <v>87.4</v>
      </c>
      <c r="M113" s="144">
        <v>71.400000000000006</v>
      </c>
      <c r="N113" s="144">
        <v>68.2</v>
      </c>
    </row>
    <row r="114" spans="1:14" s="189" customFormat="1" ht="14.25">
      <c r="A114" s="270" t="s">
        <v>206</v>
      </c>
      <c r="B114" s="129" t="s">
        <v>223</v>
      </c>
      <c r="C114" s="141" t="s">
        <v>188</v>
      </c>
      <c r="D114" s="141" t="s">
        <v>188</v>
      </c>
      <c r="E114" s="141" t="s">
        <v>188</v>
      </c>
      <c r="F114" s="141" t="s">
        <v>188</v>
      </c>
      <c r="G114" s="141" t="s">
        <v>188</v>
      </c>
      <c r="H114" s="141" t="s">
        <v>188</v>
      </c>
      <c r="I114" s="141" t="s">
        <v>188</v>
      </c>
      <c r="J114" s="141">
        <v>4.0999999999999996</v>
      </c>
      <c r="K114" s="141">
        <v>4.8</v>
      </c>
      <c r="L114" s="141">
        <v>5.0999999999999996</v>
      </c>
      <c r="M114" s="141">
        <v>6</v>
      </c>
      <c r="N114" s="141">
        <v>6.4</v>
      </c>
    </row>
    <row r="115" spans="1:14" s="189" customFormat="1" ht="14.25">
      <c r="A115" s="271"/>
      <c r="B115" s="133" t="s">
        <v>237</v>
      </c>
      <c r="C115" s="143">
        <v>71.099999999999994</v>
      </c>
      <c r="D115" s="143">
        <v>17.3</v>
      </c>
      <c r="E115" s="143">
        <v>12.6</v>
      </c>
      <c r="F115" s="143">
        <v>49.7</v>
      </c>
      <c r="G115" s="143">
        <v>53.9</v>
      </c>
      <c r="H115" s="143">
        <v>54.3</v>
      </c>
      <c r="I115" s="143">
        <v>68.099999999999994</v>
      </c>
      <c r="J115" s="143">
        <v>32.9</v>
      </c>
      <c r="K115" s="143">
        <v>30.5</v>
      </c>
      <c r="L115" s="143">
        <v>28.3</v>
      </c>
      <c r="M115" s="143">
        <v>26.9</v>
      </c>
      <c r="N115" s="143">
        <v>31.3</v>
      </c>
    </row>
    <row r="116" spans="1:14" s="189" customFormat="1">
      <c r="A116" s="271"/>
      <c r="B116" s="202" t="s">
        <v>12</v>
      </c>
      <c r="C116" s="143">
        <v>3.4</v>
      </c>
      <c r="D116" s="143">
        <v>4</v>
      </c>
      <c r="E116" s="143" t="s">
        <v>188</v>
      </c>
      <c r="F116" s="143" t="s">
        <v>188</v>
      </c>
      <c r="G116" s="143" t="s">
        <v>188</v>
      </c>
      <c r="H116" s="143" t="s">
        <v>188</v>
      </c>
      <c r="I116" s="143" t="s">
        <v>188</v>
      </c>
      <c r="J116" s="143" t="s">
        <v>188</v>
      </c>
      <c r="K116" s="143" t="s">
        <v>188</v>
      </c>
      <c r="L116" s="143" t="s">
        <v>188</v>
      </c>
      <c r="M116" s="143" t="s">
        <v>188</v>
      </c>
      <c r="N116" s="143">
        <v>3.4</v>
      </c>
    </row>
    <row r="117" spans="1:14" s="189" customFormat="1" ht="14.25">
      <c r="A117" s="271"/>
      <c r="B117" s="202" t="s">
        <v>236</v>
      </c>
      <c r="C117" s="143">
        <v>1.2</v>
      </c>
      <c r="D117" s="143">
        <v>2</v>
      </c>
      <c r="E117" s="143">
        <v>2.9</v>
      </c>
      <c r="F117" s="143">
        <v>3.2</v>
      </c>
      <c r="G117" s="143">
        <v>0.8</v>
      </c>
      <c r="H117" s="143">
        <v>1.4</v>
      </c>
      <c r="I117" s="143">
        <v>1.5</v>
      </c>
      <c r="J117" s="143">
        <v>1.2</v>
      </c>
      <c r="K117" s="143">
        <v>0.8</v>
      </c>
      <c r="L117" s="143">
        <v>1.5</v>
      </c>
      <c r="M117" s="143">
        <v>0.7</v>
      </c>
      <c r="N117" s="143">
        <v>1</v>
      </c>
    </row>
    <row r="118" spans="1:14" s="189" customFormat="1">
      <c r="A118" s="271"/>
      <c r="B118" s="202" t="s">
        <v>59</v>
      </c>
      <c r="C118" s="143">
        <v>17.399999999999999</v>
      </c>
      <c r="D118" s="143">
        <v>15.5</v>
      </c>
      <c r="E118" s="143">
        <v>19.7</v>
      </c>
      <c r="F118" s="143">
        <v>14.4</v>
      </c>
      <c r="G118" s="143">
        <v>18.3</v>
      </c>
      <c r="H118" s="143">
        <v>20.6</v>
      </c>
      <c r="I118" s="143">
        <v>13.1</v>
      </c>
      <c r="J118" s="143">
        <v>16.3</v>
      </c>
      <c r="K118" s="143">
        <v>16.100000000000001</v>
      </c>
      <c r="L118" s="143">
        <v>17.399999999999999</v>
      </c>
      <c r="M118" s="143">
        <v>30.2</v>
      </c>
      <c r="N118" s="143">
        <v>24.7</v>
      </c>
    </row>
    <row r="119" spans="1:14" s="189" customFormat="1" ht="14.25">
      <c r="A119" s="271"/>
      <c r="B119" s="203" t="s">
        <v>189</v>
      </c>
      <c r="C119" s="144">
        <v>13.5</v>
      </c>
      <c r="D119" s="144">
        <v>10.5</v>
      </c>
      <c r="E119" s="144">
        <v>8.1999999999999993</v>
      </c>
      <c r="F119" s="144">
        <v>8.9</v>
      </c>
      <c r="G119" s="144">
        <v>9.1</v>
      </c>
      <c r="H119" s="144">
        <v>8.6</v>
      </c>
      <c r="I119" s="144">
        <v>10.8</v>
      </c>
      <c r="J119" s="144">
        <v>11.7</v>
      </c>
      <c r="K119" s="144">
        <v>8.3000000000000007</v>
      </c>
      <c r="L119" s="144">
        <v>8.5</v>
      </c>
      <c r="M119" s="144">
        <v>7.3</v>
      </c>
      <c r="N119" s="144">
        <v>6.9</v>
      </c>
    </row>
    <row r="120" spans="1:14" s="189" customFormat="1" ht="14.25">
      <c r="A120" s="270" t="s">
        <v>207</v>
      </c>
      <c r="B120" s="129" t="s">
        <v>223</v>
      </c>
      <c r="C120" s="141" t="s">
        <v>188</v>
      </c>
      <c r="D120" s="141" t="s">
        <v>188</v>
      </c>
      <c r="E120" s="141" t="s">
        <v>188</v>
      </c>
      <c r="F120" s="141" t="s">
        <v>188</v>
      </c>
      <c r="G120" s="141" t="s">
        <v>188</v>
      </c>
      <c r="H120" s="141">
        <v>6</v>
      </c>
      <c r="I120" s="141">
        <v>4.4000000000000004</v>
      </c>
      <c r="J120" s="141">
        <v>6.3</v>
      </c>
      <c r="K120" s="141">
        <v>4.4000000000000004</v>
      </c>
      <c r="L120" s="141" t="s">
        <v>188</v>
      </c>
      <c r="M120" s="141" t="s">
        <v>188</v>
      </c>
      <c r="N120" s="141">
        <v>9.1</v>
      </c>
    </row>
    <row r="121" spans="1:14" s="189" customFormat="1" ht="14.25">
      <c r="A121" s="271"/>
      <c r="B121" s="133" t="s">
        <v>237</v>
      </c>
      <c r="C121" s="143">
        <v>17.3</v>
      </c>
      <c r="D121" s="143">
        <v>16.399999999999999</v>
      </c>
      <c r="E121" s="143">
        <v>16.7</v>
      </c>
      <c r="F121" s="143">
        <v>19.8</v>
      </c>
      <c r="G121" s="143">
        <v>18</v>
      </c>
      <c r="H121" s="143">
        <v>18.399999999999999</v>
      </c>
      <c r="I121" s="143">
        <v>17.8</v>
      </c>
      <c r="J121" s="143">
        <v>24.9</v>
      </c>
      <c r="K121" s="143">
        <v>23.8</v>
      </c>
      <c r="L121" s="143">
        <v>29.7</v>
      </c>
      <c r="M121" s="143">
        <v>32.6</v>
      </c>
      <c r="N121" s="143">
        <v>34.9</v>
      </c>
    </row>
    <row r="122" spans="1:14" s="189" customFormat="1">
      <c r="A122" s="271"/>
      <c r="B122" s="202" t="s">
        <v>12</v>
      </c>
      <c r="C122" s="143">
        <v>36.9</v>
      </c>
      <c r="D122" s="143">
        <v>27.2</v>
      </c>
      <c r="E122" s="143">
        <v>42</v>
      </c>
      <c r="F122" s="143">
        <v>60.2</v>
      </c>
      <c r="G122" s="143">
        <v>53.2</v>
      </c>
      <c r="H122" s="143">
        <v>49.5</v>
      </c>
      <c r="I122" s="143">
        <v>60.5</v>
      </c>
      <c r="J122" s="143">
        <v>62.9</v>
      </c>
      <c r="K122" s="143">
        <v>58.6</v>
      </c>
      <c r="L122" s="143">
        <v>66.2</v>
      </c>
      <c r="M122" s="143">
        <v>62.6</v>
      </c>
      <c r="N122" s="143">
        <v>58</v>
      </c>
    </row>
    <row r="123" spans="1:14" s="189" customFormat="1" ht="14.25">
      <c r="A123" s="271"/>
      <c r="B123" s="202" t="s">
        <v>236</v>
      </c>
      <c r="C123" s="143">
        <v>8.4</v>
      </c>
      <c r="D123" s="143">
        <v>9.9</v>
      </c>
      <c r="E123" s="143">
        <v>10</v>
      </c>
      <c r="F123" s="143">
        <v>8.3000000000000007</v>
      </c>
      <c r="G123" s="143">
        <v>6.7</v>
      </c>
      <c r="H123" s="143">
        <v>2.8</v>
      </c>
      <c r="I123" s="143">
        <v>3.2</v>
      </c>
      <c r="J123" s="143">
        <v>3.7</v>
      </c>
      <c r="K123" s="143">
        <v>6.1</v>
      </c>
      <c r="L123" s="143">
        <v>5.6</v>
      </c>
      <c r="M123" s="143">
        <v>5.9</v>
      </c>
      <c r="N123" s="143">
        <v>4.9000000000000004</v>
      </c>
    </row>
    <row r="124" spans="1:14" s="189" customFormat="1">
      <c r="A124" s="271"/>
      <c r="B124" s="202" t="s">
        <v>59</v>
      </c>
      <c r="C124" s="143">
        <v>10.9</v>
      </c>
      <c r="D124" s="143">
        <v>9</v>
      </c>
      <c r="E124" s="143">
        <v>13.2</v>
      </c>
      <c r="F124" s="143">
        <v>11.3</v>
      </c>
      <c r="G124" s="143">
        <v>15.3</v>
      </c>
      <c r="H124" s="143">
        <v>12.3</v>
      </c>
      <c r="I124" s="143">
        <v>15.6</v>
      </c>
      <c r="J124" s="143">
        <v>19.2</v>
      </c>
      <c r="K124" s="143">
        <v>16.7</v>
      </c>
      <c r="L124" s="143">
        <v>21.7</v>
      </c>
      <c r="M124" s="143">
        <v>17.7</v>
      </c>
      <c r="N124" s="143">
        <v>28</v>
      </c>
    </row>
    <row r="125" spans="1:14" s="189" customFormat="1" ht="14.25">
      <c r="A125" s="271"/>
      <c r="B125" s="203" t="s">
        <v>189</v>
      </c>
      <c r="C125" s="144">
        <v>22.9</v>
      </c>
      <c r="D125" s="144">
        <v>21.6</v>
      </c>
      <c r="E125" s="144">
        <v>20.2</v>
      </c>
      <c r="F125" s="144">
        <v>20</v>
      </c>
      <c r="G125" s="144" t="s">
        <v>188</v>
      </c>
      <c r="H125" s="144" t="s">
        <v>188</v>
      </c>
      <c r="I125" s="144">
        <v>25.5</v>
      </c>
      <c r="J125" s="144">
        <v>18.3</v>
      </c>
      <c r="K125" s="144">
        <v>15.1</v>
      </c>
      <c r="L125" s="144">
        <v>17.600000000000001</v>
      </c>
      <c r="M125" s="144">
        <v>18.600000000000001</v>
      </c>
      <c r="N125" s="144">
        <v>20.7</v>
      </c>
    </row>
    <row r="126" spans="1:14" s="189" customFormat="1" ht="14.25">
      <c r="A126" s="270" t="s">
        <v>208</v>
      </c>
      <c r="B126" s="129" t="s">
        <v>223</v>
      </c>
      <c r="C126" s="141">
        <v>98.1</v>
      </c>
      <c r="D126" s="141">
        <v>130.4</v>
      </c>
      <c r="E126" s="141">
        <v>116</v>
      </c>
      <c r="F126" s="141">
        <v>115.4</v>
      </c>
      <c r="G126" s="141">
        <v>115.6</v>
      </c>
      <c r="H126" s="141">
        <v>118.5</v>
      </c>
      <c r="I126" s="141">
        <v>106.8</v>
      </c>
      <c r="J126" s="141">
        <v>107.2</v>
      </c>
      <c r="K126" s="141">
        <v>114.9</v>
      </c>
      <c r="L126" s="141">
        <v>110.1</v>
      </c>
      <c r="M126" s="141">
        <v>114.7</v>
      </c>
      <c r="N126" s="141">
        <v>125.2</v>
      </c>
    </row>
    <row r="127" spans="1:14" s="189" customFormat="1" ht="14.25">
      <c r="A127" s="271"/>
      <c r="B127" s="133" t="s">
        <v>237</v>
      </c>
      <c r="C127" s="143">
        <v>26.5</v>
      </c>
      <c r="D127" s="143">
        <v>22.9</v>
      </c>
      <c r="E127" s="143">
        <v>18.7</v>
      </c>
      <c r="F127" s="143">
        <v>22.1</v>
      </c>
      <c r="G127" s="143">
        <v>14.2</v>
      </c>
      <c r="H127" s="143">
        <v>21.1</v>
      </c>
      <c r="I127" s="143">
        <v>18.100000000000001</v>
      </c>
      <c r="J127" s="143">
        <v>21.9</v>
      </c>
      <c r="K127" s="143">
        <v>26.3</v>
      </c>
      <c r="L127" s="143">
        <v>38.200000000000003</v>
      </c>
      <c r="M127" s="143">
        <v>28.4</v>
      </c>
      <c r="N127" s="143">
        <v>23.6</v>
      </c>
    </row>
    <row r="128" spans="1:14" s="189" customFormat="1">
      <c r="A128" s="271"/>
      <c r="B128" s="202" t="s">
        <v>12</v>
      </c>
      <c r="C128" s="143">
        <v>3.1</v>
      </c>
      <c r="D128" s="143" t="s">
        <v>188</v>
      </c>
      <c r="E128" s="143">
        <v>2.4</v>
      </c>
      <c r="F128" s="143" t="s">
        <v>188</v>
      </c>
      <c r="G128" s="143" t="s">
        <v>188</v>
      </c>
      <c r="H128" s="143" t="s">
        <v>188</v>
      </c>
      <c r="I128" s="143" t="s">
        <v>188</v>
      </c>
      <c r="J128" s="143">
        <v>0.9</v>
      </c>
      <c r="K128" s="143">
        <v>0.9</v>
      </c>
      <c r="L128" s="143" t="s">
        <v>188</v>
      </c>
      <c r="M128" s="143" t="s">
        <v>188</v>
      </c>
      <c r="N128" s="143" t="s">
        <v>188</v>
      </c>
    </row>
    <row r="129" spans="1:14" s="189" customFormat="1" ht="14.25">
      <c r="A129" s="271"/>
      <c r="B129" s="202" t="s">
        <v>236</v>
      </c>
      <c r="C129" s="143">
        <v>6.4</v>
      </c>
      <c r="D129" s="143">
        <v>7.1</v>
      </c>
      <c r="E129" s="143">
        <v>7.4</v>
      </c>
      <c r="F129" s="143">
        <v>6.9</v>
      </c>
      <c r="G129" s="143">
        <v>6.4</v>
      </c>
      <c r="H129" s="143">
        <v>5.0999999999999996</v>
      </c>
      <c r="I129" s="143">
        <v>5.8</v>
      </c>
      <c r="J129" s="143">
        <v>6.8</v>
      </c>
      <c r="K129" s="143">
        <v>6.7</v>
      </c>
      <c r="L129" s="143">
        <v>9.6999999999999993</v>
      </c>
      <c r="M129" s="143">
        <v>9.1</v>
      </c>
      <c r="N129" s="143">
        <v>10.9</v>
      </c>
    </row>
    <row r="130" spans="1:14" s="189" customFormat="1">
      <c r="A130" s="271"/>
      <c r="B130" s="202" t="s">
        <v>59</v>
      </c>
      <c r="C130" s="143">
        <v>27.5</v>
      </c>
      <c r="D130" s="143">
        <v>19.7</v>
      </c>
      <c r="E130" s="143">
        <v>31.3</v>
      </c>
      <c r="F130" s="143">
        <v>27.5</v>
      </c>
      <c r="G130" s="143">
        <v>24.3</v>
      </c>
      <c r="H130" s="143">
        <v>20.100000000000001</v>
      </c>
      <c r="I130" s="143">
        <v>24</v>
      </c>
      <c r="J130" s="143">
        <v>20.100000000000001</v>
      </c>
      <c r="K130" s="143">
        <v>31.3</v>
      </c>
      <c r="L130" s="143">
        <v>29.5</v>
      </c>
      <c r="M130" s="143">
        <v>40.299999999999997</v>
      </c>
      <c r="N130" s="143">
        <v>57.6</v>
      </c>
    </row>
    <row r="131" spans="1:14" s="189" customFormat="1" ht="14.25">
      <c r="A131" s="271"/>
      <c r="B131" s="203" t="s">
        <v>189</v>
      </c>
      <c r="C131" s="144">
        <v>10.4</v>
      </c>
      <c r="D131" s="144">
        <v>12.1</v>
      </c>
      <c r="E131" s="144">
        <v>12.2</v>
      </c>
      <c r="F131" s="144">
        <v>11.7</v>
      </c>
      <c r="G131" s="144">
        <v>9</v>
      </c>
      <c r="H131" s="144">
        <v>7.4</v>
      </c>
      <c r="I131" s="144">
        <v>9.9</v>
      </c>
      <c r="J131" s="144">
        <v>10</v>
      </c>
      <c r="K131" s="144">
        <v>12.9</v>
      </c>
      <c r="L131" s="144">
        <v>12.7</v>
      </c>
      <c r="M131" s="144">
        <v>10.9</v>
      </c>
      <c r="N131" s="144">
        <v>13.8</v>
      </c>
    </row>
    <row r="132" spans="1:14" ht="14.25">
      <c r="A132" s="270" t="s">
        <v>245</v>
      </c>
      <c r="B132" s="129" t="s">
        <v>223</v>
      </c>
      <c r="C132" s="141">
        <v>10.9</v>
      </c>
      <c r="D132" s="141">
        <v>10.5</v>
      </c>
      <c r="E132" s="141">
        <v>8.3000000000000007</v>
      </c>
      <c r="F132" s="141">
        <v>14.9</v>
      </c>
      <c r="G132" s="141">
        <v>13.5</v>
      </c>
      <c r="H132" s="141">
        <v>11.2</v>
      </c>
      <c r="I132" s="141">
        <v>14</v>
      </c>
      <c r="J132" s="141">
        <v>15.5</v>
      </c>
      <c r="K132" s="141" t="s">
        <v>188</v>
      </c>
      <c r="L132" s="141">
        <v>21</v>
      </c>
      <c r="M132" s="141" t="s">
        <v>188</v>
      </c>
      <c r="N132" s="141">
        <v>28</v>
      </c>
    </row>
    <row r="133" spans="1:14" ht="14.25">
      <c r="A133" s="271"/>
      <c r="B133" s="133" t="s">
        <v>237</v>
      </c>
      <c r="C133" s="143">
        <v>5</v>
      </c>
      <c r="D133" s="143">
        <v>1.8</v>
      </c>
      <c r="E133" s="143">
        <v>3.9</v>
      </c>
      <c r="F133" s="143">
        <v>4</v>
      </c>
      <c r="G133" s="143">
        <v>2.6</v>
      </c>
      <c r="H133" s="143">
        <v>2.1</v>
      </c>
      <c r="I133" s="143">
        <v>2.6</v>
      </c>
      <c r="J133" s="143">
        <v>3.3</v>
      </c>
      <c r="K133" s="143">
        <v>3.3</v>
      </c>
      <c r="L133" s="143">
        <v>4.8</v>
      </c>
      <c r="M133" s="143">
        <v>5.2</v>
      </c>
      <c r="N133" s="143">
        <v>4.7</v>
      </c>
    </row>
    <row r="134" spans="1:14" s="189" customFormat="1">
      <c r="A134" s="271"/>
      <c r="B134" s="202" t="s">
        <v>12</v>
      </c>
      <c r="C134" s="143" t="s">
        <v>188</v>
      </c>
      <c r="D134" s="143" t="s">
        <v>188</v>
      </c>
      <c r="E134" s="143" t="s">
        <v>188</v>
      </c>
      <c r="F134" s="143" t="s">
        <v>188</v>
      </c>
      <c r="G134" s="143" t="s">
        <v>188</v>
      </c>
      <c r="H134" s="143" t="s">
        <v>188</v>
      </c>
      <c r="I134" s="143" t="s">
        <v>188</v>
      </c>
      <c r="J134" s="143" t="s">
        <v>188</v>
      </c>
      <c r="K134" s="143" t="s">
        <v>188</v>
      </c>
      <c r="L134" s="143" t="s">
        <v>188</v>
      </c>
      <c r="M134" s="143" t="s">
        <v>188</v>
      </c>
      <c r="N134" s="143" t="s">
        <v>188</v>
      </c>
    </row>
    <row r="135" spans="1:14" s="189" customFormat="1" ht="14.25">
      <c r="A135" s="271"/>
      <c r="B135" s="202" t="s">
        <v>236</v>
      </c>
      <c r="C135" s="143">
        <v>1.6</v>
      </c>
      <c r="D135" s="143">
        <v>1.6</v>
      </c>
      <c r="E135" s="143">
        <v>1.8</v>
      </c>
      <c r="F135" s="143">
        <v>2.2999999999999998</v>
      </c>
      <c r="G135" s="143">
        <v>1.9</v>
      </c>
      <c r="H135" s="143">
        <v>1.1000000000000001</v>
      </c>
      <c r="I135" s="143">
        <v>1.2</v>
      </c>
      <c r="J135" s="143">
        <v>1.5</v>
      </c>
      <c r="K135" s="143">
        <v>1.1000000000000001</v>
      </c>
      <c r="L135" s="143">
        <v>2.2000000000000002</v>
      </c>
      <c r="M135" s="143">
        <v>2</v>
      </c>
      <c r="N135" s="143">
        <v>2.9</v>
      </c>
    </row>
    <row r="136" spans="1:14" s="189" customFormat="1">
      <c r="A136" s="271"/>
      <c r="B136" s="202" t="s">
        <v>59</v>
      </c>
      <c r="C136" s="143">
        <v>11.2</v>
      </c>
      <c r="D136" s="143">
        <v>6.8</v>
      </c>
      <c r="E136" s="143">
        <v>6.4</v>
      </c>
      <c r="F136" s="143">
        <v>8.6</v>
      </c>
      <c r="G136" s="143">
        <v>9.6999999999999993</v>
      </c>
      <c r="H136" s="143">
        <v>9.6999999999999993</v>
      </c>
      <c r="I136" s="143">
        <v>15.8</v>
      </c>
      <c r="J136" s="143">
        <v>17.899999999999999</v>
      </c>
      <c r="K136" s="143">
        <v>8.6</v>
      </c>
      <c r="L136" s="143">
        <v>8</v>
      </c>
      <c r="M136" s="143">
        <v>7.5</v>
      </c>
      <c r="N136" s="143">
        <v>7.6</v>
      </c>
    </row>
    <row r="137" spans="1:14" s="189" customFormat="1" ht="14.25">
      <c r="A137" s="271"/>
      <c r="B137" s="203" t="s">
        <v>189</v>
      </c>
      <c r="C137" s="144">
        <v>3.4</v>
      </c>
      <c r="D137" s="144">
        <v>2.8</v>
      </c>
      <c r="E137" s="144">
        <v>3.2</v>
      </c>
      <c r="F137" s="144">
        <v>3.6</v>
      </c>
      <c r="G137" s="144">
        <v>2.9</v>
      </c>
      <c r="H137" s="144">
        <v>2.7</v>
      </c>
      <c r="I137" s="144">
        <v>3.2</v>
      </c>
      <c r="J137" s="144">
        <v>4.7</v>
      </c>
      <c r="K137" s="144">
        <v>5</v>
      </c>
      <c r="L137" s="144">
        <v>5.0999999999999996</v>
      </c>
      <c r="M137" s="144">
        <v>4.7</v>
      </c>
      <c r="N137" s="144">
        <v>4.4000000000000004</v>
      </c>
    </row>
    <row r="138" spans="1:14" s="189" customFormat="1" ht="14.25">
      <c r="A138" s="270" t="s">
        <v>209</v>
      </c>
      <c r="B138" s="129" t="s">
        <v>223</v>
      </c>
      <c r="C138" s="141">
        <v>8</v>
      </c>
      <c r="D138" s="141">
        <v>8</v>
      </c>
      <c r="E138" s="141">
        <v>11</v>
      </c>
      <c r="F138" s="141">
        <v>9.9</v>
      </c>
      <c r="G138" s="141">
        <v>9.1999999999999993</v>
      </c>
      <c r="H138" s="141">
        <v>7.7</v>
      </c>
      <c r="I138" s="141">
        <v>11.1</v>
      </c>
      <c r="J138" s="141">
        <v>10</v>
      </c>
      <c r="K138" s="141">
        <v>12.3</v>
      </c>
      <c r="L138" s="141">
        <v>12.7</v>
      </c>
      <c r="M138" s="141" t="s">
        <v>188</v>
      </c>
      <c r="N138" s="141">
        <v>16.600000000000001</v>
      </c>
    </row>
    <row r="139" spans="1:14" s="189" customFormat="1" ht="14.25">
      <c r="A139" s="271"/>
      <c r="B139" s="133" t="s">
        <v>237</v>
      </c>
      <c r="C139" s="143">
        <v>24.8</v>
      </c>
      <c r="D139" s="143">
        <v>26.3</v>
      </c>
      <c r="E139" s="143">
        <v>31.1</v>
      </c>
      <c r="F139" s="143">
        <v>36.799999999999997</v>
      </c>
      <c r="G139" s="143">
        <v>26.6</v>
      </c>
      <c r="H139" s="143">
        <v>32</v>
      </c>
      <c r="I139" s="143">
        <v>34.6</v>
      </c>
      <c r="J139" s="143">
        <v>32</v>
      </c>
      <c r="K139" s="143">
        <v>30.7</v>
      </c>
      <c r="L139" s="143">
        <v>41.6</v>
      </c>
      <c r="M139" s="143">
        <v>31.6</v>
      </c>
      <c r="N139" s="143">
        <v>33.1</v>
      </c>
    </row>
    <row r="140" spans="1:14" s="189" customFormat="1">
      <c r="A140" s="271"/>
      <c r="B140" s="202" t="s">
        <v>12</v>
      </c>
      <c r="C140" s="143" t="s">
        <v>188</v>
      </c>
      <c r="D140" s="143" t="s">
        <v>188</v>
      </c>
      <c r="E140" s="143" t="s">
        <v>188</v>
      </c>
      <c r="F140" s="143" t="s">
        <v>188</v>
      </c>
      <c r="G140" s="143" t="s">
        <v>188</v>
      </c>
      <c r="H140" s="143" t="s">
        <v>188</v>
      </c>
      <c r="I140" s="143" t="s">
        <v>188</v>
      </c>
      <c r="J140" s="143" t="s">
        <v>188</v>
      </c>
      <c r="K140" s="143" t="s">
        <v>188</v>
      </c>
      <c r="L140" s="143" t="s">
        <v>188</v>
      </c>
      <c r="M140" s="143" t="s">
        <v>188</v>
      </c>
      <c r="N140" s="143" t="s">
        <v>188</v>
      </c>
    </row>
    <row r="141" spans="1:14" s="189" customFormat="1" ht="14.25">
      <c r="A141" s="271"/>
      <c r="B141" s="202" t="s">
        <v>236</v>
      </c>
      <c r="C141" s="143" t="s">
        <v>188</v>
      </c>
      <c r="D141" s="143" t="s">
        <v>188</v>
      </c>
      <c r="E141" s="143" t="s">
        <v>188</v>
      </c>
      <c r="F141" s="143" t="s">
        <v>188</v>
      </c>
      <c r="G141" s="143" t="s">
        <v>188</v>
      </c>
      <c r="H141" s="143" t="s">
        <v>188</v>
      </c>
      <c r="I141" s="143" t="s">
        <v>188</v>
      </c>
      <c r="J141" s="143" t="s">
        <v>188</v>
      </c>
      <c r="K141" s="143" t="s">
        <v>188</v>
      </c>
      <c r="L141" s="143" t="s">
        <v>188</v>
      </c>
      <c r="M141" s="143" t="s">
        <v>188</v>
      </c>
      <c r="N141" s="143" t="s">
        <v>188</v>
      </c>
    </row>
    <row r="142" spans="1:14" s="189" customFormat="1">
      <c r="A142" s="271"/>
      <c r="B142" s="202" t="s">
        <v>59</v>
      </c>
      <c r="C142" s="143">
        <v>20.399999999999999</v>
      </c>
      <c r="D142" s="143">
        <v>24.4</v>
      </c>
      <c r="E142" s="143">
        <v>35</v>
      </c>
      <c r="F142" s="143">
        <v>38.5</v>
      </c>
      <c r="G142" s="143">
        <v>34</v>
      </c>
      <c r="H142" s="143">
        <v>44.2</v>
      </c>
      <c r="I142" s="143">
        <v>48.4</v>
      </c>
      <c r="J142" s="143">
        <v>35.700000000000003</v>
      </c>
      <c r="K142" s="143">
        <v>37.4</v>
      </c>
      <c r="L142" s="143">
        <v>57.5</v>
      </c>
      <c r="M142" s="143">
        <v>62.4</v>
      </c>
      <c r="N142" s="143">
        <v>42.8</v>
      </c>
    </row>
    <row r="143" spans="1:14" s="189" customFormat="1" ht="14.25">
      <c r="A143" s="271"/>
      <c r="B143" s="203" t="s">
        <v>189</v>
      </c>
      <c r="C143" s="144">
        <v>12.3</v>
      </c>
      <c r="D143" s="144">
        <v>14.7</v>
      </c>
      <c r="E143" s="144">
        <v>11.1</v>
      </c>
      <c r="F143" s="144">
        <v>14.2</v>
      </c>
      <c r="G143" s="144">
        <v>13.6</v>
      </c>
      <c r="H143" s="144">
        <v>13.5</v>
      </c>
      <c r="I143" s="144">
        <v>16.899999999999999</v>
      </c>
      <c r="J143" s="144">
        <v>17.5</v>
      </c>
      <c r="K143" s="144">
        <v>14.4</v>
      </c>
      <c r="L143" s="144">
        <v>11.7</v>
      </c>
      <c r="M143" s="144">
        <v>17.7</v>
      </c>
      <c r="N143" s="144">
        <v>14.3</v>
      </c>
    </row>
    <row r="144" spans="1:14" s="189" customFormat="1" ht="14.25">
      <c r="A144" s="270" t="s">
        <v>210</v>
      </c>
      <c r="B144" s="129" t="s">
        <v>223</v>
      </c>
      <c r="C144" s="141">
        <v>100.8</v>
      </c>
      <c r="D144" s="141" t="s">
        <v>188</v>
      </c>
      <c r="E144" s="141" t="s">
        <v>188</v>
      </c>
      <c r="F144" s="141" t="s">
        <v>188</v>
      </c>
      <c r="G144" s="141" t="s">
        <v>188</v>
      </c>
      <c r="H144" s="141" t="s">
        <v>188</v>
      </c>
      <c r="I144" s="141" t="s">
        <v>188</v>
      </c>
      <c r="J144" s="141" t="s">
        <v>188</v>
      </c>
      <c r="K144" s="141" t="s">
        <v>188</v>
      </c>
      <c r="L144" s="141" t="s">
        <v>188</v>
      </c>
      <c r="M144" s="141" t="s">
        <v>188</v>
      </c>
      <c r="N144" s="141" t="s">
        <v>188</v>
      </c>
    </row>
    <row r="145" spans="1:14" s="189" customFormat="1" ht="14.25">
      <c r="A145" s="271"/>
      <c r="B145" s="133" t="s">
        <v>237</v>
      </c>
      <c r="C145" s="143">
        <v>100.3</v>
      </c>
      <c r="D145" s="143">
        <v>104.3</v>
      </c>
      <c r="E145" s="143">
        <v>84.3</v>
      </c>
      <c r="F145" s="143">
        <v>96</v>
      </c>
      <c r="G145" s="143">
        <v>126.1</v>
      </c>
      <c r="H145" s="143">
        <v>143.1</v>
      </c>
      <c r="I145" s="143">
        <v>129.9</v>
      </c>
      <c r="J145" s="143">
        <v>127.7</v>
      </c>
      <c r="K145" s="143">
        <v>149.1</v>
      </c>
      <c r="L145" s="143">
        <v>159.30000000000001</v>
      </c>
      <c r="M145" s="143">
        <v>161.80000000000001</v>
      </c>
      <c r="N145" s="143">
        <v>169</v>
      </c>
    </row>
    <row r="146" spans="1:14" s="189" customFormat="1">
      <c r="A146" s="271"/>
      <c r="B146" s="202" t="s">
        <v>12</v>
      </c>
      <c r="C146" s="143">
        <v>50.8</v>
      </c>
      <c r="D146" s="143" t="s">
        <v>188</v>
      </c>
      <c r="E146" s="143" t="s">
        <v>188</v>
      </c>
      <c r="F146" s="143">
        <v>38.9</v>
      </c>
      <c r="G146" s="143">
        <v>42.2</v>
      </c>
      <c r="H146" s="143">
        <v>21.7</v>
      </c>
      <c r="I146" s="143">
        <v>29.8</v>
      </c>
      <c r="J146" s="143">
        <v>37.6</v>
      </c>
      <c r="K146" s="143">
        <v>39</v>
      </c>
      <c r="L146" s="143">
        <v>46.4</v>
      </c>
      <c r="M146" s="143">
        <v>43</v>
      </c>
      <c r="N146" s="143">
        <v>52.9</v>
      </c>
    </row>
    <row r="147" spans="1:14" s="189" customFormat="1" ht="14.25">
      <c r="A147" s="271"/>
      <c r="B147" s="202" t="s">
        <v>236</v>
      </c>
      <c r="C147" s="143">
        <v>46.1</v>
      </c>
      <c r="D147" s="143">
        <v>51.7</v>
      </c>
      <c r="E147" s="143">
        <v>66</v>
      </c>
      <c r="F147" s="143">
        <v>73.599999999999994</v>
      </c>
      <c r="G147" s="143">
        <v>82.3</v>
      </c>
      <c r="H147" s="143">
        <v>92.2</v>
      </c>
      <c r="I147" s="143">
        <v>118.2</v>
      </c>
      <c r="J147" s="143">
        <v>115.4</v>
      </c>
      <c r="K147" s="143">
        <v>117.3</v>
      </c>
      <c r="L147" s="143">
        <v>129.4</v>
      </c>
      <c r="M147" s="143">
        <v>123.7</v>
      </c>
      <c r="N147" s="143">
        <v>117.6</v>
      </c>
    </row>
    <row r="148" spans="1:14" s="189" customFormat="1">
      <c r="A148" s="271"/>
      <c r="B148" s="202" t="s">
        <v>59</v>
      </c>
      <c r="C148" s="143">
        <v>63.4</v>
      </c>
      <c r="D148" s="143">
        <v>51.9</v>
      </c>
      <c r="E148" s="143">
        <v>53.3</v>
      </c>
      <c r="F148" s="143">
        <v>52.2</v>
      </c>
      <c r="G148" s="143">
        <v>39.299999999999997</v>
      </c>
      <c r="H148" s="143">
        <v>43.8</v>
      </c>
      <c r="I148" s="143">
        <v>45.8</v>
      </c>
      <c r="J148" s="143">
        <v>67.2</v>
      </c>
      <c r="K148" s="143">
        <v>55.3</v>
      </c>
      <c r="L148" s="143">
        <v>68.099999999999994</v>
      </c>
      <c r="M148" s="143">
        <v>56.1</v>
      </c>
      <c r="N148" s="143">
        <v>56.8</v>
      </c>
    </row>
    <row r="149" spans="1:14" s="189" customFormat="1" ht="14.25">
      <c r="A149" s="271"/>
      <c r="B149" s="203" t="s">
        <v>189</v>
      </c>
      <c r="C149" s="144">
        <v>81.7</v>
      </c>
      <c r="D149" s="144">
        <v>66.400000000000006</v>
      </c>
      <c r="E149" s="144">
        <v>65.8</v>
      </c>
      <c r="F149" s="144">
        <v>56.9</v>
      </c>
      <c r="G149" s="144">
        <v>54.8</v>
      </c>
      <c r="H149" s="144">
        <v>69.3</v>
      </c>
      <c r="I149" s="144">
        <v>69.8</v>
      </c>
      <c r="J149" s="144">
        <v>78.900000000000006</v>
      </c>
      <c r="K149" s="144">
        <v>57.3</v>
      </c>
      <c r="L149" s="144">
        <v>65.599999999999994</v>
      </c>
      <c r="M149" s="144">
        <v>68.8</v>
      </c>
      <c r="N149" s="144">
        <v>181.7</v>
      </c>
    </row>
    <row r="150" spans="1:14" s="189" customFormat="1" ht="14.25">
      <c r="A150" s="270" t="s">
        <v>211</v>
      </c>
      <c r="B150" s="129" t="s">
        <v>223</v>
      </c>
      <c r="C150" s="141">
        <v>8.4</v>
      </c>
      <c r="D150" s="141">
        <v>8</v>
      </c>
      <c r="E150" s="141">
        <v>7.8</v>
      </c>
      <c r="F150" s="141">
        <v>11.6</v>
      </c>
      <c r="G150" s="141">
        <v>8.4</v>
      </c>
      <c r="H150" s="141">
        <v>9.6999999999999993</v>
      </c>
      <c r="I150" s="141">
        <v>14.5</v>
      </c>
      <c r="J150" s="141">
        <v>9.6999999999999993</v>
      </c>
      <c r="K150" s="141" t="s">
        <v>188</v>
      </c>
      <c r="L150" s="141">
        <v>21.6</v>
      </c>
      <c r="M150" s="141" t="s">
        <v>188</v>
      </c>
      <c r="N150" s="141">
        <v>26.4</v>
      </c>
    </row>
    <row r="151" spans="1:14" s="189" customFormat="1" ht="14.25">
      <c r="A151" s="271"/>
      <c r="B151" s="133" t="s">
        <v>237</v>
      </c>
      <c r="C151" s="143">
        <v>3.7</v>
      </c>
      <c r="D151" s="143">
        <v>1.7</v>
      </c>
      <c r="E151" s="143">
        <v>4.5999999999999996</v>
      </c>
      <c r="F151" s="143">
        <v>5.7</v>
      </c>
      <c r="G151" s="143">
        <v>4</v>
      </c>
      <c r="H151" s="143">
        <v>3.2</v>
      </c>
      <c r="I151" s="143">
        <v>2.7</v>
      </c>
      <c r="J151" s="143">
        <v>4.9000000000000004</v>
      </c>
      <c r="K151" s="143">
        <v>5.5</v>
      </c>
      <c r="L151" s="143">
        <v>12.5</v>
      </c>
      <c r="M151" s="143">
        <v>14</v>
      </c>
      <c r="N151" s="143">
        <v>6.6</v>
      </c>
    </row>
    <row r="152" spans="1:14" s="189" customFormat="1">
      <c r="A152" s="271"/>
      <c r="B152" s="202" t="s">
        <v>12</v>
      </c>
      <c r="C152" s="143">
        <v>2.4</v>
      </c>
      <c r="D152" s="143">
        <v>1</v>
      </c>
      <c r="E152" s="143">
        <v>0.9</v>
      </c>
      <c r="F152" s="143">
        <v>2.4</v>
      </c>
      <c r="G152" s="143">
        <v>1.4</v>
      </c>
      <c r="H152" s="143">
        <v>1.7</v>
      </c>
      <c r="I152" s="143">
        <v>2.1</v>
      </c>
      <c r="J152" s="143">
        <v>3.4</v>
      </c>
      <c r="K152" s="143">
        <v>2.2000000000000002</v>
      </c>
      <c r="L152" s="143">
        <v>3.1</v>
      </c>
      <c r="M152" s="143">
        <v>2.5</v>
      </c>
      <c r="N152" s="143">
        <v>2.9</v>
      </c>
    </row>
    <row r="153" spans="1:14" s="189" customFormat="1" ht="14.25">
      <c r="A153" s="271"/>
      <c r="B153" s="202" t="s">
        <v>236</v>
      </c>
      <c r="C153" s="143">
        <v>1.5</v>
      </c>
      <c r="D153" s="143">
        <v>2.2999999999999998</v>
      </c>
      <c r="E153" s="143">
        <v>2.7</v>
      </c>
      <c r="F153" s="143">
        <v>2.6</v>
      </c>
      <c r="G153" s="143">
        <v>2.6</v>
      </c>
      <c r="H153" s="143">
        <v>7.7</v>
      </c>
      <c r="I153" s="143">
        <v>13.8</v>
      </c>
      <c r="J153" s="143">
        <v>12.9</v>
      </c>
      <c r="K153" s="143">
        <v>11.3</v>
      </c>
      <c r="L153" s="143">
        <v>12.8</v>
      </c>
      <c r="M153" s="143">
        <v>12.9</v>
      </c>
      <c r="N153" s="143">
        <v>10.9</v>
      </c>
    </row>
    <row r="154" spans="1:14" s="189" customFormat="1">
      <c r="A154" s="271"/>
      <c r="B154" s="202" t="s">
        <v>59</v>
      </c>
      <c r="C154" s="143">
        <v>14</v>
      </c>
      <c r="D154" s="143">
        <v>7.4</v>
      </c>
      <c r="E154" s="143">
        <v>7</v>
      </c>
      <c r="F154" s="143">
        <v>9</v>
      </c>
      <c r="G154" s="143">
        <v>14</v>
      </c>
      <c r="H154" s="143">
        <v>17.399999999999999</v>
      </c>
      <c r="I154" s="143">
        <v>8</v>
      </c>
      <c r="J154" s="143">
        <v>6.2</v>
      </c>
      <c r="K154" s="143">
        <v>15.8</v>
      </c>
      <c r="L154" s="143">
        <v>13</v>
      </c>
      <c r="M154" s="143">
        <v>13</v>
      </c>
      <c r="N154" s="143">
        <v>12.8</v>
      </c>
    </row>
    <row r="155" spans="1:14" s="189" customFormat="1" ht="14.25">
      <c r="A155" s="271"/>
      <c r="B155" s="203" t="s">
        <v>189</v>
      </c>
      <c r="C155" s="144">
        <v>3.8</v>
      </c>
      <c r="D155" s="144">
        <v>5.9</v>
      </c>
      <c r="E155" s="144">
        <v>3.9</v>
      </c>
      <c r="F155" s="144">
        <v>4.4000000000000004</v>
      </c>
      <c r="G155" s="144">
        <v>4</v>
      </c>
      <c r="H155" s="144">
        <v>4.0999999999999996</v>
      </c>
      <c r="I155" s="144">
        <v>3.5</v>
      </c>
      <c r="J155" s="144">
        <v>3.5</v>
      </c>
      <c r="K155" s="144">
        <v>3.9</v>
      </c>
      <c r="L155" s="144">
        <v>4</v>
      </c>
      <c r="M155" s="144">
        <v>4.2</v>
      </c>
      <c r="N155" s="144">
        <v>4.5</v>
      </c>
    </row>
    <row r="156" spans="1:14" s="189" customFormat="1" ht="14.25">
      <c r="A156" s="270" t="s">
        <v>306</v>
      </c>
      <c r="B156" s="129" t="s">
        <v>223</v>
      </c>
      <c r="C156" s="141">
        <v>42.4</v>
      </c>
      <c r="D156" s="141">
        <v>36.299999999999997</v>
      </c>
      <c r="E156" s="141">
        <v>36.1</v>
      </c>
      <c r="F156" s="141">
        <v>37.799999999999997</v>
      </c>
      <c r="G156" s="141">
        <v>41.7</v>
      </c>
      <c r="H156" s="141">
        <v>41.4</v>
      </c>
      <c r="I156" s="141">
        <v>37</v>
      </c>
      <c r="J156" s="141">
        <v>40.5</v>
      </c>
      <c r="K156" s="141">
        <v>46.9</v>
      </c>
      <c r="L156" s="141">
        <v>49.7</v>
      </c>
      <c r="M156" s="141">
        <v>55.2</v>
      </c>
      <c r="N156" s="141">
        <v>61.8</v>
      </c>
    </row>
    <row r="157" spans="1:14" s="189" customFormat="1" ht="14.25">
      <c r="A157" s="271"/>
      <c r="B157" s="133" t="s">
        <v>237</v>
      </c>
      <c r="C157" s="143">
        <v>43</v>
      </c>
      <c r="D157" s="143">
        <v>44.3</v>
      </c>
      <c r="E157" s="143">
        <v>47.8</v>
      </c>
      <c r="F157" s="143">
        <v>49.1</v>
      </c>
      <c r="G157" s="143">
        <v>34.799999999999997</v>
      </c>
      <c r="H157" s="143">
        <v>49</v>
      </c>
      <c r="I157" s="143">
        <v>47.1</v>
      </c>
      <c r="J157" s="143">
        <v>53.8</v>
      </c>
      <c r="K157" s="143">
        <v>56.2</v>
      </c>
      <c r="L157" s="143">
        <v>70.099999999999994</v>
      </c>
      <c r="M157" s="143">
        <v>61.8</v>
      </c>
      <c r="N157" s="143">
        <v>66.3</v>
      </c>
    </row>
    <row r="158" spans="1:14" s="189" customFormat="1">
      <c r="A158" s="271"/>
      <c r="B158" s="202" t="s">
        <v>12</v>
      </c>
      <c r="C158" s="143" t="s">
        <v>188</v>
      </c>
      <c r="D158" s="143" t="s">
        <v>188</v>
      </c>
      <c r="E158" s="143" t="s">
        <v>188</v>
      </c>
      <c r="F158" s="143" t="s">
        <v>188</v>
      </c>
      <c r="G158" s="143" t="s">
        <v>188</v>
      </c>
      <c r="H158" s="143" t="s">
        <v>188</v>
      </c>
      <c r="I158" s="143" t="s">
        <v>188</v>
      </c>
      <c r="J158" s="143" t="s">
        <v>188</v>
      </c>
      <c r="K158" s="143" t="s">
        <v>188</v>
      </c>
      <c r="L158" s="143" t="s">
        <v>188</v>
      </c>
      <c r="M158" s="143" t="s">
        <v>188</v>
      </c>
      <c r="N158" s="143" t="s">
        <v>188</v>
      </c>
    </row>
    <row r="159" spans="1:14" s="189" customFormat="1" ht="14.25">
      <c r="A159" s="271"/>
      <c r="B159" s="202" t="s">
        <v>236</v>
      </c>
      <c r="C159" s="143" t="s">
        <v>188</v>
      </c>
      <c r="D159" s="143" t="s">
        <v>188</v>
      </c>
      <c r="E159" s="143" t="s">
        <v>188</v>
      </c>
      <c r="F159" s="143" t="s">
        <v>188</v>
      </c>
      <c r="G159" s="143" t="s">
        <v>188</v>
      </c>
      <c r="H159" s="143" t="s">
        <v>188</v>
      </c>
      <c r="I159" s="143" t="s">
        <v>188</v>
      </c>
      <c r="J159" s="143" t="s">
        <v>188</v>
      </c>
      <c r="K159" s="143" t="s">
        <v>188</v>
      </c>
      <c r="L159" s="143" t="s">
        <v>188</v>
      </c>
      <c r="M159" s="143">
        <v>170.6</v>
      </c>
      <c r="N159" s="143">
        <v>143</v>
      </c>
    </row>
    <row r="160" spans="1:14" s="189" customFormat="1">
      <c r="A160" s="271"/>
      <c r="B160" s="202" t="s">
        <v>59</v>
      </c>
      <c r="C160" s="143">
        <v>73.2</v>
      </c>
      <c r="D160" s="143">
        <v>89.7</v>
      </c>
      <c r="E160" s="143">
        <v>85.8</v>
      </c>
      <c r="F160" s="143">
        <v>83.7</v>
      </c>
      <c r="G160" s="143">
        <v>93.3</v>
      </c>
      <c r="H160" s="143">
        <v>104.5</v>
      </c>
      <c r="I160" s="143">
        <v>91</v>
      </c>
      <c r="J160" s="143">
        <v>93.5</v>
      </c>
      <c r="K160" s="143">
        <v>111.3</v>
      </c>
      <c r="L160" s="143">
        <v>117.2</v>
      </c>
      <c r="M160" s="143">
        <v>138.1</v>
      </c>
      <c r="N160" s="143">
        <v>134.19999999999999</v>
      </c>
    </row>
    <row r="161" spans="1:14" s="189" customFormat="1" ht="14.25">
      <c r="A161" s="271"/>
      <c r="B161" s="203" t="s">
        <v>189</v>
      </c>
      <c r="C161" s="144">
        <v>27.5</v>
      </c>
      <c r="D161" s="144">
        <v>23.5</v>
      </c>
      <c r="E161" s="144">
        <v>20.399999999999999</v>
      </c>
      <c r="F161" s="144">
        <v>21.5</v>
      </c>
      <c r="G161" s="144">
        <v>22.9</v>
      </c>
      <c r="H161" s="144">
        <v>22.5</v>
      </c>
      <c r="I161" s="144">
        <v>25.8</v>
      </c>
      <c r="J161" s="144">
        <v>24.3</v>
      </c>
      <c r="K161" s="144">
        <v>27.1</v>
      </c>
      <c r="L161" s="144">
        <v>27.5</v>
      </c>
      <c r="M161" s="144">
        <v>32</v>
      </c>
      <c r="N161" s="144">
        <v>34.4</v>
      </c>
    </row>
    <row r="162" spans="1:14" s="189" customFormat="1" ht="14.25">
      <c r="A162" s="270" t="s">
        <v>212</v>
      </c>
      <c r="B162" s="129" t="s">
        <v>223</v>
      </c>
      <c r="C162" s="141" t="s">
        <v>188</v>
      </c>
      <c r="D162" s="141" t="s">
        <v>188</v>
      </c>
      <c r="E162" s="141">
        <v>61.4</v>
      </c>
      <c r="F162" s="141">
        <v>65.599999999999994</v>
      </c>
      <c r="G162" s="141">
        <v>35.1</v>
      </c>
      <c r="H162" s="141">
        <v>31.4</v>
      </c>
      <c r="I162" s="141">
        <v>36.700000000000003</v>
      </c>
      <c r="J162" s="141">
        <v>35.4</v>
      </c>
      <c r="K162" s="141">
        <v>36.700000000000003</v>
      </c>
      <c r="L162" s="141">
        <v>41.8</v>
      </c>
      <c r="M162" s="141">
        <v>39.5</v>
      </c>
      <c r="N162" s="141" t="s">
        <v>188</v>
      </c>
    </row>
    <row r="163" spans="1:14" s="189" customFormat="1" ht="14.25">
      <c r="A163" s="271"/>
      <c r="B163" s="133" t="s">
        <v>237</v>
      </c>
      <c r="C163" s="143">
        <v>66.400000000000006</v>
      </c>
      <c r="D163" s="143">
        <v>49.8</v>
      </c>
      <c r="E163" s="143">
        <v>53.6</v>
      </c>
      <c r="F163" s="143">
        <v>42.3</v>
      </c>
      <c r="G163" s="143">
        <v>63.5</v>
      </c>
      <c r="H163" s="143">
        <v>77.5</v>
      </c>
      <c r="I163" s="143">
        <v>77.099999999999994</v>
      </c>
      <c r="J163" s="143">
        <v>73.8</v>
      </c>
      <c r="K163" s="143">
        <v>75.900000000000006</v>
      </c>
      <c r="L163" s="143">
        <v>83.2</v>
      </c>
      <c r="M163" s="143">
        <v>75.7</v>
      </c>
      <c r="N163" s="143">
        <v>98.2</v>
      </c>
    </row>
    <row r="164" spans="1:14" s="189" customFormat="1">
      <c r="A164" s="271"/>
      <c r="B164" s="202" t="s">
        <v>12</v>
      </c>
      <c r="C164" s="143" t="s">
        <v>188</v>
      </c>
      <c r="D164" s="143" t="s">
        <v>188</v>
      </c>
      <c r="E164" s="143" t="s">
        <v>188</v>
      </c>
      <c r="F164" s="143" t="s">
        <v>188</v>
      </c>
      <c r="G164" s="143" t="s">
        <v>188</v>
      </c>
      <c r="H164" s="143" t="s">
        <v>188</v>
      </c>
      <c r="I164" s="143" t="s">
        <v>188</v>
      </c>
      <c r="J164" s="143" t="s">
        <v>188</v>
      </c>
      <c r="K164" s="143" t="s">
        <v>188</v>
      </c>
      <c r="L164" s="143" t="s">
        <v>188</v>
      </c>
      <c r="M164" s="143" t="s">
        <v>188</v>
      </c>
      <c r="N164" s="143" t="s">
        <v>188</v>
      </c>
    </row>
    <row r="165" spans="1:14" s="189" customFormat="1" ht="14.25">
      <c r="A165" s="271"/>
      <c r="B165" s="202" t="s">
        <v>236</v>
      </c>
      <c r="C165" s="143">
        <v>24.2</v>
      </c>
      <c r="D165" s="143">
        <v>15.6</v>
      </c>
      <c r="E165" s="143">
        <v>7.8</v>
      </c>
      <c r="F165" s="143">
        <v>8.4</v>
      </c>
      <c r="G165" s="143">
        <v>4.2</v>
      </c>
      <c r="H165" s="143">
        <v>4.5999999999999996</v>
      </c>
      <c r="I165" s="143">
        <v>6.3</v>
      </c>
      <c r="J165" s="143">
        <v>7.3</v>
      </c>
      <c r="K165" s="143">
        <v>17.100000000000001</v>
      </c>
      <c r="L165" s="143">
        <v>17.3</v>
      </c>
      <c r="M165" s="143">
        <v>17.5</v>
      </c>
      <c r="N165" s="143">
        <v>19.600000000000001</v>
      </c>
    </row>
    <row r="166" spans="1:14" s="189" customFormat="1">
      <c r="A166" s="271"/>
      <c r="B166" s="202" t="s">
        <v>59</v>
      </c>
      <c r="C166" s="143">
        <v>47.3</v>
      </c>
      <c r="D166" s="143">
        <v>46</v>
      </c>
      <c r="E166" s="143">
        <v>55.5</v>
      </c>
      <c r="F166" s="143">
        <v>43.8</v>
      </c>
      <c r="G166" s="143">
        <v>49.5</v>
      </c>
      <c r="H166" s="143">
        <v>62.8</v>
      </c>
      <c r="I166" s="143">
        <v>48.1</v>
      </c>
      <c r="J166" s="143">
        <v>57.2</v>
      </c>
      <c r="K166" s="143">
        <v>59.2</v>
      </c>
      <c r="L166" s="143">
        <v>60.8</v>
      </c>
      <c r="M166" s="143">
        <v>84.4</v>
      </c>
      <c r="N166" s="143">
        <v>76.599999999999994</v>
      </c>
    </row>
    <row r="167" spans="1:14" s="189" customFormat="1" ht="14.25">
      <c r="A167" s="271"/>
      <c r="B167" s="203" t="s">
        <v>189</v>
      </c>
      <c r="C167" s="144">
        <v>67.900000000000006</v>
      </c>
      <c r="D167" s="144">
        <v>58</v>
      </c>
      <c r="E167" s="144">
        <v>50.5</v>
      </c>
      <c r="F167" s="144">
        <v>60.2</v>
      </c>
      <c r="G167" s="144">
        <v>60.4</v>
      </c>
      <c r="H167" s="144">
        <v>59.3</v>
      </c>
      <c r="I167" s="144">
        <v>50.9</v>
      </c>
      <c r="J167" s="144">
        <v>54.8</v>
      </c>
      <c r="K167" s="144">
        <v>44.4</v>
      </c>
      <c r="L167" s="144">
        <v>60.8</v>
      </c>
      <c r="M167" s="144">
        <v>71.2</v>
      </c>
      <c r="N167" s="144">
        <v>101.4</v>
      </c>
    </row>
    <row r="168" spans="1:14" s="189" customFormat="1" ht="14.25">
      <c r="A168" s="270" t="s">
        <v>213</v>
      </c>
      <c r="B168" s="129" t="s">
        <v>223</v>
      </c>
      <c r="C168" s="141">
        <v>21.7</v>
      </c>
      <c r="D168" s="141">
        <v>18.399999999999999</v>
      </c>
      <c r="E168" s="141">
        <v>19.899999999999999</v>
      </c>
      <c r="F168" s="141">
        <v>17.5</v>
      </c>
      <c r="G168" s="141">
        <v>23.9</v>
      </c>
      <c r="H168" s="141">
        <v>22.2</v>
      </c>
      <c r="I168" s="141">
        <v>18.100000000000001</v>
      </c>
      <c r="J168" s="141">
        <v>21</v>
      </c>
      <c r="K168" s="141">
        <v>24.4</v>
      </c>
      <c r="L168" s="141">
        <v>25.4</v>
      </c>
      <c r="M168" s="141">
        <v>27.9</v>
      </c>
      <c r="N168" s="141">
        <v>28.2</v>
      </c>
    </row>
    <row r="169" spans="1:14" s="189" customFormat="1" ht="14.25">
      <c r="A169" s="271"/>
      <c r="B169" s="133" t="s">
        <v>237</v>
      </c>
      <c r="C169" s="143">
        <v>21.3</v>
      </c>
      <c r="D169" s="143">
        <v>27</v>
      </c>
      <c r="E169" s="143">
        <v>31.6</v>
      </c>
      <c r="F169" s="143">
        <v>33.9</v>
      </c>
      <c r="G169" s="143">
        <v>25.2</v>
      </c>
      <c r="H169" s="143">
        <v>36.200000000000003</v>
      </c>
      <c r="I169" s="143">
        <v>41.6</v>
      </c>
      <c r="J169" s="143">
        <v>40.200000000000003</v>
      </c>
      <c r="K169" s="143">
        <v>41.7</v>
      </c>
      <c r="L169" s="143">
        <v>52.2</v>
      </c>
      <c r="M169" s="143">
        <v>41.4</v>
      </c>
      <c r="N169" s="143">
        <v>40.299999999999997</v>
      </c>
    </row>
    <row r="170" spans="1:14" s="189" customFormat="1">
      <c r="A170" s="271"/>
      <c r="B170" s="202" t="s">
        <v>12</v>
      </c>
      <c r="C170" s="143" t="s">
        <v>188</v>
      </c>
      <c r="D170" s="143" t="s">
        <v>188</v>
      </c>
      <c r="E170" s="143" t="s">
        <v>188</v>
      </c>
      <c r="F170" s="143" t="s">
        <v>188</v>
      </c>
      <c r="G170" s="143" t="s">
        <v>188</v>
      </c>
      <c r="H170" s="143" t="s">
        <v>188</v>
      </c>
      <c r="I170" s="143" t="s">
        <v>188</v>
      </c>
      <c r="J170" s="143" t="s">
        <v>188</v>
      </c>
      <c r="K170" s="143" t="s">
        <v>188</v>
      </c>
      <c r="L170" s="143" t="s">
        <v>188</v>
      </c>
      <c r="M170" s="143" t="s">
        <v>188</v>
      </c>
      <c r="N170" s="143" t="s">
        <v>188</v>
      </c>
    </row>
    <row r="171" spans="1:14" s="189" customFormat="1" ht="14.25">
      <c r="A171" s="271"/>
      <c r="B171" s="202" t="s">
        <v>236</v>
      </c>
      <c r="C171" s="143">
        <v>6</v>
      </c>
      <c r="D171" s="143">
        <v>7.4</v>
      </c>
      <c r="E171" s="143">
        <v>7.1</v>
      </c>
      <c r="F171" s="143">
        <v>8.4</v>
      </c>
      <c r="G171" s="143">
        <v>10.7</v>
      </c>
      <c r="H171" s="143">
        <v>12.5</v>
      </c>
      <c r="I171" s="143">
        <v>12.9</v>
      </c>
      <c r="J171" s="143">
        <v>13.8</v>
      </c>
      <c r="K171" s="143">
        <v>18.600000000000001</v>
      </c>
      <c r="L171" s="143">
        <v>17.600000000000001</v>
      </c>
      <c r="M171" s="143">
        <v>19</v>
      </c>
      <c r="N171" s="143">
        <v>17.2</v>
      </c>
    </row>
    <row r="172" spans="1:14" s="189" customFormat="1">
      <c r="A172" s="271"/>
      <c r="B172" s="202" t="s">
        <v>59</v>
      </c>
      <c r="C172" s="143">
        <v>25.3</v>
      </c>
      <c r="D172" s="143">
        <v>43.3</v>
      </c>
      <c r="E172" s="143">
        <v>39.700000000000003</v>
      </c>
      <c r="F172" s="143">
        <v>33.700000000000003</v>
      </c>
      <c r="G172" s="143">
        <v>29.5</v>
      </c>
      <c r="H172" s="143">
        <v>31</v>
      </c>
      <c r="I172" s="143">
        <v>31.7</v>
      </c>
      <c r="J172" s="143">
        <v>37.6</v>
      </c>
      <c r="K172" s="143">
        <v>32.6</v>
      </c>
      <c r="L172" s="143">
        <v>51.4</v>
      </c>
      <c r="M172" s="143">
        <v>54.1</v>
      </c>
      <c r="N172" s="143">
        <v>36.9</v>
      </c>
    </row>
    <row r="173" spans="1:14" s="189" customFormat="1" ht="14.25">
      <c r="A173" s="271"/>
      <c r="B173" s="203" t="s">
        <v>189</v>
      </c>
      <c r="C173" s="144">
        <v>23.7</v>
      </c>
      <c r="D173" s="144">
        <v>21.7</v>
      </c>
      <c r="E173" s="144">
        <v>21.2</v>
      </c>
      <c r="F173" s="144">
        <v>19.8</v>
      </c>
      <c r="G173" s="144">
        <v>21.9</v>
      </c>
      <c r="H173" s="144">
        <v>21.8</v>
      </c>
      <c r="I173" s="144">
        <v>23.7</v>
      </c>
      <c r="J173" s="144">
        <v>21.7</v>
      </c>
      <c r="K173" s="144">
        <v>18.899999999999999</v>
      </c>
      <c r="L173" s="144">
        <v>21.8</v>
      </c>
      <c r="M173" s="144">
        <v>25.1</v>
      </c>
      <c r="N173" s="144">
        <v>24.1</v>
      </c>
    </row>
    <row r="174" spans="1:14" s="189" customFormat="1" ht="14.25">
      <c r="A174" s="270" t="s">
        <v>214</v>
      </c>
      <c r="B174" s="129" t="s">
        <v>223</v>
      </c>
      <c r="C174" s="141">
        <v>19.5</v>
      </c>
      <c r="D174" s="141">
        <v>20</v>
      </c>
      <c r="E174" s="141">
        <v>21.4</v>
      </c>
      <c r="F174" s="141">
        <v>20</v>
      </c>
      <c r="G174" s="141">
        <v>17</v>
      </c>
      <c r="H174" s="141">
        <v>12.6</v>
      </c>
      <c r="I174" s="141">
        <v>32.299999999999997</v>
      </c>
      <c r="J174" s="141">
        <v>37.9</v>
      </c>
      <c r="K174" s="141">
        <v>38</v>
      </c>
      <c r="L174" s="141">
        <v>27.2</v>
      </c>
      <c r="M174" s="141">
        <v>26.8</v>
      </c>
      <c r="N174" s="141">
        <v>32.5</v>
      </c>
    </row>
    <row r="175" spans="1:14" s="189" customFormat="1" ht="14.25">
      <c r="A175" s="271"/>
      <c r="B175" s="133" t="s">
        <v>237</v>
      </c>
      <c r="C175" s="143">
        <v>5.2</v>
      </c>
      <c r="D175" s="143">
        <v>3.4</v>
      </c>
      <c r="E175" s="143">
        <v>5.4</v>
      </c>
      <c r="F175" s="143">
        <v>9.1999999999999993</v>
      </c>
      <c r="G175" s="143">
        <v>7.5</v>
      </c>
      <c r="H175" s="143">
        <v>3.8</v>
      </c>
      <c r="I175" s="143">
        <v>4.3</v>
      </c>
      <c r="J175" s="143">
        <v>6.7</v>
      </c>
      <c r="K175" s="143">
        <v>5.7</v>
      </c>
      <c r="L175" s="143">
        <v>11.8</v>
      </c>
      <c r="M175" s="143">
        <v>12.5</v>
      </c>
      <c r="N175" s="143">
        <v>13.5</v>
      </c>
    </row>
    <row r="176" spans="1:14" s="189" customFormat="1">
      <c r="A176" s="271"/>
      <c r="B176" s="202" t="s">
        <v>12</v>
      </c>
      <c r="C176" s="143" t="s">
        <v>188</v>
      </c>
      <c r="D176" s="143" t="s">
        <v>188</v>
      </c>
      <c r="E176" s="143" t="s">
        <v>188</v>
      </c>
      <c r="F176" s="143" t="s">
        <v>188</v>
      </c>
      <c r="G176" s="143" t="s">
        <v>188</v>
      </c>
      <c r="H176" s="143" t="s">
        <v>188</v>
      </c>
      <c r="I176" s="143" t="s">
        <v>188</v>
      </c>
      <c r="J176" s="143" t="s">
        <v>188</v>
      </c>
      <c r="K176" s="143" t="s">
        <v>188</v>
      </c>
      <c r="L176" s="143" t="s">
        <v>188</v>
      </c>
      <c r="M176" s="143" t="s">
        <v>188</v>
      </c>
      <c r="N176" s="143" t="s">
        <v>188</v>
      </c>
    </row>
    <row r="177" spans="1:14" s="189" customFormat="1" ht="14.25">
      <c r="A177" s="271"/>
      <c r="B177" s="202" t="s">
        <v>236</v>
      </c>
      <c r="C177" s="143">
        <v>2.9</v>
      </c>
      <c r="D177" s="143">
        <v>4.3</v>
      </c>
      <c r="E177" s="143">
        <v>6.6</v>
      </c>
      <c r="F177" s="143">
        <v>3.9</v>
      </c>
      <c r="G177" s="143">
        <v>5.9</v>
      </c>
      <c r="H177" s="143">
        <v>5.4</v>
      </c>
      <c r="I177" s="143">
        <v>4.5999999999999996</v>
      </c>
      <c r="J177" s="143">
        <v>13.3</v>
      </c>
      <c r="K177" s="143">
        <v>11.2</v>
      </c>
      <c r="L177" s="143">
        <v>10.1</v>
      </c>
      <c r="M177" s="143">
        <v>14.6</v>
      </c>
      <c r="N177" s="143">
        <v>14.9</v>
      </c>
    </row>
    <row r="178" spans="1:14" s="189" customFormat="1">
      <c r="A178" s="271"/>
      <c r="B178" s="202" t="s">
        <v>59</v>
      </c>
      <c r="C178" s="143">
        <v>14.1</v>
      </c>
      <c r="D178" s="143">
        <v>9.5</v>
      </c>
      <c r="E178" s="143">
        <v>10.199999999999999</v>
      </c>
      <c r="F178" s="143">
        <v>12.4</v>
      </c>
      <c r="G178" s="143">
        <v>8.4</v>
      </c>
      <c r="H178" s="143">
        <v>9.1999999999999993</v>
      </c>
      <c r="I178" s="143">
        <v>11.8</v>
      </c>
      <c r="J178" s="143">
        <v>13.5</v>
      </c>
      <c r="K178" s="143">
        <v>20.6</v>
      </c>
      <c r="L178" s="143">
        <v>23.1</v>
      </c>
      <c r="M178" s="143">
        <v>8.5</v>
      </c>
      <c r="N178" s="143">
        <v>8.1</v>
      </c>
    </row>
    <row r="179" spans="1:14" s="189" customFormat="1" ht="14.25">
      <c r="A179" s="271"/>
      <c r="B179" s="203" t="s">
        <v>189</v>
      </c>
      <c r="C179" s="144">
        <v>2.8</v>
      </c>
      <c r="D179" s="144">
        <v>3</v>
      </c>
      <c r="E179" s="144">
        <v>3.5</v>
      </c>
      <c r="F179" s="144">
        <v>3.3</v>
      </c>
      <c r="G179" s="144">
        <v>3.6</v>
      </c>
      <c r="H179" s="144">
        <v>3.7</v>
      </c>
      <c r="I179" s="144">
        <v>3.7</v>
      </c>
      <c r="J179" s="144">
        <v>4.7</v>
      </c>
      <c r="K179" s="144">
        <v>4.7</v>
      </c>
      <c r="L179" s="144">
        <v>4.8</v>
      </c>
      <c r="M179" s="144">
        <v>4.0999999999999996</v>
      </c>
      <c r="N179" s="144">
        <v>4.4000000000000004</v>
      </c>
    </row>
    <row r="180" spans="1:14" s="189" customFormat="1" ht="14.25">
      <c r="A180" s="270" t="s">
        <v>215</v>
      </c>
      <c r="B180" s="129" t="s">
        <v>223</v>
      </c>
      <c r="C180" s="141">
        <v>21.5</v>
      </c>
      <c r="D180" s="141">
        <v>20</v>
      </c>
      <c r="E180" s="141">
        <v>28</v>
      </c>
      <c r="F180" s="141">
        <v>24.5</v>
      </c>
      <c r="G180" s="141">
        <v>28.1</v>
      </c>
      <c r="H180" s="141">
        <v>23.1</v>
      </c>
      <c r="I180" s="141">
        <v>23.2</v>
      </c>
      <c r="J180" s="141">
        <v>20.100000000000001</v>
      </c>
      <c r="K180" s="141">
        <v>28.1</v>
      </c>
      <c r="L180" s="141">
        <v>30.6</v>
      </c>
      <c r="M180" s="141">
        <v>29.6</v>
      </c>
      <c r="N180" s="141">
        <v>30.9</v>
      </c>
    </row>
    <row r="181" spans="1:14" s="189" customFormat="1" ht="14.25">
      <c r="A181" s="271"/>
      <c r="B181" s="133" t="s">
        <v>237</v>
      </c>
      <c r="C181" s="143">
        <v>32.799999999999997</v>
      </c>
      <c r="D181" s="143">
        <v>26.8</v>
      </c>
      <c r="E181" s="143">
        <v>24.4</v>
      </c>
      <c r="F181" s="143">
        <v>26.8</v>
      </c>
      <c r="G181" s="143">
        <v>24.2</v>
      </c>
      <c r="H181" s="143">
        <v>28.3</v>
      </c>
      <c r="I181" s="143">
        <v>29.5</v>
      </c>
      <c r="J181" s="143">
        <v>34.1</v>
      </c>
      <c r="K181" s="143">
        <v>29.8</v>
      </c>
      <c r="L181" s="143">
        <v>32.1</v>
      </c>
      <c r="M181" s="143">
        <v>27.6</v>
      </c>
      <c r="N181" s="143">
        <v>27</v>
      </c>
    </row>
    <row r="182" spans="1:14" s="189" customFormat="1">
      <c r="A182" s="271"/>
      <c r="B182" s="202" t="s">
        <v>12</v>
      </c>
      <c r="C182" s="143">
        <v>3.8</v>
      </c>
      <c r="D182" s="143">
        <v>1.5</v>
      </c>
      <c r="E182" s="143">
        <v>1.2</v>
      </c>
      <c r="F182" s="143">
        <v>1.9</v>
      </c>
      <c r="G182" s="143">
        <v>1.4</v>
      </c>
      <c r="H182" s="143">
        <v>1.8</v>
      </c>
      <c r="I182" s="143">
        <v>2.6</v>
      </c>
      <c r="J182" s="143">
        <v>2.2999999999999998</v>
      </c>
      <c r="K182" s="143">
        <v>1.9</v>
      </c>
      <c r="L182" s="143">
        <v>2.2999999999999998</v>
      </c>
      <c r="M182" s="143">
        <v>2.2000000000000002</v>
      </c>
      <c r="N182" s="143">
        <v>3.1</v>
      </c>
    </row>
    <row r="183" spans="1:14" s="189" customFormat="1" ht="14.25">
      <c r="A183" s="271"/>
      <c r="B183" s="202" t="s">
        <v>236</v>
      </c>
      <c r="C183" s="143">
        <v>4.9000000000000004</v>
      </c>
      <c r="D183" s="143">
        <v>5.4</v>
      </c>
      <c r="E183" s="143">
        <v>4.5999999999999996</v>
      </c>
      <c r="F183" s="143">
        <v>4.3</v>
      </c>
      <c r="G183" s="143">
        <v>3.5</v>
      </c>
      <c r="H183" s="143">
        <v>4.4000000000000004</v>
      </c>
      <c r="I183" s="143">
        <v>6.3</v>
      </c>
      <c r="J183" s="143">
        <v>6.1</v>
      </c>
      <c r="K183" s="143">
        <v>6</v>
      </c>
      <c r="L183" s="143">
        <v>6.6</v>
      </c>
      <c r="M183" s="143">
        <v>8.1999999999999993</v>
      </c>
      <c r="N183" s="143">
        <v>10.8</v>
      </c>
    </row>
    <row r="184" spans="1:14" s="189" customFormat="1">
      <c r="A184" s="271"/>
      <c r="B184" s="202" t="s">
        <v>59</v>
      </c>
      <c r="C184" s="143">
        <v>64.3</v>
      </c>
      <c r="D184" s="143">
        <v>34.200000000000003</v>
      </c>
      <c r="E184" s="143">
        <v>45.5</v>
      </c>
      <c r="F184" s="143">
        <v>54.8</v>
      </c>
      <c r="G184" s="143">
        <v>53.2</v>
      </c>
      <c r="H184" s="143">
        <v>60.9</v>
      </c>
      <c r="I184" s="143">
        <v>62.2</v>
      </c>
      <c r="J184" s="143">
        <v>49.5</v>
      </c>
      <c r="K184" s="143">
        <v>73.400000000000006</v>
      </c>
      <c r="L184" s="143">
        <v>72.2</v>
      </c>
      <c r="M184" s="143">
        <v>63.8</v>
      </c>
      <c r="N184" s="143">
        <v>53.7</v>
      </c>
    </row>
    <row r="185" spans="1:14" s="189" customFormat="1" ht="14.25">
      <c r="A185" s="271"/>
      <c r="B185" s="203" t="s">
        <v>189</v>
      </c>
      <c r="C185" s="144">
        <v>12.8</v>
      </c>
      <c r="D185" s="144">
        <v>12.8</v>
      </c>
      <c r="E185" s="144">
        <v>12.9</v>
      </c>
      <c r="F185" s="144">
        <v>13.8</v>
      </c>
      <c r="G185" s="144">
        <v>14</v>
      </c>
      <c r="H185" s="144">
        <v>13.3</v>
      </c>
      <c r="I185" s="144">
        <v>13.5</v>
      </c>
      <c r="J185" s="144">
        <v>13.5</v>
      </c>
      <c r="K185" s="144">
        <v>11.1</v>
      </c>
      <c r="L185" s="144">
        <v>11.4</v>
      </c>
      <c r="M185" s="144">
        <v>13.4</v>
      </c>
      <c r="N185" s="144">
        <v>13.1</v>
      </c>
    </row>
    <row r="186" spans="1:14" s="189" customFormat="1" ht="14.25">
      <c r="A186" s="270" t="s">
        <v>216</v>
      </c>
      <c r="B186" s="129" t="s">
        <v>223</v>
      </c>
      <c r="C186" s="141" t="s">
        <v>188</v>
      </c>
      <c r="D186" s="141" t="s">
        <v>188</v>
      </c>
      <c r="E186" s="141" t="s">
        <v>188</v>
      </c>
      <c r="F186" s="141" t="s">
        <v>188</v>
      </c>
      <c r="G186" s="141" t="s">
        <v>188</v>
      </c>
      <c r="H186" s="141">
        <v>96.6</v>
      </c>
      <c r="I186" s="141">
        <v>113.5</v>
      </c>
      <c r="J186" s="141">
        <v>106.9</v>
      </c>
      <c r="K186" s="141">
        <v>109.8</v>
      </c>
      <c r="L186" s="141">
        <v>112</v>
      </c>
      <c r="M186" s="141" t="s">
        <v>188</v>
      </c>
      <c r="N186" s="141" t="s">
        <v>188</v>
      </c>
    </row>
    <row r="187" spans="1:14" s="189" customFormat="1" ht="14.25">
      <c r="A187" s="271"/>
      <c r="B187" s="133" t="s">
        <v>237</v>
      </c>
      <c r="C187" s="143">
        <v>91.9</v>
      </c>
      <c r="D187" s="143">
        <v>84.2</v>
      </c>
      <c r="E187" s="143">
        <v>62.2</v>
      </c>
      <c r="F187" s="143">
        <v>67.2</v>
      </c>
      <c r="G187" s="143">
        <v>63.2</v>
      </c>
      <c r="H187" s="143">
        <v>70.5</v>
      </c>
      <c r="I187" s="143">
        <v>73.5</v>
      </c>
      <c r="J187" s="143">
        <v>93.6</v>
      </c>
      <c r="K187" s="143">
        <v>102.7</v>
      </c>
      <c r="L187" s="143">
        <v>115.8</v>
      </c>
      <c r="M187" s="143">
        <v>110.5</v>
      </c>
      <c r="N187" s="143">
        <v>100.9</v>
      </c>
    </row>
    <row r="188" spans="1:14" s="189" customFormat="1">
      <c r="A188" s="271"/>
      <c r="B188" s="202" t="s">
        <v>12</v>
      </c>
      <c r="C188" s="143">
        <v>28.2</v>
      </c>
      <c r="D188" s="143">
        <v>52.6</v>
      </c>
      <c r="E188" s="143">
        <v>36.5</v>
      </c>
      <c r="F188" s="143">
        <v>40.4</v>
      </c>
      <c r="G188" s="143">
        <v>32.4</v>
      </c>
      <c r="H188" s="143">
        <v>27.8</v>
      </c>
      <c r="I188" s="143">
        <v>35.1</v>
      </c>
      <c r="J188" s="143">
        <v>36.299999999999997</v>
      </c>
      <c r="K188" s="143">
        <v>31.2</v>
      </c>
      <c r="L188" s="143">
        <v>18.600000000000001</v>
      </c>
      <c r="M188" s="143">
        <v>22</v>
      </c>
      <c r="N188" s="143">
        <v>30.1</v>
      </c>
    </row>
    <row r="189" spans="1:14" s="189" customFormat="1" ht="14.25">
      <c r="A189" s="271"/>
      <c r="B189" s="202" t="s">
        <v>236</v>
      </c>
      <c r="C189" s="143">
        <v>125.7</v>
      </c>
      <c r="D189" s="143">
        <v>132.30000000000001</v>
      </c>
      <c r="E189" s="143">
        <v>167.6</v>
      </c>
      <c r="F189" s="143">
        <v>147.80000000000001</v>
      </c>
      <c r="G189" s="143">
        <v>177.7</v>
      </c>
      <c r="H189" s="143">
        <v>215.1</v>
      </c>
      <c r="I189" s="143">
        <v>216.6</v>
      </c>
      <c r="J189" s="143">
        <v>243.9</v>
      </c>
      <c r="K189" s="143">
        <v>243.7</v>
      </c>
      <c r="L189" s="143">
        <v>282</v>
      </c>
      <c r="M189" s="143">
        <v>187.2</v>
      </c>
      <c r="N189" s="143">
        <v>159.9</v>
      </c>
    </row>
    <row r="190" spans="1:14" s="189" customFormat="1">
      <c r="A190" s="271"/>
      <c r="B190" s="202" t="s">
        <v>59</v>
      </c>
      <c r="C190" s="143">
        <v>81.099999999999994</v>
      </c>
      <c r="D190" s="143">
        <v>104.1</v>
      </c>
      <c r="E190" s="143">
        <v>77.2</v>
      </c>
      <c r="F190" s="143">
        <v>88.1</v>
      </c>
      <c r="G190" s="143">
        <v>80.3</v>
      </c>
      <c r="H190" s="143">
        <v>65.7</v>
      </c>
      <c r="I190" s="143">
        <v>78</v>
      </c>
      <c r="J190" s="143">
        <v>73</v>
      </c>
      <c r="K190" s="143">
        <v>79.900000000000006</v>
      </c>
      <c r="L190" s="143">
        <v>67.5</v>
      </c>
      <c r="M190" s="143">
        <v>97.5</v>
      </c>
      <c r="N190" s="143">
        <v>105.7</v>
      </c>
    </row>
    <row r="191" spans="1:14" s="189" customFormat="1" ht="14.25">
      <c r="A191" s="271"/>
      <c r="B191" s="203" t="s">
        <v>189</v>
      </c>
      <c r="C191" s="144">
        <v>63.7</v>
      </c>
      <c r="D191" s="144">
        <v>58.4</v>
      </c>
      <c r="E191" s="144">
        <v>39.700000000000003</v>
      </c>
      <c r="F191" s="144">
        <v>43.5</v>
      </c>
      <c r="G191" s="144">
        <v>58.3</v>
      </c>
      <c r="H191" s="144">
        <v>58.4</v>
      </c>
      <c r="I191" s="144">
        <v>59.5</v>
      </c>
      <c r="J191" s="144">
        <v>59.6</v>
      </c>
      <c r="K191" s="144">
        <v>48.8</v>
      </c>
      <c r="L191" s="144">
        <v>54</v>
      </c>
      <c r="M191" s="144">
        <v>102.1</v>
      </c>
      <c r="N191" s="144">
        <v>93.3</v>
      </c>
    </row>
    <row r="192" spans="1:14" s="189" customFormat="1" ht="14.25">
      <c r="A192" s="270" t="s">
        <v>217</v>
      </c>
      <c r="B192" s="129" t="s">
        <v>223</v>
      </c>
      <c r="C192" s="141" t="s">
        <v>188</v>
      </c>
      <c r="D192" s="141" t="s">
        <v>188</v>
      </c>
      <c r="E192" s="141" t="s">
        <v>188</v>
      </c>
      <c r="F192" s="141">
        <v>11.8</v>
      </c>
      <c r="G192" s="141">
        <v>16.600000000000001</v>
      </c>
      <c r="H192" s="141">
        <v>17.899999999999999</v>
      </c>
      <c r="I192" s="141">
        <v>17.399999999999999</v>
      </c>
      <c r="J192" s="141">
        <v>19.8</v>
      </c>
      <c r="K192" s="141" t="s">
        <v>188</v>
      </c>
      <c r="L192" s="141">
        <v>23.6</v>
      </c>
      <c r="M192" s="141">
        <v>23.8</v>
      </c>
      <c r="N192" s="141" t="s">
        <v>188</v>
      </c>
    </row>
    <row r="193" spans="1:14" s="189" customFormat="1" ht="14.25">
      <c r="A193" s="271"/>
      <c r="B193" s="133" t="s">
        <v>237</v>
      </c>
      <c r="C193" s="143">
        <v>48.2</v>
      </c>
      <c r="D193" s="143">
        <v>47.6</v>
      </c>
      <c r="E193" s="143">
        <v>49.3</v>
      </c>
      <c r="F193" s="143">
        <v>49.2</v>
      </c>
      <c r="G193" s="143">
        <v>26.3</v>
      </c>
      <c r="H193" s="143">
        <v>41.4</v>
      </c>
      <c r="I193" s="143">
        <v>36.5</v>
      </c>
      <c r="J193" s="143">
        <v>40</v>
      </c>
      <c r="K193" s="143">
        <v>45.7</v>
      </c>
      <c r="L193" s="143">
        <v>91</v>
      </c>
      <c r="M193" s="143">
        <v>51.7</v>
      </c>
      <c r="N193" s="143">
        <v>51.7</v>
      </c>
    </row>
    <row r="194" spans="1:14" s="189" customFormat="1">
      <c r="A194" s="271"/>
      <c r="B194" s="202" t="s">
        <v>12</v>
      </c>
      <c r="C194" s="143">
        <v>20.6</v>
      </c>
      <c r="D194" s="143">
        <v>4.8</v>
      </c>
      <c r="E194" s="143">
        <v>3.6</v>
      </c>
      <c r="F194" s="143">
        <v>8.6999999999999993</v>
      </c>
      <c r="G194" s="143">
        <v>5.6</v>
      </c>
      <c r="H194" s="143">
        <v>7.3</v>
      </c>
      <c r="I194" s="143">
        <v>7.1</v>
      </c>
      <c r="J194" s="143">
        <v>8.1999999999999993</v>
      </c>
      <c r="K194" s="143">
        <v>7</v>
      </c>
      <c r="L194" s="143">
        <v>21.2</v>
      </c>
      <c r="M194" s="143">
        <v>19.399999999999999</v>
      </c>
      <c r="N194" s="143">
        <v>16.600000000000001</v>
      </c>
    </row>
    <row r="195" spans="1:14" s="189" customFormat="1" ht="14.25">
      <c r="A195" s="271"/>
      <c r="B195" s="202" t="s">
        <v>236</v>
      </c>
      <c r="C195" s="143">
        <v>3.9</v>
      </c>
      <c r="D195" s="143">
        <v>4.5</v>
      </c>
      <c r="E195" s="143">
        <v>7.6</v>
      </c>
      <c r="F195" s="143">
        <v>9.6</v>
      </c>
      <c r="G195" s="143">
        <v>8.9</v>
      </c>
      <c r="H195" s="143">
        <v>8.1999999999999993</v>
      </c>
      <c r="I195" s="143">
        <v>11.3</v>
      </c>
      <c r="J195" s="143">
        <v>17.8</v>
      </c>
      <c r="K195" s="143">
        <v>11.6</v>
      </c>
      <c r="L195" s="143">
        <v>9.6</v>
      </c>
      <c r="M195" s="143">
        <v>9.3000000000000007</v>
      </c>
      <c r="N195" s="143">
        <v>11.5</v>
      </c>
    </row>
    <row r="196" spans="1:14" s="189" customFormat="1">
      <c r="A196" s="271"/>
      <c r="B196" s="202" t="s">
        <v>59</v>
      </c>
      <c r="C196" s="143">
        <v>39.5</v>
      </c>
      <c r="D196" s="143">
        <v>50.8</v>
      </c>
      <c r="E196" s="143">
        <v>44.8</v>
      </c>
      <c r="F196" s="143">
        <v>44.2</v>
      </c>
      <c r="G196" s="143">
        <v>53.4</v>
      </c>
      <c r="H196" s="143">
        <v>60.1</v>
      </c>
      <c r="I196" s="143">
        <v>51.8</v>
      </c>
      <c r="J196" s="143">
        <v>53.5</v>
      </c>
      <c r="K196" s="143">
        <v>69</v>
      </c>
      <c r="L196" s="143">
        <v>76.099999999999994</v>
      </c>
      <c r="M196" s="143">
        <v>88.2</v>
      </c>
      <c r="N196" s="143">
        <v>87.8</v>
      </c>
    </row>
    <row r="197" spans="1:14" s="189" customFormat="1" ht="14.25">
      <c r="A197" s="271"/>
      <c r="B197" s="203" t="s">
        <v>189</v>
      </c>
      <c r="C197" s="144">
        <v>20.399999999999999</v>
      </c>
      <c r="D197" s="144">
        <v>18.5</v>
      </c>
      <c r="E197" s="144">
        <v>16.899999999999999</v>
      </c>
      <c r="F197" s="144">
        <v>18.100000000000001</v>
      </c>
      <c r="G197" s="144">
        <v>18.3</v>
      </c>
      <c r="H197" s="144">
        <v>19.899999999999999</v>
      </c>
      <c r="I197" s="144">
        <v>39</v>
      </c>
      <c r="J197" s="144">
        <v>43.6</v>
      </c>
      <c r="K197" s="144">
        <v>44.2</v>
      </c>
      <c r="L197" s="144">
        <v>55.7</v>
      </c>
      <c r="M197" s="144">
        <v>56.6</v>
      </c>
      <c r="N197" s="144">
        <v>67.2</v>
      </c>
    </row>
    <row r="198" spans="1:14" s="189" customFormat="1" ht="14.25">
      <c r="A198" s="270" t="s">
        <v>218</v>
      </c>
      <c r="B198" s="129" t="s">
        <v>223</v>
      </c>
      <c r="C198" s="141" t="s">
        <v>188</v>
      </c>
      <c r="D198" s="141" t="s">
        <v>188</v>
      </c>
      <c r="E198" s="141" t="s">
        <v>188</v>
      </c>
      <c r="F198" s="141" t="s">
        <v>188</v>
      </c>
      <c r="G198" s="141" t="s">
        <v>188</v>
      </c>
      <c r="H198" s="141" t="s">
        <v>188</v>
      </c>
      <c r="I198" s="141" t="s">
        <v>188</v>
      </c>
      <c r="J198" s="141" t="s">
        <v>188</v>
      </c>
      <c r="K198" s="141" t="s">
        <v>188</v>
      </c>
      <c r="L198" s="141" t="s">
        <v>188</v>
      </c>
      <c r="M198" s="141" t="s">
        <v>188</v>
      </c>
      <c r="N198" s="141" t="s">
        <v>188</v>
      </c>
    </row>
    <row r="199" spans="1:14" s="189" customFormat="1" ht="14.25">
      <c r="A199" s="271"/>
      <c r="B199" s="133" t="s">
        <v>237</v>
      </c>
      <c r="C199" s="143">
        <v>23.8</v>
      </c>
      <c r="D199" s="143">
        <v>14.1</v>
      </c>
      <c r="E199" s="143">
        <v>11.6</v>
      </c>
      <c r="F199" s="143">
        <v>12.3</v>
      </c>
      <c r="G199" s="143">
        <v>12.9</v>
      </c>
      <c r="H199" s="143">
        <v>12.3</v>
      </c>
      <c r="I199" s="143">
        <v>14</v>
      </c>
      <c r="J199" s="143">
        <v>18.3</v>
      </c>
      <c r="K199" s="143">
        <v>13.5</v>
      </c>
      <c r="L199" s="143">
        <v>16.8</v>
      </c>
      <c r="M199" s="143">
        <v>18.3</v>
      </c>
      <c r="N199" s="143">
        <v>23.1</v>
      </c>
    </row>
    <row r="200" spans="1:14" s="189" customFormat="1">
      <c r="A200" s="271"/>
      <c r="B200" s="202" t="s">
        <v>12</v>
      </c>
      <c r="C200" s="143">
        <v>1.8</v>
      </c>
      <c r="D200" s="143" t="s">
        <v>188</v>
      </c>
      <c r="E200" s="143" t="s">
        <v>188</v>
      </c>
      <c r="F200" s="143">
        <v>4.5999999999999996</v>
      </c>
      <c r="G200" s="143" t="s">
        <v>188</v>
      </c>
      <c r="H200" s="143" t="s">
        <v>188</v>
      </c>
      <c r="I200" s="143" t="s">
        <v>188</v>
      </c>
      <c r="J200" s="143" t="s">
        <v>188</v>
      </c>
      <c r="K200" s="143" t="s">
        <v>188</v>
      </c>
      <c r="L200" s="143" t="s">
        <v>188</v>
      </c>
      <c r="M200" s="143" t="s">
        <v>188</v>
      </c>
      <c r="N200" s="143" t="s">
        <v>188</v>
      </c>
    </row>
    <row r="201" spans="1:14" s="189" customFormat="1" ht="14.25">
      <c r="A201" s="271"/>
      <c r="B201" s="202" t="s">
        <v>236</v>
      </c>
      <c r="C201" s="143">
        <v>0.3</v>
      </c>
      <c r="D201" s="143">
        <v>0.3</v>
      </c>
      <c r="E201" s="143" t="s">
        <v>188</v>
      </c>
      <c r="F201" s="143" t="s">
        <v>188</v>
      </c>
      <c r="G201" s="143" t="s">
        <v>188</v>
      </c>
      <c r="H201" s="143" t="s">
        <v>188</v>
      </c>
      <c r="I201" s="143" t="s">
        <v>188</v>
      </c>
      <c r="J201" s="143" t="s">
        <v>188</v>
      </c>
      <c r="K201" s="143" t="s">
        <v>188</v>
      </c>
      <c r="L201" s="143" t="s">
        <v>188</v>
      </c>
      <c r="M201" s="143" t="s">
        <v>188</v>
      </c>
      <c r="N201" s="143" t="s">
        <v>188</v>
      </c>
    </row>
    <row r="202" spans="1:14" s="189" customFormat="1">
      <c r="A202" s="271"/>
      <c r="B202" s="202" t="s">
        <v>59</v>
      </c>
      <c r="C202" s="143">
        <v>17.3</v>
      </c>
      <c r="D202" s="143">
        <v>32.6</v>
      </c>
      <c r="E202" s="143">
        <v>14.7</v>
      </c>
      <c r="F202" s="143">
        <v>17.600000000000001</v>
      </c>
      <c r="G202" s="143">
        <v>28.8</v>
      </c>
      <c r="H202" s="143">
        <v>18.7</v>
      </c>
      <c r="I202" s="143">
        <v>22.2</v>
      </c>
      <c r="J202" s="143">
        <v>26.6</v>
      </c>
      <c r="K202" s="143">
        <v>22.4</v>
      </c>
      <c r="L202" s="143">
        <v>38.799999999999997</v>
      </c>
      <c r="M202" s="143">
        <v>31.8</v>
      </c>
      <c r="N202" s="143">
        <v>26.7</v>
      </c>
    </row>
    <row r="203" spans="1:14" s="189" customFormat="1" ht="14.25">
      <c r="A203" s="271"/>
      <c r="B203" s="203" t="s">
        <v>189</v>
      </c>
      <c r="C203" s="144">
        <v>9.1</v>
      </c>
      <c r="D203" s="144">
        <v>8.5</v>
      </c>
      <c r="E203" s="144">
        <v>7.5</v>
      </c>
      <c r="F203" s="144">
        <v>8.6</v>
      </c>
      <c r="G203" s="144">
        <v>8.8000000000000007</v>
      </c>
      <c r="H203" s="144">
        <v>8.9</v>
      </c>
      <c r="I203" s="144">
        <v>9.4</v>
      </c>
      <c r="J203" s="144">
        <v>10.8</v>
      </c>
      <c r="K203" s="144">
        <v>10.8</v>
      </c>
      <c r="L203" s="144">
        <v>12</v>
      </c>
      <c r="M203" s="144">
        <v>11.1</v>
      </c>
      <c r="N203" s="144">
        <v>11.7</v>
      </c>
    </row>
    <row r="204" spans="1:14" s="189" customFormat="1" ht="14.25">
      <c r="A204" s="270" t="s">
        <v>219</v>
      </c>
      <c r="B204" s="129" t="s">
        <v>223</v>
      </c>
      <c r="C204" s="141" t="s">
        <v>188</v>
      </c>
      <c r="D204" s="141" t="s">
        <v>188</v>
      </c>
      <c r="E204" s="141">
        <v>55.8</v>
      </c>
      <c r="F204" s="141" t="s">
        <v>188</v>
      </c>
      <c r="G204" s="141" t="s">
        <v>188</v>
      </c>
      <c r="H204" s="141" t="s">
        <v>188</v>
      </c>
      <c r="I204" s="141" t="s">
        <v>188</v>
      </c>
      <c r="J204" s="141" t="s">
        <v>188</v>
      </c>
      <c r="K204" s="141" t="s">
        <v>188</v>
      </c>
      <c r="L204" s="141" t="s">
        <v>188</v>
      </c>
      <c r="M204" s="141" t="s">
        <v>188</v>
      </c>
      <c r="N204" s="141" t="s">
        <v>188</v>
      </c>
    </row>
    <row r="205" spans="1:14" s="189" customFormat="1" ht="14.25">
      <c r="A205" s="271"/>
      <c r="B205" s="133" t="s">
        <v>237</v>
      </c>
      <c r="C205" s="143">
        <v>151.19999999999999</v>
      </c>
      <c r="D205" s="143">
        <v>130.30000000000001</v>
      </c>
      <c r="E205" s="143">
        <v>134.6</v>
      </c>
      <c r="F205" s="143">
        <v>133.5</v>
      </c>
      <c r="G205" s="143">
        <v>49.9</v>
      </c>
      <c r="H205" s="143">
        <v>63.5</v>
      </c>
      <c r="I205" s="143">
        <v>57.8</v>
      </c>
      <c r="J205" s="143">
        <v>62.2</v>
      </c>
      <c r="K205" s="143">
        <v>65.8</v>
      </c>
      <c r="L205" s="143">
        <v>75.7</v>
      </c>
      <c r="M205" s="143">
        <v>73.099999999999994</v>
      </c>
      <c r="N205" s="143">
        <v>110.2</v>
      </c>
    </row>
    <row r="206" spans="1:14" s="189" customFormat="1">
      <c r="A206" s="271"/>
      <c r="B206" s="202" t="s">
        <v>12</v>
      </c>
      <c r="C206" s="143">
        <v>37.4</v>
      </c>
      <c r="D206" s="143">
        <v>35.700000000000003</v>
      </c>
      <c r="E206" s="143">
        <v>39.5</v>
      </c>
      <c r="F206" s="143">
        <v>65.900000000000006</v>
      </c>
      <c r="G206" s="143">
        <v>50.2</v>
      </c>
      <c r="H206" s="143">
        <v>56.2</v>
      </c>
      <c r="I206" s="143">
        <v>58.1</v>
      </c>
      <c r="J206" s="143">
        <v>63.2</v>
      </c>
      <c r="K206" s="143">
        <v>36.1</v>
      </c>
      <c r="L206" s="143">
        <v>44.6</v>
      </c>
      <c r="M206" s="143">
        <v>46.5</v>
      </c>
      <c r="N206" s="143">
        <v>53.2</v>
      </c>
    </row>
    <row r="207" spans="1:14" s="189" customFormat="1" ht="14.25">
      <c r="A207" s="271"/>
      <c r="B207" s="202" t="s">
        <v>236</v>
      </c>
      <c r="C207" s="143">
        <v>13.9</v>
      </c>
      <c r="D207" s="143">
        <v>16.100000000000001</v>
      </c>
      <c r="E207" s="143">
        <v>16.100000000000001</v>
      </c>
      <c r="F207" s="143">
        <v>19.7</v>
      </c>
      <c r="G207" s="143">
        <v>3.4</v>
      </c>
      <c r="H207" s="143">
        <v>7.2</v>
      </c>
      <c r="I207" s="143">
        <v>9.9</v>
      </c>
      <c r="J207" s="143" t="s">
        <v>188</v>
      </c>
      <c r="K207" s="143" t="s">
        <v>188</v>
      </c>
      <c r="L207" s="143" t="s">
        <v>188</v>
      </c>
      <c r="M207" s="143" t="s">
        <v>188</v>
      </c>
      <c r="N207" s="143" t="s">
        <v>188</v>
      </c>
    </row>
    <row r="208" spans="1:14" s="189" customFormat="1">
      <c r="A208" s="271"/>
      <c r="B208" s="202" t="s">
        <v>59</v>
      </c>
      <c r="C208" s="143">
        <v>56.3</v>
      </c>
      <c r="D208" s="143">
        <v>25</v>
      </c>
      <c r="E208" s="143">
        <v>33.799999999999997</v>
      </c>
      <c r="F208" s="143">
        <v>33.6</v>
      </c>
      <c r="G208" s="143">
        <v>27.8</v>
      </c>
      <c r="H208" s="143">
        <v>25</v>
      </c>
      <c r="I208" s="143">
        <v>35.5</v>
      </c>
      <c r="J208" s="143">
        <v>27.9</v>
      </c>
      <c r="K208" s="143">
        <v>21.3</v>
      </c>
      <c r="L208" s="143">
        <v>47.1</v>
      </c>
      <c r="M208" s="143">
        <v>34.700000000000003</v>
      </c>
      <c r="N208" s="143">
        <v>50.7</v>
      </c>
    </row>
    <row r="209" spans="1:14" s="189" customFormat="1" ht="14.25">
      <c r="A209" s="272"/>
      <c r="B209" s="203" t="s">
        <v>189</v>
      </c>
      <c r="C209" s="144">
        <v>84.7</v>
      </c>
      <c r="D209" s="144">
        <v>75.400000000000006</v>
      </c>
      <c r="E209" s="144">
        <v>118.1</v>
      </c>
      <c r="F209" s="144">
        <v>84.4</v>
      </c>
      <c r="G209" s="144">
        <v>98.4</v>
      </c>
      <c r="H209" s="144">
        <v>100</v>
      </c>
      <c r="I209" s="144">
        <v>94.6</v>
      </c>
      <c r="J209" s="144">
        <v>81.400000000000006</v>
      </c>
      <c r="K209" s="144">
        <v>101.7</v>
      </c>
      <c r="L209" s="144">
        <v>99.7</v>
      </c>
      <c r="M209" s="144">
        <v>84.5</v>
      </c>
      <c r="N209" s="144">
        <v>93.6</v>
      </c>
    </row>
    <row r="210" spans="1:14" s="189" customFormat="1">
      <c r="A210" s="77" t="s">
        <v>222</v>
      </c>
      <c r="B210" s="191"/>
    </row>
    <row r="211" spans="1:14" s="189" customFormat="1">
      <c r="A211" s="77"/>
      <c r="B211" s="191"/>
    </row>
    <row r="212" spans="1:14" s="189" customFormat="1">
      <c r="A212" s="90" t="s">
        <v>13</v>
      </c>
      <c r="B212" s="91"/>
      <c r="C212" s="92"/>
      <c r="D212" s="92"/>
      <c r="E212" s="92"/>
      <c r="F212" s="93"/>
      <c r="G212" s="205"/>
      <c r="H212" s="205"/>
      <c r="I212" s="205"/>
      <c r="J212" s="205"/>
      <c r="K212" s="205"/>
      <c r="L212" s="190"/>
      <c r="M212" s="190"/>
      <c r="N212" s="190"/>
    </row>
    <row r="213" spans="1:14" s="189" customFormat="1">
      <c r="A213" s="84" t="s">
        <v>260</v>
      </c>
      <c r="B213" s="205"/>
      <c r="C213" s="205"/>
      <c r="D213" s="205"/>
      <c r="E213" s="205"/>
      <c r="F213" s="205"/>
      <c r="G213" s="205"/>
      <c r="H213" s="205"/>
      <c r="I213" s="205"/>
      <c r="J213" s="205"/>
      <c r="K213" s="205"/>
      <c r="L213" s="190"/>
      <c r="M213" s="190"/>
      <c r="N213" s="190"/>
    </row>
    <row r="214" spans="1:14" s="189" customFormat="1">
      <c r="A214" s="94" t="s">
        <v>337</v>
      </c>
      <c r="B214" s="205"/>
      <c r="C214" s="205"/>
      <c r="D214" s="205"/>
      <c r="E214" s="205"/>
      <c r="F214" s="205"/>
      <c r="G214" s="205"/>
      <c r="H214" s="205"/>
      <c r="I214" s="205"/>
      <c r="J214" s="205"/>
      <c r="K214" s="205"/>
      <c r="L214" s="190"/>
      <c r="M214" s="190"/>
      <c r="N214" s="190"/>
    </row>
    <row r="215" spans="1:14" s="189" customFormat="1">
      <c r="A215" s="273" t="s">
        <v>313</v>
      </c>
      <c r="B215" s="274"/>
      <c r="C215" s="356" t="s">
        <v>353</v>
      </c>
      <c r="E215" s="205"/>
      <c r="F215" s="205"/>
      <c r="G215" s="205"/>
      <c r="H215" s="205"/>
      <c r="I215" s="205"/>
      <c r="J215" s="205"/>
      <c r="K215" s="205"/>
      <c r="L215" s="190"/>
      <c r="M215" s="190"/>
      <c r="N215" s="190"/>
    </row>
    <row r="216" spans="1:14" s="189" customFormat="1">
      <c r="A216" s="275" t="s">
        <v>314</v>
      </c>
      <c r="B216" s="276"/>
      <c r="C216" s="277"/>
      <c r="D216" s="277"/>
      <c r="E216" s="277"/>
      <c r="F216" s="277"/>
      <c r="G216" s="277"/>
      <c r="H216" s="277"/>
      <c r="I216" s="277"/>
      <c r="J216" s="205"/>
      <c r="K216" s="205"/>
      <c r="L216" s="190"/>
      <c r="M216" s="190"/>
      <c r="N216" s="190"/>
    </row>
    <row r="217" spans="1:14" s="189" customFormat="1">
      <c r="A217" s="94" t="s">
        <v>262</v>
      </c>
      <c r="B217" s="95"/>
      <c r="C217" s="205"/>
      <c r="D217" s="205"/>
      <c r="E217" s="205"/>
      <c r="F217" s="205"/>
      <c r="G217" s="205"/>
      <c r="H217" s="205"/>
      <c r="I217" s="205"/>
      <c r="J217" s="205"/>
      <c r="K217" s="205"/>
      <c r="L217" s="190"/>
      <c r="M217" s="190"/>
      <c r="N217" s="190"/>
    </row>
    <row r="218" spans="1:14" s="189" customFormat="1">
      <c r="A218" s="94" t="s">
        <v>251</v>
      </c>
      <c r="B218" s="78"/>
      <c r="C218" s="78"/>
      <c r="D218" s="78"/>
      <c r="E218" s="78"/>
      <c r="F218" s="79"/>
      <c r="G218" s="79"/>
      <c r="H218" s="79"/>
      <c r="I218" s="79"/>
      <c r="J218" s="79"/>
      <c r="K218" s="79"/>
      <c r="L218" s="190"/>
      <c r="M218" s="190"/>
      <c r="N218" s="190"/>
    </row>
    <row r="219" spans="1:14" s="189" customFormat="1">
      <c r="A219" s="85" t="s">
        <v>252</v>
      </c>
      <c r="B219" s="80"/>
      <c r="C219" s="80"/>
      <c r="D219" s="80"/>
      <c r="E219" s="80"/>
      <c r="F219" s="79"/>
      <c r="G219" s="79"/>
      <c r="H219" s="79"/>
      <c r="I219" s="79"/>
      <c r="J219" s="79"/>
      <c r="K219" s="79"/>
      <c r="L219" s="190"/>
      <c r="M219" s="190"/>
      <c r="N219" s="190"/>
    </row>
    <row r="220" spans="1:14" s="189" customFormat="1">
      <c r="A220" s="85" t="s">
        <v>253</v>
      </c>
      <c r="B220" s="80"/>
      <c r="C220" s="80"/>
      <c r="D220" s="80"/>
      <c r="E220" s="80"/>
      <c r="F220" s="79"/>
      <c r="G220" s="79"/>
      <c r="H220" s="79"/>
      <c r="I220" s="79"/>
      <c r="J220" s="79"/>
      <c r="K220" s="79"/>
      <c r="L220" s="190"/>
      <c r="M220" s="190"/>
      <c r="N220" s="190"/>
    </row>
    <row r="221" spans="1:14" s="189" customFormat="1">
      <c r="A221" s="85" t="s">
        <v>254</v>
      </c>
      <c r="B221" s="81"/>
      <c r="C221" s="82"/>
      <c r="D221" s="83"/>
      <c r="E221" s="83"/>
      <c r="F221" s="79"/>
      <c r="G221" s="79"/>
      <c r="H221" s="79"/>
      <c r="I221" s="79"/>
      <c r="J221" s="79"/>
      <c r="K221" s="79"/>
      <c r="L221" s="190"/>
      <c r="M221" s="190"/>
      <c r="N221" s="190"/>
    </row>
    <row r="222" spans="1:14" s="189" customFormat="1">
      <c r="A222" s="96" t="s">
        <v>255</v>
      </c>
      <c r="B222" s="81"/>
      <c r="C222" s="82"/>
      <c r="D222" s="83"/>
      <c r="E222" s="83"/>
      <c r="F222" s="79"/>
      <c r="G222" s="79"/>
      <c r="H222" s="79"/>
      <c r="I222" s="79"/>
      <c r="J222" s="79"/>
      <c r="K222" s="79"/>
      <c r="L222" s="190"/>
      <c r="M222" s="190"/>
      <c r="N222" s="190"/>
    </row>
    <row r="223" spans="1:14" s="189" customFormat="1">
      <c r="A223" s="96" t="s">
        <v>256</v>
      </c>
      <c r="B223" s="205"/>
      <c r="C223" s="205"/>
      <c r="D223" s="205"/>
      <c r="E223" s="205"/>
      <c r="F223" s="205"/>
      <c r="G223" s="205"/>
      <c r="H223" s="205"/>
      <c r="I223" s="205"/>
      <c r="J223" s="205"/>
      <c r="K223" s="205"/>
      <c r="L223" s="190"/>
      <c r="M223" s="190"/>
      <c r="N223" s="190"/>
    </row>
    <row r="224" spans="1:14" s="189" customFormat="1">
      <c r="A224" s="94" t="s">
        <v>257</v>
      </c>
      <c r="B224" s="205"/>
      <c r="C224" s="205"/>
      <c r="D224" s="205"/>
      <c r="E224" s="205"/>
      <c r="F224" s="205"/>
      <c r="G224" s="205"/>
      <c r="H224" s="205"/>
      <c r="I224" s="205"/>
      <c r="J224" s="205"/>
      <c r="K224" s="205"/>
      <c r="L224" s="190"/>
      <c r="M224" s="190"/>
      <c r="N224" s="190"/>
    </row>
    <row r="225" spans="1:14" s="189" customFormat="1">
      <c r="A225" s="273" t="s">
        <v>330</v>
      </c>
      <c r="B225" s="319"/>
      <c r="C225" s="329"/>
      <c r="D225" s="330"/>
      <c r="E225" s="330"/>
      <c r="F225" s="331"/>
      <c r="G225" s="331"/>
      <c r="H225" s="331"/>
      <c r="I225" s="205"/>
      <c r="J225" s="205"/>
      <c r="K225" s="205"/>
      <c r="L225" s="190"/>
      <c r="M225" s="190"/>
      <c r="N225" s="190"/>
    </row>
    <row r="226" spans="1:14" s="189" customFormat="1">
      <c r="A226" s="273" t="s">
        <v>357</v>
      </c>
      <c r="B226" s="319"/>
      <c r="C226" s="329"/>
      <c r="D226" s="330"/>
      <c r="E226" s="330"/>
      <c r="F226" s="331"/>
      <c r="G226" s="331"/>
      <c r="H226" s="331"/>
      <c r="I226" s="205"/>
      <c r="J226" s="205"/>
      <c r="K226" s="205"/>
      <c r="L226" s="190"/>
      <c r="M226" s="190"/>
      <c r="N226" s="190"/>
    </row>
    <row r="227" spans="1:14" s="189" customFormat="1">
      <c r="A227" s="97" t="s">
        <v>263</v>
      </c>
      <c r="B227" s="205"/>
      <c r="C227" s="205"/>
      <c r="D227" s="205"/>
      <c r="E227" s="205"/>
      <c r="F227" s="205"/>
      <c r="G227" s="205"/>
      <c r="H227" s="205"/>
      <c r="I227" s="205"/>
      <c r="J227" s="205"/>
      <c r="K227" s="205"/>
      <c r="L227" s="190"/>
      <c r="M227" s="190"/>
      <c r="N227" s="190"/>
    </row>
    <row r="228" spans="1:14" s="189" customFormat="1">
      <c r="A228" s="86" t="s">
        <v>258</v>
      </c>
      <c r="B228" s="60"/>
      <c r="C228" s="205"/>
      <c r="D228" s="205"/>
      <c r="E228" s="205"/>
      <c r="F228" s="205"/>
      <c r="G228" s="205"/>
      <c r="H228" s="205"/>
      <c r="I228" s="205"/>
      <c r="J228" s="205"/>
      <c r="K228" s="205"/>
      <c r="L228" s="190"/>
      <c r="M228" s="190"/>
      <c r="N228" s="190"/>
    </row>
    <row r="229" spans="1:14" s="189" customFormat="1">
      <c r="A229" s="87" t="s">
        <v>259</v>
      </c>
      <c r="B229" s="205"/>
      <c r="C229" s="98"/>
      <c r="D229" s="98"/>
      <c r="E229" s="95"/>
      <c r="F229" s="93"/>
      <c r="G229" s="205"/>
      <c r="H229" s="205"/>
      <c r="I229" s="205"/>
      <c r="J229" s="205"/>
      <c r="K229" s="205"/>
      <c r="L229" s="190"/>
      <c r="M229" s="190"/>
      <c r="N229" s="190"/>
    </row>
    <row r="230" spans="1:14" s="189" customFormat="1">
      <c r="A230" s="190" t="s">
        <v>315</v>
      </c>
      <c r="B230" s="214"/>
      <c r="C230" s="215"/>
      <c r="D230" s="216"/>
      <c r="E230" s="216"/>
      <c r="F230" s="217"/>
      <c r="G230" s="217"/>
      <c r="H230" s="217"/>
      <c r="I230" s="218"/>
      <c r="J230" s="218"/>
      <c r="K230" s="218"/>
      <c r="L230" s="218"/>
      <c r="M230" s="190"/>
      <c r="N230" s="190"/>
    </row>
    <row r="231" spans="1:14" s="189" customFormat="1">
      <c r="A231" s="213" t="s">
        <v>316</v>
      </c>
      <c r="B231" s="276"/>
      <c r="C231" s="278"/>
      <c r="D231" s="216"/>
      <c r="E231" s="216"/>
      <c r="F231" s="217"/>
      <c r="G231" s="217"/>
      <c r="H231" s="217"/>
      <c r="I231" s="218"/>
      <c r="J231" s="218"/>
      <c r="K231" s="218"/>
      <c r="L231" s="218"/>
      <c r="M231" s="190"/>
      <c r="N231" s="190"/>
    </row>
    <row r="232" spans="1:14">
      <c r="A232" s="320" t="s">
        <v>39</v>
      </c>
      <c r="B232" s="321" t="s">
        <v>355</v>
      </c>
      <c r="C232" s="332"/>
      <c r="D232" s="332"/>
      <c r="E232" s="333"/>
      <c r="F232" s="334"/>
      <c r="G232" s="335"/>
      <c r="H232" s="335"/>
      <c r="I232" s="335"/>
      <c r="J232" s="335"/>
      <c r="K232" s="335"/>
    </row>
  </sheetData>
  <mergeCells count="2">
    <mergeCell ref="A3:B4"/>
    <mergeCell ref="A10:A16"/>
  </mergeCells>
  <hyperlinks>
    <hyperlink ref="A232" r:id="rId1" xr:uid="{00000000-0004-0000-0600-000000000000}"/>
    <hyperlink ref="A1" location="Index!A1" display="Return to index" xr:uid="{00000000-0004-0000-0600-000001000000}"/>
    <hyperlink ref="C215" r:id="rId2" display="https://www.gov.scot/collections/marine-economic-statistics/" xr:uid="{00000000-0004-0000-06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O235"/>
  <sheetViews>
    <sheetView showGridLines="0" zoomScale="80" zoomScaleNormal="80" workbookViewId="0">
      <selection activeCell="A3" sqref="A3:B4"/>
    </sheetView>
  </sheetViews>
  <sheetFormatPr defaultRowHeight="12.75"/>
  <cols>
    <col min="1" max="1" width="32.140625" style="190" customWidth="1"/>
    <col min="2" max="2" width="108.42578125" style="187" customWidth="1"/>
    <col min="3" max="4" width="10.7109375" style="206" customWidth="1"/>
    <col min="5" max="5" width="10.7109375" style="190" customWidth="1"/>
    <col min="6" max="11" width="10.7109375" style="189" customWidth="1"/>
    <col min="12" max="14" width="10.7109375" style="190" customWidth="1"/>
    <col min="15" max="236" width="8.7109375" style="190"/>
    <col min="237" max="237" width="32.140625" style="190" customWidth="1"/>
    <col min="238" max="238" width="108.42578125" style="190" customWidth="1"/>
    <col min="239" max="247" width="10.7109375" style="190" customWidth="1"/>
    <col min="248" max="248" width="4.140625" style="190" customWidth="1"/>
    <col min="249" max="492" width="8.7109375" style="190"/>
    <col min="493" max="493" width="32.140625" style="190" customWidth="1"/>
    <col min="494" max="494" width="108.42578125" style="190" customWidth="1"/>
    <col min="495" max="503" width="10.7109375" style="190" customWidth="1"/>
    <col min="504" max="504" width="4.140625" style="190" customWidth="1"/>
    <col min="505" max="748" width="8.7109375" style="190"/>
    <col min="749" max="749" width="32.140625" style="190" customWidth="1"/>
    <col min="750" max="750" width="108.42578125" style="190" customWidth="1"/>
    <col min="751" max="759" width="10.7109375" style="190" customWidth="1"/>
    <col min="760" max="760" width="4.140625" style="190" customWidth="1"/>
    <col min="761" max="1004" width="8.7109375" style="190"/>
    <col min="1005" max="1005" width="32.140625" style="190" customWidth="1"/>
    <col min="1006" max="1006" width="108.42578125" style="190" customWidth="1"/>
    <col min="1007" max="1015" width="10.7109375" style="190" customWidth="1"/>
    <col min="1016" max="1016" width="4.140625" style="190" customWidth="1"/>
    <col min="1017" max="1260" width="8.7109375" style="190"/>
    <col min="1261" max="1261" width="32.140625" style="190" customWidth="1"/>
    <col min="1262" max="1262" width="108.42578125" style="190" customWidth="1"/>
    <col min="1263" max="1271" width="10.7109375" style="190" customWidth="1"/>
    <col min="1272" max="1272" width="4.140625" style="190" customWidth="1"/>
    <col min="1273" max="1516" width="8.7109375" style="190"/>
    <col min="1517" max="1517" width="32.140625" style="190" customWidth="1"/>
    <col min="1518" max="1518" width="108.42578125" style="190" customWidth="1"/>
    <col min="1519" max="1527" width="10.7109375" style="190" customWidth="1"/>
    <col min="1528" max="1528" width="4.140625" style="190" customWidth="1"/>
    <col min="1529" max="1772" width="8.7109375" style="190"/>
    <col min="1773" max="1773" width="32.140625" style="190" customWidth="1"/>
    <col min="1774" max="1774" width="108.42578125" style="190" customWidth="1"/>
    <col min="1775" max="1783" width="10.7109375" style="190" customWidth="1"/>
    <col min="1784" max="1784" width="4.140625" style="190" customWidth="1"/>
    <col min="1785" max="2028" width="8.7109375" style="190"/>
    <col min="2029" max="2029" width="32.140625" style="190" customWidth="1"/>
    <col min="2030" max="2030" width="108.42578125" style="190" customWidth="1"/>
    <col min="2031" max="2039" width="10.7109375" style="190" customWidth="1"/>
    <col min="2040" max="2040" width="4.140625" style="190" customWidth="1"/>
    <col min="2041" max="2284" width="8.7109375" style="190"/>
    <col min="2285" max="2285" width="32.140625" style="190" customWidth="1"/>
    <col min="2286" max="2286" width="108.42578125" style="190" customWidth="1"/>
    <col min="2287" max="2295" width="10.7109375" style="190" customWidth="1"/>
    <col min="2296" max="2296" width="4.140625" style="190" customWidth="1"/>
    <col min="2297" max="2540" width="8.7109375" style="190"/>
    <col min="2541" max="2541" width="32.140625" style="190" customWidth="1"/>
    <col min="2542" max="2542" width="108.42578125" style="190" customWidth="1"/>
    <col min="2543" max="2551" width="10.7109375" style="190" customWidth="1"/>
    <col min="2552" max="2552" width="4.140625" style="190" customWidth="1"/>
    <col min="2553" max="2796" width="8.7109375" style="190"/>
    <col min="2797" max="2797" width="32.140625" style="190" customWidth="1"/>
    <col min="2798" max="2798" width="108.42578125" style="190" customWidth="1"/>
    <col min="2799" max="2807" width="10.7109375" style="190" customWidth="1"/>
    <col min="2808" max="2808" width="4.140625" style="190" customWidth="1"/>
    <col min="2809" max="3052" width="8.7109375" style="190"/>
    <col min="3053" max="3053" width="32.140625" style="190" customWidth="1"/>
    <col min="3054" max="3054" width="108.42578125" style="190" customWidth="1"/>
    <col min="3055" max="3063" width="10.7109375" style="190" customWidth="1"/>
    <col min="3064" max="3064" width="4.140625" style="190" customWidth="1"/>
    <col min="3065" max="3308" width="8.7109375" style="190"/>
    <col min="3309" max="3309" width="32.140625" style="190" customWidth="1"/>
    <col min="3310" max="3310" width="108.42578125" style="190" customWidth="1"/>
    <col min="3311" max="3319" width="10.7109375" style="190" customWidth="1"/>
    <col min="3320" max="3320" width="4.140625" style="190" customWidth="1"/>
    <col min="3321" max="3564" width="8.7109375" style="190"/>
    <col min="3565" max="3565" width="32.140625" style="190" customWidth="1"/>
    <col min="3566" max="3566" width="108.42578125" style="190" customWidth="1"/>
    <col min="3567" max="3575" width="10.7109375" style="190" customWidth="1"/>
    <col min="3576" max="3576" width="4.140625" style="190" customWidth="1"/>
    <col min="3577" max="3820" width="8.7109375" style="190"/>
    <col min="3821" max="3821" width="32.140625" style="190" customWidth="1"/>
    <col min="3822" max="3822" width="108.42578125" style="190" customWidth="1"/>
    <col min="3823" max="3831" width="10.7109375" style="190" customWidth="1"/>
    <col min="3832" max="3832" width="4.140625" style="190" customWidth="1"/>
    <col min="3833" max="4076" width="8.7109375" style="190"/>
    <col min="4077" max="4077" width="32.140625" style="190" customWidth="1"/>
    <col min="4078" max="4078" width="108.42578125" style="190" customWidth="1"/>
    <col min="4079" max="4087" width="10.7109375" style="190" customWidth="1"/>
    <col min="4088" max="4088" width="4.140625" style="190" customWidth="1"/>
    <col min="4089" max="4332" width="8.7109375" style="190"/>
    <col min="4333" max="4333" width="32.140625" style="190" customWidth="1"/>
    <col min="4334" max="4334" width="108.42578125" style="190" customWidth="1"/>
    <col min="4335" max="4343" width="10.7109375" style="190" customWidth="1"/>
    <col min="4344" max="4344" width="4.140625" style="190" customWidth="1"/>
    <col min="4345" max="4588" width="8.7109375" style="190"/>
    <col min="4589" max="4589" width="32.140625" style="190" customWidth="1"/>
    <col min="4590" max="4590" width="108.42578125" style="190" customWidth="1"/>
    <col min="4591" max="4599" width="10.7109375" style="190" customWidth="1"/>
    <col min="4600" max="4600" width="4.140625" style="190" customWidth="1"/>
    <col min="4601" max="4844" width="8.7109375" style="190"/>
    <col min="4845" max="4845" width="32.140625" style="190" customWidth="1"/>
    <col min="4846" max="4846" width="108.42578125" style="190" customWidth="1"/>
    <col min="4847" max="4855" width="10.7109375" style="190" customWidth="1"/>
    <col min="4856" max="4856" width="4.140625" style="190" customWidth="1"/>
    <col min="4857" max="5100" width="8.7109375" style="190"/>
    <col min="5101" max="5101" width="32.140625" style="190" customWidth="1"/>
    <col min="5102" max="5102" width="108.42578125" style="190" customWidth="1"/>
    <col min="5103" max="5111" width="10.7109375" style="190" customWidth="1"/>
    <col min="5112" max="5112" width="4.140625" style="190" customWidth="1"/>
    <col min="5113" max="5356" width="8.7109375" style="190"/>
    <col min="5357" max="5357" width="32.140625" style="190" customWidth="1"/>
    <col min="5358" max="5358" width="108.42578125" style="190" customWidth="1"/>
    <col min="5359" max="5367" width="10.7109375" style="190" customWidth="1"/>
    <col min="5368" max="5368" width="4.140625" style="190" customWidth="1"/>
    <col min="5369" max="5612" width="8.7109375" style="190"/>
    <col min="5613" max="5613" width="32.140625" style="190" customWidth="1"/>
    <col min="5614" max="5614" width="108.42578125" style="190" customWidth="1"/>
    <col min="5615" max="5623" width="10.7109375" style="190" customWidth="1"/>
    <col min="5624" max="5624" width="4.140625" style="190" customWidth="1"/>
    <col min="5625" max="5868" width="8.7109375" style="190"/>
    <col min="5869" max="5869" width="32.140625" style="190" customWidth="1"/>
    <col min="5870" max="5870" width="108.42578125" style="190" customWidth="1"/>
    <col min="5871" max="5879" width="10.7109375" style="190" customWidth="1"/>
    <col min="5880" max="5880" width="4.140625" style="190" customWidth="1"/>
    <col min="5881" max="6124" width="8.7109375" style="190"/>
    <col min="6125" max="6125" width="32.140625" style="190" customWidth="1"/>
    <col min="6126" max="6126" width="108.42578125" style="190" customWidth="1"/>
    <col min="6127" max="6135" width="10.7109375" style="190" customWidth="1"/>
    <col min="6136" max="6136" width="4.140625" style="190" customWidth="1"/>
    <col min="6137" max="6380" width="8.7109375" style="190"/>
    <col min="6381" max="6381" width="32.140625" style="190" customWidth="1"/>
    <col min="6382" max="6382" width="108.42578125" style="190" customWidth="1"/>
    <col min="6383" max="6391" width="10.7109375" style="190" customWidth="1"/>
    <col min="6392" max="6392" width="4.140625" style="190" customWidth="1"/>
    <col min="6393" max="6636" width="8.7109375" style="190"/>
    <col min="6637" max="6637" width="32.140625" style="190" customWidth="1"/>
    <col min="6638" max="6638" width="108.42578125" style="190" customWidth="1"/>
    <col min="6639" max="6647" width="10.7109375" style="190" customWidth="1"/>
    <col min="6648" max="6648" width="4.140625" style="190" customWidth="1"/>
    <col min="6649" max="6892" width="8.7109375" style="190"/>
    <col min="6893" max="6893" width="32.140625" style="190" customWidth="1"/>
    <col min="6894" max="6894" width="108.42578125" style="190" customWidth="1"/>
    <col min="6895" max="6903" width="10.7109375" style="190" customWidth="1"/>
    <col min="6904" max="6904" width="4.140625" style="190" customWidth="1"/>
    <col min="6905" max="7148" width="8.7109375" style="190"/>
    <col min="7149" max="7149" width="32.140625" style="190" customWidth="1"/>
    <col min="7150" max="7150" width="108.42578125" style="190" customWidth="1"/>
    <col min="7151" max="7159" width="10.7109375" style="190" customWidth="1"/>
    <col min="7160" max="7160" width="4.140625" style="190" customWidth="1"/>
    <col min="7161" max="7404" width="8.7109375" style="190"/>
    <col min="7405" max="7405" width="32.140625" style="190" customWidth="1"/>
    <col min="7406" max="7406" width="108.42578125" style="190" customWidth="1"/>
    <col min="7407" max="7415" width="10.7109375" style="190" customWidth="1"/>
    <col min="7416" max="7416" width="4.140625" style="190" customWidth="1"/>
    <col min="7417" max="7660" width="8.7109375" style="190"/>
    <col min="7661" max="7661" width="32.140625" style="190" customWidth="1"/>
    <col min="7662" max="7662" width="108.42578125" style="190" customWidth="1"/>
    <col min="7663" max="7671" width="10.7109375" style="190" customWidth="1"/>
    <col min="7672" max="7672" width="4.140625" style="190" customWidth="1"/>
    <col min="7673" max="7916" width="8.7109375" style="190"/>
    <col min="7917" max="7917" width="32.140625" style="190" customWidth="1"/>
    <col min="7918" max="7918" width="108.42578125" style="190" customWidth="1"/>
    <col min="7919" max="7927" width="10.7109375" style="190" customWidth="1"/>
    <col min="7928" max="7928" width="4.140625" style="190" customWidth="1"/>
    <col min="7929" max="8172" width="8.7109375" style="190"/>
    <col min="8173" max="8173" width="32.140625" style="190" customWidth="1"/>
    <col min="8174" max="8174" width="108.42578125" style="190" customWidth="1"/>
    <col min="8175" max="8183" width="10.7109375" style="190" customWidth="1"/>
    <col min="8184" max="8184" width="4.140625" style="190" customWidth="1"/>
    <col min="8185" max="8428" width="8.7109375" style="190"/>
    <col min="8429" max="8429" width="32.140625" style="190" customWidth="1"/>
    <col min="8430" max="8430" width="108.42578125" style="190" customWidth="1"/>
    <col min="8431" max="8439" width="10.7109375" style="190" customWidth="1"/>
    <col min="8440" max="8440" width="4.140625" style="190" customWidth="1"/>
    <col min="8441" max="8684" width="8.7109375" style="190"/>
    <col min="8685" max="8685" width="32.140625" style="190" customWidth="1"/>
    <col min="8686" max="8686" width="108.42578125" style="190" customWidth="1"/>
    <col min="8687" max="8695" width="10.7109375" style="190" customWidth="1"/>
    <col min="8696" max="8696" width="4.140625" style="190" customWidth="1"/>
    <col min="8697" max="8940" width="8.7109375" style="190"/>
    <col min="8941" max="8941" width="32.140625" style="190" customWidth="1"/>
    <col min="8942" max="8942" width="108.42578125" style="190" customWidth="1"/>
    <col min="8943" max="8951" width="10.7109375" style="190" customWidth="1"/>
    <col min="8952" max="8952" width="4.140625" style="190" customWidth="1"/>
    <col min="8953" max="9196" width="8.7109375" style="190"/>
    <col min="9197" max="9197" width="32.140625" style="190" customWidth="1"/>
    <col min="9198" max="9198" width="108.42578125" style="190" customWidth="1"/>
    <col min="9199" max="9207" width="10.7109375" style="190" customWidth="1"/>
    <col min="9208" max="9208" width="4.140625" style="190" customWidth="1"/>
    <col min="9209" max="9452" width="8.7109375" style="190"/>
    <col min="9453" max="9453" width="32.140625" style="190" customWidth="1"/>
    <col min="9454" max="9454" width="108.42578125" style="190" customWidth="1"/>
    <col min="9455" max="9463" width="10.7109375" style="190" customWidth="1"/>
    <col min="9464" max="9464" width="4.140625" style="190" customWidth="1"/>
    <col min="9465" max="9708" width="8.7109375" style="190"/>
    <col min="9709" max="9709" width="32.140625" style="190" customWidth="1"/>
    <col min="9710" max="9710" width="108.42578125" style="190" customWidth="1"/>
    <col min="9711" max="9719" width="10.7109375" style="190" customWidth="1"/>
    <col min="9720" max="9720" width="4.140625" style="190" customWidth="1"/>
    <col min="9721" max="9964" width="8.7109375" style="190"/>
    <col min="9965" max="9965" width="32.140625" style="190" customWidth="1"/>
    <col min="9966" max="9966" width="108.42578125" style="190" customWidth="1"/>
    <col min="9967" max="9975" width="10.7109375" style="190" customWidth="1"/>
    <col min="9976" max="9976" width="4.140625" style="190" customWidth="1"/>
    <col min="9977" max="10220" width="8.7109375" style="190"/>
    <col min="10221" max="10221" width="32.140625" style="190" customWidth="1"/>
    <col min="10222" max="10222" width="108.42578125" style="190" customWidth="1"/>
    <col min="10223" max="10231" width="10.7109375" style="190" customWidth="1"/>
    <col min="10232" max="10232" width="4.140625" style="190" customWidth="1"/>
    <col min="10233" max="10476" width="8.7109375" style="190"/>
    <col min="10477" max="10477" width="32.140625" style="190" customWidth="1"/>
    <col min="10478" max="10478" width="108.42578125" style="190" customWidth="1"/>
    <col min="10479" max="10487" width="10.7109375" style="190" customWidth="1"/>
    <col min="10488" max="10488" width="4.140625" style="190" customWidth="1"/>
    <col min="10489" max="10732" width="8.7109375" style="190"/>
    <col min="10733" max="10733" width="32.140625" style="190" customWidth="1"/>
    <col min="10734" max="10734" width="108.42578125" style="190" customWidth="1"/>
    <col min="10735" max="10743" width="10.7109375" style="190" customWidth="1"/>
    <col min="10744" max="10744" width="4.140625" style="190" customWidth="1"/>
    <col min="10745" max="10988" width="8.7109375" style="190"/>
    <col min="10989" max="10989" width="32.140625" style="190" customWidth="1"/>
    <col min="10990" max="10990" width="108.42578125" style="190" customWidth="1"/>
    <col min="10991" max="10999" width="10.7109375" style="190" customWidth="1"/>
    <col min="11000" max="11000" width="4.140625" style="190" customWidth="1"/>
    <col min="11001" max="11244" width="8.7109375" style="190"/>
    <col min="11245" max="11245" width="32.140625" style="190" customWidth="1"/>
    <col min="11246" max="11246" width="108.42578125" style="190" customWidth="1"/>
    <col min="11247" max="11255" width="10.7109375" style="190" customWidth="1"/>
    <col min="11256" max="11256" width="4.140625" style="190" customWidth="1"/>
    <col min="11257" max="11500" width="8.7109375" style="190"/>
    <col min="11501" max="11501" width="32.140625" style="190" customWidth="1"/>
    <col min="11502" max="11502" width="108.42578125" style="190" customWidth="1"/>
    <col min="11503" max="11511" width="10.7109375" style="190" customWidth="1"/>
    <col min="11512" max="11512" width="4.140625" style="190" customWidth="1"/>
    <col min="11513" max="11756" width="8.7109375" style="190"/>
    <col min="11757" max="11757" width="32.140625" style="190" customWidth="1"/>
    <col min="11758" max="11758" width="108.42578125" style="190" customWidth="1"/>
    <col min="11759" max="11767" width="10.7109375" style="190" customWidth="1"/>
    <col min="11768" max="11768" width="4.140625" style="190" customWidth="1"/>
    <col min="11769" max="12012" width="8.7109375" style="190"/>
    <col min="12013" max="12013" width="32.140625" style="190" customWidth="1"/>
    <col min="12014" max="12014" width="108.42578125" style="190" customWidth="1"/>
    <col min="12015" max="12023" width="10.7109375" style="190" customWidth="1"/>
    <col min="12024" max="12024" width="4.140625" style="190" customWidth="1"/>
    <col min="12025" max="12268" width="8.7109375" style="190"/>
    <col min="12269" max="12269" width="32.140625" style="190" customWidth="1"/>
    <col min="12270" max="12270" width="108.42578125" style="190" customWidth="1"/>
    <col min="12271" max="12279" width="10.7109375" style="190" customWidth="1"/>
    <col min="12280" max="12280" width="4.140625" style="190" customWidth="1"/>
    <col min="12281" max="12524" width="8.7109375" style="190"/>
    <col min="12525" max="12525" width="32.140625" style="190" customWidth="1"/>
    <col min="12526" max="12526" width="108.42578125" style="190" customWidth="1"/>
    <col min="12527" max="12535" width="10.7109375" style="190" customWidth="1"/>
    <col min="12536" max="12536" width="4.140625" style="190" customWidth="1"/>
    <col min="12537" max="12780" width="8.7109375" style="190"/>
    <col min="12781" max="12781" width="32.140625" style="190" customWidth="1"/>
    <col min="12782" max="12782" width="108.42578125" style="190" customWidth="1"/>
    <col min="12783" max="12791" width="10.7109375" style="190" customWidth="1"/>
    <col min="12792" max="12792" width="4.140625" style="190" customWidth="1"/>
    <col min="12793" max="13036" width="8.7109375" style="190"/>
    <col min="13037" max="13037" width="32.140625" style="190" customWidth="1"/>
    <col min="13038" max="13038" width="108.42578125" style="190" customWidth="1"/>
    <col min="13039" max="13047" width="10.7109375" style="190" customWidth="1"/>
    <col min="13048" max="13048" width="4.140625" style="190" customWidth="1"/>
    <col min="13049" max="13292" width="8.7109375" style="190"/>
    <col min="13293" max="13293" width="32.140625" style="190" customWidth="1"/>
    <col min="13294" max="13294" width="108.42578125" style="190" customWidth="1"/>
    <col min="13295" max="13303" width="10.7109375" style="190" customWidth="1"/>
    <col min="13304" max="13304" width="4.140625" style="190" customWidth="1"/>
    <col min="13305" max="13548" width="8.7109375" style="190"/>
    <col min="13549" max="13549" width="32.140625" style="190" customWidth="1"/>
    <col min="13550" max="13550" width="108.42578125" style="190" customWidth="1"/>
    <col min="13551" max="13559" width="10.7109375" style="190" customWidth="1"/>
    <col min="13560" max="13560" width="4.140625" style="190" customWidth="1"/>
    <col min="13561" max="13804" width="8.7109375" style="190"/>
    <col min="13805" max="13805" width="32.140625" style="190" customWidth="1"/>
    <col min="13806" max="13806" width="108.42578125" style="190" customWidth="1"/>
    <col min="13807" max="13815" width="10.7109375" style="190" customWidth="1"/>
    <col min="13816" max="13816" width="4.140625" style="190" customWidth="1"/>
    <col min="13817" max="14060" width="8.7109375" style="190"/>
    <col min="14061" max="14061" width="32.140625" style="190" customWidth="1"/>
    <col min="14062" max="14062" width="108.42578125" style="190" customWidth="1"/>
    <col min="14063" max="14071" width="10.7109375" style="190" customWidth="1"/>
    <col min="14072" max="14072" width="4.140625" style="190" customWidth="1"/>
    <col min="14073" max="14316" width="8.7109375" style="190"/>
    <col min="14317" max="14317" width="32.140625" style="190" customWidth="1"/>
    <col min="14318" max="14318" width="108.42578125" style="190" customWidth="1"/>
    <col min="14319" max="14327" width="10.7109375" style="190" customWidth="1"/>
    <col min="14328" max="14328" width="4.140625" style="190" customWidth="1"/>
    <col min="14329" max="14572" width="8.7109375" style="190"/>
    <col min="14573" max="14573" width="32.140625" style="190" customWidth="1"/>
    <col min="14574" max="14574" width="108.42578125" style="190" customWidth="1"/>
    <col min="14575" max="14583" width="10.7109375" style="190" customWidth="1"/>
    <col min="14584" max="14584" width="4.140625" style="190" customWidth="1"/>
    <col min="14585" max="14828" width="8.7109375" style="190"/>
    <col min="14829" max="14829" width="32.140625" style="190" customWidth="1"/>
    <col min="14830" max="14830" width="108.42578125" style="190" customWidth="1"/>
    <col min="14831" max="14839" width="10.7109375" style="190" customWidth="1"/>
    <col min="14840" max="14840" width="4.140625" style="190" customWidth="1"/>
    <col min="14841" max="15084" width="8.7109375" style="190"/>
    <col min="15085" max="15085" width="32.140625" style="190" customWidth="1"/>
    <col min="15086" max="15086" width="108.42578125" style="190" customWidth="1"/>
    <col min="15087" max="15095" width="10.7109375" style="190" customWidth="1"/>
    <col min="15096" max="15096" width="4.140625" style="190" customWidth="1"/>
    <col min="15097" max="15340" width="8.7109375" style="190"/>
    <col min="15341" max="15341" width="32.140625" style="190" customWidth="1"/>
    <col min="15342" max="15342" width="108.42578125" style="190" customWidth="1"/>
    <col min="15343" max="15351" width="10.7109375" style="190" customWidth="1"/>
    <col min="15352" max="15352" width="4.140625" style="190" customWidth="1"/>
    <col min="15353" max="15596" width="8.7109375" style="190"/>
    <col min="15597" max="15597" width="32.140625" style="190" customWidth="1"/>
    <col min="15598" max="15598" width="108.42578125" style="190" customWidth="1"/>
    <col min="15599" max="15607" width="10.7109375" style="190" customWidth="1"/>
    <col min="15608" max="15608" width="4.140625" style="190" customWidth="1"/>
    <col min="15609" max="15852" width="8.7109375" style="190"/>
    <col min="15853" max="15853" width="32.140625" style="190" customWidth="1"/>
    <col min="15854" max="15854" width="108.42578125" style="190" customWidth="1"/>
    <col min="15855" max="15863" width="10.7109375" style="190" customWidth="1"/>
    <col min="15864" max="15864" width="4.140625" style="190" customWidth="1"/>
    <col min="15865" max="16108" width="8.7109375" style="190"/>
    <col min="16109" max="16109" width="32.140625" style="190" customWidth="1"/>
    <col min="16110" max="16110" width="108.42578125" style="190" customWidth="1"/>
    <col min="16111" max="16119" width="10.7109375" style="190" customWidth="1"/>
    <col min="16120" max="16120" width="4.140625" style="190" customWidth="1"/>
    <col min="16121" max="16384" width="8.7109375" style="190"/>
  </cols>
  <sheetData>
    <row r="1" spans="1:14" s="189" customFormat="1">
      <c r="A1" s="352" t="s">
        <v>9</v>
      </c>
      <c r="B1" s="187"/>
      <c r="C1" s="206"/>
      <c r="D1" s="206"/>
      <c r="E1" s="190"/>
    </row>
    <row r="2" spans="1:14" s="189" customFormat="1" ht="13.5" thickBot="1">
      <c r="A2" s="190"/>
      <c r="B2" s="187"/>
      <c r="C2" s="206"/>
      <c r="D2" s="206"/>
      <c r="E2" s="190"/>
    </row>
    <row r="3" spans="1:14" s="189" customFormat="1" ht="15">
      <c r="A3" s="586" t="s">
        <v>358</v>
      </c>
      <c r="B3" s="587"/>
      <c r="C3" s="206"/>
      <c r="D3" s="191"/>
      <c r="L3" s="192" t="s">
        <v>20</v>
      </c>
      <c r="M3" s="193"/>
      <c r="N3" s="194">
        <v>44621</v>
      </c>
    </row>
    <row r="4" spans="1:14" s="189" customFormat="1" ht="15.75" thickBot="1">
      <c r="A4" s="587"/>
      <c r="B4" s="587"/>
      <c r="C4" s="206"/>
      <c r="D4" s="191"/>
      <c r="L4" s="195" t="s">
        <v>21</v>
      </c>
      <c r="M4" s="196"/>
      <c r="N4" s="197">
        <v>44805</v>
      </c>
    </row>
    <row r="5" spans="1:14" s="189" customFormat="1">
      <c r="A5" s="191"/>
      <c r="B5" s="191"/>
      <c r="C5" s="207"/>
      <c r="D5" s="207"/>
    </row>
    <row r="6" spans="1:14" s="189" customFormat="1">
      <c r="A6" s="191"/>
      <c r="B6" s="191"/>
      <c r="C6" s="207"/>
      <c r="D6" s="207"/>
    </row>
    <row r="7" spans="1:14" s="189" customFormat="1">
      <c r="B7" s="199"/>
      <c r="C7" s="120">
        <v>2008</v>
      </c>
      <c r="D7" s="208">
        <v>2009</v>
      </c>
      <c r="E7" s="121">
        <v>2010</v>
      </c>
      <c r="F7" s="121">
        <v>2011</v>
      </c>
      <c r="G7" s="121">
        <v>2012</v>
      </c>
      <c r="H7" s="119">
        <v>2013</v>
      </c>
      <c r="I7" s="119">
        <v>2014</v>
      </c>
      <c r="J7" s="119">
        <v>2015</v>
      </c>
      <c r="K7" s="119">
        <v>2016</v>
      </c>
      <c r="L7" s="119">
        <v>2017</v>
      </c>
      <c r="M7" s="119">
        <v>2018</v>
      </c>
      <c r="N7" s="119">
        <v>2019</v>
      </c>
    </row>
    <row r="8" spans="1:14" s="189" customFormat="1" ht="16.5">
      <c r="A8" s="351"/>
      <c r="B8" s="200" t="s">
        <v>234</v>
      </c>
      <c r="C8" s="124"/>
      <c r="D8" s="124"/>
      <c r="E8" s="125"/>
      <c r="F8" s="125"/>
      <c r="G8" s="125"/>
      <c r="H8" s="124"/>
      <c r="I8" s="124"/>
      <c r="J8" s="124"/>
      <c r="K8" s="124"/>
      <c r="L8" s="124"/>
      <c r="M8" s="124"/>
      <c r="N8" s="353"/>
    </row>
    <row r="9" spans="1:14" s="189" customFormat="1" ht="16.5">
      <c r="A9" s="351"/>
      <c r="B9" s="201"/>
      <c r="C9" s="127"/>
      <c r="D9" s="128"/>
      <c r="E9" s="128"/>
      <c r="F9" s="128"/>
      <c r="G9" s="128"/>
      <c r="H9" s="127"/>
      <c r="I9" s="127"/>
      <c r="J9" s="127"/>
      <c r="K9" s="127"/>
      <c r="L9" s="127"/>
      <c r="M9" s="127"/>
      <c r="N9" s="354"/>
    </row>
    <row r="10" spans="1:14" s="189" customFormat="1" ht="14.25">
      <c r="A10" s="588" t="s">
        <v>45</v>
      </c>
      <c r="B10" s="129" t="s">
        <v>226</v>
      </c>
      <c r="C10" s="209"/>
      <c r="D10" s="209"/>
      <c r="E10" s="210"/>
      <c r="F10" s="210"/>
      <c r="G10" s="210"/>
      <c r="H10" s="209"/>
      <c r="I10" s="130"/>
      <c r="J10" s="130"/>
      <c r="K10" s="130"/>
      <c r="L10" s="130"/>
      <c r="M10" s="130"/>
      <c r="N10" s="355"/>
    </row>
    <row r="11" spans="1:14" s="189" customFormat="1" ht="14.25">
      <c r="A11" s="589"/>
      <c r="B11" s="133" t="s">
        <v>232</v>
      </c>
      <c r="C11" s="211"/>
      <c r="D11" s="211"/>
      <c r="E11" s="212"/>
      <c r="F11" s="212"/>
      <c r="G11" s="212"/>
      <c r="H11" s="211"/>
      <c r="I11" s="124"/>
      <c r="J11" s="124"/>
      <c r="K11" s="124"/>
      <c r="L11" s="124"/>
      <c r="M11" s="124"/>
      <c r="N11" s="353"/>
    </row>
    <row r="12" spans="1:14" s="189" customFormat="1">
      <c r="A12" s="589"/>
      <c r="B12" s="202" t="s">
        <v>12</v>
      </c>
      <c r="C12" s="165">
        <v>65177</v>
      </c>
      <c r="D12" s="165">
        <v>50583</v>
      </c>
      <c r="E12" s="165">
        <v>62826</v>
      </c>
      <c r="F12" s="165">
        <v>63730</v>
      </c>
      <c r="G12" s="165">
        <v>73855</v>
      </c>
      <c r="H12" s="165">
        <v>64923</v>
      </c>
      <c r="I12" s="165">
        <v>74595</v>
      </c>
      <c r="J12" s="165">
        <v>77743</v>
      </c>
      <c r="K12" s="165">
        <v>84266</v>
      </c>
      <c r="L12" s="165">
        <v>78320</v>
      </c>
      <c r="M12" s="165">
        <v>89034</v>
      </c>
      <c r="N12" s="165">
        <v>87797</v>
      </c>
    </row>
    <row r="13" spans="1:14" s="189" customFormat="1" ht="14.25">
      <c r="A13" s="589"/>
      <c r="B13" s="202" t="s">
        <v>236</v>
      </c>
      <c r="C13" s="103">
        <v>491624</v>
      </c>
      <c r="D13" s="165">
        <v>357856</v>
      </c>
      <c r="E13" s="165">
        <v>374811</v>
      </c>
      <c r="F13" s="165">
        <v>401009</v>
      </c>
      <c r="G13" s="165">
        <v>352335</v>
      </c>
      <c r="H13" s="165">
        <v>335987</v>
      </c>
      <c r="I13" s="165">
        <v>261593</v>
      </c>
      <c r="J13" s="165">
        <v>198736</v>
      </c>
      <c r="K13" s="165">
        <v>189752</v>
      </c>
      <c r="L13" s="165">
        <v>263243</v>
      </c>
      <c r="M13" s="165">
        <v>306120</v>
      </c>
      <c r="N13" s="165">
        <v>276707</v>
      </c>
    </row>
    <row r="14" spans="1:14" s="189" customFormat="1">
      <c r="A14" s="589"/>
      <c r="B14" s="202" t="s">
        <v>59</v>
      </c>
      <c r="C14" s="103">
        <v>13974</v>
      </c>
      <c r="D14" s="165">
        <v>15244</v>
      </c>
      <c r="E14" s="165">
        <v>16681</v>
      </c>
      <c r="F14" s="165">
        <v>15944</v>
      </c>
      <c r="G14" s="165">
        <v>18444</v>
      </c>
      <c r="H14" s="165">
        <v>16808</v>
      </c>
      <c r="I14" s="165">
        <v>19274</v>
      </c>
      <c r="J14" s="165">
        <v>16817</v>
      </c>
      <c r="K14" s="165">
        <v>19086</v>
      </c>
      <c r="L14" s="165">
        <v>19946</v>
      </c>
      <c r="M14" s="165">
        <v>19404</v>
      </c>
      <c r="N14" s="165">
        <v>20121</v>
      </c>
    </row>
    <row r="15" spans="1:14" s="189" customFormat="1" ht="14.25">
      <c r="A15" s="589"/>
      <c r="B15" s="203" t="s">
        <v>189</v>
      </c>
      <c r="C15" s="103">
        <v>45134</v>
      </c>
      <c r="D15" s="165">
        <v>40188</v>
      </c>
      <c r="E15" s="165">
        <v>40959</v>
      </c>
      <c r="F15" s="165">
        <v>49245</v>
      </c>
      <c r="G15" s="165">
        <v>50202</v>
      </c>
      <c r="H15" s="168">
        <v>57481</v>
      </c>
      <c r="I15" s="168">
        <v>57074</v>
      </c>
      <c r="J15" s="168">
        <v>68836</v>
      </c>
      <c r="K15" s="168">
        <v>60866</v>
      </c>
      <c r="L15" s="168">
        <v>68064</v>
      </c>
      <c r="M15" s="168">
        <v>58781</v>
      </c>
      <c r="N15" s="168">
        <v>56012</v>
      </c>
    </row>
    <row r="16" spans="1:14" s="189" customFormat="1">
      <c r="A16" s="590"/>
      <c r="B16" s="204" t="s">
        <v>184</v>
      </c>
      <c r="C16" s="169"/>
      <c r="D16" s="169"/>
      <c r="E16" s="170"/>
      <c r="F16" s="170"/>
      <c r="G16" s="170"/>
      <c r="H16" s="169"/>
      <c r="I16" s="169"/>
      <c r="J16" s="169"/>
      <c r="K16" s="169"/>
      <c r="L16" s="169"/>
      <c r="M16" s="169"/>
      <c r="N16" s="169"/>
    </row>
    <row r="17" spans="1:14" s="189" customFormat="1">
      <c r="B17" s="191"/>
      <c r="C17" s="103"/>
      <c r="D17" s="103"/>
      <c r="E17" s="103"/>
      <c r="F17" s="103"/>
      <c r="G17" s="103"/>
      <c r="H17" s="167"/>
      <c r="I17" s="167"/>
      <c r="J17" s="167"/>
      <c r="K17" s="167"/>
      <c r="L17" s="167"/>
      <c r="M17" s="167"/>
      <c r="N17" s="167"/>
    </row>
    <row r="18" spans="1:14" s="189" customFormat="1" ht="14.25">
      <c r="A18" s="270" t="s">
        <v>193</v>
      </c>
      <c r="B18" s="129" t="s">
        <v>223</v>
      </c>
      <c r="C18" s="171">
        <v>48560</v>
      </c>
      <c r="D18" s="171">
        <v>52537</v>
      </c>
      <c r="E18" s="171">
        <v>42628</v>
      </c>
      <c r="F18" s="171">
        <v>36863</v>
      </c>
      <c r="G18" s="171">
        <v>28643</v>
      </c>
      <c r="H18" s="171">
        <v>74244</v>
      </c>
      <c r="I18" s="171">
        <v>109820</v>
      </c>
      <c r="J18" s="171">
        <v>55961</v>
      </c>
      <c r="K18" s="171">
        <v>65878</v>
      </c>
      <c r="L18" s="171">
        <v>51051</v>
      </c>
      <c r="M18" s="171">
        <v>43804</v>
      </c>
      <c r="N18" s="171">
        <v>48372</v>
      </c>
    </row>
    <row r="19" spans="1:14" s="189" customFormat="1" ht="14.25">
      <c r="A19" s="271"/>
      <c r="B19" s="133" t="s">
        <v>237</v>
      </c>
      <c r="C19" s="173">
        <v>73066</v>
      </c>
      <c r="D19" s="173">
        <v>77422</v>
      </c>
      <c r="E19" s="173">
        <v>87435</v>
      </c>
      <c r="F19" s="173">
        <v>82942</v>
      </c>
      <c r="G19" s="173">
        <v>92844</v>
      </c>
      <c r="H19" s="173">
        <v>83120</v>
      </c>
      <c r="I19" s="173">
        <v>105914</v>
      </c>
      <c r="J19" s="173">
        <v>99930</v>
      </c>
      <c r="K19" s="173">
        <v>69771</v>
      </c>
      <c r="L19" s="173">
        <v>56194</v>
      </c>
      <c r="M19" s="173">
        <v>71940</v>
      </c>
      <c r="N19" s="173">
        <v>92496</v>
      </c>
    </row>
    <row r="20" spans="1:14" s="189" customFormat="1">
      <c r="A20" s="271"/>
      <c r="B20" s="202" t="s">
        <v>12</v>
      </c>
      <c r="C20" s="173">
        <v>61466</v>
      </c>
      <c r="D20" s="173" t="s">
        <v>188</v>
      </c>
      <c r="E20" s="173">
        <v>18630</v>
      </c>
      <c r="F20" s="173" t="s">
        <v>188</v>
      </c>
      <c r="G20" s="173">
        <v>40091</v>
      </c>
      <c r="H20" s="173" t="s">
        <v>188</v>
      </c>
      <c r="I20" s="173" t="s">
        <v>188</v>
      </c>
      <c r="J20" s="173">
        <v>76793</v>
      </c>
      <c r="K20" s="173">
        <v>91599</v>
      </c>
      <c r="L20" s="173">
        <v>80503</v>
      </c>
      <c r="M20" s="173">
        <v>69977</v>
      </c>
      <c r="N20" s="173">
        <v>22170</v>
      </c>
    </row>
    <row r="21" spans="1:14" s="189" customFormat="1" ht="14.25">
      <c r="A21" s="271"/>
      <c r="B21" s="202" t="s">
        <v>236</v>
      </c>
      <c r="C21" s="173">
        <v>828715</v>
      </c>
      <c r="D21" s="173">
        <v>569723</v>
      </c>
      <c r="E21" s="173">
        <v>666970</v>
      </c>
      <c r="F21" s="173">
        <v>744992</v>
      </c>
      <c r="G21" s="173">
        <v>577942</v>
      </c>
      <c r="H21" s="173">
        <v>513837</v>
      </c>
      <c r="I21" s="173">
        <v>361960</v>
      </c>
      <c r="J21" s="173">
        <v>235149</v>
      </c>
      <c r="K21" s="173">
        <v>240501</v>
      </c>
      <c r="L21" s="173">
        <v>412303</v>
      </c>
      <c r="M21" s="173">
        <v>502749</v>
      </c>
      <c r="N21" s="173">
        <v>441857</v>
      </c>
    </row>
    <row r="22" spans="1:14" s="189" customFormat="1">
      <c r="A22" s="271"/>
      <c r="B22" s="202" t="s">
        <v>59</v>
      </c>
      <c r="C22" s="173">
        <v>16427</v>
      </c>
      <c r="D22" s="173">
        <v>15195</v>
      </c>
      <c r="E22" s="173">
        <v>28958</v>
      </c>
      <c r="F22" s="173">
        <v>21910</v>
      </c>
      <c r="G22" s="173">
        <v>27171</v>
      </c>
      <c r="H22" s="173">
        <v>24528</v>
      </c>
      <c r="I22" s="173">
        <v>25832</v>
      </c>
      <c r="J22" s="173">
        <v>24155</v>
      </c>
      <c r="K22" s="173">
        <v>22264</v>
      </c>
      <c r="L22" s="173">
        <v>25027</v>
      </c>
      <c r="M22" s="173">
        <v>22012</v>
      </c>
      <c r="N22" s="173">
        <v>17568</v>
      </c>
    </row>
    <row r="23" spans="1:14" s="189" customFormat="1" ht="14.25">
      <c r="A23" s="271"/>
      <c r="B23" s="203" t="s">
        <v>189</v>
      </c>
      <c r="C23" s="174">
        <v>50480</v>
      </c>
      <c r="D23" s="174">
        <v>59502</v>
      </c>
      <c r="E23" s="174">
        <v>48169</v>
      </c>
      <c r="F23" s="174">
        <v>62167</v>
      </c>
      <c r="G23" s="174">
        <v>71499</v>
      </c>
      <c r="H23" s="174">
        <v>93087</v>
      </c>
      <c r="I23" s="174">
        <v>79640</v>
      </c>
      <c r="J23" s="174">
        <v>73145</v>
      </c>
      <c r="K23" s="174">
        <v>50359</v>
      </c>
      <c r="L23" s="174">
        <v>61261</v>
      </c>
      <c r="M23" s="174">
        <v>65628</v>
      </c>
      <c r="N23" s="174">
        <v>71871</v>
      </c>
    </row>
    <row r="24" spans="1:14" s="189" customFormat="1" ht="14.25">
      <c r="A24" s="270" t="s">
        <v>194</v>
      </c>
      <c r="B24" s="129" t="s">
        <v>223</v>
      </c>
      <c r="C24" s="171">
        <v>48256</v>
      </c>
      <c r="D24" s="171">
        <v>50935</v>
      </c>
      <c r="E24" s="171">
        <v>39894</v>
      </c>
      <c r="F24" s="171">
        <v>44745</v>
      </c>
      <c r="G24" s="171">
        <v>44946</v>
      </c>
      <c r="H24" s="171">
        <v>58533</v>
      </c>
      <c r="I24" s="171">
        <v>71417</v>
      </c>
      <c r="J24" s="171">
        <v>58820</v>
      </c>
      <c r="K24" s="171">
        <v>48554</v>
      </c>
      <c r="L24" s="171">
        <v>54322</v>
      </c>
      <c r="M24" s="171">
        <v>45475</v>
      </c>
      <c r="N24" s="171">
        <v>46079</v>
      </c>
    </row>
    <row r="25" spans="1:14" s="189" customFormat="1" ht="14.25">
      <c r="A25" s="271"/>
      <c r="B25" s="133" t="s">
        <v>237</v>
      </c>
      <c r="C25" s="173">
        <v>53376</v>
      </c>
      <c r="D25" s="173">
        <v>52029</v>
      </c>
      <c r="E25" s="173">
        <v>64184</v>
      </c>
      <c r="F25" s="173">
        <v>62690</v>
      </c>
      <c r="G25" s="173">
        <v>65198</v>
      </c>
      <c r="H25" s="173">
        <v>69111</v>
      </c>
      <c r="I25" s="173">
        <v>66996</v>
      </c>
      <c r="J25" s="173">
        <v>70644</v>
      </c>
      <c r="K25" s="173">
        <v>49745</v>
      </c>
      <c r="L25" s="173">
        <v>58068</v>
      </c>
      <c r="M25" s="173">
        <v>60919</v>
      </c>
      <c r="N25" s="173">
        <v>63168</v>
      </c>
    </row>
    <row r="26" spans="1:14" s="189" customFormat="1">
      <c r="A26" s="271"/>
      <c r="B26" s="202" t="s">
        <v>12</v>
      </c>
      <c r="C26" s="173">
        <v>95366</v>
      </c>
      <c r="D26" s="173" t="s">
        <v>188</v>
      </c>
      <c r="E26" s="173">
        <v>15980</v>
      </c>
      <c r="F26" s="173" t="s">
        <v>188</v>
      </c>
      <c r="G26" s="173">
        <v>46087</v>
      </c>
      <c r="H26" s="173" t="s">
        <v>188</v>
      </c>
      <c r="I26" s="173" t="s">
        <v>188</v>
      </c>
      <c r="J26" s="173">
        <v>61604</v>
      </c>
      <c r="K26" s="173">
        <v>31331</v>
      </c>
      <c r="L26" s="173">
        <v>24734</v>
      </c>
      <c r="M26" s="173">
        <v>20816</v>
      </c>
      <c r="N26" s="173">
        <v>-51228</v>
      </c>
    </row>
    <row r="27" spans="1:14" s="189" customFormat="1" ht="14.25">
      <c r="A27" s="271"/>
      <c r="B27" s="202" t="s">
        <v>236</v>
      </c>
      <c r="C27" s="173">
        <v>436682</v>
      </c>
      <c r="D27" s="173">
        <v>269672</v>
      </c>
      <c r="E27" s="173">
        <v>299316</v>
      </c>
      <c r="F27" s="173">
        <v>316229</v>
      </c>
      <c r="G27" s="173">
        <v>331074</v>
      </c>
      <c r="H27" s="173">
        <v>305058</v>
      </c>
      <c r="I27" s="173">
        <v>280581</v>
      </c>
      <c r="J27" s="173">
        <v>231804</v>
      </c>
      <c r="K27" s="173">
        <v>174355</v>
      </c>
      <c r="L27" s="173">
        <v>211497</v>
      </c>
      <c r="M27" s="173">
        <v>358281</v>
      </c>
      <c r="N27" s="173">
        <v>289066</v>
      </c>
    </row>
    <row r="28" spans="1:14" s="189" customFormat="1">
      <c r="A28" s="271"/>
      <c r="B28" s="202" t="s">
        <v>59</v>
      </c>
      <c r="C28" s="173">
        <v>13839</v>
      </c>
      <c r="D28" s="173">
        <v>10921</v>
      </c>
      <c r="E28" s="173">
        <v>24889</v>
      </c>
      <c r="F28" s="173">
        <v>21838</v>
      </c>
      <c r="G28" s="173">
        <v>30519</v>
      </c>
      <c r="H28" s="173">
        <v>24930</v>
      </c>
      <c r="I28" s="173">
        <v>23523</v>
      </c>
      <c r="J28" s="173">
        <v>21757</v>
      </c>
      <c r="K28" s="173">
        <v>20725</v>
      </c>
      <c r="L28" s="173">
        <v>24104</v>
      </c>
      <c r="M28" s="173">
        <v>20139</v>
      </c>
      <c r="N28" s="173">
        <v>12699</v>
      </c>
    </row>
    <row r="29" spans="1:14" s="189" customFormat="1" ht="14.25">
      <c r="A29" s="271"/>
      <c r="B29" s="203" t="s">
        <v>189</v>
      </c>
      <c r="C29" s="174">
        <v>41485</v>
      </c>
      <c r="D29" s="174">
        <v>58314</v>
      </c>
      <c r="E29" s="174">
        <v>44761</v>
      </c>
      <c r="F29" s="174">
        <v>65791</v>
      </c>
      <c r="G29" s="174">
        <v>77202</v>
      </c>
      <c r="H29" s="174">
        <v>95609</v>
      </c>
      <c r="I29" s="174">
        <v>85535</v>
      </c>
      <c r="J29" s="174">
        <v>77755</v>
      </c>
      <c r="K29" s="174">
        <v>52204</v>
      </c>
      <c r="L29" s="174">
        <v>59006</v>
      </c>
      <c r="M29" s="174">
        <v>69048</v>
      </c>
      <c r="N29" s="174">
        <v>59115</v>
      </c>
    </row>
    <row r="30" spans="1:14" s="189" customFormat="1" ht="14.25">
      <c r="A30" s="270" t="s">
        <v>195</v>
      </c>
      <c r="B30" s="129" t="s">
        <v>223</v>
      </c>
      <c r="C30" s="171">
        <v>42153</v>
      </c>
      <c r="D30" s="171">
        <v>44123</v>
      </c>
      <c r="E30" s="171">
        <v>34842</v>
      </c>
      <c r="F30" s="171" t="s">
        <v>188</v>
      </c>
      <c r="G30" s="171" t="s">
        <v>188</v>
      </c>
      <c r="H30" s="171">
        <v>49813</v>
      </c>
      <c r="I30" s="171">
        <v>55506</v>
      </c>
      <c r="J30" s="171" t="s">
        <v>188</v>
      </c>
      <c r="K30" s="171" t="s">
        <v>188</v>
      </c>
      <c r="L30" s="171" t="s">
        <v>188</v>
      </c>
      <c r="M30" s="171" t="s">
        <v>188</v>
      </c>
      <c r="N30" s="171" t="s">
        <v>188</v>
      </c>
    </row>
    <row r="31" spans="1:14" s="189" customFormat="1" ht="14.25">
      <c r="A31" s="271"/>
      <c r="B31" s="133" t="s">
        <v>237</v>
      </c>
      <c r="C31" s="173">
        <v>34608</v>
      </c>
      <c r="D31" s="173">
        <v>35704</v>
      </c>
      <c r="E31" s="173">
        <v>44935</v>
      </c>
      <c r="F31" s="173">
        <v>44919</v>
      </c>
      <c r="G31" s="173">
        <v>43593</v>
      </c>
      <c r="H31" s="173">
        <v>54702</v>
      </c>
      <c r="I31" s="173">
        <v>42633</v>
      </c>
      <c r="J31" s="173">
        <v>51282</v>
      </c>
      <c r="K31" s="173">
        <v>53913</v>
      </c>
      <c r="L31" s="173">
        <v>47414</v>
      </c>
      <c r="M31" s="173">
        <v>45141</v>
      </c>
      <c r="N31" s="173">
        <v>54438</v>
      </c>
    </row>
    <row r="32" spans="1:14" s="189" customFormat="1">
      <c r="A32" s="271"/>
      <c r="B32" s="202" t="s">
        <v>12</v>
      </c>
      <c r="C32" s="173" t="s">
        <v>188</v>
      </c>
      <c r="D32" s="173" t="s">
        <v>188</v>
      </c>
      <c r="E32" s="173" t="s">
        <v>188</v>
      </c>
      <c r="F32" s="173" t="s">
        <v>188</v>
      </c>
      <c r="G32" s="173" t="s">
        <v>188</v>
      </c>
      <c r="H32" s="173" t="s">
        <v>188</v>
      </c>
      <c r="I32" s="173" t="s">
        <v>188</v>
      </c>
      <c r="J32" s="173" t="s">
        <v>188</v>
      </c>
      <c r="K32" s="173" t="s">
        <v>188</v>
      </c>
      <c r="L32" s="173" t="s">
        <v>188</v>
      </c>
      <c r="M32" s="173" t="s">
        <v>188</v>
      </c>
      <c r="N32" s="173" t="s">
        <v>188</v>
      </c>
    </row>
    <row r="33" spans="1:14" s="189" customFormat="1" ht="14.25">
      <c r="A33" s="271"/>
      <c r="B33" s="202" t="s">
        <v>236</v>
      </c>
      <c r="C33" s="173" t="s">
        <v>188</v>
      </c>
      <c r="D33" s="173" t="s">
        <v>188</v>
      </c>
      <c r="E33" s="173">
        <v>95153</v>
      </c>
      <c r="F33" s="173" t="s">
        <v>188</v>
      </c>
      <c r="G33" s="173">
        <v>89151</v>
      </c>
      <c r="H33" s="173">
        <v>81079</v>
      </c>
      <c r="I33" s="173">
        <v>63998</v>
      </c>
      <c r="J33" s="173">
        <v>81122</v>
      </c>
      <c r="K33" s="173">
        <v>92850</v>
      </c>
      <c r="L33" s="173">
        <v>99387</v>
      </c>
      <c r="M33" s="173">
        <v>64935</v>
      </c>
      <c r="N33" s="173">
        <v>76628</v>
      </c>
    </row>
    <row r="34" spans="1:14" s="189" customFormat="1">
      <c r="A34" s="271"/>
      <c r="B34" s="202" t="s">
        <v>59</v>
      </c>
      <c r="C34" s="173">
        <v>9759</v>
      </c>
      <c r="D34" s="173">
        <v>19967</v>
      </c>
      <c r="E34" s="173">
        <v>15743</v>
      </c>
      <c r="F34" s="173">
        <v>14607</v>
      </c>
      <c r="G34" s="173">
        <v>17151</v>
      </c>
      <c r="H34" s="173">
        <v>11415</v>
      </c>
      <c r="I34" s="173">
        <v>13423</v>
      </c>
      <c r="J34" s="173">
        <v>13988</v>
      </c>
      <c r="K34" s="173">
        <v>20939</v>
      </c>
      <c r="L34" s="173">
        <v>19235</v>
      </c>
      <c r="M34" s="173">
        <v>15860</v>
      </c>
      <c r="N34" s="173">
        <v>18087</v>
      </c>
    </row>
    <row r="35" spans="1:14" s="189" customFormat="1" ht="14.25">
      <c r="A35" s="271"/>
      <c r="B35" s="203" t="s">
        <v>189</v>
      </c>
      <c r="C35" s="174">
        <v>33304</v>
      </c>
      <c r="D35" s="174">
        <v>33868</v>
      </c>
      <c r="E35" s="174">
        <v>37374</v>
      </c>
      <c r="F35" s="174">
        <v>44309</v>
      </c>
      <c r="G35" s="174">
        <v>43225</v>
      </c>
      <c r="H35" s="174">
        <v>46485</v>
      </c>
      <c r="I35" s="174">
        <v>47051</v>
      </c>
      <c r="J35" s="174">
        <v>47966</v>
      </c>
      <c r="K35" s="174">
        <v>46636</v>
      </c>
      <c r="L35" s="174">
        <v>44641</v>
      </c>
      <c r="M35" s="174">
        <v>44117</v>
      </c>
      <c r="N35" s="174">
        <v>41143</v>
      </c>
    </row>
    <row r="36" spans="1:14" s="189" customFormat="1" ht="14.25">
      <c r="A36" s="270" t="s">
        <v>304</v>
      </c>
      <c r="B36" s="129" t="s">
        <v>223</v>
      </c>
      <c r="C36" s="171">
        <v>69515</v>
      </c>
      <c r="D36" s="171">
        <v>53367</v>
      </c>
      <c r="E36" s="171">
        <v>67609</v>
      </c>
      <c r="F36" s="171">
        <v>85699</v>
      </c>
      <c r="G36" s="171">
        <v>60372</v>
      </c>
      <c r="H36" s="171">
        <v>89433</v>
      </c>
      <c r="I36" s="171">
        <v>68207</v>
      </c>
      <c r="J36" s="171">
        <v>61966</v>
      </c>
      <c r="K36" s="171">
        <v>99059</v>
      </c>
      <c r="L36" s="171">
        <v>110914</v>
      </c>
      <c r="M36" s="171">
        <v>87659</v>
      </c>
      <c r="N36" s="171">
        <v>94827</v>
      </c>
    </row>
    <row r="37" spans="1:14" s="189" customFormat="1" ht="14.25">
      <c r="A37" s="271"/>
      <c r="B37" s="133" t="s">
        <v>237</v>
      </c>
      <c r="C37" s="173">
        <v>44915</v>
      </c>
      <c r="D37" s="173">
        <v>25152</v>
      </c>
      <c r="E37" s="173">
        <v>40005</v>
      </c>
      <c r="F37" s="173">
        <v>43432</v>
      </c>
      <c r="G37" s="173">
        <v>35826</v>
      </c>
      <c r="H37" s="173">
        <v>43580</v>
      </c>
      <c r="I37" s="173">
        <v>38223</v>
      </c>
      <c r="J37" s="173">
        <v>54282</v>
      </c>
      <c r="K37" s="173">
        <v>47118</v>
      </c>
      <c r="L37" s="173">
        <v>47881</v>
      </c>
      <c r="M37" s="173">
        <v>51059</v>
      </c>
      <c r="N37" s="173">
        <v>54554</v>
      </c>
    </row>
    <row r="38" spans="1:14" s="189" customFormat="1">
      <c r="A38" s="271"/>
      <c r="B38" s="202" t="s">
        <v>12</v>
      </c>
      <c r="C38" s="173">
        <v>141845</v>
      </c>
      <c r="D38" s="173" t="s">
        <v>188</v>
      </c>
      <c r="E38" s="173">
        <v>39388</v>
      </c>
      <c r="F38" s="173" t="s">
        <v>188</v>
      </c>
      <c r="G38" s="173">
        <v>39323</v>
      </c>
      <c r="H38" s="173">
        <v>52727</v>
      </c>
      <c r="I38" s="173">
        <v>49918</v>
      </c>
      <c r="J38" s="173">
        <v>49060</v>
      </c>
      <c r="K38" s="173">
        <v>49397</v>
      </c>
      <c r="L38" s="173">
        <v>44656</v>
      </c>
      <c r="M38" s="173">
        <v>50342</v>
      </c>
      <c r="N38" s="173">
        <v>17375</v>
      </c>
    </row>
    <row r="39" spans="1:14" s="189" customFormat="1" ht="14.25">
      <c r="A39" s="271"/>
      <c r="B39" s="202" t="s">
        <v>236</v>
      </c>
      <c r="C39" s="173">
        <v>159142</v>
      </c>
      <c r="D39" s="173">
        <v>161393</v>
      </c>
      <c r="E39" s="173">
        <v>81188</v>
      </c>
      <c r="F39" s="173">
        <v>100579</v>
      </c>
      <c r="G39" s="173" t="s">
        <v>188</v>
      </c>
      <c r="H39" s="173" t="s">
        <v>188</v>
      </c>
      <c r="I39" s="173">
        <v>257233</v>
      </c>
      <c r="J39" s="173">
        <v>223749</v>
      </c>
      <c r="K39" s="173">
        <v>249362</v>
      </c>
      <c r="L39" s="173">
        <v>330191</v>
      </c>
      <c r="M39" s="173">
        <v>197615</v>
      </c>
      <c r="N39" s="173">
        <v>173124</v>
      </c>
    </row>
    <row r="40" spans="1:14" s="189" customFormat="1">
      <c r="A40" s="271"/>
      <c r="B40" s="202" t="s">
        <v>59</v>
      </c>
      <c r="C40" s="173">
        <v>19036</v>
      </c>
      <c r="D40" s="173">
        <v>15206</v>
      </c>
      <c r="E40" s="173">
        <v>15286</v>
      </c>
      <c r="F40" s="173">
        <v>14303</v>
      </c>
      <c r="G40" s="173">
        <v>16779</v>
      </c>
      <c r="H40" s="173">
        <v>15964</v>
      </c>
      <c r="I40" s="173">
        <v>21534</v>
      </c>
      <c r="J40" s="173">
        <v>14462</v>
      </c>
      <c r="K40" s="173">
        <v>17604</v>
      </c>
      <c r="L40" s="173">
        <v>18924</v>
      </c>
      <c r="M40" s="173">
        <v>19872</v>
      </c>
      <c r="N40" s="173">
        <v>17687</v>
      </c>
    </row>
    <row r="41" spans="1:14" s="189" customFormat="1" ht="14.25">
      <c r="A41" s="271"/>
      <c r="B41" s="203" t="s">
        <v>189</v>
      </c>
      <c r="C41" s="174">
        <v>29470</v>
      </c>
      <c r="D41" s="174">
        <v>31594</v>
      </c>
      <c r="E41" s="174">
        <v>25619</v>
      </c>
      <c r="F41" s="174">
        <v>34460</v>
      </c>
      <c r="G41" s="174">
        <v>46276</v>
      </c>
      <c r="H41" s="174">
        <v>35667</v>
      </c>
      <c r="I41" s="174">
        <v>33696</v>
      </c>
      <c r="J41" s="174">
        <v>42143</v>
      </c>
      <c r="K41" s="174">
        <v>39052</v>
      </c>
      <c r="L41" s="174">
        <v>40892</v>
      </c>
      <c r="M41" s="174">
        <v>31978</v>
      </c>
      <c r="N41" s="359" t="s">
        <v>188</v>
      </c>
    </row>
    <row r="42" spans="1:14" ht="14.25">
      <c r="A42" s="270" t="s">
        <v>250</v>
      </c>
      <c r="B42" s="129" t="s">
        <v>223</v>
      </c>
      <c r="C42" s="171">
        <v>165136</v>
      </c>
      <c r="D42" s="171">
        <v>70130</v>
      </c>
      <c r="E42" s="171">
        <v>84058</v>
      </c>
      <c r="F42" s="171">
        <v>55556</v>
      </c>
      <c r="G42" s="171">
        <v>63644</v>
      </c>
      <c r="H42" s="171">
        <v>57999</v>
      </c>
      <c r="I42" s="171">
        <v>50161</v>
      </c>
      <c r="J42" s="171">
        <v>70299</v>
      </c>
      <c r="K42" s="171">
        <v>68140</v>
      </c>
      <c r="L42" s="171">
        <v>55494</v>
      </c>
      <c r="M42" s="171">
        <v>62381</v>
      </c>
      <c r="N42" s="171">
        <v>70975</v>
      </c>
    </row>
    <row r="43" spans="1:14" ht="14.25">
      <c r="A43" s="271"/>
      <c r="B43" s="133" t="s">
        <v>237</v>
      </c>
      <c r="C43" s="173">
        <v>39410</v>
      </c>
      <c r="D43" s="173">
        <v>45629</v>
      </c>
      <c r="E43" s="173">
        <v>56284</v>
      </c>
      <c r="F43" s="173">
        <v>49390</v>
      </c>
      <c r="G43" s="173">
        <v>50256</v>
      </c>
      <c r="H43" s="173">
        <v>55129</v>
      </c>
      <c r="I43" s="173">
        <v>50695</v>
      </c>
      <c r="J43" s="173">
        <v>65008</v>
      </c>
      <c r="K43" s="173">
        <v>64707</v>
      </c>
      <c r="L43" s="173">
        <v>62939</v>
      </c>
      <c r="M43" s="173">
        <v>60871</v>
      </c>
      <c r="N43" s="173">
        <v>60367</v>
      </c>
    </row>
    <row r="44" spans="1:14">
      <c r="A44" s="271"/>
      <c r="B44" s="202" t="s">
        <v>12</v>
      </c>
      <c r="C44" s="173">
        <v>87732</v>
      </c>
      <c r="D44" s="173">
        <v>51555</v>
      </c>
      <c r="E44" s="173">
        <v>57585</v>
      </c>
      <c r="F44" s="173">
        <v>72586</v>
      </c>
      <c r="G44" s="173">
        <v>57837</v>
      </c>
      <c r="H44" s="173">
        <v>58647</v>
      </c>
      <c r="I44" s="173">
        <v>73899</v>
      </c>
      <c r="J44" s="173">
        <v>85354</v>
      </c>
      <c r="K44" s="173">
        <v>77060</v>
      </c>
      <c r="L44" s="173">
        <v>60433</v>
      </c>
      <c r="M44" s="173">
        <v>74383</v>
      </c>
      <c r="N44" s="173">
        <v>61174</v>
      </c>
    </row>
    <row r="45" spans="1:14" ht="14.25">
      <c r="A45" s="271"/>
      <c r="B45" s="202" t="s">
        <v>236</v>
      </c>
      <c r="C45" s="173">
        <v>204882</v>
      </c>
      <c r="D45" s="173">
        <v>150628</v>
      </c>
      <c r="E45" s="173">
        <v>114264</v>
      </c>
      <c r="F45" s="173">
        <v>132622</v>
      </c>
      <c r="G45" s="173">
        <v>190710</v>
      </c>
      <c r="H45" s="173">
        <v>201738</v>
      </c>
      <c r="I45" s="173">
        <v>152366</v>
      </c>
      <c r="J45" s="173">
        <v>150799</v>
      </c>
      <c r="K45" s="173">
        <v>163507</v>
      </c>
      <c r="L45" s="173">
        <v>157508</v>
      </c>
      <c r="M45" s="173">
        <v>158029</v>
      </c>
      <c r="N45" s="173">
        <v>151511</v>
      </c>
    </row>
    <row r="46" spans="1:14">
      <c r="A46" s="271"/>
      <c r="B46" s="202" t="s">
        <v>59</v>
      </c>
      <c r="C46" s="173">
        <v>14233</v>
      </c>
      <c r="D46" s="173">
        <v>16772</v>
      </c>
      <c r="E46" s="173">
        <v>16945</v>
      </c>
      <c r="F46" s="173">
        <v>17724</v>
      </c>
      <c r="G46" s="173">
        <v>20096</v>
      </c>
      <c r="H46" s="173">
        <v>18235</v>
      </c>
      <c r="I46" s="173">
        <v>19311</v>
      </c>
      <c r="J46" s="173">
        <v>22454</v>
      </c>
      <c r="K46" s="173">
        <v>22350</v>
      </c>
      <c r="L46" s="173">
        <v>21655</v>
      </c>
      <c r="M46" s="173">
        <v>23440</v>
      </c>
      <c r="N46" s="173">
        <v>24108</v>
      </c>
    </row>
    <row r="47" spans="1:14" ht="14.25">
      <c r="A47" s="271"/>
      <c r="B47" s="203" t="s">
        <v>189</v>
      </c>
      <c r="C47" s="174">
        <v>48284</v>
      </c>
      <c r="D47" s="174">
        <v>44980</v>
      </c>
      <c r="E47" s="174">
        <v>44878</v>
      </c>
      <c r="F47" s="174">
        <v>53287</v>
      </c>
      <c r="G47" s="174">
        <v>43641</v>
      </c>
      <c r="H47" s="174">
        <v>63202</v>
      </c>
      <c r="I47" s="174">
        <v>63885</v>
      </c>
      <c r="J47" s="174">
        <v>93402</v>
      </c>
      <c r="K47" s="174">
        <v>97723</v>
      </c>
      <c r="L47" s="174">
        <v>86902</v>
      </c>
      <c r="M47" s="174">
        <v>76374</v>
      </c>
      <c r="N47" s="174">
        <v>71001</v>
      </c>
    </row>
    <row r="48" spans="1:14" s="189" customFormat="1" ht="14.25">
      <c r="A48" s="270" t="s">
        <v>196</v>
      </c>
      <c r="B48" s="129" t="s">
        <v>223</v>
      </c>
      <c r="C48" s="171">
        <v>192773</v>
      </c>
      <c r="D48" s="171" t="s">
        <v>188</v>
      </c>
      <c r="E48" s="171" t="s">
        <v>188</v>
      </c>
      <c r="F48" s="171" t="s">
        <v>188</v>
      </c>
      <c r="G48" s="171" t="s">
        <v>188</v>
      </c>
      <c r="H48" s="171" t="s">
        <v>188</v>
      </c>
      <c r="I48" s="171" t="s">
        <v>188</v>
      </c>
      <c r="J48" s="171" t="s">
        <v>188</v>
      </c>
      <c r="K48" s="171" t="s">
        <v>188</v>
      </c>
      <c r="L48" s="171" t="s">
        <v>188</v>
      </c>
      <c r="M48" s="171" t="s">
        <v>188</v>
      </c>
      <c r="N48" s="171" t="s">
        <v>188</v>
      </c>
    </row>
    <row r="49" spans="1:14" s="189" customFormat="1" ht="14.25">
      <c r="A49" s="271"/>
      <c r="B49" s="133" t="s">
        <v>237</v>
      </c>
      <c r="C49" s="173">
        <v>34462</v>
      </c>
      <c r="D49" s="173">
        <v>50101</v>
      </c>
      <c r="E49" s="173">
        <v>45351</v>
      </c>
      <c r="F49" s="173">
        <v>52627</v>
      </c>
      <c r="G49" s="173">
        <v>51100</v>
      </c>
      <c r="H49" s="173">
        <v>61009</v>
      </c>
      <c r="I49" s="173">
        <v>40833</v>
      </c>
      <c r="J49" s="173">
        <v>56704</v>
      </c>
      <c r="K49" s="173">
        <v>43108</v>
      </c>
      <c r="L49" s="173">
        <v>48123</v>
      </c>
      <c r="M49" s="173">
        <v>43657</v>
      </c>
      <c r="N49" s="173">
        <v>51624</v>
      </c>
    </row>
    <row r="50" spans="1:14" s="189" customFormat="1">
      <c r="A50" s="271"/>
      <c r="B50" s="202" t="s">
        <v>12</v>
      </c>
      <c r="C50" s="173" t="s">
        <v>188</v>
      </c>
      <c r="D50" s="173" t="s">
        <v>188</v>
      </c>
      <c r="E50" s="173" t="s">
        <v>188</v>
      </c>
      <c r="F50" s="173" t="s">
        <v>188</v>
      </c>
      <c r="G50" s="173" t="s">
        <v>188</v>
      </c>
      <c r="H50" s="173" t="s">
        <v>188</v>
      </c>
      <c r="I50" s="173" t="s">
        <v>188</v>
      </c>
      <c r="J50" s="173" t="s">
        <v>188</v>
      </c>
      <c r="K50" s="173" t="s">
        <v>188</v>
      </c>
      <c r="L50" s="173" t="s">
        <v>188</v>
      </c>
      <c r="M50" s="173" t="s">
        <v>188</v>
      </c>
      <c r="N50" s="173" t="s">
        <v>188</v>
      </c>
    </row>
    <row r="51" spans="1:14" s="189" customFormat="1" ht="14.25">
      <c r="A51" s="271"/>
      <c r="B51" s="202" t="s">
        <v>236</v>
      </c>
      <c r="C51" s="173">
        <v>42567</v>
      </c>
      <c r="D51" s="173">
        <v>36216</v>
      </c>
      <c r="E51" s="173">
        <v>122951</v>
      </c>
      <c r="F51" s="173">
        <v>57592</v>
      </c>
      <c r="G51" s="173">
        <v>73980</v>
      </c>
      <c r="H51" s="173">
        <v>41193</v>
      </c>
      <c r="I51" s="173">
        <v>45439</v>
      </c>
      <c r="J51" s="173">
        <v>27538</v>
      </c>
      <c r="K51" s="173">
        <v>132059</v>
      </c>
      <c r="L51" s="173">
        <v>230778</v>
      </c>
      <c r="M51" s="173">
        <v>72032</v>
      </c>
      <c r="N51" s="173">
        <v>86373</v>
      </c>
    </row>
    <row r="52" spans="1:14" s="189" customFormat="1">
      <c r="A52" s="271"/>
      <c r="B52" s="202" t="s">
        <v>59</v>
      </c>
      <c r="C52" s="173">
        <v>9532</v>
      </c>
      <c r="D52" s="173">
        <v>12850</v>
      </c>
      <c r="E52" s="173">
        <v>17943</v>
      </c>
      <c r="F52" s="173">
        <v>10881</v>
      </c>
      <c r="G52" s="173">
        <v>14318</v>
      </c>
      <c r="H52" s="173">
        <v>18217</v>
      </c>
      <c r="I52" s="173">
        <v>16096</v>
      </c>
      <c r="J52" s="173">
        <v>12167</v>
      </c>
      <c r="K52" s="173">
        <v>20022</v>
      </c>
      <c r="L52" s="173">
        <v>22404</v>
      </c>
      <c r="M52" s="173">
        <v>22754</v>
      </c>
      <c r="N52" s="173">
        <v>23090</v>
      </c>
    </row>
    <row r="53" spans="1:14" s="189" customFormat="1" ht="14.25">
      <c r="A53" s="271"/>
      <c r="B53" s="203" t="s">
        <v>189</v>
      </c>
      <c r="C53" s="174">
        <v>34365</v>
      </c>
      <c r="D53" s="174">
        <v>32523</v>
      </c>
      <c r="E53" s="174">
        <v>39837</v>
      </c>
      <c r="F53" s="174">
        <v>46258</v>
      </c>
      <c r="G53" s="174">
        <v>44568</v>
      </c>
      <c r="H53" s="174">
        <v>46731</v>
      </c>
      <c r="I53" s="174">
        <v>51475</v>
      </c>
      <c r="J53" s="174">
        <v>56109</v>
      </c>
      <c r="K53" s="174">
        <v>52606</v>
      </c>
      <c r="L53" s="174">
        <v>54823</v>
      </c>
      <c r="M53" s="174">
        <v>47942</v>
      </c>
      <c r="N53" s="174">
        <v>63666</v>
      </c>
    </row>
    <row r="54" spans="1:14" s="189" customFormat="1" ht="12.75" customHeight="1">
      <c r="A54" s="270" t="s">
        <v>305</v>
      </c>
      <c r="B54" s="129" t="s">
        <v>223</v>
      </c>
      <c r="C54" s="171">
        <v>41030</v>
      </c>
      <c r="D54" s="171">
        <v>37901</v>
      </c>
      <c r="E54" s="171">
        <v>32727</v>
      </c>
      <c r="F54" s="171">
        <v>38769</v>
      </c>
      <c r="G54" s="171">
        <v>42469</v>
      </c>
      <c r="H54" s="171">
        <v>63064</v>
      </c>
      <c r="I54" s="171">
        <v>101983</v>
      </c>
      <c r="J54" s="171">
        <v>77464</v>
      </c>
      <c r="K54" s="171">
        <v>52511</v>
      </c>
      <c r="L54" s="171">
        <v>49571</v>
      </c>
      <c r="M54" s="171">
        <v>40500</v>
      </c>
      <c r="N54" s="171">
        <v>35541</v>
      </c>
    </row>
    <row r="55" spans="1:14" s="189" customFormat="1" ht="14.25">
      <c r="A55" s="271"/>
      <c r="B55" s="133" t="s">
        <v>237</v>
      </c>
      <c r="C55" s="173">
        <v>44399</v>
      </c>
      <c r="D55" s="173">
        <v>36652</v>
      </c>
      <c r="E55" s="173">
        <v>32538</v>
      </c>
      <c r="F55" s="173">
        <v>34447</v>
      </c>
      <c r="G55" s="173">
        <v>44127</v>
      </c>
      <c r="H55" s="173">
        <v>46091</v>
      </c>
      <c r="I55" s="173">
        <v>52698</v>
      </c>
      <c r="J55" s="173">
        <v>48533</v>
      </c>
      <c r="K55" s="173">
        <v>34209</v>
      </c>
      <c r="L55" s="173">
        <v>37885</v>
      </c>
      <c r="M55" s="173">
        <v>24955</v>
      </c>
      <c r="N55" s="173">
        <v>41540</v>
      </c>
    </row>
    <row r="56" spans="1:14" s="189" customFormat="1">
      <c r="A56" s="271"/>
      <c r="B56" s="202" t="s">
        <v>12</v>
      </c>
      <c r="C56" s="173" t="s">
        <v>188</v>
      </c>
      <c r="D56" s="173" t="s">
        <v>188</v>
      </c>
      <c r="E56" s="173" t="s">
        <v>188</v>
      </c>
      <c r="F56" s="173" t="s">
        <v>188</v>
      </c>
      <c r="G56" s="173" t="s">
        <v>188</v>
      </c>
      <c r="H56" s="173" t="s">
        <v>188</v>
      </c>
      <c r="I56" s="173" t="s">
        <v>188</v>
      </c>
      <c r="J56" s="173" t="s">
        <v>188</v>
      </c>
      <c r="K56" s="173" t="s">
        <v>188</v>
      </c>
      <c r="L56" s="173" t="s">
        <v>188</v>
      </c>
      <c r="M56" s="173" t="s">
        <v>188</v>
      </c>
      <c r="N56" s="173" t="s">
        <v>188</v>
      </c>
    </row>
    <row r="57" spans="1:14" s="189" customFormat="1" ht="14.25">
      <c r="A57" s="271"/>
      <c r="B57" s="202" t="s">
        <v>236</v>
      </c>
      <c r="C57" s="173">
        <v>65785</v>
      </c>
      <c r="D57" s="173">
        <v>96012</v>
      </c>
      <c r="E57" s="173">
        <v>83282</v>
      </c>
      <c r="F57" s="173">
        <v>75631</v>
      </c>
      <c r="G57" s="173">
        <v>90142</v>
      </c>
      <c r="H57" s="173">
        <v>70243</v>
      </c>
      <c r="I57" s="173">
        <v>96671</v>
      </c>
      <c r="J57" s="173">
        <v>84841</v>
      </c>
      <c r="K57" s="173">
        <v>97705</v>
      </c>
      <c r="L57" s="173">
        <v>136856</v>
      </c>
      <c r="M57" s="173" t="s">
        <v>188</v>
      </c>
      <c r="N57" s="173" t="s">
        <v>188</v>
      </c>
    </row>
    <row r="58" spans="1:14" s="189" customFormat="1">
      <c r="A58" s="271"/>
      <c r="B58" s="202" t="s">
        <v>59</v>
      </c>
      <c r="C58" s="173">
        <v>7177</v>
      </c>
      <c r="D58" s="173">
        <v>9477</v>
      </c>
      <c r="E58" s="173">
        <v>15871</v>
      </c>
      <c r="F58" s="173">
        <v>12744</v>
      </c>
      <c r="G58" s="173">
        <v>13542</v>
      </c>
      <c r="H58" s="173">
        <v>15040</v>
      </c>
      <c r="I58" s="173">
        <v>24777</v>
      </c>
      <c r="J58" s="173">
        <v>18541</v>
      </c>
      <c r="K58" s="173">
        <v>27563</v>
      </c>
      <c r="L58" s="173">
        <v>19689</v>
      </c>
      <c r="M58" s="173">
        <v>12798</v>
      </c>
      <c r="N58" s="173">
        <v>11651</v>
      </c>
    </row>
    <row r="59" spans="1:14" s="189" customFormat="1" ht="14.25">
      <c r="A59" s="271"/>
      <c r="B59" s="203" t="s">
        <v>189</v>
      </c>
      <c r="C59" s="174">
        <v>40590</v>
      </c>
      <c r="D59" s="174">
        <v>38690</v>
      </c>
      <c r="E59" s="174">
        <v>32188</v>
      </c>
      <c r="F59" s="174">
        <v>39869</v>
      </c>
      <c r="G59" s="174">
        <v>39699</v>
      </c>
      <c r="H59" s="174">
        <v>46707</v>
      </c>
      <c r="I59" s="174">
        <v>41704</v>
      </c>
      <c r="J59" s="174">
        <v>57862</v>
      </c>
      <c r="K59" s="174">
        <v>43680</v>
      </c>
      <c r="L59" s="174">
        <v>56079</v>
      </c>
      <c r="M59" s="174">
        <v>40233</v>
      </c>
      <c r="N59" s="174">
        <v>41250</v>
      </c>
    </row>
    <row r="60" spans="1:14" s="189" customFormat="1" ht="14.25">
      <c r="A60" s="270" t="s">
        <v>197</v>
      </c>
      <c r="B60" s="129" t="s">
        <v>223</v>
      </c>
      <c r="C60" s="171">
        <v>49880</v>
      </c>
      <c r="D60" s="171">
        <v>33881</v>
      </c>
      <c r="E60" s="171">
        <v>18704</v>
      </c>
      <c r="F60" s="171" t="s">
        <v>188</v>
      </c>
      <c r="G60" s="171" t="s">
        <v>188</v>
      </c>
      <c r="H60" s="171">
        <v>35581</v>
      </c>
      <c r="I60" s="171">
        <v>21575</v>
      </c>
      <c r="J60" s="171" t="s">
        <v>188</v>
      </c>
      <c r="K60" s="171" t="s">
        <v>188</v>
      </c>
      <c r="L60" s="171" t="s">
        <v>188</v>
      </c>
      <c r="M60" s="171" t="s">
        <v>188</v>
      </c>
      <c r="N60" s="171" t="s">
        <v>188</v>
      </c>
    </row>
    <row r="61" spans="1:14" s="189" customFormat="1" ht="14.25">
      <c r="A61" s="271"/>
      <c r="B61" s="133" t="s">
        <v>237</v>
      </c>
      <c r="C61" s="173">
        <v>27938</v>
      </c>
      <c r="D61" s="173">
        <v>27021</v>
      </c>
      <c r="E61" s="173">
        <v>35482</v>
      </c>
      <c r="F61" s="173">
        <v>41242</v>
      </c>
      <c r="G61" s="173">
        <v>41419</v>
      </c>
      <c r="H61" s="173">
        <v>51275</v>
      </c>
      <c r="I61" s="173">
        <v>38958</v>
      </c>
      <c r="J61" s="173">
        <v>44058</v>
      </c>
      <c r="K61" s="173">
        <v>48096</v>
      </c>
      <c r="L61" s="173">
        <v>44646</v>
      </c>
      <c r="M61" s="173">
        <v>45036</v>
      </c>
      <c r="N61" s="173">
        <v>50232</v>
      </c>
    </row>
    <row r="62" spans="1:14" s="189" customFormat="1">
      <c r="A62" s="271"/>
      <c r="B62" s="202" t="s">
        <v>12</v>
      </c>
      <c r="C62" s="173">
        <v>48348</v>
      </c>
      <c r="D62" s="173">
        <v>33909</v>
      </c>
      <c r="E62" s="173" t="s">
        <v>188</v>
      </c>
      <c r="F62" s="173">
        <v>51371</v>
      </c>
      <c r="G62" s="173">
        <v>58710</v>
      </c>
      <c r="H62" s="173">
        <v>58043</v>
      </c>
      <c r="I62" s="173">
        <v>68678</v>
      </c>
      <c r="J62" s="173">
        <v>64010</v>
      </c>
      <c r="K62" s="173" t="s">
        <v>188</v>
      </c>
      <c r="L62" s="173">
        <v>80495</v>
      </c>
      <c r="M62" s="173" t="s">
        <v>188</v>
      </c>
      <c r="N62" s="173" t="s">
        <v>188</v>
      </c>
    </row>
    <row r="63" spans="1:14" s="189" customFormat="1" ht="14.25">
      <c r="A63" s="271"/>
      <c r="B63" s="202" t="s">
        <v>236</v>
      </c>
      <c r="C63" s="173" t="s">
        <v>188</v>
      </c>
      <c r="D63" s="173" t="s">
        <v>188</v>
      </c>
      <c r="E63" s="173" t="s">
        <v>188</v>
      </c>
      <c r="F63" s="173">
        <v>118664</v>
      </c>
      <c r="G63" s="173" t="s">
        <v>188</v>
      </c>
      <c r="H63" s="173" t="s">
        <v>188</v>
      </c>
      <c r="I63" s="173" t="s">
        <v>188</v>
      </c>
      <c r="J63" s="173" t="s">
        <v>188</v>
      </c>
      <c r="K63" s="173" t="s">
        <v>188</v>
      </c>
      <c r="L63" s="173">
        <v>257221</v>
      </c>
      <c r="M63" s="173" t="s">
        <v>188</v>
      </c>
      <c r="N63" s="173" t="s">
        <v>188</v>
      </c>
    </row>
    <row r="64" spans="1:14" s="189" customFormat="1">
      <c r="A64" s="271"/>
      <c r="B64" s="202" t="s">
        <v>59</v>
      </c>
      <c r="C64" s="173">
        <v>12135</v>
      </c>
      <c r="D64" s="173">
        <v>19724</v>
      </c>
      <c r="E64" s="173">
        <v>16755</v>
      </c>
      <c r="F64" s="173">
        <v>16105</v>
      </c>
      <c r="G64" s="173">
        <v>17020</v>
      </c>
      <c r="H64" s="173">
        <v>11289</v>
      </c>
      <c r="I64" s="173">
        <v>13289</v>
      </c>
      <c r="J64" s="173">
        <v>14264</v>
      </c>
      <c r="K64" s="173">
        <v>21944</v>
      </c>
      <c r="L64" s="173">
        <v>19128</v>
      </c>
      <c r="M64" s="173">
        <v>16745</v>
      </c>
      <c r="N64" s="173">
        <v>18014</v>
      </c>
    </row>
    <row r="65" spans="1:14" s="189" customFormat="1" ht="12.75" customHeight="1">
      <c r="A65" s="271"/>
      <c r="B65" s="203" t="s">
        <v>189</v>
      </c>
      <c r="C65" s="174">
        <v>28563</v>
      </c>
      <c r="D65" s="174">
        <v>23012</v>
      </c>
      <c r="E65" s="174">
        <v>33066</v>
      </c>
      <c r="F65" s="174">
        <v>32017</v>
      </c>
      <c r="G65" s="174">
        <v>30546</v>
      </c>
      <c r="H65" s="174">
        <v>33508</v>
      </c>
      <c r="I65" s="174">
        <v>38664</v>
      </c>
      <c r="J65" s="174">
        <v>49464</v>
      </c>
      <c r="K65" s="174">
        <v>48428</v>
      </c>
      <c r="L65" s="174">
        <v>51601</v>
      </c>
      <c r="M65" s="174">
        <v>51846</v>
      </c>
      <c r="N65" s="174">
        <v>51503</v>
      </c>
    </row>
    <row r="66" spans="1:14" s="189" customFormat="1" ht="14.25">
      <c r="A66" s="270" t="s">
        <v>198</v>
      </c>
      <c r="B66" s="129" t="s">
        <v>223</v>
      </c>
      <c r="C66" s="171" t="s">
        <v>188</v>
      </c>
      <c r="D66" s="171" t="s">
        <v>188</v>
      </c>
      <c r="E66" s="171">
        <v>26167</v>
      </c>
      <c r="F66" s="171" t="s">
        <v>188</v>
      </c>
      <c r="G66" s="171" t="s">
        <v>188</v>
      </c>
      <c r="H66" s="171" t="s">
        <v>188</v>
      </c>
      <c r="I66" s="171" t="s">
        <v>188</v>
      </c>
      <c r="J66" s="171">
        <v>33925</v>
      </c>
      <c r="K66" s="171">
        <v>57563</v>
      </c>
      <c r="L66" s="171" t="s">
        <v>188</v>
      </c>
      <c r="M66" s="171" t="s">
        <v>188</v>
      </c>
      <c r="N66" s="171" t="s">
        <v>188</v>
      </c>
    </row>
    <row r="67" spans="1:14" s="189" customFormat="1" ht="14.25">
      <c r="A67" s="271"/>
      <c r="B67" s="133" t="s">
        <v>237</v>
      </c>
      <c r="C67" s="173">
        <v>34382</v>
      </c>
      <c r="D67" s="173">
        <v>26474</v>
      </c>
      <c r="E67" s="173">
        <v>34370</v>
      </c>
      <c r="F67" s="173">
        <v>29332</v>
      </c>
      <c r="G67" s="173">
        <v>33913</v>
      </c>
      <c r="H67" s="173">
        <v>38235</v>
      </c>
      <c r="I67" s="173">
        <v>31395</v>
      </c>
      <c r="J67" s="173">
        <v>40632</v>
      </c>
      <c r="K67" s="173">
        <v>50319</v>
      </c>
      <c r="L67" s="173">
        <v>52788</v>
      </c>
      <c r="M67" s="173">
        <v>57930</v>
      </c>
      <c r="N67" s="173">
        <v>72334</v>
      </c>
    </row>
    <row r="68" spans="1:14" s="189" customFormat="1">
      <c r="A68" s="271"/>
      <c r="B68" s="202" t="s">
        <v>12</v>
      </c>
      <c r="C68" s="173">
        <v>42968</v>
      </c>
      <c r="D68" s="173">
        <v>16753</v>
      </c>
      <c r="E68" s="173">
        <v>12948</v>
      </c>
      <c r="F68" s="173">
        <v>33867</v>
      </c>
      <c r="G68" s="173">
        <v>70912</v>
      </c>
      <c r="H68" s="173">
        <v>27824</v>
      </c>
      <c r="I68" s="173">
        <v>30290</v>
      </c>
      <c r="J68" s="173">
        <v>35972</v>
      </c>
      <c r="K68" s="173">
        <v>37697</v>
      </c>
      <c r="L68" s="173">
        <v>26259</v>
      </c>
      <c r="M68" s="173">
        <v>41941</v>
      </c>
      <c r="N68" s="173">
        <v>16486</v>
      </c>
    </row>
    <row r="69" spans="1:14" s="189" customFormat="1" ht="14.25">
      <c r="A69" s="271"/>
      <c r="B69" s="202" t="s">
        <v>236</v>
      </c>
      <c r="C69" s="173">
        <v>105131</v>
      </c>
      <c r="D69" s="173">
        <v>167263</v>
      </c>
      <c r="E69" s="173">
        <v>69814</v>
      </c>
      <c r="F69" s="173">
        <v>59452</v>
      </c>
      <c r="G69" s="173">
        <v>71415</v>
      </c>
      <c r="H69" s="173">
        <v>160433</v>
      </c>
      <c r="I69" s="173">
        <v>386502</v>
      </c>
      <c r="J69" s="173" t="s">
        <v>188</v>
      </c>
      <c r="K69" s="173">
        <v>91957</v>
      </c>
      <c r="L69" s="173">
        <v>187942</v>
      </c>
      <c r="M69" s="173">
        <v>192732</v>
      </c>
      <c r="N69" s="173">
        <v>134490</v>
      </c>
    </row>
    <row r="70" spans="1:14" s="189" customFormat="1">
      <c r="A70" s="271"/>
      <c r="B70" s="202" t="s">
        <v>59</v>
      </c>
      <c r="C70" s="173">
        <v>6769</v>
      </c>
      <c r="D70" s="173">
        <v>10227</v>
      </c>
      <c r="E70" s="173">
        <v>14101</v>
      </c>
      <c r="F70" s="173">
        <v>15732</v>
      </c>
      <c r="G70" s="173">
        <v>15765</v>
      </c>
      <c r="H70" s="173">
        <v>16900</v>
      </c>
      <c r="I70" s="173">
        <v>19799</v>
      </c>
      <c r="J70" s="173">
        <v>11758</v>
      </c>
      <c r="K70" s="173">
        <v>15919</v>
      </c>
      <c r="L70" s="173">
        <v>20775</v>
      </c>
      <c r="M70" s="173">
        <v>19493</v>
      </c>
      <c r="N70" s="173">
        <v>22306</v>
      </c>
    </row>
    <row r="71" spans="1:14" s="189" customFormat="1" ht="14.25">
      <c r="A71" s="271"/>
      <c r="B71" s="203" t="s">
        <v>189</v>
      </c>
      <c r="C71" s="174">
        <v>41475</v>
      </c>
      <c r="D71" s="174">
        <v>36135</v>
      </c>
      <c r="E71" s="174">
        <v>36639</v>
      </c>
      <c r="F71" s="174">
        <v>34599</v>
      </c>
      <c r="G71" s="174">
        <v>40009</v>
      </c>
      <c r="H71" s="174">
        <v>42674</v>
      </c>
      <c r="I71" s="174">
        <v>42614</v>
      </c>
      <c r="J71" s="174">
        <v>55738</v>
      </c>
      <c r="K71" s="174">
        <v>37121</v>
      </c>
      <c r="L71" s="174">
        <v>44903</v>
      </c>
      <c r="M71" s="174">
        <v>37142</v>
      </c>
      <c r="N71" s="174">
        <v>33387</v>
      </c>
    </row>
    <row r="72" spans="1:14" s="189" customFormat="1" ht="14.25">
      <c r="A72" s="270" t="s">
        <v>199</v>
      </c>
      <c r="B72" s="129" t="s">
        <v>223</v>
      </c>
      <c r="C72" s="171" t="s">
        <v>188</v>
      </c>
      <c r="D72" s="171" t="s">
        <v>188</v>
      </c>
      <c r="E72" s="171" t="s">
        <v>188</v>
      </c>
      <c r="F72" s="171" t="s">
        <v>188</v>
      </c>
      <c r="G72" s="171">
        <v>34112</v>
      </c>
      <c r="H72" s="171">
        <v>38764</v>
      </c>
      <c r="I72" s="171">
        <v>73158</v>
      </c>
      <c r="J72" s="171">
        <v>48289</v>
      </c>
      <c r="K72" s="171">
        <v>76995</v>
      </c>
      <c r="L72" s="171">
        <v>98611</v>
      </c>
      <c r="M72" s="171">
        <v>62076</v>
      </c>
      <c r="N72" s="171">
        <v>45517</v>
      </c>
    </row>
    <row r="73" spans="1:14" s="189" customFormat="1" ht="14.25">
      <c r="A73" s="271"/>
      <c r="B73" s="133" t="s">
        <v>237</v>
      </c>
      <c r="C73" s="173">
        <v>40149</v>
      </c>
      <c r="D73" s="173">
        <v>32481</v>
      </c>
      <c r="E73" s="173">
        <v>36565</v>
      </c>
      <c r="F73" s="173">
        <v>37828</v>
      </c>
      <c r="G73" s="173">
        <v>34854</v>
      </c>
      <c r="H73" s="173">
        <v>49203</v>
      </c>
      <c r="I73" s="173">
        <v>40344</v>
      </c>
      <c r="J73" s="173">
        <v>52724</v>
      </c>
      <c r="K73" s="173">
        <v>37557</v>
      </c>
      <c r="L73" s="173">
        <v>40756</v>
      </c>
      <c r="M73" s="173">
        <v>36691</v>
      </c>
      <c r="N73" s="173">
        <v>43628</v>
      </c>
    </row>
    <row r="74" spans="1:14" s="189" customFormat="1">
      <c r="A74" s="271"/>
      <c r="B74" s="202" t="s">
        <v>12</v>
      </c>
      <c r="C74" s="173" t="s">
        <v>188</v>
      </c>
      <c r="D74" s="173">
        <v>4064</v>
      </c>
      <c r="E74" s="173" t="s">
        <v>188</v>
      </c>
      <c r="F74" s="173" t="s">
        <v>188</v>
      </c>
      <c r="G74" s="173">
        <v>27589</v>
      </c>
      <c r="H74" s="173">
        <v>32315</v>
      </c>
      <c r="I74" s="173" t="s">
        <v>188</v>
      </c>
      <c r="J74" s="173" t="s">
        <v>188</v>
      </c>
      <c r="K74" s="173" t="s">
        <v>188</v>
      </c>
      <c r="L74" s="173" t="s">
        <v>188</v>
      </c>
      <c r="M74" s="173" t="s">
        <v>188</v>
      </c>
      <c r="N74" s="173" t="s">
        <v>188</v>
      </c>
    </row>
    <row r="75" spans="1:14" s="189" customFormat="1" ht="14.25">
      <c r="A75" s="271"/>
      <c r="B75" s="202" t="s">
        <v>236</v>
      </c>
      <c r="C75" s="173" t="s">
        <v>188</v>
      </c>
      <c r="D75" s="173" t="s">
        <v>188</v>
      </c>
      <c r="E75" s="173" t="s">
        <v>188</v>
      </c>
      <c r="F75" s="173" t="s">
        <v>188</v>
      </c>
      <c r="G75" s="173" t="s">
        <v>188</v>
      </c>
      <c r="H75" s="173">
        <v>69908</v>
      </c>
      <c r="I75" s="173">
        <v>116812</v>
      </c>
      <c r="J75" s="173">
        <v>76581</v>
      </c>
      <c r="K75" s="173">
        <v>51770</v>
      </c>
      <c r="L75" s="173">
        <v>145246</v>
      </c>
      <c r="M75" s="173">
        <v>137842</v>
      </c>
      <c r="N75" s="173">
        <v>136795</v>
      </c>
    </row>
    <row r="76" spans="1:14" s="189" customFormat="1">
      <c r="A76" s="271"/>
      <c r="B76" s="202" t="s">
        <v>59</v>
      </c>
      <c r="C76" s="173">
        <v>7441</v>
      </c>
      <c r="D76" s="173">
        <v>20709</v>
      </c>
      <c r="E76" s="173">
        <v>9803</v>
      </c>
      <c r="F76" s="173">
        <v>12973</v>
      </c>
      <c r="G76" s="173">
        <v>25635</v>
      </c>
      <c r="H76" s="173">
        <v>11484</v>
      </c>
      <c r="I76" s="173">
        <v>22252</v>
      </c>
      <c r="J76" s="173">
        <v>15059</v>
      </c>
      <c r="K76" s="173">
        <v>9892</v>
      </c>
      <c r="L76" s="173">
        <v>16414</v>
      </c>
      <c r="M76" s="173">
        <v>12193</v>
      </c>
      <c r="N76" s="173">
        <v>19361</v>
      </c>
    </row>
    <row r="77" spans="1:14" s="189" customFormat="1" ht="14.25">
      <c r="A77" s="271"/>
      <c r="B77" s="203" t="s">
        <v>189</v>
      </c>
      <c r="C77" s="174">
        <v>47373</v>
      </c>
      <c r="D77" s="174">
        <v>37657</v>
      </c>
      <c r="E77" s="174">
        <v>39131</v>
      </c>
      <c r="F77" s="174">
        <v>45859</v>
      </c>
      <c r="G77" s="174">
        <v>52476</v>
      </c>
      <c r="H77" s="174">
        <v>50765</v>
      </c>
      <c r="I77" s="174">
        <v>52911</v>
      </c>
      <c r="J77" s="174">
        <v>62360</v>
      </c>
      <c r="K77" s="174">
        <v>54155</v>
      </c>
      <c r="L77" s="174">
        <v>61639</v>
      </c>
      <c r="M77" s="174">
        <v>47503</v>
      </c>
      <c r="N77" s="174">
        <v>41792</v>
      </c>
    </row>
    <row r="78" spans="1:14" s="189" customFormat="1" ht="14.25">
      <c r="A78" s="270" t="s">
        <v>200</v>
      </c>
      <c r="B78" s="129" t="s">
        <v>223</v>
      </c>
      <c r="C78" s="171">
        <v>70921</v>
      </c>
      <c r="D78" s="171">
        <v>62082</v>
      </c>
      <c r="E78" s="171">
        <v>40998</v>
      </c>
      <c r="F78" s="171">
        <v>57627</v>
      </c>
      <c r="G78" s="171" t="s">
        <v>188</v>
      </c>
      <c r="H78" s="171" t="s">
        <v>188</v>
      </c>
      <c r="I78" s="171">
        <v>38328</v>
      </c>
      <c r="J78" s="171">
        <v>57554</v>
      </c>
      <c r="K78" s="171">
        <v>61305</v>
      </c>
      <c r="L78" s="171">
        <v>69854</v>
      </c>
      <c r="M78" s="171">
        <v>57489</v>
      </c>
      <c r="N78" s="171">
        <v>65115</v>
      </c>
    </row>
    <row r="79" spans="1:14" s="189" customFormat="1" ht="14.25">
      <c r="A79" s="271"/>
      <c r="B79" s="133" t="s">
        <v>237</v>
      </c>
      <c r="C79" s="173">
        <v>41922</v>
      </c>
      <c r="D79" s="173">
        <v>40132</v>
      </c>
      <c r="E79" s="173">
        <v>54647</v>
      </c>
      <c r="F79" s="173">
        <v>52604</v>
      </c>
      <c r="G79" s="173">
        <v>41653</v>
      </c>
      <c r="H79" s="173">
        <v>59432</v>
      </c>
      <c r="I79" s="173">
        <v>40892</v>
      </c>
      <c r="J79" s="173">
        <v>55511</v>
      </c>
      <c r="K79" s="173">
        <v>52058</v>
      </c>
      <c r="L79" s="173">
        <v>51379</v>
      </c>
      <c r="M79" s="173">
        <v>47832</v>
      </c>
      <c r="N79" s="173">
        <v>57388</v>
      </c>
    </row>
    <row r="80" spans="1:14" ht="13.5" customHeight="1">
      <c r="A80" s="271"/>
      <c r="B80" s="202" t="s">
        <v>12</v>
      </c>
      <c r="C80" s="173" t="s">
        <v>188</v>
      </c>
      <c r="D80" s="173" t="s">
        <v>188</v>
      </c>
      <c r="E80" s="173" t="s">
        <v>188</v>
      </c>
      <c r="F80" s="173" t="s">
        <v>188</v>
      </c>
      <c r="G80" s="173" t="s">
        <v>188</v>
      </c>
      <c r="H80" s="173" t="s">
        <v>188</v>
      </c>
      <c r="I80" s="173" t="s">
        <v>188</v>
      </c>
      <c r="J80" s="173" t="s">
        <v>188</v>
      </c>
      <c r="K80" s="173" t="s">
        <v>188</v>
      </c>
      <c r="L80" s="173" t="s">
        <v>188</v>
      </c>
      <c r="M80" s="173" t="s">
        <v>188</v>
      </c>
      <c r="N80" s="173" t="s">
        <v>188</v>
      </c>
    </row>
    <row r="81" spans="1:14" ht="14.25">
      <c r="A81" s="271"/>
      <c r="B81" s="202" t="s">
        <v>236</v>
      </c>
      <c r="C81" s="173" t="s">
        <v>188</v>
      </c>
      <c r="D81" s="173" t="s">
        <v>188</v>
      </c>
      <c r="E81" s="173" t="s">
        <v>188</v>
      </c>
      <c r="F81" s="173" t="s">
        <v>188</v>
      </c>
      <c r="G81" s="173" t="s">
        <v>188</v>
      </c>
      <c r="H81" s="173" t="s">
        <v>188</v>
      </c>
      <c r="I81" s="173" t="s">
        <v>188</v>
      </c>
      <c r="J81" s="173" t="s">
        <v>188</v>
      </c>
      <c r="K81" s="173" t="s">
        <v>188</v>
      </c>
      <c r="L81" s="173" t="s">
        <v>188</v>
      </c>
      <c r="M81" s="173" t="s">
        <v>188</v>
      </c>
      <c r="N81" s="173" t="s">
        <v>188</v>
      </c>
    </row>
    <row r="82" spans="1:14">
      <c r="A82" s="271"/>
      <c r="B82" s="202" t="s">
        <v>59</v>
      </c>
      <c r="C82" s="173">
        <v>11558</v>
      </c>
      <c r="D82" s="173">
        <v>10345</v>
      </c>
      <c r="E82" s="173">
        <v>12523</v>
      </c>
      <c r="F82" s="173">
        <v>12508</v>
      </c>
      <c r="G82" s="173">
        <v>16470</v>
      </c>
      <c r="H82" s="173">
        <v>11818</v>
      </c>
      <c r="I82" s="173">
        <v>18648</v>
      </c>
      <c r="J82" s="173">
        <v>18911</v>
      </c>
      <c r="K82" s="173">
        <v>15026</v>
      </c>
      <c r="L82" s="173">
        <v>24685</v>
      </c>
      <c r="M82" s="173">
        <v>14132</v>
      </c>
      <c r="N82" s="173">
        <v>14194</v>
      </c>
    </row>
    <row r="83" spans="1:14" ht="14.25">
      <c r="A83" s="271"/>
      <c r="B83" s="203" t="s">
        <v>189</v>
      </c>
      <c r="C83" s="174">
        <v>42896</v>
      </c>
      <c r="D83" s="174">
        <v>29493</v>
      </c>
      <c r="E83" s="174">
        <v>36526</v>
      </c>
      <c r="F83" s="174">
        <v>41520</v>
      </c>
      <c r="G83" s="174">
        <v>73272</v>
      </c>
      <c r="H83" s="174">
        <v>90561</v>
      </c>
      <c r="I83" s="174">
        <v>82990</v>
      </c>
      <c r="J83" s="174">
        <v>99828</v>
      </c>
      <c r="K83" s="174">
        <v>76714</v>
      </c>
      <c r="L83" s="174">
        <v>107039</v>
      </c>
      <c r="M83" s="174">
        <v>78941</v>
      </c>
      <c r="N83" s="174">
        <v>74144</v>
      </c>
    </row>
    <row r="84" spans="1:14" ht="14.25">
      <c r="A84" s="270" t="s">
        <v>201</v>
      </c>
      <c r="B84" s="129" t="s">
        <v>223</v>
      </c>
      <c r="C84" s="171" t="s">
        <v>188</v>
      </c>
      <c r="D84" s="171" t="s">
        <v>188</v>
      </c>
      <c r="E84" s="171" t="s">
        <v>188</v>
      </c>
      <c r="F84" s="171">
        <v>31181</v>
      </c>
      <c r="G84" s="171" t="s">
        <v>188</v>
      </c>
      <c r="H84" s="171" t="s">
        <v>188</v>
      </c>
      <c r="I84" s="171" t="s">
        <v>188</v>
      </c>
      <c r="J84" s="171" t="s">
        <v>188</v>
      </c>
      <c r="K84" s="171" t="s">
        <v>188</v>
      </c>
      <c r="L84" s="171" t="s">
        <v>188</v>
      </c>
      <c r="M84" s="171" t="s">
        <v>188</v>
      </c>
      <c r="N84" s="171" t="s">
        <v>188</v>
      </c>
    </row>
    <row r="85" spans="1:14" ht="14.25">
      <c r="A85" s="271"/>
      <c r="B85" s="133" t="s">
        <v>237</v>
      </c>
      <c r="C85" s="173">
        <v>49169</v>
      </c>
      <c r="D85" s="173">
        <v>37944</v>
      </c>
      <c r="E85" s="173">
        <v>43996</v>
      </c>
      <c r="F85" s="173">
        <v>41317</v>
      </c>
      <c r="G85" s="173">
        <v>36649</v>
      </c>
      <c r="H85" s="173">
        <v>57046</v>
      </c>
      <c r="I85" s="173">
        <v>45340</v>
      </c>
      <c r="J85" s="173">
        <v>49378</v>
      </c>
      <c r="K85" s="173">
        <v>43069</v>
      </c>
      <c r="L85" s="173">
        <v>50381</v>
      </c>
      <c r="M85" s="173">
        <v>45688</v>
      </c>
      <c r="N85" s="173">
        <v>56466</v>
      </c>
    </row>
    <row r="86" spans="1:14">
      <c r="A86" s="271"/>
      <c r="B86" s="202" t="s">
        <v>12</v>
      </c>
      <c r="C86" s="173">
        <v>88840</v>
      </c>
      <c r="D86" s="173" t="s">
        <v>188</v>
      </c>
      <c r="E86" s="173" t="s">
        <v>188</v>
      </c>
      <c r="F86" s="173" t="s">
        <v>188</v>
      </c>
      <c r="G86" s="173" t="s">
        <v>188</v>
      </c>
      <c r="H86" s="173" t="s">
        <v>188</v>
      </c>
      <c r="I86" s="173" t="s">
        <v>188</v>
      </c>
      <c r="J86" s="173" t="s">
        <v>188</v>
      </c>
      <c r="K86" s="173" t="s">
        <v>188</v>
      </c>
      <c r="L86" s="173" t="s">
        <v>188</v>
      </c>
      <c r="M86" s="173" t="s">
        <v>188</v>
      </c>
      <c r="N86" s="173" t="s">
        <v>188</v>
      </c>
    </row>
    <row r="87" spans="1:14" ht="14.25">
      <c r="A87" s="271"/>
      <c r="B87" s="202" t="s">
        <v>236</v>
      </c>
      <c r="C87" s="173">
        <v>55774</v>
      </c>
      <c r="D87" s="173">
        <v>35052</v>
      </c>
      <c r="E87" s="173">
        <v>52368</v>
      </c>
      <c r="F87" s="173">
        <v>44241</v>
      </c>
      <c r="G87" s="173">
        <v>57915</v>
      </c>
      <c r="H87" s="173">
        <v>49445</v>
      </c>
      <c r="I87" s="173">
        <v>61720</v>
      </c>
      <c r="J87" s="173">
        <v>81010</v>
      </c>
      <c r="K87" s="173">
        <v>57019</v>
      </c>
      <c r="L87" s="173">
        <v>86529</v>
      </c>
      <c r="M87" s="173">
        <v>60287</v>
      </c>
      <c r="N87" s="173">
        <v>49950</v>
      </c>
    </row>
    <row r="88" spans="1:14">
      <c r="A88" s="271"/>
      <c r="B88" s="202" t="s">
        <v>59</v>
      </c>
      <c r="C88" s="173">
        <v>9877</v>
      </c>
      <c r="D88" s="173">
        <v>7022</v>
      </c>
      <c r="E88" s="173">
        <v>16304</v>
      </c>
      <c r="F88" s="173">
        <v>12675</v>
      </c>
      <c r="G88" s="173">
        <v>20776</v>
      </c>
      <c r="H88" s="173">
        <v>21142</v>
      </c>
      <c r="I88" s="173">
        <v>13926</v>
      </c>
      <c r="J88" s="173">
        <v>13241</v>
      </c>
      <c r="K88" s="173">
        <v>12413</v>
      </c>
      <c r="L88" s="173">
        <v>15221</v>
      </c>
      <c r="M88" s="173">
        <v>24799</v>
      </c>
      <c r="N88" s="173">
        <v>36407</v>
      </c>
    </row>
    <row r="89" spans="1:14" ht="14.25">
      <c r="A89" s="271"/>
      <c r="B89" s="203" t="s">
        <v>189</v>
      </c>
      <c r="C89" s="174">
        <v>39395</v>
      </c>
      <c r="D89" s="174">
        <v>33615</v>
      </c>
      <c r="E89" s="174">
        <v>30941</v>
      </c>
      <c r="F89" s="174">
        <v>49329</v>
      </c>
      <c r="G89" s="174">
        <v>54184</v>
      </c>
      <c r="H89" s="174">
        <v>53137</v>
      </c>
      <c r="I89" s="174">
        <v>50511</v>
      </c>
      <c r="J89" s="174">
        <v>69187</v>
      </c>
      <c r="K89" s="174">
        <v>44117</v>
      </c>
      <c r="L89" s="174">
        <v>65224</v>
      </c>
      <c r="M89" s="174">
        <v>38460</v>
      </c>
      <c r="N89" s="174">
        <v>40801</v>
      </c>
    </row>
    <row r="90" spans="1:14" s="189" customFormat="1" ht="14.25">
      <c r="A90" s="270" t="s">
        <v>202</v>
      </c>
      <c r="B90" s="129" t="s">
        <v>223</v>
      </c>
      <c r="C90" s="171" t="s">
        <v>188</v>
      </c>
      <c r="D90" s="171" t="s">
        <v>188</v>
      </c>
      <c r="E90" s="171" t="s">
        <v>188</v>
      </c>
      <c r="F90" s="171">
        <v>55856</v>
      </c>
      <c r="G90" s="171" t="s">
        <v>188</v>
      </c>
      <c r="H90" s="171" t="s">
        <v>188</v>
      </c>
      <c r="I90" s="171" t="s">
        <v>188</v>
      </c>
      <c r="J90" s="171" t="s">
        <v>188</v>
      </c>
      <c r="K90" s="171" t="s">
        <v>188</v>
      </c>
      <c r="L90" s="171" t="s">
        <v>188</v>
      </c>
      <c r="M90" s="171" t="s">
        <v>188</v>
      </c>
      <c r="N90" s="171" t="s">
        <v>188</v>
      </c>
    </row>
    <row r="91" spans="1:14" s="189" customFormat="1" ht="14.25">
      <c r="A91" s="271"/>
      <c r="B91" s="133" t="s">
        <v>237</v>
      </c>
      <c r="C91" s="173">
        <v>38386</v>
      </c>
      <c r="D91" s="173">
        <v>41063</v>
      </c>
      <c r="E91" s="173">
        <v>45253</v>
      </c>
      <c r="F91" s="173">
        <v>39724</v>
      </c>
      <c r="G91" s="173">
        <v>37822</v>
      </c>
      <c r="H91" s="173">
        <v>47502</v>
      </c>
      <c r="I91" s="173">
        <v>36183</v>
      </c>
      <c r="J91" s="173">
        <v>43146</v>
      </c>
      <c r="K91" s="173">
        <v>42479</v>
      </c>
      <c r="L91" s="173">
        <v>36114</v>
      </c>
      <c r="M91" s="173">
        <v>40954</v>
      </c>
      <c r="N91" s="173">
        <v>45041</v>
      </c>
    </row>
    <row r="92" spans="1:14" s="189" customFormat="1">
      <c r="A92" s="271"/>
      <c r="B92" s="202" t="s">
        <v>12</v>
      </c>
      <c r="C92" s="173">
        <v>48001</v>
      </c>
      <c r="D92" s="173" t="s">
        <v>188</v>
      </c>
      <c r="E92" s="173">
        <v>48777</v>
      </c>
      <c r="F92" s="173" t="s">
        <v>188</v>
      </c>
      <c r="G92" s="173" t="s">
        <v>188</v>
      </c>
      <c r="H92" s="173" t="s">
        <v>188</v>
      </c>
      <c r="I92" s="173" t="s">
        <v>188</v>
      </c>
      <c r="J92" s="173" t="s">
        <v>188</v>
      </c>
      <c r="K92" s="173" t="s">
        <v>188</v>
      </c>
      <c r="L92" s="173" t="s">
        <v>188</v>
      </c>
      <c r="M92" s="173" t="s">
        <v>188</v>
      </c>
      <c r="N92" s="173" t="s">
        <v>188</v>
      </c>
    </row>
    <row r="93" spans="1:14" s="189" customFormat="1" ht="14.25">
      <c r="A93" s="271"/>
      <c r="B93" s="202" t="s">
        <v>236</v>
      </c>
      <c r="C93" s="173" t="s">
        <v>188</v>
      </c>
      <c r="D93" s="173" t="s">
        <v>188</v>
      </c>
      <c r="E93" s="173" t="s">
        <v>188</v>
      </c>
      <c r="F93" s="173">
        <v>110112</v>
      </c>
      <c r="G93" s="173" t="s">
        <v>188</v>
      </c>
      <c r="H93" s="173" t="s">
        <v>188</v>
      </c>
      <c r="I93" s="173" t="s">
        <v>188</v>
      </c>
      <c r="J93" s="173">
        <v>121599</v>
      </c>
      <c r="K93" s="173">
        <v>110910</v>
      </c>
      <c r="L93" s="173">
        <v>146248</v>
      </c>
      <c r="M93" s="173">
        <v>106656</v>
      </c>
      <c r="N93" s="173">
        <v>112827</v>
      </c>
    </row>
    <row r="94" spans="1:14" s="189" customFormat="1">
      <c r="A94" s="271"/>
      <c r="B94" s="202" t="s">
        <v>59</v>
      </c>
      <c r="C94" s="173">
        <v>11914</v>
      </c>
      <c r="D94" s="173">
        <v>24396</v>
      </c>
      <c r="E94" s="173">
        <v>14041</v>
      </c>
      <c r="F94" s="173">
        <v>16703</v>
      </c>
      <c r="G94" s="173">
        <v>15414</v>
      </c>
      <c r="H94" s="173">
        <v>13044</v>
      </c>
      <c r="I94" s="173">
        <v>8278</v>
      </c>
      <c r="J94" s="173">
        <v>9423</v>
      </c>
      <c r="K94" s="173">
        <v>14888</v>
      </c>
      <c r="L94" s="173">
        <v>10622</v>
      </c>
      <c r="M94" s="173">
        <v>12979</v>
      </c>
      <c r="N94" s="173">
        <v>15590</v>
      </c>
    </row>
    <row r="95" spans="1:14" s="189" customFormat="1" ht="14.25">
      <c r="A95" s="271"/>
      <c r="B95" s="203" t="s">
        <v>189</v>
      </c>
      <c r="C95" s="174">
        <v>36650</v>
      </c>
      <c r="D95" s="174">
        <v>26094</v>
      </c>
      <c r="E95" s="174">
        <v>37024</v>
      </c>
      <c r="F95" s="174">
        <v>40354</v>
      </c>
      <c r="G95" s="174">
        <v>40308</v>
      </c>
      <c r="H95" s="174">
        <v>50611</v>
      </c>
      <c r="I95" s="174">
        <v>53360</v>
      </c>
      <c r="J95" s="174">
        <v>65176</v>
      </c>
      <c r="K95" s="174">
        <v>53702</v>
      </c>
      <c r="L95" s="174">
        <v>63944</v>
      </c>
      <c r="M95" s="174">
        <v>47530</v>
      </c>
      <c r="N95" s="174">
        <v>49037</v>
      </c>
    </row>
    <row r="96" spans="1:14" s="189" customFormat="1" ht="14.25">
      <c r="A96" s="270" t="s">
        <v>203</v>
      </c>
      <c r="B96" s="129" t="s">
        <v>223</v>
      </c>
      <c r="C96" s="171">
        <v>134320</v>
      </c>
      <c r="D96" s="171">
        <v>146864</v>
      </c>
      <c r="E96" s="171" t="s">
        <v>188</v>
      </c>
      <c r="F96" s="171">
        <v>119215</v>
      </c>
      <c r="G96" s="171">
        <v>145599</v>
      </c>
      <c r="H96" s="171" t="s">
        <v>188</v>
      </c>
      <c r="I96" s="171" t="s">
        <v>188</v>
      </c>
      <c r="J96" s="171">
        <v>156057</v>
      </c>
      <c r="K96" s="171">
        <v>118386</v>
      </c>
      <c r="L96" s="171">
        <v>183613</v>
      </c>
      <c r="M96" s="171">
        <v>128393</v>
      </c>
      <c r="N96" s="171">
        <v>113160</v>
      </c>
    </row>
    <row r="97" spans="1:14" s="189" customFormat="1" ht="14.25">
      <c r="A97" s="271"/>
      <c r="B97" s="133" t="s">
        <v>237</v>
      </c>
      <c r="C97" s="173">
        <v>31187</v>
      </c>
      <c r="D97" s="173">
        <v>32715</v>
      </c>
      <c r="E97" s="173">
        <v>46901</v>
      </c>
      <c r="F97" s="173">
        <v>45492</v>
      </c>
      <c r="G97" s="173">
        <v>39478</v>
      </c>
      <c r="H97" s="173">
        <v>57637</v>
      </c>
      <c r="I97" s="173">
        <v>44729</v>
      </c>
      <c r="J97" s="173">
        <v>43609</v>
      </c>
      <c r="K97" s="173">
        <v>47276</v>
      </c>
      <c r="L97" s="173">
        <v>47044</v>
      </c>
      <c r="M97" s="173">
        <v>59987</v>
      </c>
      <c r="N97" s="173">
        <v>69247</v>
      </c>
    </row>
    <row r="98" spans="1:14" s="189" customFormat="1">
      <c r="A98" s="271"/>
      <c r="B98" s="202" t="s">
        <v>12</v>
      </c>
      <c r="C98" s="173">
        <v>77137</v>
      </c>
      <c r="D98" s="173">
        <v>55752</v>
      </c>
      <c r="E98" s="173" t="s">
        <v>188</v>
      </c>
      <c r="F98" s="173">
        <v>36956</v>
      </c>
      <c r="G98" s="173">
        <v>53047</v>
      </c>
      <c r="H98" s="173">
        <v>47477</v>
      </c>
      <c r="I98" s="173">
        <v>103842</v>
      </c>
      <c r="J98" s="173">
        <v>149370</v>
      </c>
      <c r="K98" s="173">
        <v>124606</v>
      </c>
      <c r="L98" s="173">
        <v>125082</v>
      </c>
      <c r="M98" s="173" t="s">
        <v>188</v>
      </c>
      <c r="N98" s="173">
        <v>116698</v>
      </c>
    </row>
    <row r="99" spans="1:14" s="189" customFormat="1" ht="14.25">
      <c r="A99" s="271"/>
      <c r="B99" s="202" t="s">
        <v>236</v>
      </c>
      <c r="C99" s="173">
        <v>215032</v>
      </c>
      <c r="D99" s="173">
        <v>211552</v>
      </c>
      <c r="E99" s="173">
        <v>171368</v>
      </c>
      <c r="F99" s="173">
        <v>181277</v>
      </c>
      <c r="G99" s="173">
        <v>183281</v>
      </c>
      <c r="H99" s="173">
        <v>238503</v>
      </c>
      <c r="I99" s="173">
        <v>202931</v>
      </c>
      <c r="J99" s="173">
        <v>208605</v>
      </c>
      <c r="K99" s="173">
        <v>205897</v>
      </c>
      <c r="L99" s="173">
        <v>208175</v>
      </c>
      <c r="M99" s="173">
        <v>188883</v>
      </c>
      <c r="N99" s="173">
        <v>185066</v>
      </c>
    </row>
    <row r="100" spans="1:14" s="189" customFormat="1">
      <c r="A100" s="271"/>
      <c r="B100" s="202" t="s">
        <v>59</v>
      </c>
      <c r="C100" s="173">
        <v>10029</v>
      </c>
      <c r="D100" s="173">
        <v>11833</v>
      </c>
      <c r="E100" s="173">
        <v>17508</v>
      </c>
      <c r="F100" s="173">
        <v>14071</v>
      </c>
      <c r="G100" s="173">
        <v>17094</v>
      </c>
      <c r="H100" s="173">
        <v>19324</v>
      </c>
      <c r="I100" s="173">
        <v>16881</v>
      </c>
      <c r="J100" s="173">
        <v>16322</v>
      </c>
      <c r="K100" s="173">
        <v>23845</v>
      </c>
      <c r="L100" s="173">
        <v>21753</v>
      </c>
      <c r="M100" s="173">
        <v>28234</v>
      </c>
      <c r="N100" s="173">
        <v>30137</v>
      </c>
    </row>
    <row r="101" spans="1:14" s="189" customFormat="1" ht="14.25">
      <c r="A101" s="271"/>
      <c r="B101" s="203" t="s">
        <v>189</v>
      </c>
      <c r="C101" s="174">
        <v>50950</v>
      </c>
      <c r="D101" s="174">
        <v>42879</v>
      </c>
      <c r="E101" s="174">
        <v>39562</v>
      </c>
      <c r="F101" s="174">
        <v>46634</v>
      </c>
      <c r="G101" s="174">
        <v>43698</v>
      </c>
      <c r="H101" s="174">
        <v>52440</v>
      </c>
      <c r="I101" s="174">
        <v>58201</v>
      </c>
      <c r="J101" s="174">
        <v>67901</v>
      </c>
      <c r="K101" s="174">
        <v>69092</v>
      </c>
      <c r="L101" s="174">
        <v>70019</v>
      </c>
      <c r="M101" s="174">
        <v>34787</v>
      </c>
      <c r="N101" s="174">
        <v>35267</v>
      </c>
    </row>
    <row r="102" spans="1:14" s="189" customFormat="1" ht="14.25">
      <c r="A102" s="270" t="s">
        <v>204</v>
      </c>
      <c r="B102" s="129" t="s">
        <v>223</v>
      </c>
      <c r="C102" s="171">
        <v>111424</v>
      </c>
      <c r="D102" s="171">
        <v>101288</v>
      </c>
      <c r="E102" s="171">
        <v>82140</v>
      </c>
      <c r="F102" s="171">
        <v>122997</v>
      </c>
      <c r="G102" s="171">
        <v>73933</v>
      </c>
      <c r="H102" s="171">
        <v>65084</v>
      </c>
      <c r="I102" s="171">
        <v>89354</v>
      </c>
      <c r="J102" s="171">
        <v>67416</v>
      </c>
      <c r="K102" s="171">
        <v>76315</v>
      </c>
      <c r="L102" s="171">
        <v>91061</v>
      </c>
      <c r="M102" s="171">
        <v>85171</v>
      </c>
      <c r="N102" s="171">
        <v>73711</v>
      </c>
    </row>
    <row r="103" spans="1:14" s="189" customFormat="1" ht="14.25">
      <c r="A103" s="271"/>
      <c r="B103" s="133" t="s">
        <v>237</v>
      </c>
      <c r="C103" s="173">
        <v>43587</v>
      </c>
      <c r="D103" s="173">
        <v>30015</v>
      </c>
      <c r="E103" s="173">
        <v>44551</v>
      </c>
      <c r="F103" s="173">
        <v>46156</v>
      </c>
      <c r="G103" s="173">
        <v>47839</v>
      </c>
      <c r="H103" s="173">
        <v>50569</v>
      </c>
      <c r="I103" s="173">
        <v>51976</v>
      </c>
      <c r="J103" s="173">
        <v>54389</v>
      </c>
      <c r="K103" s="173">
        <v>49577</v>
      </c>
      <c r="L103" s="173">
        <v>51721</v>
      </c>
      <c r="M103" s="173">
        <v>51840</v>
      </c>
      <c r="N103" s="173">
        <v>56228</v>
      </c>
    </row>
    <row r="104" spans="1:14" s="189" customFormat="1">
      <c r="A104" s="271"/>
      <c r="B104" s="202" t="s">
        <v>12</v>
      </c>
      <c r="C104" s="173">
        <v>56513</v>
      </c>
      <c r="D104" s="173">
        <v>22280</v>
      </c>
      <c r="E104" s="173">
        <v>27850</v>
      </c>
      <c r="F104" s="173">
        <v>26996</v>
      </c>
      <c r="G104" s="173">
        <v>30901</v>
      </c>
      <c r="H104" s="173">
        <v>34457</v>
      </c>
      <c r="I104" s="173">
        <v>42117</v>
      </c>
      <c r="J104" s="173">
        <v>44318</v>
      </c>
      <c r="K104" s="173">
        <v>41386</v>
      </c>
      <c r="L104" s="173">
        <v>55401</v>
      </c>
      <c r="M104" s="173">
        <v>63871</v>
      </c>
      <c r="N104" s="173">
        <v>18434</v>
      </c>
    </row>
    <row r="105" spans="1:14" s="189" customFormat="1" ht="14.25">
      <c r="A105" s="271"/>
      <c r="B105" s="202" t="s">
        <v>236</v>
      </c>
      <c r="C105" s="173" t="s">
        <v>188</v>
      </c>
      <c r="D105" s="173">
        <v>210926</v>
      </c>
      <c r="E105" s="173">
        <v>103942</v>
      </c>
      <c r="F105" s="173">
        <v>121653</v>
      </c>
      <c r="G105" s="173">
        <v>165961</v>
      </c>
      <c r="H105" s="173">
        <v>236684</v>
      </c>
      <c r="I105" s="173">
        <v>195593</v>
      </c>
      <c r="J105" s="173">
        <v>148198</v>
      </c>
      <c r="K105" s="173">
        <v>121816</v>
      </c>
      <c r="L105" s="173">
        <v>133294</v>
      </c>
      <c r="M105" s="173">
        <v>164634</v>
      </c>
      <c r="N105" s="173">
        <v>129839</v>
      </c>
    </row>
    <row r="106" spans="1:14" s="189" customFormat="1">
      <c r="A106" s="271"/>
      <c r="B106" s="202" t="s">
        <v>59</v>
      </c>
      <c r="C106" s="173">
        <v>11401</v>
      </c>
      <c r="D106" s="173">
        <v>20361</v>
      </c>
      <c r="E106" s="173">
        <v>12387</v>
      </c>
      <c r="F106" s="173">
        <v>14332</v>
      </c>
      <c r="G106" s="173">
        <v>14814</v>
      </c>
      <c r="H106" s="173">
        <v>16349</v>
      </c>
      <c r="I106" s="173">
        <v>20682</v>
      </c>
      <c r="J106" s="173">
        <v>13650</v>
      </c>
      <c r="K106" s="173">
        <v>15406</v>
      </c>
      <c r="L106" s="173">
        <v>15009</v>
      </c>
      <c r="M106" s="173">
        <v>15059</v>
      </c>
      <c r="N106" s="173">
        <v>19932</v>
      </c>
    </row>
    <row r="107" spans="1:14" s="189" customFormat="1" ht="14.25">
      <c r="A107" s="271"/>
      <c r="B107" s="203" t="s">
        <v>189</v>
      </c>
      <c r="C107" s="174">
        <v>49033</v>
      </c>
      <c r="D107" s="174">
        <v>41087</v>
      </c>
      <c r="E107" s="174">
        <v>40250</v>
      </c>
      <c r="F107" s="174">
        <v>49423</v>
      </c>
      <c r="G107" s="174">
        <v>49390</v>
      </c>
      <c r="H107" s="174">
        <v>52911</v>
      </c>
      <c r="I107" s="174">
        <v>53022</v>
      </c>
      <c r="J107" s="174">
        <v>60582</v>
      </c>
      <c r="K107" s="174">
        <v>47277</v>
      </c>
      <c r="L107" s="174">
        <v>67625</v>
      </c>
      <c r="M107" s="174">
        <v>58877</v>
      </c>
      <c r="N107" s="174">
        <v>56763</v>
      </c>
    </row>
    <row r="108" spans="1:14" s="189" customFormat="1" ht="14.25">
      <c r="A108" s="270" t="s">
        <v>205</v>
      </c>
      <c r="B108" s="129" t="s">
        <v>223</v>
      </c>
      <c r="C108" s="171">
        <v>61599</v>
      </c>
      <c r="D108" s="171">
        <v>44047</v>
      </c>
      <c r="E108" s="171">
        <v>54942</v>
      </c>
      <c r="F108" s="171">
        <v>81653</v>
      </c>
      <c r="G108" s="171">
        <v>63153</v>
      </c>
      <c r="H108" s="171">
        <v>90559</v>
      </c>
      <c r="I108" s="171">
        <v>76928</v>
      </c>
      <c r="J108" s="171">
        <v>55608</v>
      </c>
      <c r="K108" s="171">
        <v>78488</v>
      </c>
      <c r="L108" s="171">
        <v>112995</v>
      </c>
      <c r="M108" s="171">
        <v>70044</v>
      </c>
      <c r="N108" s="171">
        <v>99175</v>
      </c>
    </row>
    <row r="109" spans="1:14" s="189" customFormat="1" ht="14.25">
      <c r="A109" s="271"/>
      <c r="B109" s="133" t="s">
        <v>237</v>
      </c>
      <c r="C109" s="173">
        <v>40335</v>
      </c>
      <c r="D109" s="173">
        <v>22462</v>
      </c>
      <c r="E109" s="173">
        <v>33418</v>
      </c>
      <c r="F109" s="173">
        <v>43131</v>
      </c>
      <c r="G109" s="173">
        <v>34992</v>
      </c>
      <c r="H109" s="173">
        <v>45318</v>
      </c>
      <c r="I109" s="173">
        <v>32435</v>
      </c>
      <c r="J109" s="173">
        <v>47408</v>
      </c>
      <c r="K109" s="173">
        <v>39424</v>
      </c>
      <c r="L109" s="173">
        <v>38338</v>
      </c>
      <c r="M109" s="173">
        <v>42391</v>
      </c>
      <c r="N109" s="173">
        <v>50655</v>
      </c>
    </row>
    <row r="110" spans="1:14" s="189" customFormat="1">
      <c r="A110" s="271"/>
      <c r="B110" s="202" t="s">
        <v>12</v>
      </c>
      <c r="C110" s="173">
        <v>76738</v>
      </c>
      <c r="D110" s="173" t="s">
        <v>188</v>
      </c>
      <c r="E110" s="173" t="s">
        <v>188</v>
      </c>
      <c r="F110" s="173" t="s">
        <v>188</v>
      </c>
      <c r="G110" s="173" t="s">
        <v>188</v>
      </c>
      <c r="H110" s="173" t="s">
        <v>188</v>
      </c>
      <c r="I110" s="173" t="s">
        <v>188</v>
      </c>
      <c r="J110" s="173" t="s">
        <v>188</v>
      </c>
      <c r="K110" s="173" t="s">
        <v>188</v>
      </c>
      <c r="L110" s="173" t="s">
        <v>188</v>
      </c>
      <c r="M110" s="173" t="s">
        <v>188</v>
      </c>
      <c r="N110" s="173" t="s">
        <v>188</v>
      </c>
    </row>
    <row r="111" spans="1:14" s="189" customFormat="1" ht="14.25">
      <c r="A111" s="271"/>
      <c r="B111" s="202" t="s">
        <v>236</v>
      </c>
      <c r="C111" s="173">
        <v>119143</v>
      </c>
      <c r="D111" s="173">
        <v>111392</v>
      </c>
      <c r="E111" s="173">
        <v>79529</v>
      </c>
      <c r="F111" s="173">
        <v>109074</v>
      </c>
      <c r="G111" s="173">
        <v>214286</v>
      </c>
      <c r="H111" s="173">
        <v>121619</v>
      </c>
      <c r="I111" s="173">
        <v>128204</v>
      </c>
      <c r="J111" s="173">
        <v>127587</v>
      </c>
      <c r="K111" s="173">
        <v>116241</v>
      </c>
      <c r="L111" s="173">
        <v>156052</v>
      </c>
      <c r="M111" s="173">
        <v>119125</v>
      </c>
      <c r="N111" s="173">
        <v>109539</v>
      </c>
    </row>
    <row r="112" spans="1:14" s="189" customFormat="1">
      <c r="A112" s="271"/>
      <c r="B112" s="202" t="s">
        <v>59</v>
      </c>
      <c r="C112" s="173">
        <v>20274</v>
      </c>
      <c r="D112" s="173">
        <v>12107</v>
      </c>
      <c r="E112" s="173">
        <v>13453</v>
      </c>
      <c r="F112" s="173">
        <v>15603</v>
      </c>
      <c r="G112" s="173">
        <v>16778</v>
      </c>
      <c r="H112" s="173">
        <v>14986</v>
      </c>
      <c r="I112" s="173">
        <v>20406</v>
      </c>
      <c r="J112" s="173">
        <v>12993</v>
      </c>
      <c r="K112" s="173">
        <v>17762</v>
      </c>
      <c r="L112" s="173">
        <v>20319</v>
      </c>
      <c r="M112" s="173">
        <v>18916</v>
      </c>
      <c r="N112" s="173">
        <v>15465</v>
      </c>
    </row>
    <row r="113" spans="1:14" s="189" customFormat="1" ht="14.25">
      <c r="A113" s="271"/>
      <c r="B113" s="203" t="s">
        <v>189</v>
      </c>
      <c r="C113" s="174">
        <v>32303</v>
      </c>
      <c r="D113" s="174">
        <v>31905</v>
      </c>
      <c r="E113" s="174">
        <v>27952</v>
      </c>
      <c r="F113" s="174">
        <v>37985</v>
      </c>
      <c r="G113" s="174">
        <v>51840</v>
      </c>
      <c r="H113" s="174">
        <v>41058</v>
      </c>
      <c r="I113" s="174">
        <v>51883</v>
      </c>
      <c r="J113" s="174">
        <v>51349</v>
      </c>
      <c r="K113" s="174">
        <v>47211</v>
      </c>
      <c r="L113" s="174">
        <v>48009</v>
      </c>
      <c r="M113" s="174">
        <v>46455</v>
      </c>
      <c r="N113" s="174">
        <v>33299</v>
      </c>
    </row>
    <row r="114" spans="1:14" s="189" customFormat="1" ht="14.25">
      <c r="A114" s="270" t="s">
        <v>206</v>
      </c>
      <c r="B114" s="129" t="s">
        <v>223</v>
      </c>
      <c r="C114" s="171" t="s">
        <v>188</v>
      </c>
      <c r="D114" s="171" t="s">
        <v>188</v>
      </c>
      <c r="E114" s="171" t="s">
        <v>188</v>
      </c>
      <c r="F114" s="171" t="s">
        <v>188</v>
      </c>
      <c r="G114" s="171" t="s">
        <v>188</v>
      </c>
      <c r="H114" s="171" t="s">
        <v>188</v>
      </c>
      <c r="I114" s="171" t="s">
        <v>188</v>
      </c>
      <c r="J114" s="171">
        <v>33780</v>
      </c>
      <c r="K114" s="171">
        <v>48603</v>
      </c>
      <c r="L114" s="171">
        <v>57539</v>
      </c>
      <c r="M114" s="171">
        <v>41380</v>
      </c>
      <c r="N114" s="171">
        <v>52612</v>
      </c>
    </row>
    <row r="115" spans="1:14" s="189" customFormat="1" ht="14.25">
      <c r="A115" s="271"/>
      <c r="B115" s="133" t="s">
        <v>237</v>
      </c>
      <c r="C115" s="173">
        <v>63523</v>
      </c>
      <c r="D115" s="173">
        <v>28664</v>
      </c>
      <c r="E115" s="173">
        <v>37414</v>
      </c>
      <c r="F115" s="173">
        <v>24234</v>
      </c>
      <c r="G115" s="173">
        <v>25995</v>
      </c>
      <c r="H115" s="173">
        <v>26934</v>
      </c>
      <c r="I115" s="173">
        <v>27526</v>
      </c>
      <c r="J115" s="173">
        <v>30198</v>
      </c>
      <c r="K115" s="173">
        <v>22884</v>
      </c>
      <c r="L115" s="173">
        <v>25476</v>
      </c>
      <c r="M115" s="173">
        <v>31290</v>
      </c>
      <c r="N115" s="173">
        <v>46071</v>
      </c>
    </row>
    <row r="116" spans="1:14" s="189" customFormat="1">
      <c r="A116" s="271"/>
      <c r="B116" s="202" t="s">
        <v>12</v>
      </c>
      <c r="C116" s="173">
        <v>44422</v>
      </c>
      <c r="D116" s="173" t="s">
        <v>188</v>
      </c>
      <c r="E116" s="173" t="s">
        <v>188</v>
      </c>
      <c r="F116" s="173" t="s">
        <v>188</v>
      </c>
      <c r="G116" s="173" t="s">
        <v>188</v>
      </c>
      <c r="H116" s="173" t="s">
        <v>188</v>
      </c>
      <c r="I116" s="173" t="s">
        <v>188</v>
      </c>
      <c r="J116" s="173" t="s">
        <v>188</v>
      </c>
      <c r="K116" s="173" t="s">
        <v>188</v>
      </c>
      <c r="L116" s="173" t="s">
        <v>188</v>
      </c>
      <c r="M116" s="173" t="s">
        <v>188</v>
      </c>
      <c r="N116" s="173" t="s">
        <v>188</v>
      </c>
    </row>
    <row r="117" spans="1:14" s="189" customFormat="1" ht="14.25">
      <c r="A117" s="271"/>
      <c r="B117" s="202" t="s">
        <v>236</v>
      </c>
      <c r="C117" s="173">
        <v>44420</v>
      </c>
      <c r="D117" s="173">
        <v>49406</v>
      </c>
      <c r="E117" s="173">
        <v>55601</v>
      </c>
      <c r="F117" s="173">
        <v>85565</v>
      </c>
      <c r="G117" s="173">
        <v>66190</v>
      </c>
      <c r="H117" s="173">
        <v>37584</v>
      </c>
      <c r="I117" s="173">
        <v>70147</v>
      </c>
      <c r="J117" s="173">
        <v>63981</v>
      </c>
      <c r="K117" s="173">
        <v>110235</v>
      </c>
      <c r="L117" s="173">
        <v>240060</v>
      </c>
      <c r="M117" s="173">
        <v>96279</v>
      </c>
      <c r="N117" s="173">
        <v>117304</v>
      </c>
    </row>
    <row r="118" spans="1:14" s="189" customFormat="1">
      <c r="A118" s="271"/>
      <c r="B118" s="202" t="s">
        <v>59</v>
      </c>
      <c r="C118" s="173">
        <v>11240</v>
      </c>
      <c r="D118" s="173">
        <v>9772</v>
      </c>
      <c r="E118" s="173">
        <v>19250</v>
      </c>
      <c r="F118" s="173">
        <v>11037</v>
      </c>
      <c r="G118" s="173">
        <v>18770</v>
      </c>
      <c r="H118" s="173">
        <v>20453</v>
      </c>
      <c r="I118" s="173">
        <v>13035</v>
      </c>
      <c r="J118" s="173">
        <v>13497</v>
      </c>
      <c r="K118" s="173">
        <v>14096</v>
      </c>
      <c r="L118" s="173">
        <v>14840</v>
      </c>
      <c r="M118" s="173">
        <v>23568</v>
      </c>
      <c r="N118" s="173">
        <v>31234</v>
      </c>
    </row>
    <row r="119" spans="1:14" s="189" customFormat="1" ht="14.25">
      <c r="A119" s="271"/>
      <c r="B119" s="203" t="s">
        <v>189</v>
      </c>
      <c r="C119" s="174">
        <v>49772</v>
      </c>
      <c r="D119" s="174">
        <v>36999</v>
      </c>
      <c r="E119" s="174">
        <v>32371</v>
      </c>
      <c r="F119" s="174">
        <v>46880</v>
      </c>
      <c r="G119" s="174">
        <v>47152</v>
      </c>
      <c r="H119" s="174">
        <v>47679</v>
      </c>
      <c r="I119" s="174">
        <v>31485</v>
      </c>
      <c r="J119" s="174">
        <v>52694</v>
      </c>
      <c r="K119" s="174">
        <v>42108</v>
      </c>
      <c r="L119" s="174">
        <v>49564</v>
      </c>
      <c r="M119" s="174">
        <v>31281</v>
      </c>
      <c r="N119" s="174">
        <v>29687</v>
      </c>
    </row>
    <row r="120" spans="1:14" s="189" customFormat="1" ht="14.25">
      <c r="A120" s="270" t="s">
        <v>207</v>
      </c>
      <c r="B120" s="129" t="s">
        <v>223</v>
      </c>
      <c r="C120" s="171" t="s">
        <v>188</v>
      </c>
      <c r="D120" s="171" t="s">
        <v>188</v>
      </c>
      <c r="E120" s="171" t="s">
        <v>188</v>
      </c>
      <c r="F120" s="171" t="s">
        <v>188</v>
      </c>
      <c r="G120" s="171" t="s">
        <v>188</v>
      </c>
      <c r="H120" s="171">
        <v>31194</v>
      </c>
      <c r="I120" s="171">
        <v>27268</v>
      </c>
      <c r="J120" s="171">
        <v>45341</v>
      </c>
      <c r="K120" s="171">
        <v>37362</v>
      </c>
      <c r="L120" s="171" t="s">
        <v>188</v>
      </c>
      <c r="M120" s="171" t="s">
        <v>188</v>
      </c>
      <c r="N120" s="171">
        <v>49013</v>
      </c>
    </row>
    <row r="121" spans="1:14" s="189" customFormat="1" ht="14.25">
      <c r="A121" s="271"/>
      <c r="B121" s="133" t="s">
        <v>237</v>
      </c>
      <c r="C121" s="173">
        <v>41939</v>
      </c>
      <c r="D121" s="173">
        <v>34645</v>
      </c>
      <c r="E121" s="173">
        <v>55841</v>
      </c>
      <c r="F121" s="173">
        <v>52333</v>
      </c>
      <c r="G121" s="173">
        <v>65303</v>
      </c>
      <c r="H121" s="173">
        <v>58683</v>
      </c>
      <c r="I121" s="173">
        <v>41637</v>
      </c>
      <c r="J121" s="173">
        <v>53321</v>
      </c>
      <c r="K121" s="173">
        <v>55702</v>
      </c>
      <c r="L121" s="173">
        <v>51495</v>
      </c>
      <c r="M121" s="173">
        <v>59610</v>
      </c>
      <c r="N121" s="173">
        <v>60558</v>
      </c>
    </row>
    <row r="122" spans="1:14" s="189" customFormat="1">
      <c r="A122" s="271"/>
      <c r="B122" s="202" t="s">
        <v>12</v>
      </c>
      <c r="C122" s="173">
        <v>28317</v>
      </c>
      <c r="D122" s="173">
        <v>-1067</v>
      </c>
      <c r="E122" s="173">
        <v>16541</v>
      </c>
      <c r="F122" s="173">
        <v>15506</v>
      </c>
      <c r="G122" s="173">
        <v>45300</v>
      </c>
      <c r="H122" s="173">
        <v>35957</v>
      </c>
      <c r="I122" s="173">
        <v>32204</v>
      </c>
      <c r="J122" s="173">
        <v>49093</v>
      </c>
      <c r="K122" s="173">
        <v>64227</v>
      </c>
      <c r="L122" s="173">
        <v>53353</v>
      </c>
      <c r="M122" s="173">
        <v>27069</v>
      </c>
      <c r="N122" s="173">
        <v>31651</v>
      </c>
    </row>
    <row r="123" spans="1:14" s="189" customFormat="1" ht="14.25">
      <c r="A123" s="271"/>
      <c r="B123" s="202" t="s">
        <v>236</v>
      </c>
      <c r="C123" s="173">
        <v>41716</v>
      </c>
      <c r="D123" s="173">
        <v>43026</v>
      </c>
      <c r="E123" s="173">
        <v>68639</v>
      </c>
      <c r="F123" s="173">
        <v>56321</v>
      </c>
      <c r="G123" s="173">
        <v>44907</v>
      </c>
      <c r="H123" s="173">
        <v>43887</v>
      </c>
      <c r="I123" s="173">
        <v>48379</v>
      </c>
      <c r="J123" s="173">
        <v>39893</v>
      </c>
      <c r="K123" s="173">
        <v>99643</v>
      </c>
      <c r="L123" s="173">
        <v>60025</v>
      </c>
      <c r="M123" s="173">
        <v>82177</v>
      </c>
      <c r="N123" s="173">
        <v>66840</v>
      </c>
    </row>
    <row r="124" spans="1:14" s="189" customFormat="1">
      <c r="A124" s="271"/>
      <c r="B124" s="202" t="s">
        <v>59</v>
      </c>
      <c r="C124" s="173">
        <v>10518</v>
      </c>
      <c r="D124" s="173">
        <v>8029</v>
      </c>
      <c r="E124" s="173">
        <v>15131</v>
      </c>
      <c r="F124" s="173">
        <v>13456</v>
      </c>
      <c r="G124" s="173">
        <v>17951</v>
      </c>
      <c r="H124" s="173">
        <v>11712</v>
      </c>
      <c r="I124" s="173">
        <v>20019</v>
      </c>
      <c r="J124" s="173">
        <v>20916</v>
      </c>
      <c r="K124" s="173">
        <v>14830</v>
      </c>
      <c r="L124" s="173">
        <v>24559</v>
      </c>
      <c r="M124" s="173">
        <v>13140</v>
      </c>
      <c r="N124" s="173">
        <v>14029</v>
      </c>
    </row>
    <row r="125" spans="1:14" s="189" customFormat="1" ht="14.25">
      <c r="A125" s="271"/>
      <c r="B125" s="203" t="s">
        <v>189</v>
      </c>
      <c r="C125" s="174">
        <v>37890</v>
      </c>
      <c r="D125" s="174">
        <v>34472</v>
      </c>
      <c r="E125" s="174">
        <v>40944</v>
      </c>
      <c r="F125" s="174">
        <v>46871</v>
      </c>
      <c r="G125" s="174">
        <v>52478</v>
      </c>
      <c r="H125" s="174">
        <v>55955</v>
      </c>
      <c r="I125" s="174">
        <v>52750</v>
      </c>
      <c r="J125" s="174">
        <v>72123</v>
      </c>
      <c r="K125" s="174">
        <v>52949</v>
      </c>
      <c r="L125" s="174">
        <v>64941</v>
      </c>
      <c r="M125" s="174">
        <v>50321</v>
      </c>
      <c r="N125" s="174">
        <v>47091</v>
      </c>
    </row>
    <row r="126" spans="1:14" s="189" customFormat="1" ht="14.25">
      <c r="A126" s="270" t="s">
        <v>208</v>
      </c>
      <c r="B126" s="129" t="s">
        <v>223</v>
      </c>
      <c r="C126" s="171">
        <v>119203</v>
      </c>
      <c r="D126" s="171">
        <v>179190</v>
      </c>
      <c r="E126" s="171">
        <v>143604</v>
      </c>
      <c r="F126" s="171">
        <v>156654</v>
      </c>
      <c r="G126" s="171">
        <v>128857</v>
      </c>
      <c r="H126" s="171">
        <v>134743</v>
      </c>
      <c r="I126" s="171">
        <v>76832</v>
      </c>
      <c r="J126" s="171">
        <v>80679</v>
      </c>
      <c r="K126" s="171">
        <v>80634</v>
      </c>
      <c r="L126" s="171">
        <v>92768</v>
      </c>
      <c r="M126" s="171">
        <v>94300</v>
      </c>
      <c r="N126" s="171">
        <v>95902</v>
      </c>
    </row>
    <row r="127" spans="1:14" s="189" customFormat="1" ht="14.25">
      <c r="A127" s="271"/>
      <c r="B127" s="133" t="s">
        <v>237</v>
      </c>
      <c r="C127" s="173">
        <v>50623</v>
      </c>
      <c r="D127" s="173">
        <v>45209</v>
      </c>
      <c r="E127" s="173">
        <v>37417</v>
      </c>
      <c r="F127" s="173">
        <v>43957</v>
      </c>
      <c r="G127" s="173">
        <v>35961</v>
      </c>
      <c r="H127" s="173">
        <v>46282</v>
      </c>
      <c r="I127" s="173">
        <v>31626</v>
      </c>
      <c r="J127" s="173">
        <v>42024</v>
      </c>
      <c r="K127" s="173">
        <v>46209</v>
      </c>
      <c r="L127" s="173">
        <v>45616</v>
      </c>
      <c r="M127" s="173">
        <v>46564</v>
      </c>
      <c r="N127" s="173">
        <v>52022</v>
      </c>
    </row>
    <row r="128" spans="1:14" s="189" customFormat="1">
      <c r="A128" s="271"/>
      <c r="B128" s="202" t="s">
        <v>12</v>
      </c>
      <c r="C128" s="173">
        <v>142289</v>
      </c>
      <c r="D128" s="173" t="s">
        <v>188</v>
      </c>
      <c r="E128" s="173">
        <v>32553</v>
      </c>
      <c r="F128" s="173" t="s">
        <v>188</v>
      </c>
      <c r="G128" s="173" t="s">
        <v>188</v>
      </c>
      <c r="H128" s="173" t="s">
        <v>188</v>
      </c>
      <c r="I128" s="173" t="s">
        <v>188</v>
      </c>
      <c r="J128" s="173" t="s">
        <v>188</v>
      </c>
      <c r="K128" s="173" t="s">
        <v>188</v>
      </c>
      <c r="L128" s="173" t="s">
        <v>188</v>
      </c>
      <c r="M128" s="173" t="s">
        <v>188</v>
      </c>
      <c r="N128" s="173" t="s">
        <v>188</v>
      </c>
    </row>
    <row r="129" spans="1:14" s="189" customFormat="1" ht="14.25">
      <c r="A129" s="271"/>
      <c r="B129" s="202" t="s">
        <v>236</v>
      </c>
      <c r="C129" s="173">
        <v>533874</v>
      </c>
      <c r="D129" s="173">
        <v>458527</v>
      </c>
      <c r="E129" s="173">
        <v>232656</v>
      </c>
      <c r="F129" s="173">
        <v>287827</v>
      </c>
      <c r="G129" s="173">
        <v>304373</v>
      </c>
      <c r="H129" s="173">
        <v>151158</v>
      </c>
      <c r="I129" s="173">
        <v>79032</v>
      </c>
      <c r="J129" s="173">
        <v>104628</v>
      </c>
      <c r="K129" s="173">
        <v>156119</v>
      </c>
      <c r="L129" s="173">
        <v>198306</v>
      </c>
      <c r="M129" s="173" t="s">
        <v>188</v>
      </c>
      <c r="N129" s="173">
        <v>101035</v>
      </c>
    </row>
    <row r="130" spans="1:14" s="189" customFormat="1">
      <c r="A130" s="271"/>
      <c r="B130" s="202" t="s">
        <v>59</v>
      </c>
      <c r="C130" s="173">
        <v>17505</v>
      </c>
      <c r="D130" s="173">
        <v>11914</v>
      </c>
      <c r="E130" s="173">
        <v>23111</v>
      </c>
      <c r="F130" s="173">
        <v>21500</v>
      </c>
      <c r="G130" s="173">
        <v>19094</v>
      </c>
      <c r="H130" s="173">
        <v>13486</v>
      </c>
      <c r="I130" s="173">
        <v>21058</v>
      </c>
      <c r="J130" s="173">
        <v>11116</v>
      </c>
      <c r="K130" s="173">
        <v>17574</v>
      </c>
      <c r="L130" s="173">
        <v>21063</v>
      </c>
      <c r="M130" s="173">
        <v>21581</v>
      </c>
      <c r="N130" s="173">
        <v>18114</v>
      </c>
    </row>
    <row r="131" spans="1:14" s="189" customFormat="1" ht="14.25">
      <c r="A131" s="271"/>
      <c r="B131" s="203" t="s">
        <v>189</v>
      </c>
      <c r="C131" s="174">
        <v>42014</v>
      </c>
      <c r="D131" s="174">
        <v>50476</v>
      </c>
      <c r="E131" s="174">
        <v>43013</v>
      </c>
      <c r="F131" s="174">
        <v>50393</v>
      </c>
      <c r="G131" s="174">
        <v>47536</v>
      </c>
      <c r="H131" s="174">
        <v>33768</v>
      </c>
      <c r="I131" s="174">
        <v>37869</v>
      </c>
      <c r="J131" s="174">
        <v>43067</v>
      </c>
      <c r="K131" s="174">
        <v>48092</v>
      </c>
      <c r="L131" s="174">
        <v>46214</v>
      </c>
      <c r="M131" s="174">
        <v>33134</v>
      </c>
      <c r="N131" s="359" t="s">
        <v>188</v>
      </c>
    </row>
    <row r="132" spans="1:14" ht="14.25">
      <c r="A132" s="270" t="s">
        <v>245</v>
      </c>
      <c r="B132" s="129" t="s">
        <v>223</v>
      </c>
      <c r="C132" s="171">
        <v>18937</v>
      </c>
      <c r="D132" s="171">
        <v>10172</v>
      </c>
      <c r="E132" s="171">
        <v>35942</v>
      </c>
      <c r="F132" s="171">
        <v>62910</v>
      </c>
      <c r="G132" s="171">
        <v>46054</v>
      </c>
      <c r="H132" s="171">
        <v>78712</v>
      </c>
      <c r="I132" s="171">
        <v>40732</v>
      </c>
      <c r="J132" s="171">
        <v>35508</v>
      </c>
      <c r="K132" s="171">
        <v>23400</v>
      </c>
      <c r="L132" s="171">
        <v>67113</v>
      </c>
      <c r="M132" s="171" t="s">
        <v>188</v>
      </c>
      <c r="N132" s="171" t="s">
        <v>188</v>
      </c>
    </row>
    <row r="133" spans="1:14" ht="14.25">
      <c r="A133" s="271"/>
      <c r="B133" s="133" t="s">
        <v>237</v>
      </c>
      <c r="C133" s="173">
        <v>45642</v>
      </c>
      <c r="D133" s="173">
        <v>6597</v>
      </c>
      <c r="E133" s="173">
        <v>31733</v>
      </c>
      <c r="F133" s="173">
        <v>45334</v>
      </c>
      <c r="G133" s="173">
        <v>37636</v>
      </c>
      <c r="H133" s="173">
        <v>37375</v>
      </c>
      <c r="I133" s="173">
        <v>25988</v>
      </c>
      <c r="J133" s="173">
        <v>44603</v>
      </c>
      <c r="K133" s="173">
        <v>38366</v>
      </c>
      <c r="L133" s="173">
        <v>38898</v>
      </c>
      <c r="M133" s="173">
        <v>44139</v>
      </c>
      <c r="N133" s="173">
        <v>53843</v>
      </c>
    </row>
    <row r="134" spans="1:14" s="189" customFormat="1">
      <c r="A134" s="271"/>
      <c r="B134" s="202" t="s">
        <v>12</v>
      </c>
      <c r="C134" s="173" t="s">
        <v>188</v>
      </c>
      <c r="D134" s="173" t="s">
        <v>188</v>
      </c>
      <c r="E134" s="173" t="s">
        <v>188</v>
      </c>
      <c r="F134" s="173" t="s">
        <v>188</v>
      </c>
      <c r="G134" s="173" t="s">
        <v>188</v>
      </c>
      <c r="H134" s="173" t="s">
        <v>188</v>
      </c>
      <c r="I134" s="173" t="s">
        <v>188</v>
      </c>
      <c r="J134" s="173" t="s">
        <v>188</v>
      </c>
      <c r="K134" s="173" t="s">
        <v>188</v>
      </c>
      <c r="L134" s="173" t="s">
        <v>188</v>
      </c>
      <c r="M134" s="173" t="s">
        <v>188</v>
      </c>
      <c r="N134" s="173" t="s">
        <v>188</v>
      </c>
    </row>
    <row r="135" spans="1:14" s="189" customFormat="1" ht="14.25">
      <c r="A135" s="271"/>
      <c r="B135" s="202" t="s">
        <v>236</v>
      </c>
      <c r="C135" s="173">
        <v>132363</v>
      </c>
      <c r="D135" s="173">
        <v>141264</v>
      </c>
      <c r="E135" s="173">
        <v>98595</v>
      </c>
      <c r="F135" s="173">
        <v>119035</v>
      </c>
      <c r="G135" s="173">
        <v>188500</v>
      </c>
      <c r="H135" s="173">
        <v>78982</v>
      </c>
      <c r="I135" s="173">
        <v>82269</v>
      </c>
      <c r="J135" s="173">
        <v>101091</v>
      </c>
      <c r="K135" s="173">
        <v>148072</v>
      </c>
      <c r="L135" s="173">
        <v>164542</v>
      </c>
      <c r="M135" s="173">
        <v>105618</v>
      </c>
      <c r="N135" s="173">
        <v>115779</v>
      </c>
    </row>
    <row r="136" spans="1:14" s="189" customFormat="1">
      <c r="A136" s="271"/>
      <c r="B136" s="202" t="s">
        <v>59</v>
      </c>
      <c r="C136" s="173">
        <v>20462</v>
      </c>
      <c r="D136" s="173">
        <v>11093</v>
      </c>
      <c r="E136" s="173">
        <v>12557</v>
      </c>
      <c r="F136" s="173">
        <v>17862</v>
      </c>
      <c r="G136" s="173">
        <v>21196</v>
      </c>
      <c r="H136" s="173">
        <v>18039</v>
      </c>
      <c r="I136" s="173">
        <v>45256</v>
      </c>
      <c r="J136" s="173">
        <v>24996</v>
      </c>
      <c r="K136" s="173">
        <v>18110</v>
      </c>
      <c r="L136" s="173">
        <v>17663</v>
      </c>
      <c r="M136" s="173">
        <v>11374</v>
      </c>
      <c r="N136" s="173">
        <v>8697</v>
      </c>
    </row>
    <row r="137" spans="1:14" s="189" customFormat="1" ht="14.25">
      <c r="A137" s="271"/>
      <c r="B137" s="203" t="s">
        <v>189</v>
      </c>
      <c r="C137" s="174">
        <v>40315</v>
      </c>
      <c r="D137" s="174">
        <v>22594</v>
      </c>
      <c r="E137" s="174">
        <v>16843</v>
      </c>
      <c r="F137" s="174">
        <v>32120</v>
      </c>
      <c r="G137" s="174">
        <v>30232</v>
      </c>
      <c r="H137" s="174">
        <v>30262</v>
      </c>
      <c r="I137" s="174">
        <v>32157</v>
      </c>
      <c r="J137" s="174">
        <v>35390</v>
      </c>
      <c r="K137" s="174">
        <v>29037</v>
      </c>
      <c r="L137" s="174">
        <v>29210</v>
      </c>
      <c r="M137" s="174">
        <v>33645</v>
      </c>
      <c r="N137" s="174">
        <v>-12589</v>
      </c>
    </row>
    <row r="138" spans="1:14" s="189" customFormat="1" ht="14.25">
      <c r="A138" s="270" t="s">
        <v>209</v>
      </c>
      <c r="B138" s="129" t="s">
        <v>223</v>
      </c>
      <c r="C138" s="171" t="s">
        <v>188</v>
      </c>
      <c r="D138" s="171" t="s">
        <v>188</v>
      </c>
      <c r="E138" s="171" t="s">
        <v>188</v>
      </c>
      <c r="F138" s="171">
        <v>63113</v>
      </c>
      <c r="G138" s="171" t="s">
        <v>188</v>
      </c>
      <c r="H138" s="171">
        <v>41881</v>
      </c>
      <c r="I138" s="171" t="s">
        <v>188</v>
      </c>
      <c r="J138" s="171" t="s">
        <v>188</v>
      </c>
      <c r="K138" s="171">
        <v>48212</v>
      </c>
      <c r="L138" s="171">
        <v>76544</v>
      </c>
      <c r="M138" s="171" t="s">
        <v>188</v>
      </c>
      <c r="N138" s="171">
        <v>49924</v>
      </c>
    </row>
    <row r="139" spans="1:14" s="189" customFormat="1" ht="14.25">
      <c r="A139" s="271"/>
      <c r="B139" s="133" t="s">
        <v>237</v>
      </c>
      <c r="C139" s="173">
        <v>42234</v>
      </c>
      <c r="D139" s="173">
        <v>29170</v>
      </c>
      <c r="E139" s="173">
        <v>32989</v>
      </c>
      <c r="F139" s="173">
        <v>79434</v>
      </c>
      <c r="G139" s="173">
        <v>84530</v>
      </c>
      <c r="H139" s="173">
        <v>98634</v>
      </c>
      <c r="I139" s="173">
        <v>63378</v>
      </c>
      <c r="J139" s="173">
        <v>48453</v>
      </c>
      <c r="K139" s="173">
        <v>34044</v>
      </c>
      <c r="L139" s="173">
        <v>82678</v>
      </c>
      <c r="M139" s="173">
        <v>87971</v>
      </c>
      <c r="N139" s="173">
        <v>100476</v>
      </c>
    </row>
    <row r="140" spans="1:14" s="189" customFormat="1">
      <c r="A140" s="271"/>
      <c r="B140" s="202" t="s">
        <v>12</v>
      </c>
      <c r="C140" s="173" t="s">
        <v>188</v>
      </c>
      <c r="D140" s="173" t="s">
        <v>188</v>
      </c>
      <c r="E140" s="173" t="s">
        <v>188</v>
      </c>
      <c r="F140" s="173" t="s">
        <v>188</v>
      </c>
      <c r="G140" s="173" t="s">
        <v>188</v>
      </c>
      <c r="H140" s="173" t="s">
        <v>188</v>
      </c>
      <c r="I140" s="173" t="s">
        <v>188</v>
      </c>
      <c r="J140" s="173" t="s">
        <v>188</v>
      </c>
      <c r="K140" s="173" t="s">
        <v>188</v>
      </c>
      <c r="L140" s="173" t="s">
        <v>188</v>
      </c>
      <c r="M140" s="173" t="s">
        <v>188</v>
      </c>
      <c r="N140" s="173" t="s">
        <v>188</v>
      </c>
    </row>
    <row r="141" spans="1:14" s="189" customFormat="1" ht="14.25">
      <c r="A141" s="271"/>
      <c r="B141" s="202" t="s">
        <v>236</v>
      </c>
      <c r="C141" s="173" t="s">
        <v>188</v>
      </c>
      <c r="D141" s="173" t="s">
        <v>188</v>
      </c>
      <c r="E141" s="173" t="s">
        <v>188</v>
      </c>
      <c r="F141" s="173" t="s">
        <v>188</v>
      </c>
      <c r="G141" s="173" t="s">
        <v>188</v>
      </c>
      <c r="H141" s="173" t="s">
        <v>188</v>
      </c>
      <c r="I141" s="173" t="s">
        <v>188</v>
      </c>
      <c r="J141" s="173" t="s">
        <v>188</v>
      </c>
      <c r="K141" s="173" t="s">
        <v>188</v>
      </c>
      <c r="L141" s="173" t="s">
        <v>188</v>
      </c>
      <c r="M141" s="173">
        <v>108962</v>
      </c>
      <c r="N141" s="173">
        <v>96094</v>
      </c>
    </row>
    <row r="142" spans="1:14" s="189" customFormat="1">
      <c r="A142" s="271"/>
      <c r="B142" s="202" t="s">
        <v>59</v>
      </c>
      <c r="C142" s="173">
        <v>6761</v>
      </c>
      <c r="D142" s="173">
        <v>9032</v>
      </c>
      <c r="E142" s="173">
        <v>12799</v>
      </c>
      <c r="F142" s="173">
        <v>13895</v>
      </c>
      <c r="G142" s="173">
        <v>14649</v>
      </c>
      <c r="H142" s="173">
        <v>14819</v>
      </c>
      <c r="I142" s="173">
        <v>18763</v>
      </c>
      <c r="J142" s="173">
        <v>13719</v>
      </c>
      <c r="K142" s="173">
        <v>14488</v>
      </c>
      <c r="L142" s="173">
        <v>19629</v>
      </c>
      <c r="M142" s="173">
        <v>21272</v>
      </c>
      <c r="N142" s="173">
        <v>24144</v>
      </c>
    </row>
    <row r="143" spans="1:14" s="189" customFormat="1" ht="14.25">
      <c r="A143" s="271"/>
      <c r="B143" s="203" t="s">
        <v>189</v>
      </c>
      <c r="C143" s="174">
        <v>35421</v>
      </c>
      <c r="D143" s="174">
        <v>35850</v>
      </c>
      <c r="E143" s="174">
        <v>27878</v>
      </c>
      <c r="F143" s="174">
        <v>43784</v>
      </c>
      <c r="G143" s="174">
        <v>50571</v>
      </c>
      <c r="H143" s="174">
        <v>50352</v>
      </c>
      <c r="I143" s="174">
        <v>58649</v>
      </c>
      <c r="J143" s="174">
        <v>69963</v>
      </c>
      <c r="K143" s="174">
        <v>45486</v>
      </c>
      <c r="L143" s="174">
        <v>55318</v>
      </c>
      <c r="M143" s="174">
        <v>36712</v>
      </c>
      <c r="N143" s="174">
        <v>34937</v>
      </c>
    </row>
    <row r="144" spans="1:14" s="189" customFormat="1" ht="14.25">
      <c r="A144" s="270" t="s">
        <v>210</v>
      </c>
      <c r="B144" s="129" t="s">
        <v>223</v>
      </c>
      <c r="C144" s="171">
        <v>72156</v>
      </c>
      <c r="D144" s="171" t="s">
        <v>188</v>
      </c>
      <c r="E144" s="171" t="s">
        <v>188</v>
      </c>
      <c r="F144" s="171" t="s">
        <v>188</v>
      </c>
      <c r="G144" s="171" t="s">
        <v>188</v>
      </c>
      <c r="H144" s="171" t="s">
        <v>188</v>
      </c>
      <c r="I144" s="171" t="s">
        <v>188</v>
      </c>
      <c r="J144" s="171" t="s">
        <v>188</v>
      </c>
      <c r="K144" s="171" t="s">
        <v>188</v>
      </c>
      <c r="L144" s="171" t="s">
        <v>188</v>
      </c>
      <c r="M144" s="171" t="s">
        <v>188</v>
      </c>
      <c r="N144" s="171" t="s">
        <v>188</v>
      </c>
    </row>
    <row r="145" spans="1:14" s="189" customFormat="1" ht="14.25">
      <c r="A145" s="271"/>
      <c r="B145" s="133" t="s">
        <v>237</v>
      </c>
      <c r="C145" s="173">
        <v>29157</v>
      </c>
      <c r="D145" s="173">
        <v>27581</v>
      </c>
      <c r="E145" s="173">
        <v>25695</v>
      </c>
      <c r="F145" s="173">
        <v>28469</v>
      </c>
      <c r="G145" s="173">
        <v>32903</v>
      </c>
      <c r="H145" s="173">
        <v>48245</v>
      </c>
      <c r="I145" s="173">
        <v>52737</v>
      </c>
      <c r="J145" s="173">
        <v>44259</v>
      </c>
      <c r="K145" s="173">
        <v>40685</v>
      </c>
      <c r="L145" s="173">
        <v>41434</v>
      </c>
      <c r="M145" s="173">
        <v>41197</v>
      </c>
      <c r="N145" s="173">
        <v>37837</v>
      </c>
    </row>
    <row r="146" spans="1:14" s="189" customFormat="1">
      <c r="A146" s="271"/>
      <c r="B146" s="202" t="s">
        <v>12</v>
      </c>
      <c r="C146" s="173">
        <v>59319</v>
      </c>
      <c r="D146" s="173" t="s">
        <v>188</v>
      </c>
      <c r="E146" s="173" t="s">
        <v>188</v>
      </c>
      <c r="F146" s="173" t="s">
        <v>188</v>
      </c>
      <c r="G146" s="173">
        <v>65768</v>
      </c>
      <c r="H146" s="173">
        <v>81068</v>
      </c>
      <c r="I146" s="173" t="s">
        <v>188</v>
      </c>
      <c r="J146" s="173">
        <v>104084</v>
      </c>
      <c r="K146" s="173">
        <v>67694</v>
      </c>
      <c r="L146" s="173">
        <v>51660</v>
      </c>
      <c r="M146" s="173">
        <v>78066</v>
      </c>
      <c r="N146" s="173">
        <v>57242</v>
      </c>
    </row>
    <row r="147" spans="1:14" s="189" customFormat="1" ht="14.25">
      <c r="A147" s="271"/>
      <c r="B147" s="202" t="s">
        <v>236</v>
      </c>
      <c r="C147" s="173">
        <v>176466</v>
      </c>
      <c r="D147" s="173">
        <v>212314</v>
      </c>
      <c r="E147" s="173">
        <v>149489</v>
      </c>
      <c r="F147" s="173">
        <v>198908</v>
      </c>
      <c r="G147" s="173">
        <v>191420</v>
      </c>
      <c r="H147" s="173">
        <v>223854</v>
      </c>
      <c r="I147" s="173">
        <v>287363</v>
      </c>
      <c r="J147" s="173">
        <v>227461</v>
      </c>
      <c r="K147" s="173">
        <v>199791</v>
      </c>
      <c r="L147" s="173">
        <v>253803</v>
      </c>
      <c r="M147" s="173">
        <v>202257</v>
      </c>
      <c r="N147" s="173">
        <v>163455</v>
      </c>
    </row>
    <row r="148" spans="1:14" s="189" customFormat="1">
      <c r="A148" s="271"/>
      <c r="B148" s="202" t="s">
        <v>59</v>
      </c>
      <c r="C148" s="173">
        <v>14961</v>
      </c>
      <c r="D148" s="173">
        <v>13209</v>
      </c>
      <c r="E148" s="173">
        <v>13632</v>
      </c>
      <c r="F148" s="173">
        <v>16565</v>
      </c>
      <c r="G148" s="173">
        <v>19654</v>
      </c>
      <c r="H148" s="173">
        <v>11221</v>
      </c>
      <c r="I148" s="173">
        <v>13249</v>
      </c>
      <c r="J148" s="173">
        <v>18267</v>
      </c>
      <c r="K148" s="173">
        <v>15635</v>
      </c>
      <c r="L148" s="173">
        <v>19239</v>
      </c>
      <c r="M148" s="173">
        <v>12686</v>
      </c>
      <c r="N148" s="173">
        <v>14374</v>
      </c>
    </row>
    <row r="149" spans="1:14" s="189" customFormat="1" ht="14.25">
      <c r="A149" s="271"/>
      <c r="B149" s="203" t="s">
        <v>189</v>
      </c>
      <c r="C149" s="174">
        <v>44001</v>
      </c>
      <c r="D149" s="174">
        <v>36584</v>
      </c>
      <c r="E149" s="174">
        <v>48727</v>
      </c>
      <c r="F149" s="174">
        <v>49337</v>
      </c>
      <c r="G149" s="174">
        <v>50302</v>
      </c>
      <c r="H149" s="174">
        <v>45174</v>
      </c>
      <c r="I149" s="174">
        <v>46804</v>
      </c>
      <c r="J149" s="174">
        <v>55961</v>
      </c>
      <c r="K149" s="174">
        <v>46089</v>
      </c>
      <c r="L149" s="174">
        <v>77842</v>
      </c>
      <c r="M149" s="174">
        <v>66584</v>
      </c>
      <c r="N149" s="174">
        <v>62400</v>
      </c>
    </row>
    <row r="150" spans="1:14" s="189" customFormat="1" ht="14.25">
      <c r="A150" s="270" t="s">
        <v>211</v>
      </c>
      <c r="B150" s="129" t="s">
        <v>223</v>
      </c>
      <c r="C150" s="171">
        <v>66200</v>
      </c>
      <c r="D150" s="171">
        <v>69595</v>
      </c>
      <c r="E150" s="171">
        <v>51414</v>
      </c>
      <c r="F150" s="171">
        <v>78201</v>
      </c>
      <c r="G150" s="171">
        <v>16975</v>
      </c>
      <c r="H150" s="171">
        <v>130380</v>
      </c>
      <c r="I150" s="171">
        <v>67606</v>
      </c>
      <c r="J150" s="171">
        <v>51749</v>
      </c>
      <c r="K150" s="171">
        <v>103271</v>
      </c>
      <c r="L150" s="171">
        <v>155230</v>
      </c>
      <c r="M150" s="171" t="s">
        <v>188</v>
      </c>
      <c r="N150" s="171" t="s">
        <v>188</v>
      </c>
    </row>
    <row r="151" spans="1:14" s="189" customFormat="1" ht="14.25">
      <c r="A151" s="271"/>
      <c r="B151" s="133" t="s">
        <v>237</v>
      </c>
      <c r="C151" s="173">
        <v>44915</v>
      </c>
      <c r="D151" s="173">
        <v>9235</v>
      </c>
      <c r="E151" s="173">
        <v>30712</v>
      </c>
      <c r="F151" s="173">
        <v>41064</v>
      </c>
      <c r="G151" s="173">
        <v>40510</v>
      </c>
      <c r="H151" s="173">
        <v>40689</v>
      </c>
      <c r="I151" s="173">
        <v>27696</v>
      </c>
      <c r="J151" s="173">
        <v>43209</v>
      </c>
      <c r="K151" s="173">
        <v>41647</v>
      </c>
      <c r="L151" s="173">
        <v>42486</v>
      </c>
      <c r="M151" s="173">
        <v>53416</v>
      </c>
      <c r="N151" s="173">
        <v>69902</v>
      </c>
    </row>
    <row r="152" spans="1:14" s="189" customFormat="1">
      <c r="A152" s="271"/>
      <c r="B152" s="202" t="s">
        <v>12</v>
      </c>
      <c r="C152" s="173">
        <v>150660</v>
      </c>
      <c r="D152" s="173">
        <v>6851</v>
      </c>
      <c r="E152" s="173">
        <v>29023</v>
      </c>
      <c r="F152" s="173" t="s">
        <v>188</v>
      </c>
      <c r="G152" s="173">
        <v>17575</v>
      </c>
      <c r="H152" s="173">
        <v>38187</v>
      </c>
      <c r="I152" s="173">
        <v>11549</v>
      </c>
      <c r="J152" s="173">
        <v>45833</v>
      </c>
      <c r="K152" s="173">
        <v>49709</v>
      </c>
      <c r="L152" s="173" t="s">
        <v>188</v>
      </c>
      <c r="M152" s="173">
        <v>34040</v>
      </c>
      <c r="N152" s="173">
        <v>33859</v>
      </c>
    </row>
    <row r="153" spans="1:14" s="189" customFormat="1" ht="14.25">
      <c r="A153" s="271"/>
      <c r="B153" s="202" t="s">
        <v>236</v>
      </c>
      <c r="C153" s="173" t="s">
        <v>188</v>
      </c>
      <c r="D153" s="173" t="s">
        <v>188</v>
      </c>
      <c r="E153" s="173">
        <v>104302</v>
      </c>
      <c r="F153" s="173">
        <v>144027</v>
      </c>
      <c r="G153" s="173">
        <v>123910</v>
      </c>
      <c r="H153" s="173">
        <v>105945</v>
      </c>
      <c r="I153" s="173">
        <v>14287</v>
      </c>
      <c r="J153" s="173">
        <v>48643</v>
      </c>
      <c r="K153" s="173">
        <v>101383</v>
      </c>
      <c r="L153" s="173">
        <v>257153</v>
      </c>
      <c r="M153" s="173">
        <v>406235</v>
      </c>
      <c r="N153" s="173">
        <v>247731</v>
      </c>
    </row>
    <row r="154" spans="1:14" s="189" customFormat="1">
      <c r="A154" s="271"/>
      <c r="B154" s="202" t="s">
        <v>59</v>
      </c>
      <c r="C154" s="173">
        <v>23145</v>
      </c>
      <c r="D154" s="173">
        <v>9907</v>
      </c>
      <c r="E154" s="173">
        <v>12619</v>
      </c>
      <c r="F154" s="173">
        <v>15151</v>
      </c>
      <c r="G154" s="173">
        <v>20880</v>
      </c>
      <c r="H154" s="173">
        <v>21780</v>
      </c>
      <c r="I154" s="173">
        <v>13649</v>
      </c>
      <c r="J154" s="173">
        <v>8427</v>
      </c>
      <c r="K154" s="173">
        <v>24957</v>
      </c>
      <c r="L154" s="173">
        <v>18957</v>
      </c>
      <c r="M154" s="173">
        <v>14663</v>
      </c>
      <c r="N154" s="173">
        <v>11045</v>
      </c>
    </row>
    <row r="155" spans="1:14" s="189" customFormat="1" ht="14.25">
      <c r="A155" s="271"/>
      <c r="B155" s="203" t="s">
        <v>189</v>
      </c>
      <c r="C155" s="174">
        <v>25097</v>
      </c>
      <c r="D155" s="174">
        <v>34056</v>
      </c>
      <c r="E155" s="174">
        <v>20983</v>
      </c>
      <c r="F155" s="174">
        <v>35068</v>
      </c>
      <c r="G155" s="174">
        <v>32863</v>
      </c>
      <c r="H155" s="174">
        <v>44990</v>
      </c>
      <c r="I155" s="174">
        <v>33863</v>
      </c>
      <c r="J155" s="174">
        <v>33729</v>
      </c>
      <c r="K155" s="174">
        <v>34244</v>
      </c>
      <c r="L155" s="174">
        <v>38765</v>
      </c>
      <c r="M155" s="174">
        <v>39383</v>
      </c>
      <c r="N155" s="174">
        <v>5741</v>
      </c>
    </row>
    <row r="156" spans="1:14" s="189" customFormat="1" ht="14.25">
      <c r="A156" s="270" t="s">
        <v>306</v>
      </c>
      <c r="B156" s="129" t="s">
        <v>223</v>
      </c>
      <c r="C156" s="171">
        <v>74666</v>
      </c>
      <c r="D156" s="171">
        <v>52969</v>
      </c>
      <c r="E156" s="171">
        <v>35289</v>
      </c>
      <c r="F156" s="171">
        <v>34642</v>
      </c>
      <c r="G156" s="171">
        <v>31781</v>
      </c>
      <c r="H156" s="171">
        <v>39465</v>
      </c>
      <c r="I156" s="171">
        <v>41747</v>
      </c>
      <c r="J156" s="171">
        <v>52235</v>
      </c>
      <c r="K156" s="171">
        <v>58526</v>
      </c>
      <c r="L156" s="171">
        <v>62867</v>
      </c>
      <c r="M156" s="171">
        <v>48487</v>
      </c>
      <c r="N156" s="171">
        <v>51714</v>
      </c>
    </row>
    <row r="157" spans="1:14" s="189" customFormat="1" ht="14.25">
      <c r="A157" s="271"/>
      <c r="B157" s="133" t="s">
        <v>237</v>
      </c>
      <c r="C157" s="173">
        <v>33139</v>
      </c>
      <c r="D157" s="173">
        <v>38842</v>
      </c>
      <c r="E157" s="173">
        <v>47581</v>
      </c>
      <c r="F157" s="173">
        <v>46246</v>
      </c>
      <c r="G157" s="173">
        <v>37858</v>
      </c>
      <c r="H157" s="173">
        <v>53563</v>
      </c>
      <c r="I157" s="173">
        <v>39856</v>
      </c>
      <c r="J157" s="173">
        <v>50886</v>
      </c>
      <c r="K157" s="173">
        <v>45477</v>
      </c>
      <c r="L157" s="173">
        <v>43985</v>
      </c>
      <c r="M157" s="173">
        <v>46938</v>
      </c>
      <c r="N157" s="173">
        <v>53224</v>
      </c>
    </row>
    <row r="158" spans="1:14" s="189" customFormat="1">
      <c r="A158" s="271"/>
      <c r="B158" s="202" t="s">
        <v>12</v>
      </c>
      <c r="C158" s="173" t="s">
        <v>188</v>
      </c>
      <c r="D158" s="173" t="s">
        <v>188</v>
      </c>
      <c r="E158" s="173" t="s">
        <v>188</v>
      </c>
      <c r="F158" s="173" t="s">
        <v>188</v>
      </c>
      <c r="G158" s="173" t="s">
        <v>188</v>
      </c>
      <c r="H158" s="173" t="s">
        <v>188</v>
      </c>
      <c r="I158" s="173" t="s">
        <v>188</v>
      </c>
      <c r="J158" s="173" t="s">
        <v>188</v>
      </c>
      <c r="K158" s="173" t="s">
        <v>188</v>
      </c>
      <c r="L158" s="173" t="s">
        <v>188</v>
      </c>
      <c r="M158" s="173" t="s">
        <v>188</v>
      </c>
      <c r="N158" s="173" t="s">
        <v>188</v>
      </c>
    </row>
    <row r="159" spans="1:14" s="189" customFormat="1" ht="14.25">
      <c r="A159" s="271"/>
      <c r="B159" s="202" t="s">
        <v>236</v>
      </c>
      <c r="C159" s="173" t="s">
        <v>188</v>
      </c>
      <c r="D159" s="173" t="s">
        <v>188</v>
      </c>
      <c r="E159" s="173" t="s">
        <v>188</v>
      </c>
      <c r="F159" s="173" t="s">
        <v>188</v>
      </c>
      <c r="G159" s="173" t="s">
        <v>188</v>
      </c>
      <c r="H159" s="173" t="s">
        <v>188</v>
      </c>
      <c r="I159" s="173" t="s">
        <v>188</v>
      </c>
      <c r="J159" s="173" t="s">
        <v>188</v>
      </c>
      <c r="K159" s="173" t="s">
        <v>188</v>
      </c>
      <c r="L159" s="173">
        <v>197595</v>
      </c>
      <c r="M159" s="173" t="s">
        <v>188</v>
      </c>
      <c r="N159" s="173" t="s">
        <v>188</v>
      </c>
    </row>
    <row r="160" spans="1:14" s="189" customFormat="1">
      <c r="A160" s="271"/>
      <c r="B160" s="202" t="s">
        <v>59</v>
      </c>
      <c r="C160" s="173">
        <v>14112</v>
      </c>
      <c r="D160" s="173">
        <v>18752</v>
      </c>
      <c r="E160" s="173">
        <v>17581</v>
      </c>
      <c r="F160" s="173">
        <v>16068</v>
      </c>
      <c r="G160" s="173">
        <v>20694</v>
      </c>
      <c r="H160" s="173">
        <v>19016</v>
      </c>
      <c r="I160" s="173">
        <v>20085</v>
      </c>
      <c r="J160" s="173">
        <v>20010</v>
      </c>
      <c r="K160" s="173">
        <v>22988</v>
      </c>
      <c r="L160" s="173">
        <v>24709</v>
      </c>
      <c r="M160" s="173">
        <v>24696</v>
      </c>
      <c r="N160" s="173">
        <v>25928</v>
      </c>
    </row>
    <row r="161" spans="1:14" s="189" customFormat="1" ht="14.25">
      <c r="A161" s="271"/>
      <c r="B161" s="203" t="s">
        <v>189</v>
      </c>
      <c r="C161" s="174">
        <v>34100</v>
      </c>
      <c r="D161" s="174">
        <v>29995</v>
      </c>
      <c r="E161" s="174">
        <v>32727</v>
      </c>
      <c r="F161" s="174">
        <v>39308</v>
      </c>
      <c r="G161" s="174">
        <v>43017</v>
      </c>
      <c r="H161" s="174">
        <v>42612</v>
      </c>
      <c r="I161" s="174">
        <v>41432</v>
      </c>
      <c r="J161" s="174">
        <v>49605</v>
      </c>
      <c r="K161" s="174">
        <v>44963</v>
      </c>
      <c r="L161" s="174">
        <v>46047</v>
      </c>
      <c r="M161" s="174">
        <v>38791</v>
      </c>
      <c r="N161" s="174">
        <v>39055</v>
      </c>
    </row>
    <row r="162" spans="1:14" s="189" customFormat="1" ht="14.25">
      <c r="A162" s="270" t="s">
        <v>212</v>
      </c>
      <c r="B162" s="129" t="s">
        <v>223</v>
      </c>
      <c r="C162" s="171" t="s">
        <v>188</v>
      </c>
      <c r="D162" s="171" t="s">
        <v>188</v>
      </c>
      <c r="E162" s="171" t="s">
        <v>188</v>
      </c>
      <c r="F162" s="171" t="s">
        <v>188</v>
      </c>
      <c r="G162" s="171" t="s">
        <v>188</v>
      </c>
      <c r="H162" s="171" t="s">
        <v>188</v>
      </c>
      <c r="I162" s="171" t="s">
        <v>188</v>
      </c>
      <c r="J162" s="171" t="s">
        <v>188</v>
      </c>
      <c r="K162" s="171" t="s">
        <v>188</v>
      </c>
      <c r="L162" s="171" t="s">
        <v>188</v>
      </c>
      <c r="M162" s="171" t="s">
        <v>188</v>
      </c>
      <c r="N162" s="171" t="s">
        <v>188</v>
      </c>
    </row>
    <row r="163" spans="1:14" s="189" customFormat="1" ht="14.25">
      <c r="A163" s="271"/>
      <c r="B163" s="133" t="s">
        <v>237</v>
      </c>
      <c r="C163" s="173">
        <v>33346</v>
      </c>
      <c r="D163" s="173">
        <v>32505</v>
      </c>
      <c r="E163" s="173">
        <v>34173</v>
      </c>
      <c r="F163" s="173">
        <v>31654</v>
      </c>
      <c r="G163" s="173">
        <v>36147</v>
      </c>
      <c r="H163" s="173">
        <v>37872</v>
      </c>
      <c r="I163" s="173">
        <v>39891</v>
      </c>
      <c r="J163" s="173">
        <v>50167</v>
      </c>
      <c r="K163" s="173">
        <v>39051</v>
      </c>
      <c r="L163" s="173">
        <v>42923</v>
      </c>
      <c r="M163" s="173">
        <v>37889</v>
      </c>
      <c r="N163" s="173">
        <v>55341</v>
      </c>
    </row>
    <row r="164" spans="1:14" s="189" customFormat="1">
      <c r="A164" s="271"/>
      <c r="B164" s="202" t="s">
        <v>12</v>
      </c>
      <c r="C164" s="173" t="s">
        <v>188</v>
      </c>
      <c r="D164" s="173" t="s">
        <v>188</v>
      </c>
      <c r="E164" s="173" t="s">
        <v>188</v>
      </c>
      <c r="F164" s="173" t="s">
        <v>188</v>
      </c>
      <c r="G164" s="173" t="s">
        <v>188</v>
      </c>
      <c r="H164" s="173" t="s">
        <v>188</v>
      </c>
      <c r="I164" s="173" t="s">
        <v>188</v>
      </c>
      <c r="J164" s="173" t="s">
        <v>188</v>
      </c>
      <c r="K164" s="173" t="s">
        <v>188</v>
      </c>
      <c r="L164" s="173" t="s">
        <v>188</v>
      </c>
      <c r="M164" s="173" t="s">
        <v>188</v>
      </c>
      <c r="N164" s="173" t="s">
        <v>188</v>
      </c>
    </row>
    <row r="165" spans="1:14" s="189" customFormat="1" ht="14.25">
      <c r="A165" s="271"/>
      <c r="B165" s="202" t="s">
        <v>236</v>
      </c>
      <c r="C165" s="173" t="s">
        <v>188</v>
      </c>
      <c r="D165" s="173">
        <v>139172</v>
      </c>
      <c r="E165" s="173">
        <v>151138</v>
      </c>
      <c r="F165" s="173">
        <v>102707</v>
      </c>
      <c r="G165" s="173">
        <v>85435</v>
      </c>
      <c r="H165" s="173">
        <v>77970</v>
      </c>
      <c r="I165" s="173">
        <v>89568</v>
      </c>
      <c r="J165" s="173">
        <v>74113</v>
      </c>
      <c r="K165" s="173">
        <v>129204</v>
      </c>
      <c r="L165" s="173">
        <v>149612</v>
      </c>
      <c r="M165" s="173">
        <v>126451</v>
      </c>
      <c r="N165" s="173">
        <v>128213</v>
      </c>
    </row>
    <row r="166" spans="1:14" s="189" customFormat="1">
      <c r="A166" s="271"/>
      <c r="B166" s="202" t="s">
        <v>59</v>
      </c>
      <c r="C166" s="173">
        <v>13470</v>
      </c>
      <c r="D166" s="173">
        <v>11627</v>
      </c>
      <c r="E166" s="173">
        <v>18073</v>
      </c>
      <c r="F166" s="173">
        <v>13311</v>
      </c>
      <c r="G166" s="173">
        <v>18142</v>
      </c>
      <c r="H166" s="173">
        <v>20710</v>
      </c>
      <c r="I166" s="173">
        <v>15289</v>
      </c>
      <c r="J166" s="173">
        <v>16611</v>
      </c>
      <c r="K166" s="173">
        <v>16416</v>
      </c>
      <c r="L166" s="173">
        <v>15624</v>
      </c>
      <c r="M166" s="173">
        <v>23607</v>
      </c>
      <c r="N166" s="173">
        <v>27725</v>
      </c>
    </row>
    <row r="167" spans="1:14" s="189" customFormat="1" ht="14.25">
      <c r="A167" s="271"/>
      <c r="B167" s="203" t="s">
        <v>189</v>
      </c>
      <c r="C167" s="174">
        <v>55466</v>
      </c>
      <c r="D167" s="174">
        <v>43212</v>
      </c>
      <c r="E167" s="174">
        <v>39595</v>
      </c>
      <c r="F167" s="174">
        <v>47326</v>
      </c>
      <c r="G167" s="174">
        <v>50320</v>
      </c>
      <c r="H167" s="174">
        <v>53033</v>
      </c>
      <c r="I167" s="174">
        <v>50981</v>
      </c>
      <c r="J167" s="174">
        <v>59471</v>
      </c>
      <c r="K167" s="174">
        <v>54751</v>
      </c>
      <c r="L167" s="174">
        <v>68364</v>
      </c>
      <c r="M167" s="174">
        <v>53056</v>
      </c>
      <c r="N167" s="174">
        <v>55378</v>
      </c>
    </row>
    <row r="168" spans="1:14" s="189" customFormat="1" ht="14.25">
      <c r="A168" s="270" t="s">
        <v>213</v>
      </c>
      <c r="B168" s="129" t="s">
        <v>223</v>
      </c>
      <c r="C168" s="171">
        <v>43853</v>
      </c>
      <c r="D168" s="171">
        <v>30036</v>
      </c>
      <c r="E168" s="171">
        <v>24732</v>
      </c>
      <c r="F168" s="171">
        <v>30913</v>
      </c>
      <c r="G168" s="171">
        <v>31780</v>
      </c>
      <c r="H168" s="171">
        <v>29604</v>
      </c>
      <c r="I168" s="171">
        <v>28199</v>
      </c>
      <c r="J168" s="171">
        <v>36881</v>
      </c>
      <c r="K168" s="171">
        <v>37536</v>
      </c>
      <c r="L168" s="171">
        <v>28664</v>
      </c>
      <c r="M168" s="171">
        <v>31982</v>
      </c>
      <c r="N168" s="171">
        <v>36920</v>
      </c>
    </row>
    <row r="169" spans="1:14" s="189" customFormat="1" ht="14.25">
      <c r="A169" s="271"/>
      <c r="B169" s="133" t="s">
        <v>237</v>
      </c>
      <c r="C169" s="173">
        <v>27650</v>
      </c>
      <c r="D169" s="173">
        <v>29801</v>
      </c>
      <c r="E169" s="173">
        <v>39935</v>
      </c>
      <c r="F169" s="173">
        <v>37650</v>
      </c>
      <c r="G169" s="173">
        <v>35960</v>
      </c>
      <c r="H169" s="173">
        <v>48297</v>
      </c>
      <c r="I169" s="173">
        <v>39044</v>
      </c>
      <c r="J169" s="173">
        <v>41694</v>
      </c>
      <c r="K169" s="173">
        <v>38567</v>
      </c>
      <c r="L169" s="173">
        <v>42638</v>
      </c>
      <c r="M169" s="173">
        <v>39159</v>
      </c>
      <c r="N169" s="173">
        <v>44513</v>
      </c>
    </row>
    <row r="170" spans="1:14" s="189" customFormat="1">
      <c r="A170" s="271"/>
      <c r="B170" s="202" t="s">
        <v>12</v>
      </c>
      <c r="C170" s="173" t="s">
        <v>188</v>
      </c>
      <c r="D170" s="173" t="s">
        <v>188</v>
      </c>
      <c r="E170" s="173" t="s">
        <v>188</v>
      </c>
      <c r="F170" s="173" t="s">
        <v>188</v>
      </c>
      <c r="G170" s="173" t="s">
        <v>188</v>
      </c>
      <c r="H170" s="173" t="s">
        <v>188</v>
      </c>
      <c r="I170" s="173" t="s">
        <v>188</v>
      </c>
      <c r="J170" s="173" t="s">
        <v>188</v>
      </c>
      <c r="K170" s="173" t="s">
        <v>188</v>
      </c>
      <c r="L170" s="173" t="s">
        <v>188</v>
      </c>
      <c r="M170" s="173" t="s">
        <v>188</v>
      </c>
      <c r="N170" s="173" t="s">
        <v>188</v>
      </c>
    </row>
    <row r="171" spans="1:14" s="189" customFormat="1" ht="14.25">
      <c r="A171" s="271"/>
      <c r="B171" s="202" t="s">
        <v>236</v>
      </c>
      <c r="C171" s="173">
        <v>101389</v>
      </c>
      <c r="D171" s="173">
        <v>104100</v>
      </c>
      <c r="E171" s="173">
        <v>122126</v>
      </c>
      <c r="F171" s="173">
        <v>77704</v>
      </c>
      <c r="G171" s="173">
        <v>100039</v>
      </c>
      <c r="H171" s="173">
        <v>95314</v>
      </c>
      <c r="I171" s="173">
        <v>147589</v>
      </c>
      <c r="J171" s="173">
        <v>188426</v>
      </c>
      <c r="K171" s="173">
        <v>160071</v>
      </c>
      <c r="L171" s="173">
        <v>201172</v>
      </c>
      <c r="M171" s="173" t="s">
        <v>188</v>
      </c>
      <c r="N171" s="173" t="s">
        <v>188</v>
      </c>
    </row>
    <row r="172" spans="1:14" s="189" customFormat="1">
      <c r="A172" s="271"/>
      <c r="B172" s="202" t="s">
        <v>59</v>
      </c>
      <c r="C172" s="173">
        <v>17703</v>
      </c>
      <c r="D172" s="173">
        <v>25356</v>
      </c>
      <c r="E172" s="173">
        <v>19245</v>
      </c>
      <c r="F172" s="173">
        <v>15535</v>
      </c>
      <c r="G172" s="173">
        <v>15968</v>
      </c>
      <c r="H172" s="173">
        <v>12498</v>
      </c>
      <c r="I172" s="173">
        <v>13438</v>
      </c>
      <c r="J172" s="173">
        <v>14280</v>
      </c>
      <c r="K172" s="173">
        <v>16695</v>
      </c>
      <c r="L172" s="173">
        <v>23245</v>
      </c>
      <c r="M172" s="173">
        <v>19650</v>
      </c>
      <c r="N172" s="173">
        <v>12272</v>
      </c>
    </row>
    <row r="173" spans="1:14" s="189" customFormat="1" ht="14.25">
      <c r="A173" s="271"/>
      <c r="B173" s="203" t="s">
        <v>189</v>
      </c>
      <c r="C173" s="174">
        <v>36102</v>
      </c>
      <c r="D173" s="174">
        <v>29721</v>
      </c>
      <c r="E173" s="174">
        <v>36399</v>
      </c>
      <c r="F173" s="174">
        <v>38928</v>
      </c>
      <c r="G173" s="174">
        <v>39848</v>
      </c>
      <c r="H173" s="174">
        <v>42581</v>
      </c>
      <c r="I173" s="174">
        <v>44328</v>
      </c>
      <c r="J173" s="174">
        <v>54448</v>
      </c>
      <c r="K173" s="174">
        <v>43496</v>
      </c>
      <c r="L173" s="174">
        <v>52133</v>
      </c>
      <c r="M173" s="174">
        <v>43380</v>
      </c>
      <c r="N173" s="174">
        <v>37295</v>
      </c>
    </row>
    <row r="174" spans="1:14" s="189" customFormat="1" ht="14.25">
      <c r="A174" s="270" t="s">
        <v>214</v>
      </c>
      <c r="B174" s="129" t="s">
        <v>223</v>
      </c>
      <c r="C174" s="171">
        <v>60267</v>
      </c>
      <c r="D174" s="171">
        <v>43343</v>
      </c>
      <c r="E174" s="171">
        <v>63653</v>
      </c>
      <c r="F174" s="171">
        <v>47352</v>
      </c>
      <c r="G174" s="171">
        <v>30759</v>
      </c>
      <c r="H174" s="171">
        <v>52649</v>
      </c>
      <c r="I174" s="171">
        <v>57980</v>
      </c>
      <c r="J174" s="171">
        <v>51973</v>
      </c>
      <c r="K174" s="171">
        <v>99840</v>
      </c>
      <c r="L174" s="171">
        <v>97572</v>
      </c>
      <c r="M174" s="171">
        <v>77113</v>
      </c>
      <c r="N174" s="171">
        <v>74739</v>
      </c>
    </row>
    <row r="175" spans="1:14" s="189" customFormat="1" ht="14.25">
      <c r="A175" s="271"/>
      <c r="B175" s="133" t="s">
        <v>237</v>
      </c>
      <c r="C175" s="173">
        <v>45456</v>
      </c>
      <c r="D175" s="173">
        <v>21876</v>
      </c>
      <c r="E175" s="173">
        <v>33011</v>
      </c>
      <c r="F175" s="173">
        <v>45293</v>
      </c>
      <c r="G175" s="173">
        <v>40342</v>
      </c>
      <c r="H175" s="173">
        <v>34120</v>
      </c>
      <c r="I175" s="173">
        <v>29563</v>
      </c>
      <c r="J175" s="173">
        <v>46625</v>
      </c>
      <c r="K175" s="173">
        <v>45670</v>
      </c>
      <c r="L175" s="173">
        <v>39817</v>
      </c>
      <c r="M175" s="173">
        <v>53314</v>
      </c>
      <c r="N175" s="173">
        <v>69803</v>
      </c>
    </row>
    <row r="176" spans="1:14" s="189" customFormat="1">
      <c r="A176" s="271"/>
      <c r="B176" s="202" t="s">
        <v>12</v>
      </c>
      <c r="C176" s="173" t="s">
        <v>188</v>
      </c>
      <c r="D176" s="173" t="s">
        <v>188</v>
      </c>
      <c r="E176" s="173" t="s">
        <v>188</v>
      </c>
      <c r="F176" s="173" t="s">
        <v>188</v>
      </c>
      <c r="G176" s="173" t="s">
        <v>188</v>
      </c>
      <c r="H176" s="173" t="s">
        <v>188</v>
      </c>
      <c r="I176" s="173" t="s">
        <v>188</v>
      </c>
      <c r="J176" s="173" t="s">
        <v>188</v>
      </c>
      <c r="K176" s="173" t="s">
        <v>188</v>
      </c>
      <c r="L176" s="173" t="s">
        <v>188</v>
      </c>
      <c r="M176" s="173" t="s">
        <v>188</v>
      </c>
      <c r="N176" s="173" t="s">
        <v>188</v>
      </c>
    </row>
    <row r="177" spans="1:14" s="189" customFormat="1" ht="14.25">
      <c r="A177" s="271"/>
      <c r="B177" s="202" t="s">
        <v>236</v>
      </c>
      <c r="C177" s="173" t="s">
        <v>188</v>
      </c>
      <c r="D177" s="173" t="s">
        <v>188</v>
      </c>
      <c r="E177" s="173">
        <v>51769</v>
      </c>
      <c r="F177" s="173">
        <v>72507</v>
      </c>
      <c r="G177" s="173" t="s">
        <v>188</v>
      </c>
      <c r="H177" s="173" t="s">
        <v>188</v>
      </c>
      <c r="I177" s="173">
        <v>227060</v>
      </c>
      <c r="J177" s="173">
        <v>487620</v>
      </c>
      <c r="K177" s="173">
        <v>313556</v>
      </c>
      <c r="L177" s="173">
        <v>561195</v>
      </c>
      <c r="M177" s="173" t="s">
        <v>188</v>
      </c>
      <c r="N177" s="173">
        <v>345919</v>
      </c>
    </row>
    <row r="178" spans="1:14" s="189" customFormat="1">
      <c r="A178" s="271"/>
      <c r="B178" s="202" t="s">
        <v>59</v>
      </c>
      <c r="C178" s="173">
        <v>15956</v>
      </c>
      <c r="D178" s="173">
        <v>6286</v>
      </c>
      <c r="E178" s="173">
        <v>11937</v>
      </c>
      <c r="F178" s="173">
        <v>15514</v>
      </c>
      <c r="G178" s="173">
        <v>9723</v>
      </c>
      <c r="H178" s="173">
        <v>23209</v>
      </c>
      <c r="I178" s="173">
        <v>17869</v>
      </c>
      <c r="J178" s="173">
        <v>9122</v>
      </c>
      <c r="K178" s="173">
        <v>30790</v>
      </c>
      <c r="L178" s="173">
        <v>33442</v>
      </c>
      <c r="M178" s="173">
        <v>4400</v>
      </c>
      <c r="N178" s="173">
        <v>4384</v>
      </c>
    </row>
    <row r="179" spans="1:14" s="189" customFormat="1" ht="14.25">
      <c r="A179" s="271"/>
      <c r="B179" s="203" t="s">
        <v>189</v>
      </c>
      <c r="C179" s="174">
        <v>38150</v>
      </c>
      <c r="D179" s="174">
        <v>26564</v>
      </c>
      <c r="E179" s="174">
        <v>28420</v>
      </c>
      <c r="F179" s="174">
        <v>35449</v>
      </c>
      <c r="G179" s="174">
        <v>42833</v>
      </c>
      <c r="H179" s="174">
        <v>38364</v>
      </c>
      <c r="I179" s="174">
        <v>19925</v>
      </c>
      <c r="J179" s="174">
        <v>45532</v>
      </c>
      <c r="K179" s="174">
        <v>34923</v>
      </c>
      <c r="L179" s="174">
        <v>31910</v>
      </c>
      <c r="M179" s="174">
        <v>32315</v>
      </c>
      <c r="N179" s="174">
        <v>14711</v>
      </c>
    </row>
    <row r="180" spans="1:14" s="189" customFormat="1" ht="14.25">
      <c r="A180" s="270" t="s">
        <v>215</v>
      </c>
      <c r="B180" s="129" t="s">
        <v>223</v>
      </c>
      <c r="C180" s="171">
        <v>97726</v>
      </c>
      <c r="D180" s="171" t="s">
        <v>188</v>
      </c>
      <c r="E180" s="171">
        <v>166163</v>
      </c>
      <c r="F180" s="171" t="s">
        <v>188</v>
      </c>
      <c r="G180" s="171" t="s">
        <v>188</v>
      </c>
      <c r="H180" s="171">
        <v>126431</v>
      </c>
      <c r="I180" s="171">
        <v>133604</v>
      </c>
      <c r="J180" s="171">
        <v>119650</v>
      </c>
      <c r="K180" s="171">
        <v>128093</v>
      </c>
      <c r="L180" s="171">
        <v>119028</v>
      </c>
      <c r="M180" s="171">
        <v>154374</v>
      </c>
      <c r="N180" s="171">
        <v>168605</v>
      </c>
    </row>
    <row r="181" spans="1:14" s="189" customFormat="1" ht="14.25">
      <c r="A181" s="271"/>
      <c r="B181" s="133" t="s">
        <v>237</v>
      </c>
      <c r="C181" s="173">
        <v>41182</v>
      </c>
      <c r="D181" s="173">
        <v>32518</v>
      </c>
      <c r="E181" s="173">
        <v>34991</v>
      </c>
      <c r="F181" s="173">
        <v>36088</v>
      </c>
      <c r="G181" s="173">
        <v>37479</v>
      </c>
      <c r="H181" s="173">
        <v>50888</v>
      </c>
      <c r="I181" s="173">
        <v>50183</v>
      </c>
      <c r="J181" s="173">
        <v>58632</v>
      </c>
      <c r="K181" s="173">
        <v>39850</v>
      </c>
      <c r="L181" s="173">
        <v>45558</v>
      </c>
      <c r="M181" s="173">
        <v>45503</v>
      </c>
      <c r="N181" s="173">
        <v>48816</v>
      </c>
    </row>
    <row r="182" spans="1:14" s="189" customFormat="1">
      <c r="A182" s="271"/>
      <c r="B182" s="202" t="s">
        <v>12</v>
      </c>
      <c r="C182" s="173">
        <v>136625</v>
      </c>
      <c r="D182" s="173">
        <v>14857</v>
      </c>
      <c r="E182" s="173">
        <v>25111</v>
      </c>
      <c r="F182" s="173" t="s">
        <v>188</v>
      </c>
      <c r="G182" s="173" t="s">
        <v>188</v>
      </c>
      <c r="H182" s="173">
        <v>35104</v>
      </c>
      <c r="I182" s="173">
        <v>38914</v>
      </c>
      <c r="J182" s="173">
        <v>34879</v>
      </c>
      <c r="K182" s="173">
        <v>41749</v>
      </c>
      <c r="L182" s="173">
        <v>45848</v>
      </c>
      <c r="M182" s="173">
        <v>36960</v>
      </c>
      <c r="N182" s="173">
        <v>-14846</v>
      </c>
    </row>
    <row r="183" spans="1:14" s="189" customFormat="1" ht="14.25">
      <c r="A183" s="271"/>
      <c r="B183" s="202" t="s">
        <v>236</v>
      </c>
      <c r="C183" s="173">
        <v>138798</v>
      </c>
      <c r="D183" s="173">
        <v>127816</v>
      </c>
      <c r="E183" s="173">
        <v>122973</v>
      </c>
      <c r="F183" s="173">
        <v>109547</v>
      </c>
      <c r="G183" s="173">
        <v>99702</v>
      </c>
      <c r="H183" s="173">
        <v>117704</v>
      </c>
      <c r="I183" s="173">
        <v>151489</v>
      </c>
      <c r="J183" s="173">
        <v>136280</v>
      </c>
      <c r="K183" s="173">
        <v>129146</v>
      </c>
      <c r="L183" s="173">
        <v>140505</v>
      </c>
      <c r="M183" s="173">
        <v>146852</v>
      </c>
      <c r="N183" s="173">
        <v>212436</v>
      </c>
    </row>
    <row r="184" spans="1:14" s="189" customFormat="1">
      <c r="A184" s="271"/>
      <c r="B184" s="202" t="s">
        <v>59</v>
      </c>
      <c r="C184" s="173">
        <v>22410</v>
      </c>
      <c r="D184" s="173">
        <v>10534</v>
      </c>
      <c r="E184" s="173">
        <v>12436</v>
      </c>
      <c r="F184" s="173">
        <v>17691</v>
      </c>
      <c r="G184" s="173">
        <v>16933</v>
      </c>
      <c r="H184" s="173">
        <v>16963</v>
      </c>
      <c r="I184" s="173">
        <v>21208</v>
      </c>
      <c r="J184" s="173">
        <v>15256</v>
      </c>
      <c r="K184" s="173">
        <v>22436</v>
      </c>
      <c r="L184" s="173">
        <v>24774</v>
      </c>
      <c r="M184" s="173">
        <v>21012</v>
      </c>
      <c r="N184" s="173">
        <v>22488</v>
      </c>
    </row>
    <row r="185" spans="1:14" s="189" customFormat="1" ht="14.25">
      <c r="A185" s="271"/>
      <c r="B185" s="203" t="s">
        <v>189</v>
      </c>
      <c r="C185" s="174">
        <v>33707</v>
      </c>
      <c r="D185" s="174">
        <v>34281</v>
      </c>
      <c r="E185" s="174">
        <v>34732</v>
      </c>
      <c r="F185" s="174">
        <v>35236</v>
      </c>
      <c r="G185" s="174">
        <v>41416</v>
      </c>
      <c r="H185" s="174">
        <v>47461</v>
      </c>
      <c r="I185" s="174">
        <v>46825</v>
      </c>
      <c r="J185" s="174">
        <v>55270</v>
      </c>
      <c r="K185" s="174">
        <v>46020</v>
      </c>
      <c r="L185" s="174">
        <v>55177</v>
      </c>
      <c r="M185" s="174">
        <v>41879</v>
      </c>
      <c r="N185" s="174">
        <v>41886</v>
      </c>
    </row>
    <row r="186" spans="1:14" s="189" customFormat="1" ht="14.25">
      <c r="A186" s="270" t="s">
        <v>216</v>
      </c>
      <c r="B186" s="129" t="s">
        <v>223</v>
      </c>
      <c r="C186" s="171" t="s">
        <v>188</v>
      </c>
      <c r="D186" s="171" t="s">
        <v>188</v>
      </c>
      <c r="E186" s="171" t="s">
        <v>188</v>
      </c>
      <c r="F186" s="171" t="s">
        <v>188</v>
      </c>
      <c r="G186" s="171" t="s">
        <v>188</v>
      </c>
      <c r="H186" s="171">
        <v>43156</v>
      </c>
      <c r="I186" s="171">
        <v>48894</v>
      </c>
      <c r="J186" s="171">
        <v>42734</v>
      </c>
      <c r="K186" s="171">
        <v>50157</v>
      </c>
      <c r="L186" s="171">
        <v>53465</v>
      </c>
      <c r="M186" s="171" t="s">
        <v>188</v>
      </c>
      <c r="N186" s="171" t="s">
        <v>188</v>
      </c>
    </row>
    <row r="187" spans="1:14" s="189" customFormat="1" ht="14.25">
      <c r="A187" s="271"/>
      <c r="B187" s="133" t="s">
        <v>237</v>
      </c>
      <c r="C187" s="173">
        <v>41228</v>
      </c>
      <c r="D187" s="173">
        <v>41482</v>
      </c>
      <c r="E187" s="173">
        <v>36455</v>
      </c>
      <c r="F187" s="173">
        <v>40732</v>
      </c>
      <c r="G187" s="173">
        <v>40278</v>
      </c>
      <c r="H187" s="173">
        <v>48782</v>
      </c>
      <c r="I187" s="173">
        <v>47123</v>
      </c>
      <c r="J187" s="173">
        <v>62585</v>
      </c>
      <c r="K187" s="173">
        <v>43149</v>
      </c>
      <c r="L187" s="173">
        <v>40601</v>
      </c>
      <c r="M187" s="173">
        <v>43520</v>
      </c>
      <c r="N187" s="173">
        <v>56991</v>
      </c>
    </row>
    <row r="188" spans="1:14" s="189" customFormat="1">
      <c r="A188" s="271"/>
      <c r="B188" s="202" t="s">
        <v>12</v>
      </c>
      <c r="C188" s="173">
        <v>77041</v>
      </c>
      <c r="D188" s="173">
        <v>80709</v>
      </c>
      <c r="E188" s="173">
        <v>40839</v>
      </c>
      <c r="F188" s="173">
        <v>27190</v>
      </c>
      <c r="G188" s="173">
        <v>48475</v>
      </c>
      <c r="H188" s="173">
        <v>30898</v>
      </c>
      <c r="I188" s="173">
        <v>35655</v>
      </c>
      <c r="J188" s="173">
        <v>43161</v>
      </c>
      <c r="K188" s="173">
        <v>62479</v>
      </c>
      <c r="L188" s="173">
        <v>44109</v>
      </c>
      <c r="M188" s="173">
        <v>75059</v>
      </c>
      <c r="N188" s="173">
        <v>52809</v>
      </c>
    </row>
    <row r="189" spans="1:14" s="189" customFormat="1" ht="14.25">
      <c r="A189" s="271"/>
      <c r="B189" s="202" t="s">
        <v>236</v>
      </c>
      <c r="C189" s="173">
        <v>146167</v>
      </c>
      <c r="D189" s="173">
        <v>101456</v>
      </c>
      <c r="E189" s="173">
        <v>68818</v>
      </c>
      <c r="F189" s="173">
        <v>71603</v>
      </c>
      <c r="G189" s="173">
        <v>71966</v>
      </c>
      <c r="H189" s="173">
        <v>85027</v>
      </c>
      <c r="I189" s="173">
        <v>93622</v>
      </c>
      <c r="J189" s="173">
        <v>83044</v>
      </c>
      <c r="K189" s="173">
        <v>73255</v>
      </c>
      <c r="L189" s="173">
        <v>81263</v>
      </c>
      <c r="M189" s="173">
        <v>54039</v>
      </c>
      <c r="N189" s="173">
        <v>111185</v>
      </c>
    </row>
    <row r="190" spans="1:14" s="189" customFormat="1">
      <c r="A190" s="271"/>
      <c r="B190" s="202" t="s">
        <v>59</v>
      </c>
      <c r="C190" s="173">
        <v>19387</v>
      </c>
      <c r="D190" s="173">
        <v>14443</v>
      </c>
      <c r="E190" s="173">
        <v>24741</v>
      </c>
      <c r="F190" s="173">
        <v>13562</v>
      </c>
      <c r="G190" s="173">
        <v>13383</v>
      </c>
      <c r="H190" s="173">
        <v>9444</v>
      </c>
      <c r="I190" s="173">
        <v>15080</v>
      </c>
      <c r="J190" s="173">
        <v>12720</v>
      </c>
      <c r="K190" s="173">
        <v>14254</v>
      </c>
      <c r="L190" s="173">
        <v>14037</v>
      </c>
      <c r="M190" s="173">
        <v>18048</v>
      </c>
      <c r="N190" s="173">
        <v>18925</v>
      </c>
    </row>
    <row r="191" spans="1:14" s="189" customFormat="1" ht="14.25">
      <c r="A191" s="271"/>
      <c r="B191" s="203" t="s">
        <v>189</v>
      </c>
      <c r="C191" s="174">
        <v>39684</v>
      </c>
      <c r="D191" s="174">
        <v>36512</v>
      </c>
      <c r="E191" s="174">
        <v>32172</v>
      </c>
      <c r="F191" s="174">
        <v>40507</v>
      </c>
      <c r="G191" s="174">
        <v>42808</v>
      </c>
      <c r="H191" s="174">
        <v>51090</v>
      </c>
      <c r="I191" s="174">
        <v>43674</v>
      </c>
      <c r="J191" s="174">
        <v>62632</v>
      </c>
      <c r="K191" s="174">
        <v>42273</v>
      </c>
      <c r="L191" s="174">
        <v>58575</v>
      </c>
      <c r="M191" s="174">
        <v>52625</v>
      </c>
      <c r="N191" s="174">
        <v>50311</v>
      </c>
    </row>
    <row r="192" spans="1:14" s="189" customFormat="1" ht="14.25">
      <c r="A192" s="270" t="s">
        <v>217</v>
      </c>
      <c r="B192" s="129" t="s">
        <v>223</v>
      </c>
      <c r="C192" s="171" t="s">
        <v>188</v>
      </c>
      <c r="D192" s="171" t="s">
        <v>188</v>
      </c>
      <c r="E192" s="171" t="s">
        <v>188</v>
      </c>
      <c r="F192" s="171">
        <v>48299</v>
      </c>
      <c r="G192" s="171">
        <v>36229</v>
      </c>
      <c r="H192" s="171" t="s">
        <v>188</v>
      </c>
      <c r="I192" s="171">
        <v>48746</v>
      </c>
      <c r="J192" s="171">
        <v>55292</v>
      </c>
      <c r="K192" s="171">
        <v>69327</v>
      </c>
      <c r="L192" s="171">
        <v>67155</v>
      </c>
      <c r="M192" s="171" t="s">
        <v>188</v>
      </c>
      <c r="N192" s="171">
        <v>89693</v>
      </c>
    </row>
    <row r="193" spans="1:14" s="189" customFormat="1" ht="14.25">
      <c r="A193" s="271"/>
      <c r="B193" s="133" t="s">
        <v>237</v>
      </c>
      <c r="C193" s="173">
        <v>39788</v>
      </c>
      <c r="D193" s="173">
        <v>41270</v>
      </c>
      <c r="E193" s="173">
        <v>48902</v>
      </c>
      <c r="F193" s="173">
        <v>51212</v>
      </c>
      <c r="G193" s="173">
        <v>35916</v>
      </c>
      <c r="H193" s="173">
        <v>47460</v>
      </c>
      <c r="I193" s="173">
        <v>35584</v>
      </c>
      <c r="J193" s="173">
        <v>49074</v>
      </c>
      <c r="K193" s="173">
        <v>51095</v>
      </c>
      <c r="L193" s="173">
        <v>87076</v>
      </c>
      <c r="M193" s="173">
        <v>53585</v>
      </c>
      <c r="N193" s="173">
        <v>54309</v>
      </c>
    </row>
    <row r="194" spans="1:14" s="189" customFormat="1">
      <c r="A194" s="271"/>
      <c r="B194" s="202" t="s">
        <v>12</v>
      </c>
      <c r="C194" s="173">
        <v>106825</v>
      </c>
      <c r="D194" s="173" t="s">
        <v>188</v>
      </c>
      <c r="E194" s="173">
        <v>21122</v>
      </c>
      <c r="F194" s="173">
        <v>-2667</v>
      </c>
      <c r="G194" s="173">
        <v>34173</v>
      </c>
      <c r="H194" s="173">
        <v>57405</v>
      </c>
      <c r="I194" s="173">
        <v>45012</v>
      </c>
      <c r="J194" s="173">
        <v>59503</v>
      </c>
      <c r="K194" s="173">
        <v>48644</v>
      </c>
      <c r="L194" s="173">
        <v>-6647</v>
      </c>
      <c r="M194" s="173">
        <v>-53051</v>
      </c>
      <c r="N194" s="173">
        <v>29048</v>
      </c>
    </row>
    <row r="195" spans="1:14" s="189" customFormat="1" ht="14.25">
      <c r="A195" s="271"/>
      <c r="B195" s="202" t="s">
        <v>236</v>
      </c>
      <c r="C195" s="173">
        <v>110520</v>
      </c>
      <c r="D195" s="173">
        <v>94759</v>
      </c>
      <c r="E195" s="173">
        <v>121874</v>
      </c>
      <c r="F195" s="173">
        <v>107825</v>
      </c>
      <c r="G195" s="173">
        <v>102031</v>
      </c>
      <c r="H195" s="173">
        <v>56955</v>
      </c>
      <c r="I195" s="173">
        <v>135193</v>
      </c>
      <c r="J195" s="173">
        <v>155134</v>
      </c>
      <c r="K195" s="173">
        <v>151352</v>
      </c>
      <c r="L195" s="173">
        <v>135581</v>
      </c>
      <c r="M195" s="173">
        <v>146173</v>
      </c>
      <c r="N195" s="173">
        <v>184258</v>
      </c>
    </row>
    <row r="196" spans="1:14" s="189" customFormat="1">
      <c r="A196" s="271"/>
      <c r="B196" s="202" t="s">
        <v>59</v>
      </c>
      <c r="C196" s="173">
        <v>14463</v>
      </c>
      <c r="D196" s="173">
        <v>19741</v>
      </c>
      <c r="E196" s="173">
        <v>16450</v>
      </c>
      <c r="F196" s="173">
        <v>15085</v>
      </c>
      <c r="G196" s="173">
        <v>20626</v>
      </c>
      <c r="H196" s="173">
        <v>20973</v>
      </c>
      <c r="I196" s="173">
        <v>21141</v>
      </c>
      <c r="J196" s="173">
        <v>18187</v>
      </c>
      <c r="K196" s="173">
        <v>23915</v>
      </c>
      <c r="L196" s="173">
        <v>22925</v>
      </c>
      <c r="M196" s="173">
        <v>23340</v>
      </c>
      <c r="N196" s="173">
        <v>25433</v>
      </c>
    </row>
    <row r="197" spans="1:14" s="189" customFormat="1" ht="14.25">
      <c r="A197" s="271"/>
      <c r="B197" s="203" t="s">
        <v>189</v>
      </c>
      <c r="C197" s="174">
        <v>41931</v>
      </c>
      <c r="D197" s="174">
        <v>32004</v>
      </c>
      <c r="E197" s="174">
        <v>36374</v>
      </c>
      <c r="F197" s="174">
        <v>45788</v>
      </c>
      <c r="G197" s="174">
        <v>43619</v>
      </c>
      <c r="H197" s="174">
        <v>50085</v>
      </c>
      <c r="I197" s="174">
        <v>49989</v>
      </c>
      <c r="J197" s="174">
        <v>54879</v>
      </c>
      <c r="K197" s="174">
        <v>45419</v>
      </c>
      <c r="L197" s="174">
        <v>53423</v>
      </c>
      <c r="M197" s="174">
        <v>48150</v>
      </c>
      <c r="N197" s="174">
        <v>50010</v>
      </c>
    </row>
    <row r="198" spans="1:14" s="189" customFormat="1" ht="14.25">
      <c r="A198" s="270" t="s">
        <v>218</v>
      </c>
      <c r="B198" s="129" t="s">
        <v>223</v>
      </c>
      <c r="C198" s="171" t="s">
        <v>188</v>
      </c>
      <c r="D198" s="171" t="s">
        <v>188</v>
      </c>
      <c r="E198" s="171" t="s">
        <v>188</v>
      </c>
      <c r="F198" s="171" t="s">
        <v>188</v>
      </c>
      <c r="G198" s="171" t="s">
        <v>188</v>
      </c>
      <c r="H198" s="171" t="s">
        <v>188</v>
      </c>
      <c r="I198" s="171" t="s">
        <v>188</v>
      </c>
      <c r="J198" s="171" t="s">
        <v>188</v>
      </c>
      <c r="K198" s="171" t="s">
        <v>188</v>
      </c>
      <c r="L198" s="171" t="s">
        <v>188</v>
      </c>
      <c r="M198" s="171" t="s">
        <v>188</v>
      </c>
      <c r="N198" s="171" t="s">
        <v>188</v>
      </c>
    </row>
    <row r="199" spans="1:14" s="189" customFormat="1" ht="14.25">
      <c r="A199" s="271"/>
      <c r="B199" s="133" t="s">
        <v>237</v>
      </c>
      <c r="C199" s="173">
        <v>45337</v>
      </c>
      <c r="D199" s="173">
        <v>34903</v>
      </c>
      <c r="E199" s="173">
        <v>33288</v>
      </c>
      <c r="F199" s="173">
        <v>37206</v>
      </c>
      <c r="G199" s="173">
        <v>43925</v>
      </c>
      <c r="H199" s="173">
        <v>48546</v>
      </c>
      <c r="I199" s="173">
        <v>49759</v>
      </c>
      <c r="J199" s="173">
        <v>69981</v>
      </c>
      <c r="K199" s="173">
        <v>34203</v>
      </c>
      <c r="L199" s="173">
        <v>40763</v>
      </c>
      <c r="M199" s="173">
        <v>40656</v>
      </c>
      <c r="N199" s="173">
        <v>49277</v>
      </c>
    </row>
    <row r="200" spans="1:14" s="189" customFormat="1">
      <c r="A200" s="271"/>
      <c r="B200" s="202" t="s">
        <v>12</v>
      </c>
      <c r="C200" s="173">
        <v>79932</v>
      </c>
      <c r="D200" s="173" t="s">
        <v>188</v>
      </c>
      <c r="E200" s="173" t="s">
        <v>188</v>
      </c>
      <c r="F200" s="173" t="s">
        <v>188</v>
      </c>
      <c r="G200" s="173" t="s">
        <v>188</v>
      </c>
      <c r="H200" s="173" t="s">
        <v>188</v>
      </c>
      <c r="I200" s="173" t="s">
        <v>188</v>
      </c>
      <c r="J200" s="173" t="s">
        <v>188</v>
      </c>
      <c r="K200" s="173" t="s">
        <v>188</v>
      </c>
      <c r="L200" s="173" t="s">
        <v>188</v>
      </c>
      <c r="M200" s="173" t="s">
        <v>188</v>
      </c>
      <c r="N200" s="173" t="s">
        <v>188</v>
      </c>
    </row>
    <row r="201" spans="1:14" s="189" customFormat="1" ht="14.25">
      <c r="A201" s="271"/>
      <c r="B201" s="202" t="s">
        <v>236</v>
      </c>
      <c r="C201" s="173">
        <v>75781</v>
      </c>
      <c r="D201" s="173">
        <v>69865</v>
      </c>
      <c r="E201" s="173" t="s">
        <v>188</v>
      </c>
      <c r="F201" s="173">
        <v>7422</v>
      </c>
      <c r="G201" s="173" t="s">
        <v>188</v>
      </c>
      <c r="H201" s="173" t="s">
        <v>188</v>
      </c>
      <c r="I201" s="173" t="s">
        <v>188</v>
      </c>
      <c r="J201" s="173" t="s">
        <v>188</v>
      </c>
      <c r="K201" s="173" t="s">
        <v>188</v>
      </c>
      <c r="L201" s="173" t="s">
        <v>188</v>
      </c>
      <c r="M201" s="173">
        <v>222777</v>
      </c>
      <c r="N201" s="173">
        <v>167570</v>
      </c>
    </row>
    <row r="202" spans="1:14" s="189" customFormat="1">
      <c r="A202" s="271"/>
      <c r="B202" s="202" t="s">
        <v>59</v>
      </c>
      <c r="C202" s="173">
        <v>7699</v>
      </c>
      <c r="D202" s="173">
        <v>18234</v>
      </c>
      <c r="E202" s="173">
        <v>10393</v>
      </c>
      <c r="F202" s="173">
        <v>11774</v>
      </c>
      <c r="G202" s="173">
        <v>21119</v>
      </c>
      <c r="H202" s="173">
        <v>12281</v>
      </c>
      <c r="I202" s="173">
        <v>21408</v>
      </c>
      <c r="J202" s="173">
        <v>14951</v>
      </c>
      <c r="K202" s="173">
        <v>10833</v>
      </c>
      <c r="L202" s="173">
        <v>18665</v>
      </c>
      <c r="M202" s="173">
        <v>11751</v>
      </c>
      <c r="N202" s="173">
        <v>14853</v>
      </c>
    </row>
    <row r="203" spans="1:14" s="189" customFormat="1" ht="14.25">
      <c r="A203" s="271"/>
      <c r="B203" s="203" t="s">
        <v>189</v>
      </c>
      <c r="C203" s="174">
        <v>47074</v>
      </c>
      <c r="D203" s="174">
        <v>42808</v>
      </c>
      <c r="E203" s="174">
        <v>46192</v>
      </c>
      <c r="F203" s="174">
        <v>50582</v>
      </c>
      <c r="G203" s="174">
        <v>39581</v>
      </c>
      <c r="H203" s="174">
        <v>53592</v>
      </c>
      <c r="I203" s="174">
        <v>47059</v>
      </c>
      <c r="J203" s="174">
        <v>58185</v>
      </c>
      <c r="K203" s="174">
        <v>50012</v>
      </c>
      <c r="L203" s="174">
        <v>74859</v>
      </c>
      <c r="M203" s="174">
        <v>52066</v>
      </c>
      <c r="N203" s="174">
        <v>47432</v>
      </c>
    </row>
    <row r="204" spans="1:14" s="189" customFormat="1" ht="14.25">
      <c r="A204" s="270" t="s">
        <v>219</v>
      </c>
      <c r="B204" s="129" t="s">
        <v>223</v>
      </c>
      <c r="C204" s="171" t="s">
        <v>188</v>
      </c>
      <c r="D204" s="171" t="s">
        <v>188</v>
      </c>
      <c r="E204" s="171">
        <v>42466</v>
      </c>
      <c r="F204" s="171" t="s">
        <v>188</v>
      </c>
      <c r="G204" s="171" t="s">
        <v>188</v>
      </c>
      <c r="H204" s="171" t="s">
        <v>188</v>
      </c>
      <c r="I204" s="171" t="s">
        <v>188</v>
      </c>
      <c r="J204" s="171" t="s">
        <v>188</v>
      </c>
      <c r="K204" s="171" t="s">
        <v>188</v>
      </c>
      <c r="L204" s="171" t="s">
        <v>188</v>
      </c>
      <c r="M204" s="171" t="s">
        <v>188</v>
      </c>
      <c r="N204" s="171" t="s">
        <v>188</v>
      </c>
    </row>
    <row r="205" spans="1:14" s="189" customFormat="1" ht="14.25">
      <c r="A205" s="271"/>
      <c r="B205" s="133" t="s">
        <v>237</v>
      </c>
      <c r="C205" s="173">
        <v>72610</v>
      </c>
      <c r="D205" s="173">
        <v>76852</v>
      </c>
      <c r="E205" s="173">
        <v>89908</v>
      </c>
      <c r="F205" s="173">
        <v>94257</v>
      </c>
      <c r="G205" s="173">
        <v>35527</v>
      </c>
      <c r="H205" s="173">
        <v>48874</v>
      </c>
      <c r="I205" s="173">
        <v>37837</v>
      </c>
      <c r="J205" s="173">
        <v>47928</v>
      </c>
      <c r="K205" s="173">
        <v>45332</v>
      </c>
      <c r="L205" s="173">
        <v>39938</v>
      </c>
      <c r="M205" s="173">
        <v>44442</v>
      </c>
      <c r="N205" s="173">
        <v>71181</v>
      </c>
    </row>
    <row r="206" spans="1:14" s="189" customFormat="1">
      <c r="A206" s="271"/>
      <c r="B206" s="202" t="s">
        <v>12</v>
      </c>
      <c r="C206" s="173">
        <v>58117</v>
      </c>
      <c r="D206" s="173">
        <v>59890</v>
      </c>
      <c r="E206" s="173">
        <v>91957</v>
      </c>
      <c r="F206" s="173" t="s">
        <v>188</v>
      </c>
      <c r="G206" s="173" t="s">
        <v>188</v>
      </c>
      <c r="H206" s="173">
        <v>85299</v>
      </c>
      <c r="I206" s="173">
        <v>110285</v>
      </c>
      <c r="J206" s="173" t="s">
        <v>188</v>
      </c>
      <c r="K206" s="173">
        <v>56171</v>
      </c>
      <c r="L206" s="173">
        <v>54050</v>
      </c>
      <c r="M206" s="173">
        <v>68470</v>
      </c>
      <c r="N206" s="173">
        <v>51815</v>
      </c>
    </row>
    <row r="207" spans="1:14" s="189" customFormat="1" ht="14.25">
      <c r="A207" s="271"/>
      <c r="B207" s="202" t="s">
        <v>236</v>
      </c>
      <c r="C207" s="173">
        <v>156808</v>
      </c>
      <c r="D207" s="173">
        <v>169654</v>
      </c>
      <c r="E207" s="173">
        <v>168366</v>
      </c>
      <c r="F207" s="173">
        <v>166316</v>
      </c>
      <c r="G207" s="173">
        <v>62733</v>
      </c>
      <c r="H207" s="173">
        <v>85005</v>
      </c>
      <c r="I207" s="173">
        <v>60808</v>
      </c>
      <c r="J207" s="173" t="s">
        <v>188</v>
      </c>
      <c r="K207" s="173" t="s">
        <v>188</v>
      </c>
      <c r="L207" s="173" t="s">
        <v>188</v>
      </c>
      <c r="M207" s="173" t="s">
        <v>188</v>
      </c>
      <c r="N207" s="173" t="s">
        <v>188</v>
      </c>
    </row>
    <row r="208" spans="1:14" s="189" customFormat="1">
      <c r="A208" s="271"/>
      <c r="B208" s="202" t="s">
        <v>59</v>
      </c>
      <c r="C208" s="173">
        <v>14640</v>
      </c>
      <c r="D208" s="173">
        <v>10236</v>
      </c>
      <c r="E208" s="173">
        <v>12223</v>
      </c>
      <c r="F208" s="173">
        <v>15673</v>
      </c>
      <c r="G208" s="173">
        <v>16571</v>
      </c>
      <c r="H208" s="173">
        <v>11114</v>
      </c>
      <c r="I208" s="173">
        <v>17128</v>
      </c>
      <c r="J208" s="173">
        <v>13961</v>
      </c>
      <c r="K208" s="173">
        <v>11185</v>
      </c>
      <c r="L208" s="173">
        <v>20124</v>
      </c>
      <c r="M208" s="173">
        <v>14772</v>
      </c>
      <c r="N208" s="173">
        <v>18617</v>
      </c>
    </row>
    <row r="209" spans="1:15" s="189" customFormat="1" ht="14.25">
      <c r="A209" s="272"/>
      <c r="B209" s="203" t="s">
        <v>189</v>
      </c>
      <c r="C209" s="174">
        <v>55691</v>
      </c>
      <c r="D209" s="174">
        <v>32796</v>
      </c>
      <c r="E209" s="174">
        <v>72884</v>
      </c>
      <c r="F209" s="174">
        <v>82558</v>
      </c>
      <c r="G209" s="174">
        <v>97669</v>
      </c>
      <c r="H209" s="174">
        <v>91895</v>
      </c>
      <c r="I209" s="174">
        <v>95696</v>
      </c>
      <c r="J209" s="174">
        <v>94227</v>
      </c>
      <c r="K209" s="174">
        <v>94901</v>
      </c>
      <c r="L209" s="174">
        <v>76770</v>
      </c>
      <c r="M209" s="174">
        <v>68060</v>
      </c>
      <c r="N209" s="174">
        <v>85379</v>
      </c>
    </row>
    <row r="210" spans="1:15" s="189" customFormat="1">
      <c r="A210" s="77" t="s">
        <v>222</v>
      </c>
      <c r="B210" s="191"/>
      <c r="C210" s="207"/>
      <c r="D210" s="207"/>
      <c r="L210" s="360"/>
      <c r="M210" s="360"/>
      <c r="N210" s="360"/>
    </row>
    <row r="212" spans="1:15" s="189" customFormat="1">
      <c r="A212" s="90" t="s">
        <v>13</v>
      </c>
      <c r="B212" s="91"/>
      <c r="C212" s="92"/>
      <c r="D212" s="92"/>
      <c r="E212" s="92"/>
      <c r="F212" s="93"/>
      <c r="G212" s="205"/>
      <c r="H212" s="205"/>
      <c r="I212" s="205"/>
      <c r="J212" s="205"/>
      <c r="K212" s="205"/>
      <c r="M212" s="190"/>
      <c r="N212" s="190"/>
      <c r="O212" s="190"/>
    </row>
    <row r="213" spans="1:15" s="189" customFormat="1">
      <c r="A213" s="84" t="s">
        <v>260</v>
      </c>
      <c r="B213" s="205"/>
      <c r="C213" s="205"/>
      <c r="D213" s="205"/>
      <c r="E213" s="205"/>
      <c r="F213" s="205"/>
      <c r="G213" s="205"/>
      <c r="H213" s="205"/>
      <c r="I213" s="205"/>
      <c r="J213" s="205"/>
      <c r="K213" s="205"/>
      <c r="M213" s="190"/>
      <c r="N213" s="190"/>
      <c r="O213" s="190"/>
    </row>
    <row r="214" spans="1:15" s="328" customFormat="1">
      <c r="A214" s="94" t="s">
        <v>264</v>
      </c>
      <c r="B214" s="325"/>
      <c r="C214" s="325"/>
      <c r="D214" s="325"/>
      <c r="E214" s="325"/>
      <c r="F214" s="325"/>
      <c r="G214" s="325"/>
      <c r="H214" s="325"/>
      <c r="I214" s="325"/>
      <c r="J214" s="325"/>
      <c r="K214" s="325"/>
      <c r="M214" s="338"/>
      <c r="N214" s="338"/>
      <c r="O214" s="338"/>
    </row>
    <row r="215" spans="1:15" s="189" customFormat="1">
      <c r="A215" s="273" t="s">
        <v>313</v>
      </c>
      <c r="B215" s="274"/>
      <c r="C215" s="356" t="s">
        <v>353</v>
      </c>
      <c r="E215" s="205"/>
      <c r="F215" s="205"/>
      <c r="G215" s="205"/>
      <c r="H215" s="205"/>
      <c r="I215" s="205"/>
      <c r="J215" s="205"/>
      <c r="K215" s="205"/>
      <c r="M215" s="190"/>
      <c r="N215" s="190"/>
      <c r="O215" s="190"/>
    </row>
    <row r="216" spans="1:15" s="189" customFormat="1">
      <c r="A216" s="275" t="s">
        <v>314</v>
      </c>
      <c r="B216" s="276"/>
      <c r="C216" s="277"/>
      <c r="D216" s="277"/>
      <c r="E216" s="277"/>
      <c r="F216" s="277"/>
      <c r="G216" s="277"/>
      <c r="H216" s="277"/>
      <c r="I216" s="277"/>
      <c r="J216" s="205"/>
      <c r="K216" s="205"/>
      <c r="M216" s="190"/>
      <c r="N216" s="190"/>
      <c r="O216" s="190"/>
    </row>
    <row r="217" spans="1:15" s="189" customFormat="1">
      <c r="A217" s="94" t="s">
        <v>262</v>
      </c>
      <c r="B217" s="95"/>
      <c r="C217" s="205"/>
      <c r="D217" s="205"/>
      <c r="E217" s="205"/>
      <c r="F217" s="205"/>
      <c r="G217" s="205"/>
      <c r="H217" s="205"/>
      <c r="I217" s="205"/>
      <c r="J217" s="205"/>
      <c r="K217" s="205"/>
      <c r="M217" s="190"/>
      <c r="N217" s="190"/>
      <c r="O217" s="190"/>
    </row>
    <row r="218" spans="1:15" s="189" customFormat="1">
      <c r="A218" s="94" t="s">
        <v>251</v>
      </c>
      <c r="B218" s="78"/>
      <c r="C218" s="78"/>
      <c r="D218" s="78"/>
      <c r="E218" s="78"/>
      <c r="F218" s="79"/>
      <c r="G218" s="79"/>
      <c r="H218" s="79"/>
      <c r="I218" s="79"/>
      <c r="J218" s="79"/>
      <c r="K218" s="79"/>
      <c r="M218" s="190"/>
      <c r="N218" s="190"/>
      <c r="O218" s="190"/>
    </row>
    <row r="219" spans="1:15" s="189" customFormat="1">
      <c r="A219" s="85" t="s">
        <v>252</v>
      </c>
      <c r="B219" s="80"/>
      <c r="C219" s="80"/>
      <c r="D219" s="80"/>
      <c r="E219" s="80"/>
      <c r="F219" s="79"/>
      <c r="G219" s="79"/>
      <c r="H219" s="79"/>
      <c r="I219" s="79"/>
      <c r="J219" s="79"/>
      <c r="K219" s="79"/>
      <c r="M219" s="190"/>
      <c r="N219" s="190"/>
      <c r="O219" s="190"/>
    </row>
    <row r="220" spans="1:15" s="189" customFormat="1">
      <c r="A220" s="85" t="s">
        <v>253</v>
      </c>
      <c r="B220" s="80"/>
      <c r="C220" s="80"/>
      <c r="D220" s="80"/>
      <c r="E220" s="80"/>
      <c r="F220" s="79"/>
      <c r="G220" s="79"/>
      <c r="H220" s="79"/>
      <c r="I220" s="79"/>
      <c r="J220" s="79"/>
      <c r="K220" s="79"/>
      <c r="M220" s="190"/>
      <c r="N220" s="190"/>
      <c r="O220" s="190"/>
    </row>
    <row r="221" spans="1:15" s="189" customFormat="1">
      <c r="A221" s="85" t="s">
        <v>254</v>
      </c>
      <c r="B221" s="81"/>
      <c r="C221" s="82"/>
      <c r="D221" s="83"/>
      <c r="E221" s="83"/>
      <c r="F221" s="79"/>
      <c r="G221" s="79"/>
      <c r="H221" s="79"/>
      <c r="I221" s="79"/>
      <c r="J221" s="79"/>
      <c r="K221" s="79"/>
      <c r="M221" s="190"/>
      <c r="N221" s="190"/>
      <c r="O221" s="190"/>
    </row>
    <row r="222" spans="1:15" s="189" customFormat="1">
      <c r="A222" s="96" t="s">
        <v>255</v>
      </c>
      <c r="B222" s="81"/>
      <c r="C222" s="82"/>
      <c r="D222" s="83"/>
      <c r="E222" s="83"/>
      <c r="F222" s="79"/>
      <c r="G222" s="79"/>
      <c r="H222" s="79"/>
      <c r="I222" s="79"/>
      <c r="J222" s="79"/>
      <c r="K222" s="79"/>
      <c r="M222" s="190"/>
      <c r="N222" s="190"/>
      <c r="O222" s="190"/>
    </row>
    <row r="223" spans="1:15" s="189" customFormat="1">
      <c r="A223" s="96" t="s">
        <v>256</v>
      </c>
      <c r="B223" s="205"/>
      <c r="C223" s="205"/>
      <c r="D223" s="205"/>
      <c r="E223" s="205"/>
      <c r="F223" s="205"/>
      <c r="G223" s="205"/>
      <c r="H223" s="205"/>
      <c r="I223" s="205"/>
      <c r="J223" s="205"/>
      <c r="K223" s="205"/>
      <c r="M223" s="190"/>
      <c r="N223" s="190"/>
      <c r="O223" s="190"/>
    </row>
    <row r="224" spans="1:15" s="189" customFormat="1">
      <c r="A224" s="94" t="s">
        <v>257</v>
      </c>
      <c r="B224" s="205"/>
      <c r="C224" s="205"/>
      <c r="D224" s="205"/>
      <c r="E224" s="205"/>
      <c r="F224" s="205"/>
      <c r="G224" s="205"/>
      <c r="H224" s="205"/>
      <c r="I224" s="205"/>
      <c r="J224" s="205"/>
      <c r="K224" s="205"/>
      <c r="M224" s="190"/>
      <c r="N224" s="190"/>
      <c r="O224" s="190"/>
    </row>
    <row r="225" spans="1:15" s="189" customFormat="1">
      <c r="A225" s="273" t="s">
        <v>330</v>
      </c>
      <c r="B225" s="319"/>
      <c r="C225" s="329"/>
      <c r="D225" s="330"/>
      <c r="E225" s="330"/>
      <c r="F225" s="331"/>
      <c r="G225" s="331"/>
      <c r="H225" s="331"/>
      <c r="I225" s="205"/>
      <c r="J225" s="205"/>
      <c r="K225" s="205"/>
      <c r="M225" s="190"/>
      <c r="N225" s="190"/>
      <c r="O225" s="190"/>
    </row>
    <row r="226" spans="1:15" s="189" customFormat="1">
      <c r="A226" s="273" t="s">
        <v>354</v>
      </c>
      <c r="B226" s="319"/>
      <c r="C226" s="329"/>
      <c r="D226" s="330"/>
      <c r="E226" s="330"/>
      <c r="F226" s="331"/>
      <c r="G226" s="331"/>
      <c r="H226" s="331"/>
      <c r="I226" s="205"/>
      <c r="J226" s="205"/>
      <c r="K226" s="205"/>
      <c r="M226" s="190"/>
      <c r="N226" s="190"/>
      <c r="O226" s="190"/>
    </row>
    <row r="227" spans="1:15" s="189" customFormat="1">
      <c r="A227" s="97" t="s">
        <v>263</v>
      </c>
      <c r="B227" s="205"/>
      <c r="C227" s="205"/>
      <c r="D227" s="205"/>
      <c r="E227" s="205"/>
      <c r="F227" s="205"/>
      <c r="G227" s="205"/>
      <c r="H227" s="205"/>
      <c r="I227" s="205"/>
      <c r="J227" s="205"/>
      <c r="K227" s="205"/>
      <c r="M227" s="190"/>
      <c r="N227" s="190"/>
      <c r="O227" s="190"/>
    </row>
    <row r="228" spans="1:15" s="189" customFormat="1">
      <c r="A228" s="86" t="s">
        <v>340</v>
      </c>
      <c r="B228" s="60"/>
      <c r="C228" s="205"/>
      <c r="D228" s="205"/>
      <c r="E228" s="205"/>
      <c r="F228" s="205"/>
      <c r="G228" s="205"/>
      <c r="H228" s="205"/>
      <c r="I228" s="205"/>
      <c r="J228" s="205"/>
      <c r="K228" s="205"/>
      <c r="M228" s="190"/>
      <c r="N228" s="190"/>
      <c r="O228" s="190"/>
    </row>
    <row r="229" spans="1:15" s="189" customFormat="1">
      <c r="A229" s="87" t="s">
        <v>259</v>
      </c>
      <c r="B229" s="205"/>
      <c r="C229" s="98"/>
      <c r="D229" s="98"/>
      <c r="E229" s="95"/>
      <c r="F229" s="93"/>
      <c r="G229" s="205"/>
      <c r="H229" s="205"/>
      <c r="I229" s="205"/>
      <c r="J229" s="205"/>
      <c r="K229" s="205"/>
      <c r="M229" s="190"/>
      <c r="N229" s="190"/>
      <c r="O229" s="190"/>
    </row>
    <row r="230" spans="1:15" s="189" customFormat="1">
      <c r="A230" s="96" t="s">
        <v>266</v>
      </c>
      <c r="B230" s="90"/>
      <c r="C230" s="104"/>
      <c r="D230" s="105"/>
      <c r="E230" s="105"/>
      <c r="F230" s="105"/>
      <c r="G230" s="101"/>
      <c r="H230" s="101"/>
      <c r="I230" s="205"/>
      <c r="J230" s="205"/>
      <c r="K230" s="218"/>
    </row>
    <row r="231" spans="1:15" s="189" customFormat="1">
      <c r="A231" s="96" t="s">
        <v>238</v>
      </c>
      <c r="B231" s="205"/>
      <c r="C231" s="102"/>
      <c r="D231" s="205"/>
      <c r="E231" s="205"/>
      <c r="F231" s="205"/>
      <c r="G231" s="205"/>
      <c r="H231" s="205"/>
      <c r="I231" s="205"/>
      <c r="J231" s="205"/>
      <c r="K231" s="218"/>
    </row>
    <row r="232" spans="1:15" s="189" customFormat="1">
      <c r="A232" s="190" t="s">
        <v>318</v>
      </c>
      <c r="B232" s="214"/>
      <c r="C232" s="215"/>
      <c r="D232" s="216"/>
      <c r="E232" s="216"/>
      <c r="F232" s="217"/>
      <c r="G232" s="217"/>
      <c r="H232" s="217"/>
      <c r="I232" s="218"/>
      <c r="J232" s="218"/>
      <c r="K232" s="218"/>
      <c r="L232" s="218"/>
      <c r="M232" s="218"/>
      <c r="N232" s="190"/>
      <c r="O232" s="190"/>
    </row>
    <row r="233" spans="1:15" s="189" customFormat="1">
      <c r="A233" s="213" t="s">
        <v>316</v>
      </c>
      <c r="B233" s="276"/>
      <c r="C233" s="278"/>
      <c r="D233" s="216"/>
      <c r="E233" s="216"/>
      <c r="F233" s="217"/>
      <c r="G233" s="217"/>
      <c r="H233" s="217"/>
      <c r="I233" s="218"/>
      <c r="J233" s="218"/>
      <c r="K233" s="218"/>
      <c r="L233" s="218"/>
      <c r="M233" s="218"/>
      <c r="N233" s="190"/>
      <c r="O233" s="190"/>
    </row>
    <row r="234" spans="1:15">
      <c r="A234" s="320" t="s">
        <v>39</v>
      </c>
      <c r="B234" s="321" t="s">
        <v>355</v>
      </c>
      <c r="C234" s="332"/>
      <c r="D234" s="332"/>
      <c r="E234" s="333"/>
      <c r="F234" s="334"/>
      <c r="G234" s="335"/>
      <c r="H234" s="335"/>
      <c r="I234" s="335"/>
      <c r="J234" s="335"/>
      <c r="K234" s="335"/>
      <c r="L234" s="189"/>
    </row>
    <row r="235" spans="1:15">
      <c r="C235" s="190"/>
      <c r="D235" s="190"/>
    </row>
  </sheetData>
  <mergeCells count="2">
    <mergeCell ref="A3:B4"/>
    <mergeCell ref="A10:A16"/>
  </mergeCells>
  <hyperlinks>
    <hyperlink ref="A234" r:id="rId1" xr:uid="{00000000-0004-0000-0700-000000000000}"/>
    <hyperlink ref="A1" location="Index!A1" display="Return to index" xr:uid="{00000000-0004-0000-0700-000001000000}"/>
    <hyperlink ref="C215" r:id="rId2" display="https://www.gov.scot/collections/marine-economic-statistics/" xr:uid="{00000000-0004-0000-07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X273"/>
  <sheetViews>
    <sheetView showGridLines="0" zoomScale="80" zoomScaleNormal="80" workbookViewId="0">
      <selection activeCell="R51" sqref="R51"/>
    </sheetView>
  </sheetViews>
  <sheetFormatPr defaultRowHeight="12.75"/>
  <cols>
    <col min="1" max="1" width="32.140625" style="219" customWidth="1"/>
    <col min="2" max="2" width="55.42578125" style="219" customWidth="1"/>
    <col min="3" max="9" width="10.7109375" style="219" hidden="1" customWidth="1"/>
    <col min="10" max="10" width="3.85546875" style="219" hidden="1" customWidth="1"/>
    <col min="11" max="11" width="14.5703125" style="219" hidden="1" customWidth="1"/>
    <col min="12" max="12" width="13" style="219" hidden="1" customWidth="1"/>
    <col min="13" max="13" width="13.42578125" style="219" hidden="1" customWidth="1"/>
    <col min="14" max="14" width="13.7109375" style="219" hidden="1" customWidth="1"/>
    <col min="15" max="15" width="14.140625" style="219" bestFit="1" customWidth="1"/>
    <col min="16" max="16" width="12.5703125" style="219" customWidth="1"/>
    <col min="17" max="17" width="11.7109375" style="219" customWidth="1"/>
    <col min="18" max="19" width="8.7109375" style="219"/>
    <col min="20" max="20" width="13.85546875" style="219" customWidth="1"/>
    <col min="21" max="21" width="15.85546875" style="219" customWidth="1"/>
    <col min="22" max="22" width="11.85546875" style="219" customWidth="1"/>
    <col min="23" max="23" width="12.5703125" style="219" customWidth="1"/>
    <col min="24" max="24" width="11.5703125" style="219" customWidth="1"/>
    <col min="25" max="257" width="8.7109375" style="219"/>
    <col min="258" max="258" width="32.140625" style="219" customWidth="1"/>
    <col min="259" max="259" width="69.5703125" style="219" customWidth="1"/>
    <col min="260" max="266" width="10.7109375" style="219" customWidth="1"/>
    <col min="267" max="267" width="3.85546875" style="219" customWidth="1"/>
    <col min="268" max="268" width="13.85546875" style="219" customWidth="1"/>
    <col min="269" max="269" width="12" style="219" customWidth="1"/>
    <col min="270" max="270" width="4.42578125" style="219" customWidth="1"/>
    <col min="271" max="513" width="8.7109375" style="219"/>
    <col min="514" max="514" width="32.140625" style="219" customWidth="1"/>
    <col min="515" max="515" width="69.5703125" style="219" customWidth="1"/>
    <col min="516" max="522" width="10.7109375" style="219" customWidth="1"/>
    <col min="523" max="523" width="3.85546875" style="219" customWidth="1"/>
    <col min="524" max="524" width="13.85546875" style="219" customWidth="1"/>
    <col min="525" max="525" width="12" style="219" customWidth="1"/>
    <col min="526" max="526" width="4.42578125" style="219" customWidth="1"/>
    <col min="527" max="769" width="8.7109375" style="219"/>
    <col min="770" max="770" width="32.140625" style="219" customWidth="1"/>
    <col min="771" max="771" width="69.5703125" style="219" customWidth="1"/>
    <col min="772" max="778" width="10.7109375" style="219" customWidth="1"/>
    <col min="779" max="779" width="3.85546875" style="219" customWidth="1"/>
    <col min="780" max="780" width="13.85546875" style="219" customWidth="1"/>
    <col min="781" max="781" width="12" style="219" customWidth="1"/>
    <col min="782" max="782" width="4.42578125" style="219" customWidth="1"/>
    <col min="783" max="1025" width="8.7109375" style="219"/>
    <col min="1026" max="1026" width="32.140625" style="219" customWidth="1"/>
    <col min="1027" max="1027" width="69.5703125" style="219" customWidth="1"/>
    <col min="1028" max="1034" width="10.7109375" style="219" customWidth="1"/>
    <col min="1035" max="1035" width="3.85546875" style="219" customWidth="1"/>
    <col min="1036" max="1036" width="13.85546875" style="219" customWidth="1"/>
    <col min="1037" max="1037" width="12" style="219" customWidth="1"/>
    <col min="1038" max="1038" width="4.42578125" style="219" customWidth="1"/>
    <col min="1039" max="1281" width="8.7109375" style="219"/>
    <col min="1282" max="1282" width="32.140625" style="219" customWidth="1"/>
    <col min="1283" max="1283" width="69.5703125" style="219" customWidth="1"/>
    <col min="1284" max="1290" width="10.7109375" style="219" customWidth="1"/>
    <col min="1291" max="1291" width="3.85546875" style="219" customWidth="1"/>
    <col min="1292" max="1292" width="13.85546875" style="219" customWidth="1"/>
    <col min="1293" max="1293" width="12" style="219" customWidth="1"/>
    <col min="1294" max="1294" width="4.42578125" style="219" customWidth="1"/>
    <col min="1295" max="1537" width="8.7109375" style="219"/>
    <col min="1538" max="1538" width="32.140625" style="219" customWidth="1"/>
    <col min="1539" max="1539" width="69.5703125" style="219" customWidth="1"/>
    <col min="1540" max="1546" width="10.7109375" style="219" customWidth="1"/>
    <col min="1547" max="1547" width="3.85546875" style="219" customWidth="1"/>
    <col min="1548" max="1548" width="13.85546875" style="219" customWidth="1"/>
    <col min="1549" max="1549" width="12" style="219" customWidth="1"/>
    <col min="1550" max="1550" width="4.42578125" style="219" customWidth="1"/>
    <col min="1551" max="1793" width="8.7109375" style="219"/>
    <col min="1794" max="1794" width="32.140625" style="219" customWidth="1"/>
    <col min="1795" max="1795" width="69.5703125" style="219" customWidth="1"/>
    <col min="1796" max="1802" width="10.7109375" style="219" customWidth="1"/>
    <col min="1803" max="1803" width="3.85546875" style="219" customWidth="1"/>
    <col min="1804" max="1804" width="13.85546875" style="219" customWidth="1"/>
    <col min="1805" max="1805" width="12" style="219" customWidth="1"/>
    <col min="1806" max="1806" width="4.42578125" style="219" customWidth="1"/>
    <col min="1807" max="2049" width="8.7109375" style="219"/>
    <col min="2050" max="2050" width="32.140625" style="219" customWidth="1"/>
    <col min="2051" max="2051" width="69.5703125" style="219" customWidth="1"/>
    <col min="2052" max="2058" width="10.7109375" style="219" customWidth="1"/>
    <col min="2059" max="2059" width="3.85546875" style="219" customWidth="1"/>
    <col min="2060" max="2060" width="13.85546875" style="219" customWidth="1"/>
    <col min="2061" max="2061" width="12" style="219" customWidth="1"/>
    <col min="2062" max="2062" width="4.42578125" style="219" customWidth="1"/>
    <col min="2063" max="2305" width="8.7109375" style="219"/>
    <col min="2306" max="2306" width="32.140625" style="219" customWidth="1"/>
    <col min="2307" max="2307" width="69.5703125" style="219" customWidth="1"/>
    <col min="2308" max="2314" width="10.7109375" style="219" customWidth="1"/>
    <col min="2315" max="2315" width="3.85546875" style="219" customWidth="1"/>
    <col min="2316" max="2316" width="13.85546875" style="219" customWidth="1"/>
    <col min="2317" max="2317" width="12" style="219" customWidth="1"/>
    <col min="2318" max="2318" width="4.42578125" style="219" customWidth="1"/>
    <col min="2319" max="2561" width="8.7109375" style="219"/>
    <col min="2562" max="2562" width="32.140625" style="219" customWidth="1"/>
    <col min="2563" max="2563" width="69.5703125" style="219" customWidth="1"/>
    <col min="2564" max="2570" width="10.7109375" style="219" customWidth="1"/>
    <col min="2571" max="2571" width="3.85546875" style="219" customWidth="1"/>
    <col min="2572" max="2572" width="13.85546875" style="219" customWidth="1"/>
    <col min="2573" max="2573" width="12" style="219" customWidth="1"/>
    <col min="2574" max="2574" width="4.42578125" style="219" customWidth="1"/>
    <col min="2575" max="2817" width="8.7109375" style="219"/>
    <col min="2818" max="2818" width="32.140625" style="219" customWidth="1"/>
    <col min="2819" max="2819" width="69.5703125" style="219" customWidth="1"/>
    <col min="2820" max="2826" width="10.7109375" style="219" customWidth="1"/>
    <col min="2827" max="2827" width="3.85546875" style="219" customWidth="1"/>
    <col min="2828" max="2828" width="13.85546875" style="219" customWidth="1"/>
    <col min="2829" max="2829" width="12" style="219" customWidth="1"/>
    <col min="2830" max="2830" width="4.42578125" style="219" customWidth="1"/>
    <col min="2831" max="3073" width="8.7109375" style="219"/>
    <col min="3074" max="3074" width="32.140625" style="219" customWidth="1"/>
    <col min="3075" max="3075" width="69.5703125" style="219" customWidth="1"/>
    <col min="3076" max="3082" width="10.7109375" style="219" customWidth="1"/>
    <col min="3083" max="3083" width="3.85546875" style="219" customWidth="1"/>
    <col min="3084" max="3084" width="13.85546875" style="219" customWidth="1"/>
    <col min="3085" max="3085" width="12" style="219" customWidth="1"/>
    <col min="3086" max="3086" width="4.42578125" style="219" customWidth="1"/>
    <col min="3087" max="3329" width="8.7109375" style="219"/>
    <col min="3330" max="3330" width="32.140625" style="219" customWidth="1"/>
    <col min="3331" max="3331" width="69.5703125" style="219" customWidth="1"/>
    <col min="3332" max="3338" width="10.7109375" style="219" customWidth="1"/>
    <col min="3339" max="3339" width="3.85546875" style="219" customWidth="1"/>
    <col min="3340" max="3340" width="13.85546875" style="219" customWidth="1"/>
    <col min="3341" max="3341" width="12" style="219" customWidth="1"/>
    <col min="3342" max="3342" width="4.42578125" style="219" customWidth="1"/>
    <col min="3343" max="3585" width="8.7109375" style="219"/>
    <col min="3586" max="3586" width="32.140625" style="219" customWidth="1"/>
    <col min="3587" max="3587" width="69.5703125" style="219" customWidth="1"/>
    <col min="3588" max="3594" width="10.7109375" style="219" customWidth="1"/>
    <col min="3595" max="3595" width="3.85546875" style="219" customWidth="1"/>
    <col min="3596" max="3596" width="13.85546875" style="219" customWidth="1"/>
    <col min="3597" max="3597" width="12" style="219" customWidth="1"/>
    <col min="3598" max="3598" width="4.42578125" style="219" customWidth="1"/>
    <col min="3599" max="3841" width="8.7109375" style="219"/>
    <col min="3842" max="3842" width="32.140625" style="219" customWidth="1"/>
    <col min="3843" max="3843" width="69.5703125" style="219" customWidth="1"/>
    <col min="3844" max="3850" width="10.7109375" style="219" customWidth="1"/>
    <col min="3851" max="3851" width="3.85546875" style="219" customWidth="1"/>
    <col min="3852" max="3852" width="13.85546875" style="219" customWidth="1"/>
    <col min="3853" max="3853" width="12" style="219" customWidth="1"/>
    <col min="3854" max="3854" width="4.42578125" style="219" customWidth="1"/>
    <col min="3855" max="4097" width="8.7109375" style="219"/>
    <col min="4098" max="4098" width="32.140625" style="219" customWidth="1"/>
    <col min="4099" max="4099" width="69.5703125" style="219" customWidth="1"/>
    <col min="4100" max="4106" width="10.7109375" style="219" customWidth="1"/>
    <col min="4107" max="4107" width="3.85546875" style="219" customWidth="1"/>
    <col min="4108" max="4108" width="13.85546875" style="219" customWidth="1"/>
    <col min="4109" max="4109" width="12" style="219" customWidth="1"/>
    <col min="4110" max="4110" width="4.42578125" style="219" customWidth="1"/>
    <col min="4111" max="4353" width="8.7109375" style="219"/>
    <col min="4354" max="4354" width="32.140625" style="219" customWidth="1"/>
    <col min="4355" max="4355" width="69.5703125" style="219" customWidth="1"/>
    <col min="4356" max="4362" width="10.7109375" style="219" customWidth="1"/>
    <col min="4363" max="4363" width="3.85546875" style="219" customWidth="1"/>
    <col min="4364" max="4364" width="13.85546875" style="219" customWidth="1"/>
    <col min="4365" max="4365" width="12" style="219" customWidth="1"/>
    <col min="4366" max="4366" width="4.42578125" style="219" customWidth="1"/>
    <col min="4367" max="4609" width="8.7109375" style="219"/>
    <col min="4610" max="4610" width="32.140625" style="219" customWidth="1"/>
    <col min="4611" max="4611" width="69.5703125" style="219" customWidth="1"/>
    <col min="4612" max="4618" width="10.7109375" style="219" customWidth="1"/>
    <col min="4619" max="4619" width="3.85546875" style="219" customWidth="1"/>
    <col min="4620" max="4620" width="13.85546875" style="219" customWidth="1"/>
    <col min="4621" max="4621" width="12" style="219" customWidth="1"/>
    <col min="4622" max="4622" width="4.42578125" style="219" customWidth="1"/>
    <col min="4623" max="4865" width="8.7109375" style="219"/>
    <col min="4866" max="4866" width="32.140625" style="219" customWidth="1"/>
    <col min="4867" max="4867" width="69.5703125" style="219" customWidth="1"/>
    <col min="4868" max="4874" width="10.7109375" style="219" customWidth="1"/>
    <col min="4875" max="4875" width="3.85546875" style="219" customWidth="1"/>
    <col min="4876" max="4876" width="13.85546875" style="219" customWidth="1"/>
    <col min="4877" max="4877" width="12" style="219" customWidth="1"/>
    <col min="4878" max="4878" width="4.42578125" style="219" customWidth="1"/>
    <col min="4879" max="5121" width="8.7109375" style="219"/>
    <col min="5122" max="5122" width="32.140625" style="219" customWidth="1"/>
    <col min="5123" max="5123" width="69.5703125" style="219" customWidth="1"/>
    <col min="5124" max="5130" width="10.7109375" style="219" customWidth="1"/>
    <col min="5131" max="5131" width="3.85546875" style="219" customWidth="1"/>
    <col min="5132" max="5132" width="13.85546875" style="219" customWidth="1"/>
    <col min="5133" max="5133" width="12" style="219" customWidth="1"/>
    <col min="5134" max="5134" width="4.42578125" style="219" customWidth="1"/>
    <col min="5135" max="5377" width="8.7109375" style="219"/>
    <col min="5378" max="5378" width="32.140625" style="219" customWidth="1"/>
    <col min="5379" max="5379" width="69.5703125" style="219" customWidth="1"/>
    <col min="5380" max="5386" width="10.7109375" style="219" customWidth="1"/>
    <col min="5387" max="5387" width="3.85546875" style="219" customWidth="1"/>
    <col min="5388" max="5388" width="13.85546875" style="219" customWidth="1"/>
    <col min="5389" max="5389" width="12" style="219" customWidth="1"/>
    <col min="5390" max="5390" width="4.42578125" style="219" customWidth="1"/>
    <col min="5391" max="5633" width="8.7109375" style="219"/>
    <col min="5634" max="5634" width="32.140625" style="219" customWidth="1"/>
    <col min="5635" max="5635" width="69.5703125" style="219" customWidth="1"/>
    <col min="5636" max="5642" width="10.7109375" style="219" customWidth="1"/>
    <col min="5643" max="5643" width="3.85546875" style="219" customWidth="1"/>
    <col min="5644" max="5644" width="13.85546875" style="219" customWidth="1"/>
    <col min="5645" max="5645" width="12" style="219" customWidth="1"/>
    <col min="5646" max="5646" width="4.42578125" style="219" customWidth="1"/>
    <col min="5647" max="5889" width="8.7109375" style="219"/>
    <col min="5890" max="5890" width="32.140625" style="219" customWidth="1"/>
    <col min="5891" max="5891" width="69.5703125" style="219" customWidth="1"/>
    <col min="5892" max="5898" width="10.7109375" style="219" customWidth="1"/>
    <col min="5899" max="5899" width="3.85546875" style="219" customWidth="1"/>
    <col min="5900" max="5900" width="13.85546875" style="219" customWidth="1"/>
    <col min="5901" max="5901" width="12" style="219" customWidth="1"/>
    <col min="5902" max="5902" width="4.42578125" style="219" customWidth="1"/>
    <col min="5903" max="6145" width="8.7109375" style="219"/>
    <col min="6146" max="6146" width="32.140625" style="219" customWidth="1"/>
    <col min="6147" max="6147" width="69.5703125" style="219" customWidth="1"/>
    <col min="6148" max="6154" width="10.7109375" style="219" customWidth="1"/>
    <col min="6155" max="6155" width="3.85546875" style="219" customWidth="1"/>
    <col min="6156" max="6156" width="13.85546875" style="219" customWidth="1"/>
    <col min="6157" max="6157" width="12" style="219" customWidth="1"/>
    <col min="6158" max="6158" width="4.42578125" style="219" customWidth="1"/>
    <col min="6159" max="6401" width="8.7109375" style="219"/>
    <col min="6402" max="6402" width="32.140625" style="219" customWidth="1"/>
    <col min="6403" max="6403" width="69.5703125" style="219" customWidth="1"/>
    <col min="6404" max="6410" width="10.7109375" style="219" customWidth="1"/>
    <col min="6411" max="6411" width="3.85546875" style="219" customWidth="1"/>
    <col min="6412" max="6412" width="13.85546875" style="219" customWidth="1"/>
    <col min="6413" max="6413" width="12" style="219" customWidth="1"/>
    <col min="6414" max="6414" width="4.42578125" style="219" customWidth="1"/>
    <col min="6415" max="6657" width="8.7109375" style="219"/>
    <col min="6658" max="6658" width="32.140625" style="219" customWidth="1"/>
    <col min="6659" max="6659" width="69.5703125" style="219" customWidth="1"/>
    <col min="6660" max="6666" width="10.7109375" style="219" customWidth="1"/>
    <col min="6667" max="6667" width="3.85546875" style="219" customWidth="1"/>
    <col min="6668" max="6668" width="13.85546875" style="219" customWidth="1"/>
    <col min="6669" max="6669" width="12" style="219" customWidth="1"/>
    <col min="6670" max="6670" width="4.42578125" style="219" customWidth="1"/>
    <col min="6671" max="6913" width="8.7109375" style="219"/>
    <col min="6914" max="6914" width="32.140625" style="219" customWidth="1"/>
    <col min="6915" max="6915" width="69.5703125" style="219" customWidth="1"/>
    <col min="6916" max="6922" width="10.7109375" style="219" customWidth="1"/>
    <col min="6923" max="6923" width="3.85546875" style="219" customWidth="1"/>
    <col min="6924" max="6924" width="13.85546875" style="219" customWidth="1"/>
    <col min="6925" max="6925" width="12" style="219" customWidth="1"/>
    <col min="6926" max="6926" width="4.42578125" style="219" customWidth="1"/>
    <col min="6927" max="7169" width="8.7109375" style="219"/>
    <col min="7170" max="7170" width="32.140625" style="219" customWidth="1"/>
    <col min="7171" max="7171" width="69.5703125" style="219" customWidth="1"/>
    <col min="7172" max="7178" width="10.7109375" style="219" customWidth="1"/>
    <col min="7179" max="7179" width="3.85546875" style="219" customWidth="1"/>
    <col min="7180" max="7180" width="13.85546875" style="219" customWidth="1"/>
    <col min="7181" max="7181" width="12" style="219" customWidth="1"/>
    <col min="7182" max="7182" width="4.42578125" style="219" customWidth="1"/>
    <col min="7183" max="7425" width="8.7109375" style="219"/>
    <col min="7426" max="7426" width="32.140625" style="219" customWidth="1"/>
    <col min="7427" max="7427" width="69.5703125" style="219" customWidth="1"/>
    <col min="7428" max="7434" width="10.7109375" style="219" customWidth="1"/>
    <col min="7435" max="7435" width="3.85546875" style="219" customWidth="1"/>
    <col min="7436" max="7436" width="13.85546875" style="219" customWidth="1"/>
    <col min="7437" max="7437" width="12" style="219" customWidth="1"/>
    <col min="7438" max="7438" width="4.42578125" style="219" customWidth="1"/>
    <col min="7439" max="7681" width="8.7109375" style="219"/>
    <col min="7682" max="7682" width="32.140625" style="219" customWidth="1"/>
    <col min="7683" max="7683" width="69.5703125" style="219" customWidth="1"/>
    <col min="7684" max="7690" width="10.7109375" style="219" customWidth="1"/>
    <col min="7691" max="7691" width="3.85546875" style="219" customWidth="1"/>
    <col min="7692" max="7692" width="13.85546875" style="219" customWidth="1"/>
    <col min="7693" max="7693" width="12" style="219" customWidth="1"/>
    <col min="7694" max="7694" width="4.42578125" style="219" customWidth="1"/>
    <col min="7695" max="7937" width="8.7109375" style="219"/>
    <col min="7938" max="7938" width="32.140625" style="219" customWidth="1"/>
    <col min="7939" max="7939" width="69.5703125" style="219" customWidth="1"/>
    <col min="7940" max="7946" width="10.7109375" style="219" customWidth="1"/>
    <col min="7947" max="7947" width="3.85546875" style="219" customWidth="1"/>
    <col min="7948" max="7948" width="13.85546875" style="219" customWidth="1"/>
    <col min="7949" max="7949" width="12" style="219" customWidth="1"/>
    <col min="7950" max="7950" width="4.42578125" style="219" customWidth="1"/>
    <col min="7951" max="8193" width="8.7109375" style="219"/>
    <col min="8194" max="8194" width="32.140625" style="219" customWidth="1"/>
    <col min="8195" max="8195" width="69.5703125" style="219" customWidth="1"/>
    <col min="8196" max="8202" width="10.7109375" style="219" customWidth="1"/>
    <col min="8203" max="8203" width="3.85546875" style="219" customWidth="1"/>
    <col min="8204" max="8204" width="13.85546875" style="219" customWidth="1"/>
    <col min="8205" max="8205" width="12" style="219" customWidth="1"/>
    <col min="8206" max="8206" width="4.42578125" style="219" customWidth="1"/>
    <col min="8207" max="8449" width="8.7109375" style="219"/>
    <col min="8450" max="8450" width="32.140625" style="219" customWidth="1"/>
    <col min="8451" max="8451" width="69.5703125" style="219" customWidth="1"/>
    <col min="8452" max="8458" width="10.7109375" style="219" customWidth="1"/>
    <col min="8459" max="8459" width="3.85546875" style="219" customWidth="1"/>
    <col min="8460" max="8460" width="13.85546875" style="219" customWidth="1"/>
    <col min="8461" max="8461" width="12" style="219" customWidth="1"/>
    <col min="8462" max="8462" width="4.42578125" style="219" customWidth="1"/>
    <col min="8463" max="8705" width="8.7109375" style="219"/>
    <col min="8706" max="8706" width="32.140625" style="219" customWidth="1"/>
    <col min="8707" max="8707" width="69.5703125" style="219" customWidth="1"/>
    <col min="8708" max="8714" width="10.7109375" style="219" customWidth="1"/>
    <col min="8715" max="8715" width="3.85546875" style="219" customWidth="1"/>
    <col min="8716" max="8716" width="13.85546875" style="219" customWidth="1"/>
    <col min="8717" max="8717" width="12" style="219" customWidth="1"/>
    <col min="8718" max="8718" width="4.42578125" style="219" customWidth="1"/>
    <col min="8719" max="8961" width="8.7109375" style="219"/>
    <col min="8962" max="8962" width="32.140625" style="219" customWidth="1"/>
    <col min="8963" max="8963" width="69.5703125" style="219" customWidth="1"/>
    <col min="8964" max="8970" width="10.7109375" style="219" customWidth="1"/>
    <col min="8971" max="8971" width="3.85546875" style="219" customWidth="1"/>
    <col min="8972" max="8972" width="13.85546875" style="219" customWidth="1"/>
    <col min="8973" max="8973" width="12" style="219" customWidth="1"/>
    <col min="8974" max="8974" width="4.42578125" style="219" customWidth="1"/>
    <col min="8975" max="9217" width="8.7109375" style="219"/>
    <col min="9218" max="9218" width="32.140625" style="219" customWidth="1"/>
    <col min="9219" max="9219" width="69.5703125" style="219" customWidth="1"/>
    <col min="9220" max="9226" width="10.7109375" style="219" customWidth="1"/>
    <col min="9227" max="9227" width="3.85546875" style="219" customWidth="1"/>
    <col min="9228" max="9228" width="13.85546875" style="219" customWidth="1"/>
    <col min="9229" max="9229" width="12" style="219" customWidth="1"/>
    <col min="9230" max="9230" width="4.42578125" style="219" customWidth="1"/>
    <col min="9231" max="9473" width="8.7109375" style="219"/>
    <col min="9474" max="9474" width="32.140625" style="219" customWidth="1"/>
    <col min="9475" max="9475" width="69.5703125" style="219" customWidth="1"/>
    <col min="9476" max="9482" width="10.7109375" style="219" customWidth="1"/>
    <col min="9483" max="9483" width="3.85546875" style="219" customWidth="1"/>
    <col min="9484" max="9484" width="13.85546875" style="219" customWidth="1"/>
    <col min="9485" max="9485" width="12" style="219" customWidth="1"/>
    <col min="9486" max="9486" width="4.42578125" style="219" customWidth="1"/>
    <col min="9487" max="9729" width="8.7109375" style="219"/>
    <col min="9730" max="9730" width="32.140625" style="219" customWidth="1"/>
    <col min="9731" max="9731" width="69.5703125" style="219" customWidth="1"/>
    <col min="9732" max="9738" width="10.7109375" style="219" customWidth="1"/>
    <col min="9739" max="9739" width="3.85546875" style="219" customWidth="1"/>
    <col min="9740" max="9740" width="13.85546875" style="219" customWidth="1"/>
    <col min="9741" max="9741" width="12" style="219" customWidth="1"/>
    <col min="9742" max="9742" width="4.42578125" style="219" customWidth="1"/>
    <col min="9743" max="9985" width="8.7109375" style="219"/>
    <col min="9986" max="9986" width="32.140625" style="219" customWidth="1"/>
    <col min="9987" max="9987" width="69.5703125" style="219" customWidth="1"/>
    <col min="9988" max="9994" width="10.7109375" style="219" customWidth="1"/>
    <col min="9995" max="9995" width="3.85546875" style="219" customWidth="1"/>
    <col min="9996" max="9996" width="13.85546875" style="219" customWidth="1"/>
    <col min="9997" max="9997" width="12" style="219" customWidth="1"/>
    <col min="9998" max="9998" width="4.42578125" style="219" customWidth="1"/>
    <col min="9999" max="10241" width="8.7109375" style="219"/>
    <col min="10242" max="10242" width="32.140625" style="219" customWidth="1"/>
    <col min="10243" max="10243" width="69.5703125" style="219" customWidth="1"/>
    <col min="10244" max="10250" width="10.7109375" style="219" customWidth="1"/>
    <col min="10251" max="10251" width="3.85546875" style="219" customWidth="1"/>
    <col min="10252" max="10252" width="13.85546875" style="219" customWidth="1"/>
    <col min="10253" max="10253" width="12" style="219" customWidth="1"/>
    <col min="10254" max="10254" width="4.42578125" style="219" customWidth="1"/>
    <col min="10255" max="10497" width="8.7109375" style="219"/>
    <col min="10498" max="10498" width="32.140625" style="219" customWidth="1"/>
    <col min="10499" max="10499" width="69.5703125" style="219" customWidth="1"/>
    <col min="10500" max="10506" width="10.7109375" style="219" customWidth="1"/>
    <col min="10507" max="10507" width="3.85546875" style="219" customWidth="1"/>
    <col min="10508" max="10508" width="13.85546875" style="219" customWidth="1"/>
    <col min="10509" max="10509" width="12" style="219" customWidth="1"/>
    <col min="10510" max="10510" width="4.42578125" style="219" customWidth="1"/>
    <col min="10511" max="10753" width="8.7109375" style="219"/>
    <col min="10754" max="10754" width="32.140625" style="219" customWidth="1"/>
    <col min="10755" max="10755" width="69.5703125" style="219" customWidth="1"/>
    <col min="10756" max="10762" width="10.7109375" style="219" customWidth="1"/>
    <col min="10763" max="10763" width="3.85546875" style="219" customWidth="1"/>
    <col min="10764" max="10764" width="13.85546875" style="219" customWidth="1"/>
    <col min="10765" max="10765" width="12" style="219" customWidth="1"/>
    <col min="10766" max="10766" width="4.42578125" style="219" customWidth="1"/>
    <col min="10767" max="11009" width="8.7109375" style="219"/>
    <col min="11010" max="11010" width="32.140625" style="219" customWidth="1"/>
    <col min="11011" max="11011" width="69.5703125" style="219" customWidth="1"/>
    <col min="11012" max="11018" width="10.7109375" style="219" customWidth="1"/>
    <col min="11019" max="11019" width="3.85546875" style="219" customWidth="1"/>
    <col min="11020" max="11020" width="13.85546875" style="219" customWidth="1"/>
    <col min="11021" max="11021" width="12" style="219" customWidth="1"/>
    <col min="11022" max="11022" width="4.42578125" style="219" customWidth="1"/>
    <col min="11023" max="11265" width="8.7109375" style="219"/>
    <col min="11266" max="11266" width="32.140625" style="219" customWidth="1"/>
    <col min="11267" max="11267" width="69.5703125" style="219" customWidth="1"/>
    <col min="11268" max="11274" width="10.7109375" style="219" customWidth="1"/>
    <col min="11275" max="11275" width="3.85546875" style="219" customWidth="1"/>
    <col min="11276" max="11276" width="13.85546875" style="219" customWidth="1"/>
    <col min="11277" max="11277" width="12" style="219" customWidth="1"/>
    <col min="11278" max="11278" width="4.42578125" style="219" customWidth="1"/>
    <col min="11279" max="11521" width="8.7109375" style="219"/>
    <col min="11522" max="11522" width="32.140625" style="219" customWidth="1"/>
    <col min="11523" max="11523" width="69.5703125" style="219" customWidth="1"/>
    <col min="11524" max="11530" width="10.7109375" style="219" customWidth="1"/>
    <col min="11531" max="11531" width="3.85546875" style="219" customWidth="1"/>
    <col min="11532" max="11532" width="13.85546875" style="219" customWidth="1"/>
    <col min="11533" max="11533" width="12" style="219" customWidth="1"/>
    <col min="11534" max="11534" width="4.42578125" style="219" customWidth="1"/>
    <col min="11535" max="11777" width="8.7109375" style="219"/>
    <col min="11778" max="11778" width="32.140625" style="219" customWidth="1"/>
    <col min="11779" max="11779" width="69.5703125" style="219" customWidth="1"/>
    <col min="11780" max="11786" width="10.7109375" style="219" customWidth="1"/>
    <col min="11787" max="11787" width="3.85546875" style="219" customWidth="1"/>
    <col min="11788" max="11788" width="13.85546875" style="219" customWidth="1"/>
    <col min="11789" max="11789" width="12" style="219" customWidth="1"/>
    <col min="11790" max="11790" width="4.42578125" style="219" customWidth="1"/>
    <col min="11791" max="12033" width="8.7109375" style="219"/>
    <col min="12034" max="12034" width="32.140625" style="219" customWidth="1"/>
    <col min="12035" max="12035" width="69.5703125" style="219" customWidth="1"/>
    <col min="12036" max="12042" width="10.7109375" style="219" customWidth="1"/>
    <col min="12043" max="12043" width="3.85546875" style="219" customWidth="1"/>
    <col min="12044" max="12044" width="13.85546875" style="219" customWidth="1"/>
    <col min="12045" max="12045" width="12" style="219" customWidth="1"/>
    <col min="12046" max="12046" width="4.42578125" style="219" customWidth="1"/>
    <col min="12047" max="12289" width="8.7109375" style="219"/>
    <col min="12290" max="12290" width="32.140625" style="219" customWidth="1"/>
    <col min="12291" max="12291" width="69.5703125" style="219" customWidth="1"/>
    <col min="12292" max="12298" width="10.7109375" style="219" customWidth="1"/>
    <col min="12299" max="12299" width="3.85546875" style="219" customWidth="1"/>
    <col min="12300" max="12300" width="13.85546875" style="219" customWidth="1"/>
    <col min="12301" max="12301" width="12" style="219" customWidth="1"/>
    <col min="12302" max="12302" width="4.42578125" style="219" customWidth="1"/>
    <col min="12303" max="12545" width="8.7109375" style="219"/>
    <col min="12546" max="12546" width="32.140625" style="219" customWidth="1"/>
    <col min="12547" max="12547" width="69.5703125" style="219" customWidth="1"/>
    <col min="12548" max="12554" width="10.7109375" style="219" customWidth="1"/>
    <col min="12555" max="12555" width="3.85546875" style="219" customWidth="1"/>
    <col min="12556" max="12556" width="13.85546875" style="219" customWidth="1"/>
    <col min="12557" max="12557" width="12" style="219" customWidth="1"/>
    <col min="12558" max="12558" width="4.42578125" style="219" customWidth="1"/>
    <col min="12559" max="12801" width="8.7109375" style="219"/>
    <col min="12802" max="12802" width="32.140625" style="219" customWidth="1"/>
    <col min="12803" max="12803" width="69.5703125" style="219" customWidth="1"/>
    <col min="12804" max="12810" width="10.7109375" style="219" customWidth="1"/>
    <col min="12811" max="12811" width="3.85546875" style="219" customWidth="1"/>
    <col min="12812" max="12812" width="13.85546875" style="219" customWidth="1"/>
    <col min="12813" max="12813" width="12" style="219" customWidth="1"/>
    <col min="12814" max="12814" width="4.42578125" style="219" customWidth="1"/>
    <col min="12815" max="13057" width="8.7109375" style="219"/>
    <col min="13058" max="13058" width="32.140625" style="219" customWidth="1"/>
    <col min="13059" max="13059" width="69.5703125" style="219" customWidth="1"/>
    <col min="13060" max="13066" width="10.7109375" style="219" customWidth="1"/>
    <col min="13067" max="13067" width="3.85546875" style="219" customWidth="1"/>
    <col min="13068" max="13068" width="13.85546875" style="219" customWidth="1"/>
    <col min="13069" max="13069" width="12" style="219" customWidth="1"/>
    <col min="13070" max="13070" width="4.42578125" style="219" customWidth="1"/>
    <col min="13071" max="13313" width="8.7109375" style="219"/>
    <col min="13314" max="13314" width="32.140625" style="219" customWidth="1"/>
    <col min="13315" max="13315" width="69.5703125" style="219" customWidth="1"/>
    <col min="13316" max="13322" width="10.7109375" style="219" customWidth="1"/>
    <col min="13323" max="13323" width="3.85546875" style="219" customWidth="1"/>
    <col min="13324" max="13324" width="13.85546875" style="219" customWidth="1"/>
    <col min="13325" max="13325" width="12" style="219" customWidth="1"/>
    <col min="13326" max="13326" width="4.42578125" style="219" customWidth="1"/>
    <col min="13327" max="13569" width="8.7109375" style="219"/>
    <col min="13570" max="13570" width="32.140625" style="219" customWidth="1"/>
    <col min="13571" max="13571" width="69.5703125" style="219" customWidth="1"/>
    <col min="13572" max="13578" width="10.7109375" style="219" customWidth="1"/>
    <col min="13579" max="13579" width="3.85546875" style="219" customWidth="1"/>
    <col min="13580" max="13580" width="13.85546875" style="219" customWidth="1"/>
    <col min="13581" max="13581" width="12" style="219" customWidth="1"/>
    <col min="13582" max="13582" width="4.42578125" style="219" customWidth="1"/>
    <col min="13583" max="13825" width="8.7109375" style="219"/>
    <col min="13826" max="13826" width="32.140625" style="219" customWidth="1"/>
    <col min="13827" max="13827" width="69.5703125" style="219" customWidth="1"/>
    <col min="13828" max="13834" width="10.7109375" style="219" customWidth="1"/>
    <col min="13835" max="13835" width="3.85546875" style="219" customWidth="1"/>
    <col min="13836" max="13836" width="13.85546875" style="219" customWidth="1"/>
    <col min="13837" max="13837" width="12" style="219" customWidth="1"/>
    <col min="13838" max="13838" width="4.42578125" style="219" customWidth="1"/>
    <col min="13839" max="14081" width="8.7109375" style="219"/>
    <col min="14082" max="14082" width="32.140625" style="219" customWidth="1"/>
    <col min="14083" max="14083" width="69.5703125" style="219" customWidth="1"/>
    <col min="14084" max="14090" width="10.7109375" style="219" customWidth="1"/>
    <col min="14091" max="14091" width="3.85546875" style="219" customWidth="1"/>
    <col min="14092" max="14092" width="13.85546875" style="219" customWidth="1"/>
    <col min="14093" max="14093" width="12" style="219" customWidth="1"/>
    <col min="14094" max="14094" width="4.42578125" style="219" customWidth="1"/>
    <col min="14095" max="14337" width="8.7109375" style="219"/>
    <col min="14338" max="14338" width="32.140625" style="219" customWidth="1"/>
    <col min="14339" max="14339" width="69.5703125" style="219" customWidth="1"/>
    <col min="14340" max="14346" width="10.7109375" style="219" customWidth="1"/>
    <col min="14347" max="14347" width="3.85546875" style="219" customWidth="1"/>
    <col min="14348" max="14348" width="13.85546875" style="219" customWidth="1"/>
    <col min="14349" max="14349" width="12" style="219" customWidth="1"/>
    <col min="14350" max="14350" width="4.42578125" style="219" customWidth="1"/>
    <col min="14351" max="14593" width="8.7109375" style="219"/>
    <col min="14594" max="14594" width="32.140625" style="219" customWidth="1"/>
    <col min="14595" max="14595" width="69.5703125" style="219" customWidth="1"/>
    <col min="14596" max="14602" width="10.7109375" style="219" customWidth="1"/>
    <col min="14603" max="14603" width="3.85546875" style="219" customWidth="1"/>
    <col min="14604" max="14604" width="13.85546875" style="219" customWidth="1"/>
    <col min="14605" max="14605" width="12" style="219" customWidth="1"/>
    <col min="14606" max="14606" width="4.42578125" style="219" customWidth="1"/>
    <col min="14607" max="14849" width="8.7109375" style="219"/>
    <col min="14850" max="14850" width="32.140625" style="219" customWidth="1"/>
    <col min="14851" max="14851" width="69.5703125" style="219" customWidth="1"/>
    <col min="14852" max="14858" width="10.7109375" style="219" customWidth="1"/>
    <col min="14859" max="14859" width="3.85546875" style="219" customWidth="1"/>
    <col min="14860" max="14860" width="13.85546875" style="219" customWidth="1"/>
    <col min="14861" max="14861" width="12" style="219" customWidth="1"/>
    <col min="14862" max="14862" width="4.42578125" style="219" customWidth="1"/>
    <col min="14863" max="15105" width="8.7109375" style="219"/>
    <col min="15106" max="15106" width="32.140625" style="219" customWidth="1"/>
    <col min="15107" max="15107" width="69.5703125" style="219" customWidth="1"/>
    <col min="15108" max="15114" width="10.7109375" style="219" customWidth="1"/>
    <col min="15115" max="15115" width="3.85546875" style="219" customWidth="1"/>
    <col min="15116" max="15116" width="13.85546875" style="219" customWidth="1"/>
    <col min="15117" max="15117" width="12" style="219" customWidth="1"/>
    <col min="15118" max="15118" width="4.42578125" style="219" customWidth="1"/>
    <col min="15119" max="15361" width="8.7109375" style="219"/>
    <col min="15362" max="15362" width="32.140625" style="219" customWidth="1"/>
    <col min="15363" max="15363" width="69.5703125" style="219" customWidth="1"/>
    <col min="15364" max="15370" width="10.7109375" style="219" customWidth="1"/>
    <col min="15371" max="15371" width="3.85546875" style="219" customWidth="1"/>
    <col min="15372" max="15372" width="13.85546875" style="219" customWidth="1"/>
    <col min="15373" max="15373" width="12" style="219" customWidth="1"/>
    <col min="15374" max="15374" width="4.42578125" style="219" customWidth="1"/>
    <col min="15375" max="15617" width="8.7109375" style="219"/>
    <col min="15618" max="15618" width="32.140625" style="219" customWidth="1"/>
    <col min="15619" max="15619" width="69.5703125" style="219" customWidth="1"/>
    <col min="15620" max="15626" width="10.7109375" style="219" customWidth="1"/>
    <col min="15627" max="15627" width="3.85546875" style="219" customWidth="1"/>
    <col min="15628" max="15628" width="13.85546875" style="219" customWidth="1"/>
    <col min="15629" max="15629" width="12" style="219" customWidth="1"/>
    <col min="15630" max="15630" width="4.42578125" style="219" customWidth="1"/>
    <col min="15631" max="15873" width="8.7109375" style="219"/>
    <col min="15874" max="15874" width="32.140625" style="219" customWidth="1"/>
    <col min="15875" max="15875" width="69.5703125" style="219" customWidth="1"/>
    <col min="15876" max="15882" width="10.7109375" style="219" customWidth="1"/>
    <col min="15883" max="15883" width="3.85546875" style="219" customWidth="1"/>
    <col min="15884" max="15884" width="13.85546875" style="219" customWidth="1"/>
    <col min="15885" max="15885" width="12" style="219" customWidth="1"/>
    <col min="15886" max="15886" width="4.42578125" style="219" customWidth="1"/>
    <col min="15887" max="16129" width="8.7109375" style="219"/>
    <col min="16130" max="16130" width="32.140625" style="219" customWidth="1"/>
    <col min="16131" max="16131" width="69.5703125" style="219" customWidth="1"/>
    <col min="16132" max="16138" width="10.7109375" style="219" customWidth="1"/>
    <col min="16139" max="16139" width="3.85546875" style="219" customWidth="1"/>
    <col min="16140" max="16140" width="13.85546875" style="219" customWidth="1"/>
    <col min="16141" max="16141" width="12" style="219" customWidth="1"/>
    <col min="16142" max="16142" width="4.42578125" style="219" customWidth="1"/>
    <col min="16143" max="16384" width="8.7109375" style="219"/>
  </cols>
  <sheetData>
    <row r="1" spans="1:23">
      <c r="A1" s="19" t="s">
        <v>9</v>
      </c>
      <c r="B1" s="64"/>
      <c r="C1" s="64"/>
      <c r="D1" s="65"/>
      <c r="E1" s="65"/>
      <c r="F1" s="65"/>
      <c r="G1" s="65"/>
    </row>
    <row r="2" spans="1:23">
      <c r="A2" s="65"/>
      <c r="B2" s="64"/>
      <c r="C2" s="64"/>
      <c r="D2" s="65"/>
      <c r="E2" s="65"/>
      <c r="F2" s="65"/>
      <c r="G2" s="65"/>
    </row>
    <row r="3" spans="1:23" ht="16.5" customHeight="1">
      <c r="A3" s="594" t="s">
        <v>371</v>
      </c>
      <c r="B3" s="594"/>
      <c r="C3" s="594"/>
      <c r="D3" s="594"/>
      <c r="E3" s="65"/>
      <c r="F3" s="65"/>
      <c r="G3" s="65"/>
    </row>
    <row r="4" spans="1:23" ht="13.5" customHeight="1" thickBot="1">
      <c r="A4" s="594"/>
      <c r="B4" s="594"/>
      <c r="C4" s="594"/>
      <c r="D4" s="594"/>
      <c r="E4" s="65"/>
      <c r="F4" s="65"/>
      <c r="G4" s="65"/>
    </row>
    <row r="5" spans="1:23">
      <c r="A5" s="64"/>
      <c r="B5" s="64"/>
      <c r="C5" s="64"/>
      <c r="D5" s="65"/>
      <c r="E5" s="65"/>
      <c r="F5" s="89"/>
      <c r="G5" s="178"/>
      <c r="J5" s="178"/>
      <c r="N5" s="178"/>
      <c r="O5" s="76" t="s">
        <v>249</v>
      </c>
      <c r="P5" s="369">
        <v>44621</v>
      </c>
    </row>
    <row r="6" spans="1:23" ht="15.75" thickBot="1">
      <c r="A6" s="64"/>
      <c r="B6" s="64"/>
      <c r="C6" s="64"/>
      <c r="D6" s="65"/>
      <c r="E6" s="65"/>
      <c r="F6" s="89"/>
      <c r="G6" s="180"/>
      <c r="J6" s="180"/>
      <c r="N6" s="180"/>
      <c r="O6" s="74" t="s">
        <v>248</v>
      </c>
      <c r="P6" s="370">
        <v>44927</v>
      </c>
    </row>
    <row r="7" spans="1:23">
      <c r="A7" s="64"/>
      <c r="B7" s="64"/>
      <c r="C7" s="64"/>
      <c r="D7" s="65"/>
      <c r="E7" s="65"/>
      <c r="F7" s="89"/>
      <c r="G7" s="180"/>
      <c r="H7" s="89"/>
      <c r="I7" s="180"/>
      <c r="J7" s="180"/>
      <c r="K7" s="89"/>
      <c r="L7" s="180"/>
      <c r="M7" s="180"/>
      <c r="N7" s="180"/>
    </row>
    <row r="8" spans="1:23" ht="30.75" customHeight="1">
      <c r="A8" s="64"/>
      <c r="B8" s="64"/>
      <c r="C8" s="591" t="s">
        <v>273</v>
      </c>
      <c r="D8" s="592"/>
      <c r="E8" s="592"/>
      <c r="F8" s="592"/>
      <c r="G8" s="592"/>
      <c r="H8" s="592"/>
      <c r="I8" s="593"/>
      <c r="J8" s="181"/>
      <c r="K8" s="595" t="s">
        <v>274</v>
      </c>
      <c r="L8" s="595"/>
      <c r="M8" s="595"/>
      <c r="N8" s="595"/>
      <c r="O8" s="595"/>
      <c r="P8" s="595"/>
    </row>
    <row r="9" spans="1:23">
      <c r="A9" s="70" t="s">
        <v>291</v>
      </c>
      <c r="B9" s="70" t="s">
        <v>312</v>
      </c>
      <c r="C9" s="73">
        <v>2009</v>
      </c>
      <c r="D9" s="73">
        <v>2010</v>
      </c>
      <c r="E9" s="72">
        <v>2011</v>
      </c>
      <c r="F9" s="72">
        <v>2012</v>
      </c>
      <c r="G9" s="72">
        <v>2013</v>
      </c>
      <c r="H9" s="72">
        <v>2014</v>
      </c>
      <c r="I9" s="72">
        <v>2015</v>
      </c>
      <c r="J9" s="182"/>
      <c r="K9" s="72">
        <v>2015</v>
      </c>
      <c r="L9" s="72">
        <v>2016</v>
      </c>
      <c r="M9" s="72">
        <v>2017</v>
      </c>
      <c r="N9" s="72">
        <v>2018</v>
      </c>
      <c r="O9" s="72">
        <v>2019</v>
      </c>
      <c r="P9" s="72">
        <v>2020</v>
      </c>
      <c r="Q9" s="220"/>
    </row>
    <row r="10" spans="1:23" s="220" customFormat="1">
      <c r="A10" s="70" t="s">
        <v>184</v>
      </c>
      <c r="B10" s="269" t="s">
        <v>311</v>
      </c>
      <c r="C10" s="68">
        <v>2523100</v>
      </c>
      <c r="D10" s="71">
        <v>2435300</v>
      </c>
      <c r="E10" s="71">
        <v>2472600</v>
      </c>
      <c r="F10" s="71">
        <v>2428400</v>
      </c>
      <c r="G10" s="71">
        <v>2461100</v>
      </c>
      <c r="H10" s="71">
        <v>2540200</v>
      </c>
      <c r="I10" s="71">
        <v>2543000</v>
      </c>
      <c r="J10" s="183"/>
      <c r="K10" s="71">
        <v>2564000</v>
      </c>
      <c r="L10" s="71">
        <v>2586000</v>
      </c>
      <c r="M10" s="71">
        <v>2572000</v>
      </c>
      <c r="N10" s="71">
        <v>2612000</v>
      </c>
      <c r="O10" s="71">
        <v>2600000</v>
      </c>
      <c r="P10" s="71">
        <v>2544000</v>
      </c>
      <c r="S10" s="316"/>
      <c r="T10" s="316"/>
      <c r="U10" s="316"/>
      <c r="V10" s="316"/>
      <c r="W10" s="316"/>
    </row>
    <row r="11" spans="1:23">
      <c r="A11" s="64"/>
      <c r="B11" s="64"/>
      <c r="C11" s="350"/>
      <c r="D11" s="229"/>
      <c r="E11" s="229"/>
      <c r="F11" s="229"/>
      <c r="G11" s="229"/>
      <c r="H11" s="229"/>
      <c r="I11" s="229"/>
      <c r="J11" s="230"/>
      <c r="K11" s="229"/>
      <c r="L11" s="229"/>
      <c r="M11" s="229"/>
      <c r="N11" s="229"/>
      <c r="O11" s="229"/>
      <c r="P11" s="229"/>
      <c r="S11" s="316"/>
      <c r="T11" s="221"/>
      <c r="U11" s="221"/>
      <c r="V11" s="221"/>
      <c r="W11" s="221"/>
    </row>
    <row r="12" spans="1:23" ht="14.25">
      <c r="A12" s="312" t="s">
        <v>184</v>
      </c>
      <c r="B12" s="291" t="s">
        <v>226</v>
      </c>
      <c r="C12" s="223">
        <v>114700</v>
      </c>
      <c r="D12" s="224">
        <v>117500</v>
      </c>
      <c r="E12" s="224">
        <v>117600</v>
      </c>
      <c r="F12" s="224">
        <v>117900</v>
      </c>
      <c r="G12" s="224">
        <v>116100</v>
      </c>
      <c r="H12" s="224">
        <v>119100</v>
      </c>
      <c r="I12" s="224">
        <v>114000</v>
      </c>
      <c r="J12" s="225"/>
      <c r="K12" s="224">
        <v>115000</v>
      </c>
      <c r="L12" s="224">
        <v>112000</v>
      </c>
      <c r="M12" s="224">
        <v>118000</v>
      </c>
      <c r="N12" s="224">
        <v>122000</v>
      </c>
      <c r="O12" s="224">
        <v>122000</v>
      </c>
      <c r="P12" s="224">
        <v>119000</v>
      </c>
      <c r="V12" s="221"/>
      <c r="W12" s="221"/>
    </row>
    <row r="13" spans="1:23">
      <c r="A13" s="313" t="s">
        <v>184</v>
      </c>
      <c r="B13" s="293" t="s">
        <v>11</v>
      </c>
      <c r="C13" s="226">
        <v>231800</v>
      </c>
      <c r="D13" s="227">
        <v>206900</v>
      </c>
      <c r="E13" s="227">
        <v>211000</v>
      </c>
      <c r="F13" s="227">
        <v>215400</v>
      </c>
      <c r="G13" s="227">
        <v>214700</v>
      </c>
      <c r="H13" s="227">
        <v>225800</v>
      </c>
      <c r="I13" s="227">
        <v>219000</v>
      </c>
      <c r="J13" s="228"/>
      <c r="K13" s="227">
        <v>222000</v>
      </c>
      <c r="L13" s="227">
        <v>228000</v>
      </c>
      <c r="M13" s="227">
        <v>228000</v>
      </c>
      <c r="N13" s="227">
        <v>247000</v>
      </c>
      <c r="O13" s="227">
        <v>235000</v>
      </c>
      <c r="P13" s="227">
        <v>226000</v>
      </c>
      <c r="V13" s="221"/>
      <c r="W13" s="221"/>
    </row>
    <row r="14" spans="1:23" ht="14.25">
      <c r="A14" s="313" t="s">
        <v>184</v>
      </c>
      <c r="B14" s="293" t="s">
        <v>324</v>
      </c>
      <c r="C14" s="226">
        <v>13900</v>
      </c>
      <c r="D14" s="227">
        <v>14600</v>
      </c>
      <c r="E14" s="227">
        <v>17300</v>
      </c>
      <c r="F14" s="227">
        <v>16300</v>
      </c>
      <c r="G14" s="227">
        <v>16000</v>
      </c>
      <c r="H14" s="227">
        <v>16900</v>
      </c>
      <c r="I14" s="227">
        <v>17000</v>
      </c>
      <c r="J14" s="228"/>
      <c r="K14" s="227">
        <v>17000</v>
      </c>
      <c r="L14" s="227">
        <v>16000</v>
      </c>
      <c r="M14" s="227">
        <v>17000</v>
      </c>
      <c r="N14" s="227">
        <v>19000</v>
      </c>
      <c r="O14" s="227">
        <v>18000</v>
      </c>
      <c r="P14" s="227">
        <v>20000</v>
      </c>
      <c r="V14" s="221"/>
      <c r="W14" s="221"/>
    </row>
    <row r="15" spans="1:23">
      <c r="A15" s="313" t="s">
        <v>184</v>
      </c>
      <c r="B15" s="293" t="s">
        <v>91</v>
      </c>
      <c r="C15" s="226">
        <v>61400</v>
      </c>
      <c r="D15" s="227">
        <v>65300</v>
      </c>
      <c r="E15" s="227">
        <v>65200</v>
      </c>
      <c r="F15" s="227">
        <v>63400</v>
      </c>
      <c r="G15" s="227">
        <v>66000</v>
      </c>
      <c r="H15" s="227">
        <v>72000</v>
      </c>
      <c r="I15" s="227">
        <v>73000</v>
      </c>
      <c r="J15" s="228"/>
      <c r="K15" s="227">
        <v>73000</v>
      </c>
      <c r="L15" s="227">
        <v>69000</v>
      </c>
      <c r="M15" s="227">
        <v>69000</v>
      </c>
      <c r="N15" s="227">
        <v>67000</v>
      </c>
      <c r="O15" s="227">
        <v>69000</v>
      </c>
      <c r="P15" s="227">
        <v>69000</v>
      </c>
      <c r="V15" s="221"/>
      <c r="W15" s="221"/>
    </row>
    <row r="16" spans="1:23">
      <c r="A16" s="313" t="s">
        <v>184</v>
      </c>
      <c r="B16" s="293" t="s">
        <v>59</v>
      </c>
      <c r="C16" s="226">
        <v>190700</v>
      </c>
      <c r="D16" s="227">
        <v>183400</v>
      </c>
      <c r="E16" s="227">
        <v>185100</v>
      </c>
      <c r="F16" s="227">
        <v>181500</v>
      </c>
      <c r="G16" s="227">
        <v>211200</v>
      </c>
      <c r="H16" s="227">
        <v>196000</v>
      </c>
      <c r="I16" s="227">
        <v>217000</v>
      </c>
      <c r="J16" s="228"/>
      <c r="K16" s="227">
        <v>222000</v>
      </c>
      <c r="L16" s="227">
        <v>207000</v>
      </c>
      <c r="M16" s="227">
        <v>206000</v>
      </c>
      <c r="N16" s="227">
        <v>218000</v>
      </c>
      <c r="O16" s="372">
        <v>229000</v>
      </c>
      <c r="P16" s="372">
        <v>189000</v>
      </c>
      <c r="Q16" s="371">
        <f>P16/O16-1</f>
        <v>-0.1746724890829694</v>
      </c>
      <c r="V16" s="221"/>
      <c r="W16" s="221"/>
    </row>
    <row r="17" spans="1:23">
      <c r="A17" s="313" t="s">
        <v>184</v>
      </c>
      <c r="B17" s="293" t="s">
        <v>90</v>
      </c>
      <c r="C17" s="226">
        <v>76000</v>
      </c>
      <c r="D17" s="227">
        <v>71900</v>
      </c>
      <c r="E17" s="227">
        <v>64100</v>
      </c>
      <c r="F17" s="227">
        <v>65200</v>
      </c>
      <c r="G17" s="227">
        <v>68600</v>
      </c>
      <c r="H17" s="227">
        <v>71800</v>
      </c>
      <c r="I17" s="227">
        <v>73000</v>
      </c>
      <c r="J17" s="228"/>
      <c r="K17" s="227">
        <v>73000</v>
      </c>
      <c r="L17" s="227">
        <v>84000</v>
      </c>
      <c r="M17" s="227">
        <v>77000</v>
      </c>
      <c r="N17" s="227">
        <v>87000</v>
      </c>
      <c r="O17" s="227">
        <v>90000</v>
      </c>
      <c r="P17" s="227">
        <v>87000</v>
      </c>
      <c r="V17" s="221"/>
      <c r="W17" s="221"/>
    </row>
    <row r="18" spans="1:23">
      <c r="A18" s="314" t="s">
        <v>184</v>
      </c>
      <c r="B18" s="70" t="s">
        <v>184</v>
      </c>
      <c r="C18" s="69">
        <v>688600</v>
      </c>
      <c r="D18" s="68">
        <v>659700</v>
      </c>
      <c r="E18" s="68">
        <v>660100</v>
      </c>
      <c r="F18" s="68">
        <v>659700</v>
      </c>
      <c r="G18" s="68">
        <v>692600</v>
      </c>
      <c r="H18" s="68">
        <v>701600</v>
      </c>
      <c r="I18" s="68">
        <v>713000</v>
      </c>
      <c r="J18" s="184"/>
      <c r="K18" s="68">
        <v>722000</v>
      </c>
      <c r="L18" s="68">
        <v>716000</v>
      </c>
      <c r="M18" s="68">
        <v>715000</v>
      </c>
      <c r="N18" s="68">
        <v>760000</v>
      </c>
      <c r="O18" s="68">
        <v>763000</v>
      </c>
      <c r="P18" s="68">
        <v>710000</v>
      </c>
      <c r="V18" s="221"/>
      <c r="W18" s="221"/>
    </row>
    <row r="19" spans="1:23" ht="14.25">
      <c r="A19" s="312" t="s">
        <v>193</v>
      </c>
      <c r="B19" s="291" t="s">
        <v>226</v>
      </c>
      <c r="C19" s="231">
        <v>1500</v>
      </c>
      <c r="D19" s="231">
        <v>1500</v>
      </c>
      <c r="E19" s="231">
        <v>1500</v>
      </c>
      <c r="F19" s="231">
        <v>1500</v>
      </c>
      <c r="G19" s="231">
        <v>1300</v>
      </c>
      <c r="H19" s="231">
        <v>1400</v>
      </c>
      <c r="I19" s="231">
        <v>1255</v>
      </c>
      <c r="J19" s="232"/>
      <c r="K19" s="231">
        <v>1255</v>
      </c>
      <c r="L19" s="231">
        <v>1250</v>
      </c>
      <c r="M19" s="231">
        <v>1250</v>
      </c>
      <c r="N19" s="231">
        <v>1250</v>
      </c>
      <c r="O19" s="231">
        <v>1250</v>
      </c>
      <c r="P19" s="231">
        <v>1500</v>
      </c>
      <c r="Q19" s="221"/>
    </row>
    <row r="20" spans="1:23">
      <c r="A20" s="313" t="s">
        <v>193</v>
      </c>
      <c r="B20" s="299" t="s">
        <v>11</v>
      </c>
      <c r="C20" s="67">
        <v>22300</v>
      </c>
      <c r="D20" s="67">
        <v>19300</v>
      </c>
      <c r="E20" s="67">
        <v>18600</v>
      </c>
      <c r="F20" s="67">
        <v>18000</v>
      </c>
      <c r="G20" s="67">
        <v>18700</v>
      </c>
      <c r="H20" s="67">
        <v>19300</v>
      </c>
      <c r="I20" s="67">
        <v>18000</v>
      </c>
      <c r="J20" s="186"/>
      <c r="K20" s="67">
        <v>18000</v>
      </c>
      <c r="L20" s="67">
        <v>16000</v>
      </c>
      <c r="M20" s="67">
        <v>16000</v>
      </c>
      <c r="N20" s="67">
        <v>18000</v>
      </c>
      <c r="O20" s="67">
        <v>17000</v>
      </c>
      <c r="P20" s="67">
        <v>15000</v>
      </c>
      <c r="Q20" s="221"/>
    </row>
    <row r="21" spans="1:23">
      <c r="A21" s="313" t="s">
        <v>193</v>
      </c>
      <c r="B21" s="299" t="s">
        <v>12</v>
      </c>
      <c r="C21" s="67">
        <v>700</v>
      </c>
      <c r="D21" s="67">
        <v>500</v>
      </c>
      <c r="E21" s="67">
        <v>700</v>
      </c>
      <c r="F21" s="67">
        <v>700</v>
      </c>
      <c r="G21" s="67">
        <v>600</v>
      </c>
      <c r="H21" s="67">
        <v>700</v>
      </c>
      <c r="I21" s="67">
        <v>700</v>
      </c>
      <c r="J21" s="186"/>
      <c r="K21" s="67">
        <v>700</v>
      </c>
      <c r="L21" s="67">
        <v>600</v>
      </c>
      <c r="M21" s="67">
        <v>900</v>
      </c>
      <c r="N21" s="67">
        <v>700</v>
      </c>
      <c r="O21" s="67">
        <v>600</v>
      </c>
      <c r="P21" s="67">
        <v>800</v>
      </c>
      <c r="Q21" s="221"/>
    </row>
    <row r="22" spans="1:23">
      <c r="A22" s="313" t="s">
        <v>193</v>
      </c>
      <c r="B22" s="299" t="s">
        <v>91</v>
      </c>
      <c r="C22" s="67">
        <v>25100</v>
      </c>
      <c r="D22" s="67">
        <v>26400</v>
      </c>
      <c r="E22" s="67">
        <v>27000</v>
      </c>
      <c r="F22" s="67">
        <v>29100</v>
      </c>
      <c r="G22" s="67">
        <v>28700</v>
      </c>
      <c r="H22" s="67">
        <v>33200</v>
      </c>
      <c r="I22" s="67">
        <v>31000</v>
      </c>
      <c r="J22" s="186"/>
      <c r="K22" s="67">
        <v>31000</v>
      </c>
      <c r="L22" s="67">
        <v>26000</v>
      </c>
      <c r="M22" s="67">
        <v>27000</v>
      </c>
      <c r="N22" s="67">
        <v>26000</v>
      </c>
      <c r="O22" s="67">
        <v>26000</v>
      </c>
      <c r="P22" s="67">
        <v>24000</v>
      </c>
      <c r="Q22" s="221"/>
    </row>
    <row r="23" spans="1:23">
      <c r="A23" s="313" t="s">
        <v>193</v>
      </c>
      <c r="B23" s="299" t="s">
        <v>59</v>
      </c>
      <c r="C23" s="67">
        <v>10100</v>
      </c>
      <c r="D23" s="67">
        <v>10300</v>
      </c>
      <c r="E23" s="67">
        <v>10100</v>
      </c>
      <c r="F23" s="67">
        <v>10300</v>
      </c>
      <c r="G23" s="67">
        <v>11000</v>
      </c>
      <c r="H23" s="67">
        <v>10300</v>
      </c>
      <c r="I23" s="67">
        <v>11000</v>
      </c>
      <c r="J23" s="186"/>
      <c r="K23" s="67">
        <v>11000</v>
      </c>
      <c r="L23" s="67">
        <v>10000</v>
      </c>
      <c r="M23" s="67">
        <v>10000</v>
      </c>
      <c r="N23" s="67">
        <v>11000</v>
      </c>
      <c r="O23" s="67">
        <v>12000</v>
      </c>
      <c r="P23" s="67">
        <v>10000</v>
      </c>
      <c r="Q23" s="221"/>
    </row>
    <row r="24" spans="1:23">
      <c r="A24" s="313" t="s">
        <v>193</v>
      </c>
      <c r="B24" s="285" t="s">
        <v>90</v>
      </c>
      <c r="C24" s="233">
        <v>4700</v>
      </c>
      <c r="D24" s="233">
        <v>5000</v>
      </c>
      <c r="E24" s="233">
        <v>4000</v>
      </c>
      <c r="F24" s="233">
        <v>4100</v>
      </c>
      <c r="G24" s="233">
        <v>4500</v>
      </c>
      <c r="H24" s="233">
        <v>4600</v>
      </c>
      <c r="I24" s="233">
        <v>4530</v>
      </c>
      <c r="J24" s="234"/>
      <c r="K24" s="233">
        <v>4530</v>
      </c>
      <c r="L24" s="233">
        <v>4550</v>
      </c>
      <c r="M24" s="233">
        <v>4040</v>
      </c>
      <c r="N24" s="233">
        <v>4030</v>
      </c>
      <c r="O24" s="233">
        <v>4040</v>
      </c>
      <c r="P24" s="233">
        <v>4030</v>
      </c>
      <c r="Q24" s="221"/>
    </row>
    <row r="25" spans="1:23">
      <c r="A25" s="314" t="s">
        <v>193</v>
      </c>
      <c r="B25" s="285" t="s">
        <v>184</v>
      </c>
      <c r="C25" s="66">
        <v>64500</v>
      </c>
      <c r="D25" s="66">
        <v>62900</v>
      </c>
      <c r="E25" s="66">
        <v>61800</v>
      </c>
      <c r="F25" s="66">
        <v>63700</v>
      </c>
      <c r="G25" s="66">
        <v>64800</v>
      </c>
      <c r="H25" s="66">
        <v>69500</v>
      </c>
      <c r="I25" s="66">
        <v>66485</v>
      </c>
      <c r="J25" s="185"/>
      <c r="K25" s="66">
        <v>66485</v>
      </c>
      <c r="L25" s="66">
        <v>58400</v>
      </c>
      <c r="M25" s="66">
        <v>59190</v>
      </c>
      <c r="N25" s="66">
        <v>60980</v>
      </c>
      <c r="O25" s="66">
        <v>60890</v>
      </c>
      <c r="P25" s="66">
        <v>55330</v>
      </c>
      <c r="Q25" s="221"/>
    </row>
    <row r="26" spans="1:23" ht="14.25">
      <c r="A26" s="313" t="s">
        <v>194</v>
      </c>
      <c r="B26" s="291" t="s">
        <v>226</v>
      </c>
      <c r="C26" s="231">
        <v>14000</v>
      </c>
      <c r="D26" s="231">
        <v>15300</v>
      </c>
      <c r="E26" s="231">
        <v>14600</v>
      </c>
      <c r="F26" s="231">
        <v>15000</v>
      </c>
      <c r="G26" s="231">
        <v>14600</v>
      </c>
      <c r="H26" s="231">
        <v>15200</v>
      </c>
      <c r="I26" s="231">
        <v>14470</v>
      </c>
      <c r="J26" s="232"/>
      <c r="K26" s="231">
        <v>14470</v>
      </c>
      <c r="L26" s="231">
        <v>15000</v>
      </c>
      <c r="M26" s="231">
        <v>14000</v>
      </c>
      <c r="N26" s="231">
        <v>16000</v>
      </c>
      <c r="O26" s="231">
        <v>16000</v>
      </c>
      <c r="P26" s="231">
        <v>15000</v>
      </c>
      <c r="Q26" s="221"/>
    </row>
    <row r="27" spans="1:23">
      <c r="A27" s="313" t="s">
        <v>194</v>
      </c>
      <c r="B27" s="299" t="s">
        <v>11</v>
      </c>
      <c r="C27" s="67">
        <v>6200</v>
      </c>
      <c r="D27" s="67">
        <v>5900</v>
      </c>
      <c r="E27" s="67">
        <v>6700</v>
      </c>
      <c r="F27" s="67">
        <v>6900</v>
      </c>
      <c r="G27" s="67">
        <v>7500</v>
      </c>
      <c r="H27" s="67">
        <v>8000</v>
      </c>
      <c r="I27" s="67">
        <v>8000</v>
      </c>
      <c r="J27" s="186"/>
      <c r="K27" s="67">
        <v>8000</v>
      </c>
      <c r="L27" s="67">
        <v>8000</v>
      </c>
      <c r="M27" s="67">
        <v>8000</v>
      </c>
      <c r="N27" s="67">
        <v>8000</v>
      </c>
      <c r="O27" s="67">
        <v>8000</v>
      </c>
      <c r="P27" s="67">
        <v>7000</v>
      </c>
      <c r="Q27" s="221"/>
    </row>
    <row r="28" spans="1:23">
      <c r="A28" s="313" t="s">
        <v>194</v>
      </c>
      <c r="B28" s="299" t="s">
        <v>12</v>
      </c>
      <c r="C28" s="67">
        <v>100</v>
      </c>
      <c r="D28" s="67">
        <v>200</v>
      </c>
      <c r="E28" s="67">
        <v>200</v>
      </c>
      <c r="F28" s="67">
        <v>300</v>
      </c>
      <c r="G28" s="67">
        <v>200</v>
      </c>
      <c r="H28" s="67">
        <v>300</v>
      </c>
      <c r="I28" s="67">
        <v>200</v>
      </c>
      <c r="J28" s="186"/>
      <c r="K28" s="67">
        <v>200</v>
      </c>
      <c r="L28" s="67">
        <v>125</v>
      </c>
      <c r="M28" s="67">
        <v>175</v>
      </c>
      <c r="N28" s="67">
        <v>200</v>
      </c>
      <c r="O28" s="67">
        <v>175</v>
      </c>
      <c r="P28" s="67">
        <v>200</v>
      </c>
      <c r="Q28" s="221"/>
    </row>
    <row r="29" spans="1:23">
      <c r="A29" s="313" t="s">
        <v>194</v>
      </c>
      <c r="B29" s="299" t="s">
        <v>91</v>
      </c>
      <c r="C29" s="67">
        <v>6800</v>
      </c>
      <c r="D29" s="67">
        <v>7400</v>
      </c>
      <c r="E29" s="67">
        <v>7600</v>
      </c>
      <c r="F29" s="67">
        <v>6800</v>
      </c>
      <c r="G29" s="67">
        <v>8500</v>
      </c>
      <c r="H29" s="67">
        <v>8700</v>
      </c>
      <c r="I29" s="67">
        <v>10000</v>
      </c>
      <c r="J29" s="186"/>
      <c r="K29" s="67">
        <v>10000</v>
      </c>
      <c r="L29" s="67">
        <v>9000</v>
      </c>
      <c r="M29" s="67">
        <v>9000</v>
      </c>
      <c r="N29" s="67">
        <v>9000</v>
      </c>
      <c r="O29" s="67">
        <v>10000</v>
      </c>
      <c r="P29" s="67">
        <v>10000</v>
      </c>
      <c r="Q29" s="221"/>
    </row>
    <row r="30" spans="1:23">
      <c r="A30" s="313" t="s">
        <v>194</v>
      </c>
      <c r="B30" s="299" t="s">
        <v>59</v>
      </c>
      <c r="C30" s="67">
        <v>6700</v>
      </c>
      <c r="D30" s="67">
        <v>6600</v>
      </c>
      <c r="E30" s="67">
        <v>7200</v>
      </c>
      <c r="F30" s="67">
        <v>7000</v>
      </c>
      <c r="G30" s="67">
        <v>8400</v>
      </c>
      <c r="H30" s="67">
        <v>7700</v>
      </c>
      <c r="I30" s="67">
        <v>8000</v>
      </c>
      <c r="J30" s="186"/>
      <c r="K30" s="67">
        <v>9000</v>
      </c>
      <c r="L30" s="67">
        <v>8000</v>
      </c>
      <c r="M30" s="67">
        <v>8000</v>
      </c>
      <c r="N30" s="67">
        <v>8000</v>
      </c>
      <c r="O30" s="67">
        <v>9000</v>
      </c>
      <c r="P30" s="67">
        <v>7000</v>
      </c>
      <c r="Q30" s="221"/>
    </row>
    <row r="31" spans="1:23">
      <c r="A31" s="313" t="s">
        <v>194</v>
      </c>
      <c r="B31" s="285" t="s">
        <v>90</v>
      </c>
      <c r="C31" s="233">
        <v>1700</v>
      </c>
      <c r="D31" s="233">
        <v>1700</v>
      </c>
      <c r="E31" s="233">
        <v>1500</v>
      </c>
      <c r="F31" s="233">
        <v>1400</v>
      </c>
      <c r="G31" s="233">
        <v>1700</v>
      </c>
      <c r="H31" s="233">
        <v>1700</v>
      </c>
      <c r="I31" s="233">
        <v>1820</v>
      </c>
      <c r="J31" s="234"/>
      <c r="K31" s="233">
        <v>1815</v>
      </c>
      <c r="L31" s="233">
        <v>2095</v>
      </c>
      <c r="M31" s="233">
        <v>1845</v>
      </c>
      <c r="N31" s="233">
        <v>2080</v>
      </c>
      <c r="O31" s="233">
        <v>2080</v>
      </c>
      <c r="P31" s="233">
        <v>2070</v>
      </c>
      <c r="Q31" s="221"/>
    </row>
    <row r="32" spans="1:23">
      <c r="A32" s="314" t="s">
        <v>194</v>
      </c>
      <c r="B32" s="285" t="s">
        <v>184</v>
      </c>
      <c r="C32" s="66">
        <v>35700</v>
      </c>
      <c r="D32" s="66">
        <v>37100</v>
      </c>
      <c r="E32" s="66">
        <v>37800</v>
      </c>
      <c r="F32" s="66">
        <v>37300</v>
      </c>
      <c r="G32" s="66">
        <v>40900</v>
      </c>
      <c r="H32" s="66">
        <v>41700</v>
      </c>
      <c r="I32" s="66">
        <v>42490</v>
      </c>
      <c r="J32" s="185"/>
      <c r="K32" s="66">
        <v>43485</v>
      </c>
      <c r="L32" s="66">
        <v>42220</v>
      </c>
      <c r="M32" s="66">
        <v>41020</v>
      </c>
      <c r="N32" s="66">
        <v>43280</v>
      </c>
      <c r="O32" s="66">
        <v>45255</v>
      </c>
      <c r="P32" s="66">
        <v>41270</v>
      </c>
      <c r="Q32" s="221"/>
    </row>
    <row r="33" spans="1:21" ht="14.25">
      <c r="A33" s="313" t="s">
        <v>195</v>
      </c>
      <c r="B33" s="291" t="s">
        <v>226</v>
      </c>
      <c r="C33" s="231">
        <v>4400</v>
      </c>
      <c r="D33" s="231">
        <v>4200</v>
      </c>
      <c r="E33" s="231">
        <v>4500</v>
      </c>
      <c r="F33" s="231">
        <v>4500</v>
      </c>
      <c r="G33" s="231">
        <v>4700</v>
      </c>
      <c r="H33" s="231">
        <v>4600</v>
      </c>
      <c r="I33" s="231">
        <v>4495</v>
      </c>
      <c r="J33" s="232"/>
      <c r="K33" s="231">
        <v>4595</v>
      </c>
      <c r="L33" s="231">
        <v>4500</v>
      </c>
      <c r="M33" s="231">
        <v>4500</v>
      </c>
      <c r="N33" s="231">
        <v>5000</v>
      </c>
      <c r="O33" s="231">
        <v>5000</v>
      </c>
      <c r="P33" s="231">
        <v>5000</v>
      </c>
      <c r="Q33" s="221"/>
    </row>
    <row r="34" spans="1:21">
      <c r="A34" s="313" t="s">
        <v>195</v>
      </c>
      <c r="B34" s="299" t="s">
        <v>11</v>
      </c>
      <c r="C34" s="67">
        <v>1900</v>
      </c>
      <c r="D34" s="67">
        <v>1900</v>
      </c>
      <c r="E34" s="67">
        <v>1900</v>
      </c>
      <c r="F34" s="67">
        <v>1500</v>
      </c>
      <c r="G34" s="67">
        <v>1500</v>
      </c>
      <c r="H34" s="67">
        <v>1600</v>
      </c>
      <c r="I34" s="67">
        <v>1500</v>
      </c>
      <c r="J34" s="186"/>
      <c r="K34" s="67">
        <v>1750</v>
      </c>
      <c r="L34" s="67">
        <v>1750</v>
      </c>
      <c r="M34" s="67">
        <v>1750</v>
      </c>
      <c r="N34" s="67">
        <v>2000</v>
      </c>
      <c r="O34" s="67">
        <v>1500</v>
      </c>
      <c r="P34" s="67">
        <v>1500</v>
      </c>
      <c r="Q34" s="221"/>
    </row>
    <row r="35" spans="1:21">
      <c r="A35" s="313" t="s">
        <v>195</v>
      </c>
      <c r="B35" s="299" t="s">
        <v>12</v>
      </c>
      <c r="C35" s="67" t="s">
        <v>188</v>
      </c>
      <c r="D35" s="67" t="s">
        <v>188</v>
      </c>
      <c r="E35" s="67" t="s">
        <v>188</v>
      </c>
      <c r="F35" s="67" t="s">
        <v>188</v>
      </c>
      <c r="G35" s="67" t="s">
        <v>188</v>
      </c>
      <c r="H35" s="67" t="s">
        <v>188</v>
      </c>
      <c r="I35" s="67">
        <v>400</v>
      </c>
      <c r="J35" s="186"/>
      <c r="K35" s="67">
        <v>400</v>
      </c>
      <c r="L35" s="67">
        <v>400</v>
      </c>
      <c r="M35" s="67">
        <v>500</v>
      </c>
      <c r="N35" s="67">
        <v>400</v>
      </c>
      <c r="O35" s="67">
        <v>400</v>
      </c>
      <c r="P35" s="67">
        <v>400</v>
      </c>
      <c r="Q35" s="221"/>
    </row>
    <row r="36" spans="1:21">
      <c r="A36" s="313" t="s">
        <v>195</v>
      </c>
      <c r="B36" s="299" t="s">
        <v>91</v>
      </c>
      <c r="C36" s="67" t="s">
        <v>188</v>
      </c>
      <c r="D36" s="67" t="s">
        <v>188</v>
      </c>
      <c r="E36" s="67" t="s">
        <v>188</v>
      </c>
      <c r="F36" s="67" t="s">
        <v>188</v>
      </c>
      <c r="G36" s="67" t="s">
        <v>188</v>
      </c>
      <c r="H36" s="67" t="s">
        <v>188</v>
      </c>
      <c r="I36" s="67">
        <v>700</v>
      </c>
      <c r="J36" s="186"/>
      <c r="K36" s="67">
        <v>700</v>
      </c>
      <c r="L36" s="67">
        <v>700</v>
      </c>
      <c r="M36" s="67">
        <v>700</v>
      </c>
      <c r="N36" s="67">
        <v>700</v>
      </c>
      <c r="O36" s="67">
        <v>700</v>
      </c>
      <c r="P36" s="67">
        <v>500</v>
      </c>
      <c r="Q36" s="221"/>
    </row>
    <row r="37" spans="1:21">
      <c r="A37" s="313" t="s">
        <v>195</v>
      </c>
      <c r="B37" s="299" t="s">
        <v>59</v>
      </c>
      <c r="C37" s="67">
        <v>3100</v>
      </c>
      <c r="D37" s="67">
        <v>3100</v>
      </c>
      <c r="E37" s="67">
        <v>3000</v>
      </c>
      <c r="F37" s="67">
        <v>2900</v>
      </c>
      <c r="G37" s="67">
        <v>3300</v>
      </c>
      <c r="H37" s="67">
        <v>3100</v>
      </c>
      <c r="I37" s="67">
        <v>3500</v>
      </c>
      <c r="J37" s="186"/>
      <c r="K37" s="67">
        <v>3500</v>
      </c>
      <c r="L37" s="67">
        <v>3000</v>
      </c>
      <c r="M37" s="67">
        <v>3000</v>
      </c>
      <c r="N37" s="67">
        <v>3000</v>
      </c>
      <c r="O37" s="67">
        <v>3500</v>
      </c>
      <c r="P37" s="67">
        <v>3000</v>
      </c>
      <c r="Q37" s="221"/>
    </row>
    <row r="38" spans="1:21">
      <c r="A38" s="313" t="s">
        <v>195</v>
      </c>
      <c r="B38" s="285" t="s">
        <v>90</v>
      </c>
      <c r="C38" s="233">
        <v>900</v>
      </c>
      <c r="D38" s="233">
        <v>800</v>
      </c>
      <c r="E38" s="233">
        <v>800</v>
      </c>
      <c r="F38" s="233">
        <v>800</v>
      </c>
      <c r="G38" s="233">
        <v>900</v>
      </c>
      <c r="H38" s="233">
        <v>700</v>
      </c>
      <c r="I38" s="233">
        <v>685</v>
      </c>
      <c r="J38" s="234"/>
      <c r="K38" s="233">
        <v>685</v>
      </c>
      <c r="L38" s="233">
        <v>805</v>
      </c>
      <c r="M38" s="233">
        <v>775</v>
      </c>
      <c r="N38" s="233">
        <v>630</v>
      </c>
      <c r="O38" s="233">
        <v>680</v>
      </c>
      <c r="P38" s="233">
        <v>660</v>
      </c>
      <c r="Q38" s="221"/>
    </row>
    <row r="39" spans="1:21">
      <c r="A39" s="314" t="s">
        <v>195</v>
      </c>
      <c r="B39" s="285" t="s">
        <v>184</v>
      </c>
      <c r="C39" s="66">
        <v>11000</v>
      </c>
      <c r="D39" s="66">
        <v>10700</v>
      </c>
      <c r="E39" s="66">
        <v>11100</v>
      </c>
      <c r="F39" s="66">
        <v>10600</v>
      </c>
      <c r="G39" s="66">
        <v>11200</v>
      </c>
      <c r="H39" s="66">
        <v>11000</v>
      </c>
      <c r="I39" s="66">
        <v>11280</v>
      </c>
      <c r="J39" s="185"/>
      <c r="K39" s="66">
        <v>11630</v>
      </c>
      <c r="L39" s="66">
        <v>11155</v>
      </c>
      <c r="M39" s="66">
        <v>11225</v>
      </c>
      <c r="N39" s="66">
        <v>11730</v>
      </c>
      <c r="O39" s="66">
        <v>11780</v>
      </c>
      <c r="P39" s="66">
        <v>11060</v>
      </c>
      <c r="Q39" s="221"/>
    </row>
    <row r="40" spans="1:21" ht="14.25">
      <c r="A40" s="313" t="s">
        <v>304</v>
      </c>
      <c r="B40" s="291" t="s">
        <v>226</v>
      </c>
      <c r="C40" s="231">
        <v>3800</v>
      </c>
      <c r="D40" s="231">
        <v>3900</v>
      </c>
      <c r="E40" s="231">
        <v>3800</v>
      </c>
      <c r="F40" s="231">
        <v>3900</v>
      </c>
      <c r="G40" s="231">
        <v>3800</v>
      </c>
      <c r="H40" s="231">
        <v>4000</v>
      </c>
      <c r="I40" s="231">
        <v>4030</v>
      </c>
      <c r="J40" s="232"/>
      <c r="K40" s="231">
        <v>4030</v>
      </c>
      <c r="L40" s="231">
        <v>4000</v>
      </c>
      <c r="M40" s="231">
        <v>4000</v>
      </c>
      <c r="N40" s="231">
        <v>4500</v>
      </c>
      <c r="O40" s="231">
        <v>4500</v>
      </c>
      <c r="P40" s="231">
        <v>4500</v>
      </c>
      <c r="Q40" s="221"/>
    </row>
    <row r="41" spans="1:21">
      <c r="A41" s="313" t="s">
        <v>304</v>
      </c>
      <c r="B41" s="299" t="s">
        <v>11</v>
      </c>
      <c r="C41" s="67">
        <v>1400</v>
      </c>
      <c r="D41" s="67">
        <v>1400</v>
      </c>
      <c r="E41" s="67">
        <v>1500</v>
      </c>
      <c r="F41" s="67">
        <v>1400</v>
      </c>
      <c r="G41" s="67">
        <v>1500</v>
      </c>
      <c r="H41" s="67">
        <v>1600</v>
      </c>
      <c r="I41" s="67">
        <v>1500</v>
      </c>
      <c r="J41" s="186"/>
      <c r="K41" s="67">
        <v>1500</v>
      </c>
      <c r="L41" s="67">
        <v>1750</v>
      </c>
      <c r="M41" s="67">
        <v>1750</v>
      </c>
      <c r="N41" s="67">
        <v>1750</v>
      </c>
      <c r="O41" s="67">
        <v>1750</v>
      </c>
      <c r="P41" s="67">
        <v>1500</v>
      </c>
      <c r="Q41" s="221"/>
    </row>
    <row r="42" spans="1:21">
      <c r="A42" s="313" t="s">
        <v>304</v>
      </c>
      <c r="B42" s="299" t="s">
        <v>12</v>
      </c>
      <c r="C42" s="67">
        <v>100</v>
      </c>
      <c r="D42" s="67">
        <v>100</v>
      </c>
      <c r="E42" s="67">
        <v>300</v>
      </c>
      <c r="F42" s="67">
        <v>200</v>
      </c>
      <c r="G42" s="67">
        <v>100</v>
      </c>
      <c r="H42" s="67">
        <v>100</v>
      </c>
      <c r="I42" s="67">
        <v>75</v>
      </c>
      <c r="J42" s="186"/>
      <c r="K42" s="67">
        <v>75</v>
      </c>
      <c r="L42" s="67">
        <v>75</v>
      </c>
      <c r="M42" s="67">
        <v>125</v>
      </c>
      <c r="N42" s="67">
        <v>100</v>
      </c>
      <c r="O42" s="67">
        <v>75</v>
      </c>
      <c r="P42" s="67">
        <v>125</v>
      </c>
      <c r="Q42" s="221"/>
    </row>
    <row r="43" spans="1:21">
      <c r="A43" s="313" t="s">
        <v>304</v>
      </c>
      <c r="B43" s="299" t="s">
        <v>91</v>
      </c>
      <c r="C43" s="67">
        <v>400</v>
      </c>
      <c r="D43" s="67">
        <v>500</v>
      </c>
      <c r="E43" s="67">
        <v>400</v>
      </c>
      <c r="F43" s="67">
        <v>500</v>
      </c>
      <c r="G43" s="67">
        <v>500</v>
      </c>
      <c r="H43" s="67">
        <v>600</v>
      </c>
      <c r="I43" s="67">
        <v>500</v>
      </c>
      <c r="J43" s="186"/>
      <c r="K43" s="67">
        <v>500</v>
      </c>
      <c r="L43" s="67">
        <v>600</v>
      </c>
      <c r="M43" s="67">
        <v>600</v>
      </c>
      <c r="N43" s="67">
        <v>600</v>
      </c>
      <c r="O43" s="67">
        <v>700</v>
      </c>
      <c r="P43" s="67">
        <v>800</v>
      </c>
      <c r="Q43" s="221"/>
    </row>
    <row r="44" spans="1:21">
      <c r="A44" s="313" t="s">
        <v>304</v>
      </c>
      <c r="B44" s="299" t="s">
        <v>59</v>
      </c>
      <c r="C44" s="67">
        <v>5300</v>
      </c>
      <c r="D44" s="67">
        <v>4900</v>
      </c>
      <c r="E44" s="67">
        <v>5600</v>
      </c>
      <c r="F44" s="67">
        <v>5800</v>
      </c>
      <c r="G44" s="67">
        <v>6900</v>
      </c>
      <c r="H44" s="67">
        <v>5900</v>
      </c>
      <c r="I44" s="67">
        <v>6000</v>
      </c>
      <c r="J44" s="186"/>
      <c r="K44" s="67">
        <v>7000</v>
      </c>
      <c r="L44" s="67">
        <v>6000</v>
      </c>
      <c r="M44" s="67">
        <v>6000</v>
      </c>
      <c r="N44" s="67">
        <v>6000</v>
      </c>
      <c r="O44" s="67">
        <v>7000</v>
      </c>
      <c r="P44" s="67">
        <v>5000</v>
      </c>
      <c r="Q44" s="221"/>
      <c r="T44" s="221"/>
      <c r="U44" s="221"/>
    </row>
    <row r="45" spans="1:21">
      <c r="A45" s="313" t="s">
        <v>304</v>
      </c>
      <c r="B45" s="285" t="s">
        <v>90</v>
      </c>
      <c r="C45" s="233">
        <v>600</v>
      </c>
      <c r="D45" s="233">
        <v>600</v>
      </c>
      <c r="E45" s="233">
        <v>500</v>
      </c>
      <c r="F45" s="233">
        <v>500</v>
      </c>
      <c r="G45" s="233">
        <v>500</v>
      </c>
      <c r="H45" s="233">
        <v>500</v>
      </c>
      <c r="I45" s="233">
        <v>475</v>
      </c>
      <c r="J45" s="234"/>
      <c r="K45" s="233">
        <v>525</v>
      </c>
      <c r="L45" s="233">
        <v>640</v>
      </c>
      <c r="M45" s="233">
        <v>535</v>
      </c>
      <c r="N45" s="233">
        <v>540</v>
      </c>
      <c r="O45" s="233">
        <v>550</v>
      </c>
      <c r="P45" s="233">
        <v>480</v>
      </c>
      <c r="Q45" s="221"/>
    </row>
    <row r="46" spans="1:21">
      <c r="A46" s="314" t="s">
        <v>304</v>
      </c>
      <c r="B46" s="285" t="s">
        <v>184</v>
      </c>
      <c r="C46" s="66">
        <v>11700</v>
      </c>
      <c r="D46" s="66">
        <v>11500</v>
      </c>
      <c r="E46" s="66">
        <v>12000</v>
      </c>
      <c r="F46" s="66">
        <v>12200</v>
      </c>
      <c r="G46" s="66">
        <v>13300</v>
      </c>
      <c r="H46" s="66">
        <v>12700</v>
      </c>
      <c r="I46" s="66">
        <v>12580</v>
      </c>
      <c r="J46" s="185"/>
      <c r="K46" s="66">
        <v>13630</v>
      </c>
      <c r="L46" s="66">
        <v>13065</v>
      </c>
      <c r="M46" s="66">
        <v>13010</v>
      </c>
      <c r="N46" s="66">
        <v>13490</v>
      </c>
      <c r="O46" s="66">
        <v>14575</v>
      </c>
      <c r="P46" s="66">
        <v>12405</v>
      </c>
      <c r="Q46" s="221"/>
    </row>
    <row r="47" spans="1:21" ht="14.25">
      <c r="A47" s="313" t="s">
        <v>250</v>
      </c>
      <c r="B47" s="291" t="s">
        <v>226</v>
      </c>
      <c r="C47" s="231">
        <v>2300</v>
      </c>
      <c r="D47" s="231">
        <v>2100</v>
      </c>
      <c r="E47" s="231">
        <v>2000</v>
      </c>
      <c r="F47" s="231">
        <v>1900</v>
      </c>
      <c r="G47" s="231">
        <v>2000</v>
      </c>
      <c r="H47" s="231">
        <v>2400</v>
      </c>
      <c r="I47" s="231">
        <v>2205</v>
      </c>
      <c r="J47" s="232"/>
      <c r="K47" s="231">
        <v>2205</v>
      </c>
      <c r="L47" s="231">
        <v>2250</v>
      </c>
      <c r="M47" s="231">
        <v>2250</v>
      </c>
      <c r="N47" s="231">
        <v>2250</v>
      </c>
      <c r="O47" s="231">
        <v>2250</v>
      </c>
      <c r="P47" s="231">
        <v>2250</v>
      </c>
      <c r="Q47" s="221"/>
    </row>
    <row r="48" spans="1:21">
      <c r="A48" s="313" t="s">
        <v>250</v>
      </c>
      <c r="B48" s="299" t="s">
        <v>11</v>
      </c>
      <c r="C48" s="67">
        <v>60900</v>
      </c>
      <c r="D48" s="67">
        <v>56100</v>
      </c>
      <c r="E48" s="67">
        <v>56100</v>
      </c>
      <c r="F48" s="67">
        <v>58900</v>
      </c>
      <c r="G48" s="67">
        <v>58100</v>
      </c>
      <c r="H48" s="67">
        <v>60500</v>
      </c>
      <c r="I48" s="67">
        <v>58000</v>
      </c>
      <c r="J48" s="186"/>
      <c r="K48" s="67">
        <v>58000</v>
      </c>
      <c r="L48" s="67">
        <v>58000</v>
      </c>
      <c r="M48" s="67">
        <v>58000</v>
      </c>
      <c r="N48" s="67">
        <v>64000</v>
      </c>
      <c r="O48" s="67">
        <v>60000</v>
      </c>
      <c r="P48" s="67">
        <v>60000</v>
      </c>
      <c r="Q48" s="221"/>
    </row>
    <row r="49" spans="1:17">
      <c r="A49" s="313" t="s">
        <v>250</v>
      </c>
      <c r="B49" s="299" t="s">
        <v>12</v>
      </c>
      <c r="C49" s="67">
        <v>1700</v>
      </c>
      <c r="D49" s="67">
        <v>1700</v>
      </c>
      <c r="E49" s="67">
        <v>1900</v>
      </c>
      <c r="F49" s="67">
        <v>2000</v>
      </c>
      <c r="G49" s="67">
        <v>1900</v>
      </c>
      <c r="H49" s="67">
        <v>1900</v>
      </c>
      <c r="I49" s="67">
        <v>2250</v>
      </c>
      <c r="J49" s="186"/>
      <c r="K49" s="67">
        <v>2250</v>
      </c>
      <c r="L49" s="67">
        <v>2000</v>
      </c>
      <c r="M49" s="67">
        <v>2250</v>
      </c>
      <c r="N49" s="67">
        <v>2500</v>
      </c>
      <c r="O49" s="67">
        <v>2250</v>
      </c>
      <c r="P49" s="67">
        <v>2500</v>
      </c>
      <c r="Q49" s="221"/>
    </row>
    <row r="50" spans="1:17">
      <c r="A50" s="313" t="s">
        <v>250</v>
      </c>
      <c r="B50" s="299" t="s">
        <v>91</v>
      </c>
      <c r="C50" s="67">
        <v>3500</v>
      </c>
      <c r="D50" s="67">
        <v>4200</v>
      </c>
      <c r="E50" s="67">
        <v>3400</v>
      </c>
      <c r="F50" s="67">
        <v>3300</v>
      </c>
      <c r="G50" s="67">
        <v>3300</v>
      </c>
      <c r="H50" s="67">
        <v>3400</v>
      </c>
      <c r="I50" s="67">
        <v>4000</v>
      </c>
      <c r="J50" s="186"/>
      <c r="K50" s="67">
        <v>4000</v>
      </c>
      <c r="L50" s="67">
        <v>4000</v>
      </c>
      <c r="M50" s="67">
        <v>4000</v>
      </c>
      <c r="N50" s="67">
        <v>4000</v>
      </c>
      <c r="O50" s="67">
        <v>4500</v>
      </c>
      <c r="P50" s="67">
        <v>4500</v>
      </c>
      <c r="Q50" s="221"/>
    </row>
    <row r="51" spans="1:17">
      <c r="A51" s="313" t="s">
        <v>250</v>
      </c>
      <c r="B51" s="299" t="s">
        <v>59</v>
      </c>
      <c r="C51" s="67">
        <v>27900</v>
      </c>
      <c r="D51" s="67">
        <v>28500</v>
      </c>
      <c r="E51" s="67">
        <v>29500</v>
      </c>
      <c r="F51" s="67">
        <v>28600</v>
      </c>
      <c r="G51" s="67">
        <v>32500</v>
      </c>
      <c r="H51" s="67">
        <v>31000</v>
      </c>
      <c r="I51" s="67">
        <v>35000</v>
      </c>
      <c r="J51" s="186"/>
      <c r="K51" s="67">
        <v>35000</v>
      </c>
      <c r="L51" s="67">
        <v>33000</v>
      </c>
      <c r="M51" s="67">
        <v>34000</v>
      </c>
      <c r="N51" s="67">
        <v>36000</v>
      </c>
      <c r="O51" s="67">
        <v>37000</v>
      </c>
      <c r="P51" s="67">
        <v>31000</v>
      </c>
      <c r="Q51" s="221"/>
    </row>
    <row r="52" spans="1:17">
      <c r="A52" s="313" t="s">
        <v>250</v>
      </c>
      <c r="B52" s="285" t="s">
        <v>90</v>
      </c>
      <c r="C52" s="233">
        <v>13900</v>
      </c>
      <c r="D52" s="233">
        <v>13000</v>
      </c>
      <c r="E52" s="233">
        <v>11100</v>
      </c>
      <c r="F52" s="233">
        <v>12200</v>
      </c>
      <c r="G52" s="233">
        <v>13100</v>
      </c>
      <c r="H52" s="233">
        <v>13900</v>
      </c>
      <c r="I52" s="233">
        <v>15070</v>
      </c>
      <c r="J52" s="234"/>
      <c r="K52" s="233">
        <v>15070</v>
      </c>
      <c r="L52" s="233">
        <v>16075</v>
      </c>
      <c r="M52" s="233">
        <v>16065</v>
      </c>
      <c r="N52" s="233">
        <v>18075</v>
      </c>
      <c r="O52" s="233">
        <v>19075</v>
      </c>
      <c r="P52" s="233">
        <v>19075</v>
      </c>
      <c r="Q52" s="221"/>
    </row>
    <row r="53" spans="1:17">
      <c r="A53" s="314" t="s">
        <v>250</v>
      </c>
      <c r="B53" s="285" t="s">
        <v>184</v>
      </c>
      <c r="C53" s="66">
        <v>110200</v>
      </c>
      <c r="D53" s="66">
        <v>105600</v>
      </c>
      <c r="E53" s="66">
        <v>104100</v>
      </c>
      <c r="F53" s="66">
        <v>106900</v>
      </c>
      <c r="G53" s="66">
        <v>111000</v>
      </c>
      <c r="H53" s="66">
        <v>113300</v>
      </c>
      <c r="I53" s="66">
        <v>116525</v>
      </c>
      <c r="J53" s="185"/>
      <c r="K53" s="66">
        <v>116525</v>
      </c>
      <c r="L53" s="66">
        <v>115325</v>
      </c>
      <c r="M53" s="66">
        <v>116565</v>
      </c>
      <c r="N53" s="66">
        <v>126825</v>
      </c>
      <c r="O53" s="66">
        <v>125075</v>
      </c>
      <c r="P53" s="66">
        <v>119325</v>
      </c>
      <c r="Q53" s="221"/>
    </row>
    <row r="54" spans="1:17" ht="14.25">
      <c r="A54" s="313" t="s">
        <v>196</v>
      </c>
      <c r="B54" s="291" t="s">
        <v>226</v>
      </c>
      <c r="C54" s="231">
        <v>700</v>
      </c>
      <c r="D54" s="231">
        <v>800</v>
      </c>
      <c r="E54" s="231">
        <v>1000</v>
      </c>
      <c r="F54" s="231">
        <v>800</v>
      </c>
      <c r="G54" s="231">
        <v>800</v>
      </c>
      <c r="H54" s="231">
        <v>700</v>
      </c>
      <c r="I54" s="231">
        <v>700</v>
      </c>
      <c r="J54" s="232"/>
      <c r="K54" s="231">
        <v>700</v>
      </c>
      <c r="L54" s="231">
        <v>700</v>
      </c>
      <c r="M54" s="231">
        <v>700</v>
      </c>
      <c r="N54" s="231">
        <v>800</v>
      </c>
      <c r="O54" s="231">
        <v>700</v>
      </c>
      <c r="P54" s="231">
        <v>700</v>
      </c>
      <c r="Q54" s="221"/>
    </row>
    <row r="55" spans="1:17">
      <c r="A55" s="313" t="s">
        <v>196</v>
      </c>
      <c r="B55" s="299" t="s">
        <v>11</v>
      </c>
      <c r="C55" s="67">
        <v>600</v>
      </c>
      <c r="D55" s="67">
        <v>600</v>
      </c>
      <c r="E55" s="67">
        <v>600</v>
      </c>
      <c r="F55" s="67">
        <v>600</v>
      </c>
      <c r="G55" s="67">
        <v>600</v>
      </c>
      <c r="H55" s="67">
        <v>700</v>
      </c>
      <c r="I55" s="67">
        <v>600</v>
      </c>
      <c r="J55" s="186"/>
      <c r="K55" s="67">
        <v>600</v>
      </c>
      <c r="L55" s="67">
        <v>700</v>
      </c>
      <c r="M55" s="67">
        <v>600</v>
      </c>
      <c r="N55" s="67">
        <v>700</v>
      </c>
      <c r="O55" s="67">
        <v>500</v>
      </c>
      <c r="P55" s="67">
        <v>450</v>
      </c>
      <c r="Q55" s="221"/>
    </row>
    <row r="56" spans="1:17">
      <c r="A56" s="313" t="s">
        <v>196</v>
      </c>
      <c r="B56" s="299" t="s">
        <v>12</v>
      </c>
      <c r="C56" s="67" t="s">
        <v>188</v>
      </c>
      <c r="D56" s="67" t="s">
        <v>188</v>
      </c>
      <c r="E56" s="67" t="s">
        <v>188</v>
      </c>
      <c r="F56" s="67" t="s">
        <v>188</v>
      </c>
      <c r="G56" s="67" t="s">
        <v>188</v>
      </c>
      <c r="H56" s="67" t="s">
        <v>188</v>
      </c>
      <c r="I56" s="67">
        <v>200</v>
      </c>
      <c r="J56" s="186"/>
      <c r="K56" s="67">
        <v>200</v>
      </c>
      <c r="L56" s="67">
        <v>200</v>
      </c>
      <c r="M56" s="67">
        <v>250</v>
      </c>
      <c r="N56" s="67">
        <v>300</v>
      </c>
      <c r="O56" s="67">
        <v>300</v>
      </c>
      <c r="P56" s="67">
        <v>400</v>
      </c>
      <c r="Q56" s="221"/>
    </row>
    <row r="57" spans="1:17">
      <c r="A57" s="313" t="s">
        <v>196</v>
      </c>
      <c r="B57" s="299" t="s">
        <v>91</v>
      </c>
      <c r="C57" s="67" t="s">
        <v>188</v>
      </c>
      <c r="D57" s="67" t="s">
        <v>188</v>
      </c>
      <c r="E57" s="67" t="s">
        <v>188</v>
      </c>
      <c r="F57" s="67" t="s">
        <v>188</v>
      </c>
      <c r="G57" s="67" t="s">
        <v>188</v>
      </c>
      <c r="H57" s="67" t="s">
        <v>188</v>
      </c>
      <c r="I57" s="67">
        <v>50</v>
      </c>
      <c r="J57" s="186"/>
      <c r="K57" s="67">
        <v>50</v>
      </c>
      <c r="L57" s="67">
        <v>75</v>
      </c>
      <c r="M57" s="67">
        <v>50</v>
      </c>
      <c r="N57" s="67">
        <v>50</v>
      </c>
      <c r="O57" s="67">
        <v>50</v>
      </c>
      <c r="P57" s="67">
        <v>50</v>
      </c>
      <c r="Q57" s="221"/>
    </row>
    <row r="58" spans="1:17">
      <c r="A58" s="313" t="s">
        <v>196</v>
      </c>
      <c r="B58" s="299" t="s">
        <v>59</v>
      </c>
      <c r="C58" s="67">
        <v>800</v>
      </c>
      <c r="D58" s="67">
        <v>900</v>
      </c>
      <c r="E58" s="67">
        <v>900</v>
      </c>
      <c r="F58" s="67">
        <v>1000</v>
      </c>
      <c r="G58" s="67">
        <v>1200</v>
      </c>
      <c r="H58" s="67">
        <v>1200</v>
      </c>
      <c r="I58" s="67">
        <v>1000</v>
      </c>
      <c r="J58" s="186"/>
      <c r="K58" s="67">
        <v>1000</v>
      </c>
      <c r="L58" s="67">
        <v>1000</v>
      </c>
      <c r="M58" s="67">
        <v>1000</v>
      </c>
      <c r="N58" s="67">
        <v>1000</v>
      </c>
      <c r="O58" s="67">
        <v>1000</v>
      </c>
      <c r="P58" s="67">
        <v>900</v>
      </c>
      <c r="Q58" s="221"/>
    </row>
    <row r="59" spans="1:17">
      <c r="A59" s="313" t="s">
        <v>196</v>
      </c>
      <c r="B59" s="285" t="s">
        <v>90</v>
      </c>
      <c r="C59" s="233">
        <v>400</v>
      </c>
      <c r="D59" s="233">
        <v>300</v>
      </c>
      <c r="E59" s="233">
        <v>300</v>
      </c>
      <c r="F59" s="233">
        <v>300</v>
      </c>
      <c r="G59" s="233">
        <v>300</v>
      </c>
      <c r="H59" s="233">
        <v>200</v>
      </c>
      <c r="I59" s="233">
        <v>260</v>
      </c>
      <c r="J59" s="234"/>
      <c r="K59" s="233">
        <v>260</v>
      </c>
      <c r="L59" s="233">
        <v>310</v>
      </c>
      <c r="M59" s="233">
        <v>305</v>
      </c>
      <c r="N59" s="233">
        <v>285</v>
      </c>
      <c r="O59" s="233">
        <v>305</v>
      </c>
      <c r="P59" s="233">
        <v>300</v>
      </c>
      <c r="Q59" s="221"/>
    </row>
    <row r="60" spans="1:17">
      <c r="A60" s="314" t="s">
        <v>196</v>
      </c>
      <c r="B60" s="285" t="s">
        <v>184</v>
      </c>
      <c r="C60" s="66">
        <v>2700</v>
      </c>
      <c r="D60" s="66">
        <v>2800</v>
      </c>
      <c r="E60" s="66">
        <v>3000</v>
      </c>
      <c r="F60" s="66">
        <v>2800</v>
      </c>
      <c r="G60" s="66">
        <v>3200</v>
      </c>
      <c r="H60" s="66">
        <v>3100</v>
      </c>
      <c r="I60" s="66">
        <v>2810</v>
      </c>
      <c r="J60" s="185"/>
      <c r="K60" s="66">
        <v>2810</v>
      </c>
      <c r="L60" s="66">
        <v>2985</v>
      </c>
      <c r="M60" s="66">
        <v>2905</v>
      </c>
      <c r="N60" s="66">
        <v>3135</v>
      </c>
      <c r="O60" s="66">
        <v>2855</v>
      </c>
      <c r="P60" s="66">
        <v>2800</v>
      </c>
      <c r="Q60" s="221"/>
    </row>
    <row r="61" spans="1:17" ht="14.25">
      <c r="A61" s="313" t="s">
        <v>305</v>
      </c>
      <c r="B61" s="291" t="s">
        <v>226</v>
      </c>
      <c r="C61" s="231">
        <v>9400</v>
      </c>
      <c r="D61" s="231">
        <v>9600</v>
      </c>
      <c r="E61" s="231">
        <v>9600</v>
      </c>
      <c r="F61" s="231">
        <v>9600</v>
      </c>
      <c r="G61" s="231">
        <v>9300</v>
      </c>
      <c r="H61" s="231">
        <v>9700</v>
      </c>
      <c r="I61" s="231">
        <v>9075</v>
      </c>
      <c r="J61" s="232"/>
      <c r="K61" s="231">
        <v>9075</v>
      </c>
      <c r="L61" s="231">
        <v>9000</v>
      </c>
      <c r="M61" s="231">
        <v>9000</v>
      </c>
      <c r="N61" s="231">
        <v>9000</v>
      </c>
      <c r="O61" s="231">
        <v>9000</v>
      </c>
      <c r="P61" s="231">
        <v>9000</v>
      </c>
      <c r="Q61" s="221"/>
    </row>
    <row r="62" spans="1:17">
      <c r="A62" s="313" t="s">
        <v>305</v>
      </c>
      <c r="B62" s="299" t="s">
        <v>11</v>
      </c>
      <c r="C62" s="67">
        <v>2600</v>
      </c>
      <c r="D62" s="67">
        <v>2400</v>
      </c>
      <c r="E62" s="67">
        <v>2200</v>
      </c>
      <c r="F62" s="67">
        <v>2100</v>
      </c>
      <c r="G62" s="67">
        <v>2200</v>
      </c>
      <c r="H62" s="67">
        <v>2200</v>
      </c>
      <c r="I62" s="67">
        <v>2500</v>
      </c>
      <c r="J62" s="186"/>
      <c r="K62" s="67">
        <v>2500</v>
      </c>
      <c r="L62" s="67">
        <v>3000</v>
      </c>
      <c r="M62" s="67">
        <v>3500</v>
      </c>
      <c r="N62" s="67">
        <v>4500</v>
      </c>
      <c r="O62" s="67">
        <v>3000</v>
      </c>
      <c r="P62" s="67">
        <v>2500</v>
      </c>
      <c r="Q62" s="221"/>
    </row>
    <row r="63" spans="1:17">
      <c r="A63" s="313" t="s">
        <v>305</v>
      </c>
      <c r="B63" s="299" t="s">
        <v>12</v>
      </c>
      <c r="C63" s="67">
        <v>100</v>
      </c>
      <c r="D63" s="67">
        <v>100</v>
      </c>
      <c r="E63" s="67">
        <v>100</v>
      </c>
      <c r="F63" s="67">
        <v>100</v>
      </c>
      <c r="G63" s="67">
        <v>100</v>
      </c>
      <c r="H63" s="67">
        <v>100</v>
      </c>
      <c r="I63" s="67">
        <v>100</v>
      </c>
      <c r="J63" s="186"/>
      <c r="K63" s="67">
        <v>100</v>
      </c>
      <c r="L63" s="67">
        <v>125</v>
      </c>
      <c r="M63" s="67">
        <v>175</v>
      </c>
      <c r="N63" s="67">
        <v>150</v>
      </c>
      <c r="O63" s="67">
        <v>125</v>
      </c>
      <c r="P63" s="67">
        <v>100</v>
      </c>
      <c r="Q63" s="221"/>
    </row>
    <row r="64" spans="1:17">
      <c r="A64" s="313" t="s">
        <v>305</v>
      </c>
      <c r="B64" s="299" t="s">
        <v>91</v>
      </c>
      <c r="C64" s="67">
        <v>900</v>
      </c>
      <c r="D64" s="67">
        <v>700</v>
      </c>
      <c r="E64" s="67">
        <v>800</v>
      </c>
      <c r="F64" s="67">
        <v>900</v>
      </c>
      <c r="G64" s="67">
        <v>800</v>
      </c>
      <c r="H64" s="67">
        <v>700</v>
      </c>
      <c r="I64" s="67">
        <v>600</v>
      </c>
      <c r="J64" s="186"/>
      <c r="K64" s="67">
        <v>600</v>
      </c>
      <c r="L64" s="67">
        <v>700</v>
      </c>
      <c r="M64" s="67">
        <v>800</v>
      </c>
      <c r="N64" s="67">
        <v>600</v>
      </c>
      <c r="O64" s="67">
        <v>600</v>
      </c>
      <c r="P64" s="67">
        <v>700</v>
      </c>
      <c r="Q64" s="221"/>
    </row>
    <row r="65" spans="1:17">
      <c r="A65" s="313" t="s">
        <v>305</v>
      </c>
      <c r="B65" s="299" t="s">
        <v>59</v>
      </c>
      <c r="C65" s="67">
        <v>5700</v>
      </c>
      <c r="D65" s="67">
        <v>5300</v>
      </c>
      <c r="E65" s="67">
        <v>5500</v>
      </c>
      <c r="F65" s="67">
        <v>5400</v>
      </c>
      <c r="G65" s="67">
        <v>6300</v>
      </c>
      <c r="H65" s="67">
        <v>5600</v>
      </c>
      <c r="I65" s="67">
        <v>6000</v>
      </c>
      <c r="J65" s="186"/>
      <c r="K65" s="67">
        <v>7000</v>
      </c>
      <c r="L65" s="67">
        <v>6000</v>
      </c>
      <c r="M65" s="67">
        <v>6000</v>
      </c>
      <c r="N65" s="67">
        <v>6000</v>
      </c>
      <c r="O65" s="67">
        <v>7000</v>
      </c>
      <c r="P65" s="67">
        <v>5000</v>
      </c>
      <c r="Q65" s="221"/>
    </row>
    <row r="66" spans="1:17">
      <c r="A66" s="313" t="s">
        <v>305</v>
      </c>
      <c r="B66" s="285" t="s">
        <v>90</v>
      </c>
      <c r="C66" s="233">
        <v>1000</v>
      </c>
      <c r="D66" s="233">
        <v>1000</v>
      </c>
      <c r="E66" s="233">
        <v>800</v>
      </c>
      <c r="F66" s="233">
        <v>900</v>
      </c>
      <c r="G66" s="233">
        <v>1000</v>
      </c>
      <c r="H66" s="233">
        <v>1000</v>
      </c>
      <c r="I66" s="233">
        <v>840</v>
      </c>
      <c r="J66" s="234"/>
      <c r="K66" s="233">
        <v>840</v>
      </c>
      <c r="L66" s="233">
        <v>1085</v>
      </c>
      <c r="M66" s="233">
        <v>965</v>
      </c>
      <c r="N66" s="233">
        <v>965</v>
      </c>
      <c r="O66" s="233">
        <v>985</v>
      </c>
      <c r="P66" s="233">
        <v>1000</v>
      </c>
      <c r="Q66" s="221"/>
    </row>
    <row r="67" spans="1:17">
      <c r="A67" s="314" t="s">
        <v>305</v>
      </c>
      <c r="B67" s="285" t="s">
        <v>184</v>
      </c>
      <c r="C67" s="66">
        <v>19600</v>
      </c>
      <c r="D67" s="66">
        <v>19100</v>
      </c>
      <c r="E67" s="66">
        <v>19000</v>
      </c>
      <c r="F67" s="66">
        <v>18900</v>
      </c>
      <c r="G67" s="66">
        <v>19700</v>
      </c>
      <c r="H67" s="66">
        <v>19200</v>
      </c>
      <c r="I67" s="66">
        <v>19115</v>
      </c>
      <c r="J67" s="185"/>
      <c r="K67" s="66">
        <v>20115</v>
      </c>
      <c r="L67" s="66">
        <v>19910</v>
      </c>
      <c r="M67" s="66">
        <v>20440</v>
      </c>
      <c r="N67" s="66">
        <v>21215</v>
      </c>
      <c r="O67" s="66">
        <v>20710</v>
      </c>
      <c r="P67" s="66">
        <v>18300</v>
      </c>
      <c r="Q67" s="221"/>
    </row>
    <row r="68" spans="1:17" ht="14.25">
      <c r="A68" s="313" t="s">
        <v>197</v>
      </c>
      <c r="B68" s="291" t="s">
        <v>226</v>
      </c>
      <c r="C68" s="231">
        <v>200</v>
      </c>
      <c r="D68" s="231">
        <v>200</v>
      </c>
      <c r="E68" s="231">
        <v>200</v>
      </c>
      <c r="F68" s="231">
        <v>200</v>
      </c>
      <c r="G68" s="231">
        <v>200</v>
      </c>
      <c r="H68" s="231">
        <v>300</v>
      </c>
      <c r="I68" s="231">
        <v>250</v>
      </c>
      <c r="J68" s="232"/>
      <c r="K68" s="231">
        <v>250</v>
      </c>
      <c r="L68" s="231">
        <v>250</v>
      </c>
      <c r="M68" s="231">
        <v>250</v>
      </c>
      <c r="N68" s="231">
        <v>250</v>
      </c>
      <c r="O68" s="231">
        <v>250</v>
      </c>
      <c r="P68" s="231">
        <v>300</v>
      </c>
      <c r="Q68" s="221"/>
    </row>
    <row r="69" spans="1:17">
      <c r="A69" s="313" t="s">
        <v>197</v>
      </c>
      <c r="B69" s="299" t="s">
        <v>11</v>
      </c>
      <c r="C69" s="67">
        <v>4800</v>
      </c>
      <c r="D69" s="67">
        <v>3400</v>
      </c>
      <c r="E69" s="67">
        <v>3100</v>
      </c>
      <c r="F69" s="67">
        <v>3300</v>
      </c>
      <c r="G69" s="67">
        <v>3300</v>
      </c>
      <c r="H69" s="67">
        <v>3500</v>
      </c>
      <c r="I69" s="67">
        <v>3500</v>
      </c>
      <c r="J69" s="186"/>
      <c r="K69" s="67">
        <v>3500</v>
      </c>
      <c r="L69" s="67">
        <v>3500</v>
      </c>
      <c r="M69" s="67">
        <v>3500</v>
      </c>
      <c r="N69" s="67">
        <v>3500</v>
      </c>
      <c r="O69" s="67">
        <v>3500</v>
      </c>
      <c r="P69" s="67">
        <v>3500</v>
      </c>
      <c r="Q69" s="221"/>
    </row>
    <row r="70" spans="1:17">
      <c r="A70" s="313" t="s">
        <v>197</v>
      </c>
      <c r="B70" s="299" t="s">
        <v>12</v>
      </c>
      <c r="C70" s="67">
        <v>700</v>
      </c>
      <c r="D70" s="67">
        <v>400</v>
      </c>
      <c r="E70" s="67">
        <v>900</v>
      </c>
      <c r="F70" s="67">
        <v>800</v>
      </c>
      <c r="G70" s="67">
        <v>700</v>
      </c>
      <c r="H70" s="67">
        <v>900</v>
      </c>
      <c r="I70" s="67">
        <v>800</v>
      </c>
      <c r="J70" s="186"/>
      <c r="K70" s="67">
        <v>800</v>
      </c>
      <c r="L70" s="67">
        <v>700</v>
      </c>
      <c r="M70" s="67">
        <v>900</v>
      </c>
      <c r="N70" s="67">
        <v>1250</v>
      </c>
      <c r="O70" s="67">
        <v>900</v>
      </c>
      <c r="P70" s="67">
        <v>900</v>
      </c>
      <c r="Q70" s="221"/>
    </row>
    <row r="71" spans="1:17">
      <c r="A71" s="313" t="s">
        <v>197</v>
      </c>
      <c r="B71" s="299" t="s">
        <v>91</v>
      </c>
      <c r="C71" s="67">
        <v>300</v>
      </c>
      <c r="D71" s="67">
        <v>300</v>
      </c>
      <c r="E71" s="67">
        <v>400</v>
      </c>
      <c r="F71" s="67">
        <v>400</v>
      </c>
      <c r="G71" s="67">
        <v>400</v>
      </c>
      <c r="H71" s="67">
        <v>400</v>
      </c>
      <c r="I71" s="67">
        <v>500</v>
      </c>
      <c r="J71" s="186"/>
      <c r="K71" s="67">
        <v>500</v>
      </c>
      <c r="L71" s="67">
        <v>500</v>
      </c>
      <c r="M71" s="67">
        <v>500</v>
      </c>
      <c r="N71" s="67">
        <v>500</v>
      </c>
      <c r="O71" s="67">
        <v>450</v>
      </c>
      <c r="P71" s="67">
        <v>450</v>
      </c>
      <c r="Q71" s="221"/>
    </row>
    <row r="72" spans="1:17">
      <c r="A72" s="313" t="s">
        <v>197</v>
      </c>
      <c r="B72" s="299" t="s">
        <v>59</v>
      </c>
      <c r="C72" s="67">
        <v>5100</v>
      </c>
      <c r="D72" s="67">
        <v>5100</v>
      </c>
      <c r="E72" s="67">
        <v>4600</v>
      </c>
      <c r="F72" s="67">
        <v>4400</v>
      </c>
      <c r="G72" s="67">
        <v>5600</v>
      </c>
      <c r="H72" s="67">
        <v>5000</v>
      </c>
      <c r="I72" s="67">
        <v>6000</v>
      </c>
      <c r="J72" s="186"/>
      <c r="K72" s="67">
        <v>6000</v>
      </c>
      <c r="L72" s="67">
        <v>5000</v>
      </c>
      <c r="M72" s="67">
        <v>5000</v>
      </c>
      <c r="N72" s="67">
        <v>6000</v>
      </c>
      <c r="O72" s="67">
        <v>6000</v>
      </c>
      <c r="P72" s="67">
        <v>5000</v>
      </c>
      <c r="Q72" s="221"/>
    </row>
    <row r="73" spans="1:17">
      <c r="A73" s="313" t="s">
        <v>197</v>
      </c>
      <c r="B73" s="285" t="s">
        <v>90</v>
      </c>
      <c r="C73" s="233">
        <v>3800</v>
      </c>
      <c r="D73" s="233">
        <v>3300</v>
      </c>
      <c r="E73" s="233">
        <v>2700</v>
      </c>
      <c r="F73" s="233">
        <v>2900</v>
      </c>
      <c r="G73" s="233">
        <v>2800</v>
      </c>
      <c r="H73" s="233">
        <v>2900</v>
      </c>
      <c r="I73" s="233">
        <v>3090</v>
      </c>
      <c r="J73" s="234"/>
      <c r="K73" s="233">
        <v>3080</v>
      </c>
      <c r="L73" s="233">
        <v>2655</v>
      </c>
      <c r="M73" s="233">
        <v>2545</v>
      </c>
      <c r="N73" s="233">
        <v>3030</v>
      </c>
      <c r="O73" s="233">
        <v>3045</v>
      </c>
      <c r="P73" s="233">
        <v>3530</v>
      </c>
      <c r="Q73" s="221"/>
    </row>
    <row r="74" spans="1:17">
      <c r="A74" s="314" t="s">
        <v>197</v>
      </c>
      <c r="B74" s="285" t="s">
        <v>184</v>
      </c>
      <c r="C74" s="66">
        <v>15000</v>
      </c>
      <c r="D74" s="66">
        <v>12700</v>
      </c>
      <c r="E74" s="66">
        <v>11900</v>
      </c>
      <c r="F74" s="66">
        <v>12100</v>
      </c>
      <c r="G74" s="66">
        <v>13200</v>
      </c>
      <c r="H74" s="66">
        <v>12900</v>
      </c>
      <c r="I74" s="66">
        <v>14140</v>
      </c>
      <c r="J74" s="185"/>
      <c r="K74" s="66">
        <v>14130</v>
      </c>
      <c r="L74" s="66">
        <v>12605</v>
      </c>
      <c r="M74" s="66">
        <v>12695</v>
      </c>
      <c r="N74" s="66">
        <v>14530</v>
      </c>
      <c r="O74" s="66">
        <v>14145</v>
      </c>
      <c r="P74" s="66">
        <v>13680</v>
      </c>
      <c r="Q74" s="221"/>
    </row>
    <row r="75" spans="1:17" ht="14.25">
      <c r="A75" s="313" t="s">
        <v>198</v>
      </c>
      <c r="B75" s="291" t="s">
        <v>226</v>
      </c>
      <c r="C75" s="231">
        <v>2300</v>
      </c>
      <c r="D75" s="231">
        <v>2400</v>
      </c>
      <c r="E75" s="231">
        <v>2400</v>
      </c>
      <c r="F75" s="231">
        <v>2400</v>
      </c>
      <c r="G75" s="231">
        <v>2300</v>
      </c>
      <c r="H75" s="231">
        <v>2300</v>
      </c>
      <c r="I75" s="231">
        <v>2135</v>
      </c>
      <c r="J75" s="232"/>
      <c r="K75" s="231">
        <v>2135</v>
      </c>
      <c r="L75" s="231">
        <v>2250</v>
      </c>
      <c r="M75" s="231">
        <v>2250</v>
      </c>
      <c r="N75" s="231">
        <v>2500</v>
      </c>
      <c r="O75" s="231">
        <v>2250</v>
      </c>
      <c r="P75" s="231">
        <v>2250</v>
      </c>
      <c r="Q75" s="221"/>
    </row>
    <row r="76" spans="1:17">
      <c r="A76" s="313" t="s">
        <v>198</v>
      </c>
      <c r="B76" s="299" t="s">
        <v>11</v>
      </c>
      <c r="C76" s="67">
        <v>2900</v>
      </c>
      <c r="D76" s="67">
        <v>2600</v>
      </c>
      <c r="E76" s="67">
        <v>2700</v>
      </c>
      <c r="F76" s="67">
        <v>2800</v>
      </c>
      <c r="G76" s="67">
        <v>2500</v>
      </c>
      <c r="H76" s="67">
        <v>3100</v>
      </c>
      <c r="I76" s="67">
        <v>3000</v>
      </c>
      <c r="J76" s="186"/>
      <c r="K76" s="67">
        <v>3000</v>
      </c>
      <c r="L76" s="67">
        <v>3500</v>
      </c>
      <c r="M76" s="67">
        <v>3500</v>
      </c>
      <c r="N76" s="67">
        <v>3500</v>
      </c>
      <c r="O76" s="67">
        <v>3500</v>
      </c>
      <c r="P76" s="67">
        <v>3000</v>
      </c>
      <c r="Q76" s="221"/>
    </row>
    <row r="77" spans="1:17">
      <c r="A77" s="313" t="s">
        <v>198</v>
      </c>
      <c r="B77" s="299" t="s">
        <v>12</v>
      </c>
      <c r="C77" s="67" t="s">
        <v>188</v>
      </c>
      <c r="D77" s="67" t="s">
        <v>188</v>
      </c>
      <c r="E77" s="67" t="s">
        <v>188</v>
      </c>
      <c r="F77" s="67" t="s">
        <v>188</v>
      </c>
      <c r="G77" s="67" t="s">
        <v>188</v>
      </c>
      <c r="H77" s="67" t="s">
        <v>188</v>
      </c>
      <c r="I77" s="67">
        <v>35</v>
      </c>
      <c r="J77" s="186"/>
      <c r="K77" s="67">
        <v>45</v>
      </c>
      <c r="L77" s="67">
        <v>35</v>
      </c>
      <c r="M77" s="67">
        <v>35</v>
      </c>
      <c r="N77" s="67">
        <v>30</v>
      </c>
      <c r="O77" s="67">
        <v>35</v>
      </c>
      <c r="P77" s="67">
        <v>20</v>
      </c>
      <c r="Q77" s="221"/>
    </row>
    <row r="78" spans="1:17">
      <c r="A78" s="313" t="s">
        <v>198</v>
      </c>
      <c r="B78" s="299" t="s">
        <v>91</v>
      </c>
      <c r="C78" s="67" t="s">
        <v>188</v>
      </c>
      <c r="D78" s="67" t="s">
        <v>188</v>
      </c>
      <c r="E78" s="67" t="s">
        <v>188</v>
      </c>
      <c r="F78" s="67" t="s">
        <v>188</v>
      </c>
      <c r="G78" s="67" t="s">
        <v>188</v>
      </c>
      <c r="H78" s="67" t="s">
        <v>188</v>
      </c>
      <c r="I78" s="67">
        <v>400</v>
      </c>
      <c r="J78" s="186"/>
      <c r="K78" s="67">
        <v>400</v>
      </c>
      <c r="L78" s="67">
        <v>600</v>
      </c>
      <c r="M78" s="67">
        <v>600</v>
      </c>
      <c r="N78" s="67">
        <v>500</v>
      </c>
      <c r="O78" s="67">
        <v>500</v>
      </c>
      <c r="P78" s="67">
        <v>400</v>
      </c>
      <c r="Q78" s="221"/>
    </row>
    <row r="79" spans="1:17">
      <c r="A79" s="313" t="s">
        <v>198</v>
      </c>
      <c r="B79" s="299" t="s">
        <v>59</v>
      </c>
      <c r="C79" s="67">
        <v>2300</v>
      </c>
      <c r="D79" s="67">
        <v>2100</v>
      </c>
      <c r="E79" s="67">
        <v>2100</v>
      </c>
      <c r="F79" s="67">
        <v>2100</v>
      </c>
      <c r="G79" s="67">
        <v>2400</v>
      </c>
      <c r="H79" s="67">
        <v>2400</v>
      </c>
      <c r="I79" s="67">
        <v>3000</v>
      </c>
      <c r="J79" s="186"/>
      <c r="K79" s="67">
        <v>3000</v>
      </c>
      <c r="L79" s="67">
        <v>2500</v>
      </c>
      <c r="M79" s="67">
        <v>2500</v>
      </c>
      <c r="N79" s="67">
        <v>3000</v>
      </c>
      <c r="O79" s="67">
        <v>2500</v>
      </c>
      <c r="P79" s="67">
        <v>2250</v>
      </c>
      <c r="Q79" s="221"/>
    </row>
    <row r="80" spans="1:17">
      <c r="A80" s="313" t="s">
        <v>198</v>
      </c>
      <c r="B80" s="285" t="s">
        <v>90</v>
      </c>
      <c r="C80" s="233">
        <v>700</v>
      </c>
      <c r="D80" s="233">
        <v>800</v>
      </c>
      <c r="E80" s="233">
        <v>700</v>
      </c>
      <c r="F80" s="233">
        <v>700</v>
      </c>
      <c r="G80" s="233">
        <v>700</v>
      </c>
      <c r="H80" s="233">
        <v>700</v>
      </c>
      <c r="I80" s="233">
        <v>680</v>
      </c>
      <c r="J80" s="234"/>
      <c r="K80" s="233">
        <v>680</v>
      </c>
      <c r="L80" s="233">
        <v>845</v>
      </c>
      <c r="M80" s="233">
        <v>805</v>
      </c>
      <c r="N80" s="233">
        <v>900</v>
      </c>
      <c r="O80" s="233">
        <v>820</v>
      </c>
      <c r="P80" s="233">
        <v>690</v>
      </c>
      <c r="Q80" s="221"/>
    </row>
    <row r="81" spans="1:17">
      <c r="A81" s="314" t="s">
        <v>198</v>
      </c>
      <c r="B81" s="285" t="s">
        <v>184</v>
      </c>
      <c r="C81" s="66">
        <v>9000</v>
      </c>
      <c r="D81" s="66">
        <v>8800</v>
      </c>
      <c r="E81" s="66">
        <v>8800</v>
      </c>
      <c r="F81" s="66">
        <v>9100</v>
      </c>
      <c r="G81" s="66">
        <v>9000</v>
      </c>
      <c r="H81" s="66">
        <v>9000</v>
      </c>
      <c r="I81" s="66">
        <v>9250</v>
      </c>
      <c r="J81" s="185"/>
      <c r="K81" s="66">
        <v>9260</v>
      </c>
      <c r="L81" s="66">
        <v>9730</v>
      </c>
      <c r="M81" s="66">
        <v>9690</v>
      </c>
      <c r="N81" s="66">
        <v>10430</v>
      </c>
      <c r="O81" s="66">
        <v>9605</v>
      </c>
      <c r="P81" s="66">
        <v>8610</v>
      </c>
      <c r="Q81" s="221"/>
    </row>
    <row r="82" spans="1:17" ht="14.25">
      <c r="A82" s="313" t="s">
        <v>199</v>
      </c>
      <c r="B82" s="291" t="s">
        <v>226</v>
      </c>
      <c r="C82" s="231">
        <v>500</v>
      </c>
      <c r="D82" s="231">
        <v>500</v>
      </c>
      <c r="E82" s="231">
        <v>500</v>
      </c>
      <c r="F82" s="231">
        <v>400</v>
      </c>
      <c r="G82" s="231">
        <v>500</v>
      </c>
      <c r="H82" s="231">
        <v>400</v>
      </c>
      <c r="I82" s="231">
        <v>450</v>
      </c>
      <c r="J82" s="232"/>
      <c r="K82" s="231">
        <v>450</v>
      </c>
      <c r="L82" s="231">
        <v>350</v>
      </c>
      <c r="M82" s="231">
        <v>450</v>
      </c>
      <c r="N82" s="231">
        <v>400</v>
      </c>
      <c r="O82" s="231">
        <v>400</v>
      </c>
      <c r="P82" s="231">
        <v>350</v>
      </c>
      <c r="Q82" s="221"/>
    </row>
    <row r="83" spans="1:17">
      <c r="A83" s="313" t="s">
        <v>199</v>
      </c>
      <c r="B83" s="299" t="s">
        <v>11</v>
      </c>
      <c r="C83" s="67">
        <v>1300</v>
      </c>
      <c r="D83" s="67">
        <v>1300</v>
      </c>
      <c r="E83" s="67">
        <v>1400</v>
      </c>
      <c r="F83" s="67">
        <v>1500</v>
      </c>
      <c r="G83" s="67">
        <v>1600</v>
      </c>
      <c r="H83" s="67">
        <v>1800</v>
      </c>
      <c r="I83" s="67">
        <v>1750</v>
      </c>
      <c r="J83" s="186"/>
      <c r="K83" s="67">
        <v>1750</v>
      </c>
      <c r="L83" s="67">
        <v>1750</v>
      </c>
      <c r="M83" s="67">
        <v>1750</v>
      </c>
      <c r="N83" s="67">
        <v>2500</v>
      </c>
      <c r="O83" s="67">
        <v>1750</v>
      </c>
      <c r="P83" s="67">
        <v>1500</v>
      </c>
      <c r="Q83" s="221"/>
    </row>
    <row r="84" spans="1:17">
      <c r="A84" s="313" t="s">
        <v>199</v>
      </c>
      <c r="B84" s="299" t="s">
        <v>12</v>
      </c>
      <c r="C84" s="67" t="s">
        <v>188</v>
      </c>
      <c r="D84" s="67" t="s">
        <v>188</v>
      </c>
      <c r="E84" s="67" t="s">
        <v>188</v>
      </c>
      <c r="F84" s="67" t="s">
        <v>188</v>
      </c>
      <c r="G84" s="67" t="s">
        <v>188</v>
      </c>
      <c r="H84" s="67" t="s">
        <v>188</v>
      </c>
      <c r="I84" s="67">
        <v>300</v>
      </c>
      <c r="J84" s="186"/>
      <c r="K84" s="67">
        <v>300</v>
      </c>
      <c r="L84" s="67">
        <v>300</v>
      </c>
      <c r="M84" s="67">
        <v>300</v>
      </c>
      <c r="N84" s="67">
        <v>300</v>
      </c>
      <c r="O84" s="67">
        <v>300</v>
      </c>
      <c r="P84" s="67">
        <v>500</v>
      </c>
      <c r="Q84" s="221"/>
    </row>
    <row r="85" spans="1:17">
      <c r="A85" s="313" t="s">
        <v>199</v>
      </c>
      <c r="B85" s="299" t="s">
        <v>91</v>
      </c>
      <c r="C85" s="67" t="s">
        <v>188</v>
      </c>
      <c r="D85" s="67" t="s">
        <v>188</v>
      </c>
      <c r="E85" s="67" t="s">
        <v>188</v>
      </c>
      <c r="F85" s="67" t="s">
        <v>188</v>
      </c>
      <c r="G85" s="67" t="s">
        <v>188</v>
      </c>
      <c r="H85" s="67" t="s">
        <v>188</v>
      </c>
      <c r="I85" s="67">
        <v>350</v>
      </c>
      <c r="J85" s="186"/>
      <c r="K85" s="67">
        <v>350</v>
      </c>
      <c r="L85" s="67">
        <v>300</v>
      </c>
      <c r="M85" s="67">
        <v>350</v>
      </c>
      <c r="N85" s="67">
        <v>225</v>
      </c>
      <c r="O85" s="67">
        <v>225</v>
      </c>
      <c r="P85" s="67">
        <v>200</v>
      </c>
      <c r="Q85" s="221"/>
    </row>
    <row r="86" spans="1:17">
      <c r="A86" s="313" t="s">
        <v>199</v>
      </c>
      <c r="B86" s="299" t="s">
        <v>59</v>
      </c>
      <c r="C86" s="67">
        <v>1900</v>
      </c>
      <c r="D86" s="67">
        <v>1900</v>
      </c>
      <c r="E86" s="67">
        <v>1800</v>
      </c>
      <c r="F86" s="67">
        <v>1600</v>
      </c>
      <c r="G86" s="67">
        <v>2200</v>
      </c>
      <c r="H86" s="67">
        <v>1900</v>
      </c>
      <c r="I86" s="67">
        <v>2250</v>
      </c>
      <c r="J86" s="186"/>
      <c r="K86" s="67">
        <v>2250</v>
      </c>
      <c r="L86" s="67">
        <v>2000</v>
      </c>
      <c r="M86" s="67">
        <v>2000</v>
      </c>
      <c r="N86" s="67">
        <v>2250</v>
      </c>
      <c r="O86" s="67">
        <v>2000</v>
      </c>
      <c r="P86" s="67">
        <v>1750</v>
      </c>
      <c r="Q86" s="221"/>
    </row>
    <row r="87" spans="1:17">
      <c r="A87" s="313" t="s">
        <v>199</v>
      </c>
      <c r="B87" s="285" t="s">
        <v>90</v>
      </c>
      <c r="C87" s="233">
        <v>1300</v>
      </c>
      <c r="D87" s="233">
        <v>1200</v>
      </c>
      <c r="E87" s="233">
        <v>1100</v>
      </c>
      <c r="F87" s="233">
        <v>1300</v>
      </c>
      <c r="G87" s="233">
        <v>1300</v>
      </c>
      <c r="H87" s="233">
        <v>1200</v>
      </c>
      <c r="I87" s="233">
        <v>915</v>
      </c>
      <c r="J87" s="234"/>
      <c r="K87" s="233">
        <v>915</v>
      </c>
      <c r="L87" s="233">
        <v>1270</v>
      </c>
      <c r="M87" s="233">
        <v>1270</v>
      </c>
      <c r="N87" s="233">
        <v>1520</v>
      </c>
      <c r="O87" s="233">
        <v>1525</v>
      </c>
      <c r="P87" s="233">
        <v>1520</v>
      </c>
      <c r="Q87" s="221"/>
    </row>
    <row r="88" spans="1:17">
      <c r="A88" s="314" t="s">
        <v>199</v>
      </c>
      <c r="B88" s="285" t="s">
        <v>184</v>
      </c>
      <c r="C88" s="66">
        <v>5200</v>
      </c>
      <c r="D88" s="66">
        <v>5200</v>
      </c>
      <c r="E88" s="66">
        <v>5100</v>
      </c>
      <c r="F88" s="66">
        <v>5100</v>
      </c>
      <c r="G88" s="66">
        <v>6100</v>
      </c>
      <c r="H88" s="66">
        <v>5800</v>
      </c>
      <c r="I88" s="66">
        <v>6015</v>
      </c>
      <c r="J88" s="185"/>
      <c r="K88" s="66">
        <v>6015</v>
      </c>
      <c r="L88" s="66">
        <v>5970</v>
      </c>
      <c r="M88" s="66">
        <v>6120</v>
      </c>
      <c r="N88" s="66">
        <v>7195</v>
      </c>
      <c r="O88" s="66">
        <v>6200</v>
      </c>
      <c r="P88" s="66">
        <v>5820</v>
      </c>
      <c r="Q88" s="221"/>
    </row>
    <row r="89" spans="1:17" ht="14.25">
      <c r="A89" s="313" t="s">
        <v>200</v>
      </c>
      <c r="B89" s="291" t="s">
        <v>226</v>
      </c>
      <c r="C89" s="231">
        <v>1900</v>
      </c>
      <c r="D89" s="231">
        <v>1900</v>
      </c>
      <c r="E89" s="231">
        <v>1900</v>
      </c>
      <c r="F89" s="231">
        <v>1900</v>
      </c>
      <c r="G89" s="231">
        <v>1800</v>
      </c>
      <c r="H89" s="231">
        <v>1800</v>
      </c>
      <c r="I89" s="231">
        <v>1830</v>
      </c>
      <c r="J89" s="232"/>
      <c r="K89" s="231">
        <v>1830</v>
      </c>
      <c r="L89" s="231">
        <v>1750</v>
      </c>
      <c r="M89" s="231">
        <v>1750</v>
      </c>
      <c r="N89" s="231">
        <v>2000</v>
      </c>
      <c r="O89" s="231">
        <v>2000</v>
      </c>
      <c r="P89" s="231">
        <v>2000</v>
      </c>
      <c r="Q89" s="221"/>
    </row>
    <row r="90" spans="1:17">
      <c r="A90" s="313" t="s">
        <v>200</v>
      </c>
      <c r="B90" s="299" t="s">
        <v>11</v>
      </c>
      <c r="C90" s="67">
        <v>900</v>
      </c>
      <c r="D90" s="67">
        <v>900</v>
      </c>
      <c r="E90" s="67">
        <v>1000</v>
      </c>
      <c r="F90" s="67">
        <v>1100</v>
      </c>
      <c r="G90" s="67">
        <v>1100</v>
      </c>
      <c r="H90" s="67">
        <v>1200</v>
      </c>
      <c r="I90" s="67">
        <v>1000</v>
      </c>
      <c r="J90" s="186"/>
      <c r="K90" s="67">
        <v>1250</v>
      </c>
      <c r="L90" s="67">
        <v>1250</v>
      </c>
      <c r="M90" s="67">
        <v>1500</v>
      </c>
      <c r="N90" s="67">
        <v>1750</v>
      </c>
      <c r="O90" s="67">
        <v>1500</v>
      </c>
      <c r="P90" s="67">
        <v>1500</v>
      </c>
      <c r="Q90" s="221"/>
    </row>
    <row r="91" spans="1:17">
      <c r="A91" s="313" t="s">
        <v>200</v>
      </c>
      <c r="B91" s="299" t="s">
        <v>12</v>
      </c>
      <c r="C91" s="67" t="s">
        <v>188</v>
      </c>
      <c r="D91" s="67" t="s">
        <v>188</v>
      </c>
      <c r="E91" s="67" t="s">
        <v>188</v>
      </c>
      <c r="F91" s="67">
        <v>700</v>
      </c>
      <c r="G91" s="67" t="s">
        <v>188</v>
      </c>
      <c r="H91" s="67" t="s">
        <v>188</v>
      </c>
      <c r="I91" s="67">
        <v>1000</v>
      </c>
      <c r="J91" s="186"/>
      <c r="K91" s="67">
        <v>1000</v>
      </c>
      <c r="L91" s="67">
        <v>800</v>
      </c>
      <c r="M91" s="67">
        <v>1000</v>
      </c>
      <c r="N91" s="67">
        <v>1000</v>
      </c>
      <c r="O91" s="67">
        <v>1000</v>
      </c>
      <c r="P91" s="67">
        <v>1250</v>
      </c>
      <c r="Q91" s="221"/>
    </row>
    <row r="92" spans="1:17">
      <c r="A92" s="313" t="s">
        <v>200</v>
      </c>
      <c r="B92" s="299" t="s">
        <v>91</v>
      </c>
      <c r="C92" s="67" t="s">
        <v>188</v>
      </c>
      <c r="D92" s="67" t="s">
        <v>188</v>
      </c>
      <c r="E92" s="67" t="s">
        <v>188</v>
      </c>
      <c r="F92" s="67">
        <v>800</v>
      </c>
      <c r="G92" s="67" t="s">
        <v>188</v>
      </c>
      <c r="H92" s="67" t="s">
        <v>188</v>
      </c>
      <c r="I92" s="67">
        <v>600</v>
      </c>
      <c r="J92" s="186"/>
      <c r="K92" s="67">
        <v>600</v>
      </c>
      <c r="L92" s="67">
        <v>600</v>
      </c>
      <c r="M92" s="67">
        <v>700</v>
      </c>
      <c r="N92" s="67">
        <v>700</v>
      </c>
      <c r="O92" s="67">
        <v>800</v>
      </c>
      <c r="P92" s="67">
        <v>900</v>
      </c>
      <c r="Q92" s="221"/>
    </row>
    <row r="93" spans="1:17">
      <c r="A93" s="313" t="s">
        <v>200</v>
      </c>
      <c r="B93" s="299" t="s">
        <v>59</v>
      </c>
      <c r="C93" s="67">
        <v>2700</v>
      </c>
      <c r="D93" s="67">
        <v>2900</v>
      </c>
      <c r="E93" s="67">
        <v>2800</v>
      </c>
      <c r="F93" s="67">
        <v>2900</v>
      </c>
      <c r="G93" s="67">
        <v>3600</v>
      </c>
      <c r="H93" s="67">
        <v>3300</v>
      </c>
      <c r="I93" s="67">
        <v>3500</v>
      </c>
      <c r="J93" s="186"/>
      <c r="K93" s="67">
        <v>3500</v>
      </c>
      <c r="L93" s="67">
        <v>3500</v>
      </c>
      <c r="M93" s="67">
        <v>3500</v>
      </c>
      <c r="N93" s="67">
        <v>3500</v>
      </c>
      <c r="O93" s="67">
        <v>4000</v>
      </c>
      <c r="P93" s="67">
        <v>3500</v>
      </c>
      <c r="Q93" s="221"/>
    </row>
    <row r="94" spans="1:17">
      <c r="A94" s="313" t="s">
        <v>200</v>
      </c>
      <c r="B94" s="285" t="s">
        <v>90</v>
      </c>
      <c r="C94" s="233">
        <v>800</v>
      </c>
      <c r="D94" s="233">
        <v>900</v>
      </c>
      <c r="E94" s="233">
        <v>800</v>
      </c>
      <c r="F94" s="233">
        <v>800</v>
      </c>
      <c r="G94" s="233">
        <v>700</v>
      </c>
      <c r="H94" s="233">
        <v>700</v>
      </c>
      <c r="I94" s="233">
        <v>710</v>
      </c>
      <c r="J94" s="234"/>
      <c r="K94" s="233">
        <v>710</v>
      </c>
      <c r="L94" s="233">
        <v>900</v>
      </c>
      <c r="M94" s="233">
        <v>1000</v>
      </c>
      <c r="N94" s="233">
        <v>1250</v>
      </c>
      <c r="O94" s="233">
        <v>1250</v>
      </c>
      <c r="P94" s="233">
        <v>1250</v>
      </c>
      <c r="Q94" s="221"/>
    </row>
    <row r="95" spans="1:17">
      <c r="A95" s="314" t="s">
        <v>200</v>
      </c>
      <c r="B95" s="285" t="s">
        <v>184</v>
      </c>
      <c r="C95" s="66">
        <v>7800</v>
      </c>
      <c r="D95" s="66">
        <v>8000</v>
      </c>
      <c r="E95" s="66">
        <v>8000</v>
      </c>
      <c r="F95" s="66">
        <v>8200</v>
      </c>
      <c r="G95" s="66">
        <v>8600</v>
      </c>
      <c r="H95" s="66">
        <v>8600</v>
      </c>
      <c r="I95" s="66">
        <v>8640</v>
      </c>
      <c r="J95" s="185"/>
      <c r="K95" s="66">
        <v>8890</v>
      </c>
      <c r="L95" s="66">
        <v>8800</v>
      </c>
      <c r="M95" s="66">
        <v>9450</v>
      </c>
      <c r="N95" s="66">
        <v>10200</v>
      </c>
      <c r="O95" s="66">
        <v>10550</v>
      </c>
      <c r="P95" s="66">
        <v>10400</v>
      </c>
      <c r="Q95" s="221"/>
    </row>
    <row r="96" spans="1:17" ht="14.25">
      <c r="A96" s="313" t="s">
        <v>201</v>
      </c>
      <c r="B96" s="291" t="s">
        <v>226</v>
      </c>
      <c r="C96" s="231">
        <v>300</v>
      </c>
      <c r="D96" s="231">
        <v>300</v>
      </c>
      <c r="E96" s="231">
        <v>300</v>
      </c>
      <c r="F96" s="231">
        <v>400</v>
      </c>
      <c r="G96" s="231">
        <v>300</v>
      </c>
      <c r="H96" s="231">
        <v>300</v>
      </c>
      <c r="I96" s="231">
        <v>315</v>
      </c>
      <c r="J96" s="232"/>
      <c r="K96" s="231">
        <v>315</v>
      </c>
      <c r="L96" s="231">
        <v>400</v>
      </c>
      <c r="M96" s="231">
        <v>300</v>
      </c>
      <c r="N96" s="231">
        <v>400</v>
      </c>
      <c r="O96" s="231">
        <v>300</v>
      </c>
      <c r="P96" s="231">
        <v>300</v>
      </c>
      <c r="Q96" s="221"/>
    </row>
    <row r="97" spans="1:17">
      <c r="A97" s="313" t="s">
        <v>201</v>
      </c>
      <c r="B97" s="299" t="s">
        <v>11</v>
      </c>
      <c r="C97" s="67">
        <v>1100</v>
      </c>
      <c r="D97" s="67">
        <v>900</v>
      </c>
      <c r="E97" s="67">
        <v>1100</v>
      </c>
      <c r="F97" s="67">
        <v>1100</v>
      </c>
      <c r="G97" s="67">
        <v>1000</v>
      </c>
      <c r="H97" s="67">
        <v>1300</v>
      </c>
      <c r="I97" s="67">
        <v>1250</v>
      </c>
      <c r="J97" s="186"/>
      <c r="K97" s="67">
        <v>1250</v>
      </c>
      <c r="L97" s="67">
        <v>1500</v>
      </c>
      <c r="M97" s="67">
        <v>1500</v>
      </c>
      <c r="N97" s="67">
        <v>1750</v>
      </c>
      <c r="O97" s="67">
        <v>1500</v>
      </c>
      <c r="P97" s="67">
        <v>1250</v>
      </c>
      <c r="Q97" s="221"/>
    </row>
    <row r="98" spans="1:17">
      <c r="A98" s="313" t="s">
        <v>201</v>
      </c>
      <c r="B98" s="299" t="s">
        <v>12</v>
      </c>
      <c r="C98" s="67" t="s">
        <v>188</v>
      </c>
      <c r="D98" s="67" t="s">
        <v>188</v>
      </c>
      <c r="E98" s="67" t="s">
        <v>188</v>
      </c>
      <c r="F98" s="67" t="s">
        <v>188</v>
      </c>
      <c r="G98" s="67" t="s">
        <v>188</v>
      </c>
      <c r="H98" s="67" t="s">
        <v>188</v>
      </c>
      <c r="I98" s="67">
        <v>0</v>
      </c>
      <c r="J98" s="186"/>
      <c r="K98" s="67">
        <v>0</v>
      </c>
      <c r="L98" s="67">
        <v>5</v>
      </c>
      <c r="M98" s="67">
        <v>10</v>
      </c>
      <c r="N98" s="67">
        <v>10</v>
      </c>
      <c r="O98" s="67">
        <v>10</v>
      </c>
      <c r="P98" s="67">
        <v>10</v>
      </c>
      <c r="Q98" s="221"/>
    </row>
    <row r="99" spans="1:17">
      <c r="A99" s="313" t="s">
        <v>201</v>
      </c>
      <c r="B99" s="299" t="s">
        <v>91</v>
      </c>
      <c r="C99" s="67" t="s">
        <v>188</v>
      </c>
      <c r="D99" s="67" t="s">
        <v>188</v>
      </c>
      <c r="E99" s="67" t="s">
        <v>188</v>
      </c>
      <c r="F99" s="67" t="s">
        <v>188</v>
      </c>
      <c r="G99" s="67" t="s">
        <v>188</v>
      </c>
      <c r="H99" s="67" t="s">
        <v>188</v>
      </c>
      <c r="I99" s="67">
        <v>50</v>
      </c>
      <c r="J99" s="186"/>
      <c r="K99" s="67">
        <v>50</v>
      </c>
      <c r="L99" s="67">
        <v>75</v>
      </c>
      <c r="M99" s="67">
        <v>75</v>
      </c>
      <c r="N99" s="67">
        <v>125</v>
      </c>
      <c r="O99" s="67">
        <v>75</v>
      </c>
      <c r="P99" s="67">
        <v>150</v>
      </c>
      <c r="Q99" s="221"/>
    </row>
    <row r="100" spans="1:17">
      <c r="A100" s="313" t="s">
        <v>201</v>
      </c>
      <c r="B100" s="299" t="s">
        <v>59</v>
      </c>
      <c r="C100" s="67">
        <v>1800</v>
      </c>
      <c r="D100" s="67">
        <v>1300</v>
      </c>
      <c r="E100" s="67">
        <v>1500</v>
      </c>
      <c r="F100" s="67">
        <v>1400</v>
      </c>
      <c r="G100" s="67">
        <v>1800</v>
      </c>
      <c r="H100" s="67">
        <v>1700</v>
      </c>
      <c r="I100" s="67">
        <v>1750</v>
      </c>
      <c r="J100" s="186"/>
      <c r="K100" s="67">
        <v>1750</v>
      </c>
      <c r="L100" s="67">
        <v>1500</v>
      </c>
      <c r="M100" s="67">
        <v>1500</v>
      </c>
      <c r="N100" s="67">
        <v>1750</v>
      </c>
      <c r="O100" s="67">
        <v>1750</v>
      </c>
      <c r="P100" s="67">
        <v>1750</v>
      </c>
      <c r="Q100" s="221"/>
    </row>
    <row r="101" spans="1:17">
      <c r="A101" s="313" t="s">
        <v>201</v>
      </c>
      <c r="B101" s="285" t="s">
        <v>90</v>
      </c>
      <c r="C101" s="233">
        <v>700</v>
      </c>
      <c r="D101" s="233">
        <v>500</v>
      </c>
      <c r="E101" s="233">
        <v>400</v>
      </c>
      <c r="F101" s="233">
        <v>400</v>
      </c>
      <c r="G101" s="233">
        <v>400</v>
      </c>
      <c r="H101" s="233">
        <v>400</v>
      </c>
      <c r="I101" s="233">
        <v>520</v>
      </c>
      <c r="J101" s="234"/>
      <c r="K101" s="233">
        <v>525</v>
      </c>
      <c r="L101" s="233">
        <v>625</v>
      </c>
      <c r="M101" s="233">
        <v>515</v>
      </c>
      <c r="N101" s="233">
        <v>715</v>
      </c>
      <c r="O101" s="233">
        <v>735</v>
      </c>
      <c r="P101" s="233">
        <v>810</v>
      </c>
      <c r="Q101" s="221"/>
    </row>
    <row r="102" spans="1:17">
      <c r="A102" s="314" t="s">
        <v>201</v>
      </c>
      <c r="B102" s="285" t="s">
        <v>184</v>
      </c>
      <c r="C102" s="66">
        <v>4000</v>
      </c>
      <c r="D102" s="66">
        <v>3100</v>
      </c>
      <c r="E102" s="66">
        <v>3400</v>
      </c>
      <c r="F102" s="66">
        <v>3300</v>
      </c>
      <c r="G102" s="66">
        <v>3600</v>
      </c>
      <c r="H102" s="66">
        <v>3800</v>
      </c>
      <c r="I102" s="66">
        <v>3885</v>
      </c>
      <c r="J102" s="185"/>
      <c r="K102" s="66">
        <v>3890</v>
      </c>
      <c r="L102" s="66">
        <v>4105</v>
      </c>
      <c r="M102" s="66">
        <v>3900</v>
      </c>
      <c r="N102" s="66">
        <v>4750</v>
      </c>
      <c r="O102" s="66">
        <v>4370</v>
      </c>
      <c r="P102" s="66">
        <v>4270</v>
      </c>
      <c r="Q102" s="221"/>
    </row>
    <row r="103" spans="1:17" ht="14.25">
      <c r="A103" s="313" t="s">
        <v>202</v>
      </c>
      <c r="B103" s="291" t="s">
        <v>226</v>
      </c>
      <c r="C103" s="231">
        <v>1800</v>
      </c>
      <c r="D103" s="231">
        <v>2000</v>
      </c>
      <c r="E103" s="231">
        <v>2200</v>
      </c>
      <c r="F103" s="231">
        <v>2000</v>
      </c>
      <c r="G103" s="231">
        <v>2200</v>
      </c>
      <c r="H103" s="231">
        <v>2500</v>
      </c>
      <c r="I103" s="231">
        <v>2515</v>
      </c>
      <c r="J103" s="232"/>
      <c r="K103" s="231">
        <v>2515</v>
      </c>
      <c r="L103" s="231">
        <v>2250</v>
      </c>
      <c r="M103" s="231">
        <v>2500</v>
      </c>
      <c r="N103" s="231">
        <v>2500</v>
      </c>
      <c r="O103" s="231">
        <v>2500</v>
      </c>
      <c r="P103" s="231">
        <v>2500</v>
      </c>
      <c r="Q103" s="221"/>
    </row>
    <row r="104" spans="1:17">
      <c r="A104" s="313" t="s">
        <v>202</v>
      </c>
      <c r="B104" s="299" t="s">
        <v>11</v>
      </c>
      <c r="C104" s="67">
        <v>2400</v>
      </c>
      <c r="D104" s="67">
        <v>2700</v>
      </c>
      <c r="E104" s="67">
        <v>2800</v>
      </c>
      <c r="F104" s="67">
        <v>2900</v>
      </c>
      <c r="G104" s="67">
        <v>3400</v>
      </c>
      <c r="H104" s="67">
        <v>3300</v>
      </c>
      <c r="I104" s="67">
        <v>3000</v>
      </c>
      <c r="J104" s="186"/>
      <c r="K104" s="67">
        <v>3000</v>
      </c>
      <c r="L104" s="67">
        <v>3500</v>
      </c>
      <c r="M104" s="67">
        <v>4000</v>
      </c>
      <c r="N104" s="67">
        <v>4000</v>
      </c>
      <c r="O104" s="67">
        <v>4000</v>
      </c>
      <c r="P104" s="67">
        <v>3500</v>
      </c>
      <c r="Q104" s="221"/>
    </row>
    <row r="105" spans="1:17">
      <c r="A105" s="313" t="s">
        <v>202</v>
      </c>
      <c r="B105" s="299" t="s">
        <v>12</v>
      </c>
      <c r="C105" s="67">
        <v>100</v>
      </c>
      <c r="D105" s="67">
        <v>100</v>
      </c>
      <c r="E105" s="67">
        <v>100</v>
      </c>
      <c r="F105" s="67">
        <v>100</v>
      </c>
      <c r="G105" s="67">
        <v>200</v>
      </c>
      <c r="H105" s="67">
        <v>200</v>
      </c>
      <c r="I105" s="67">
        <v>225</v>
      </c>
      <c r="J105" s="186"/>
      <c r="K105" s="67">
        <v>225</v>
      </c>
      <c r="L105" s="67">
        <v>300</v>
      </c>
      <c r="M105" s="67">
        <v>200</v>
      </c>
      <c r="N105" s="67">
        <v>200</v>
      </c>
      <c r="O105" s="67">
        <v>300</v>
      </c>
      <c r="P105" s="67">
        <v>125</v>
      </c>
      <c r="Q105" s="221"/>
    </row>
    <row r="106" spans="1:17">
      <c r="A106" s="313" t="s">
        <v>202</v>
      </c>
      <c r="B106" s="299" t="s">
        <v>91</v>
      </c>
      <c r="C106" s="67">
        <v>1700</v>
      </c>
      <c r="D106" s="67">
        <v>1800</v>
      </c>
      <c r="E106" s="67">
        <v>1900</v>
      </c>
      <c r="F106" s="67">
        <v>1600</v>
      </c>
      <c r="G106" s="67">
        <v>1100</v>
      </c>
      <c r="H106" s="67">
        <v>800</v>
      </c>
      <c r="I106" s="67">
        <v>1500</v>
      </c>
      <c r="J106" s="186"/>
      <c r="K106" s="67">
        <v>1500</v>
      </c>
      <c r="L106" s="67">
        <v>1750</v>
      </c>
      <c r="M106" s="67">
        <v>1750</v>
      </c>
      <c r="N106" s="67">
        <v>2000</v>
      </c>
      <c r="O106" s="67">
        <v>2000</v>
      </c>
      <c r="P106" s="67">
        <v>1750</v>
      </c>
      <c r="Q106" s="221"/>
    </row>
    <row r="107" spans="1:17">
      <c r="A107" s="313" t="s">
        <v>202</v>
      </c>
      <c r="B107" s="299" t="s">
        <v>59</v>
      </c>
      <c r="C107" s="67">
        <v>3800</v>
      </c>
      <c r="D107" s="67">
        <v>3800</v>
      </c>
      <c r="E107" s="67">
        <v>3300</v>
      </c>
      <c r="F107" s="67">
        <v>3600</v>
      </c>
      <c r="G107" s="67">
        <v>4100</v>
      </c>
      <c r="H107" s="67">
        <v>4000</v>
      </c>
      <c r="I107" s="67">
        <v>4500</v>
      </c>
      <c r="J107" s="186"/>
      <c r="K107" s="67">
        <v>4500</v>
      </c>
      <c r="L107" s="67">
        <v>4000</v>
      </c>
      <c r="M107" s="67">
        <v>4000</v>
      </c>
      <c r="N107" s="67">
        <v>4500</v>
      </c>
      <c r="O107" s="67">
        <v>4500</v>
      </c>
      <c r="P107" s="67">
        <v>3500</v>
      </c>
      <c r="Q107" s="221"/>
    </row>
    <row r="108" spans="1:17">
      <c r="A108" s="313" t="s">
        <v>202</v>
      </c>
      <c r="B108" s="285" t="s">
        <v>90</v>
      </c>
      <c r="C108" s="233">
        <v>900</v>
      </c>
      <c r="D108" s="233">
        <v>900</v>
      </c>
      <c r="E108" s="233">
        <v>700</v>
      </c>
      <c r="F108" s="233">
        <v>700</v>
      </c>
      <c r="G108" s="233">
        <v>800</v>
      </c>
      <c r="H108" s="233">
        <v>900</v>
      </c>
      <c r="I108" s="233">
        <v>810</v>
      </c>
      <c r="J108" s="234"/>
      <c r="K108" s="233">
        <v>810</v>
      </c>
      <c r="L108" s="233">
        <v>1015</v>
      </c>
      <c r="M108" s="233">
        <v>825</v>
      </c>
      <c r="N108" s="233">
        <v>940</v>
      </c>
      <c r="O108" s="233">
        <v>940</v>
      </c>
      <c r="P108" s="233">
        <v>910</v>
      </c>
      <c r="Q108" s="221"/>
    </row>
    <row r="109" spans="1:17">
      <c r="A109" s="314" t="s">
        <v>202</v>
      </c>
      <c r="B109" s="285" t="s">
        <v>184</v>
      </c>
      <c r="C109" s="66">
        <v>10800</v>
      </c>
      <c r="D109" s="66">
        <v>11200</v>
      </c>
      <c r="E109" s="66">
        <v>11100</v>
      </c>
      <c r="F109" s="66">
        <v>11000</v>
      </c>
      <c r="G109" s="66">
        <v>11900</v>
      </c>
      <c r="H109" s="66">
        <v>11700</v>
      </c>
      <c r="I109" s="66">
        <v>12550</v>
      </c>
      <c r="J109" s="185"/>
      <c r="K109" s="66">
        <v>12550</v>
      </c>
      <c r="L109" s="66">
        <v>12815</v>
      </c>
      <c r="M109" s="66">
        <v>13275</v>
      </c>
      <c r="N109" s="66">
        <v>14140</v>
      </c>
      <c r="O109" s="66">
        <v>14240</v>
      </c>
      <c r="P109" s="66">
        <v>12285</v>
      </c>
      <c r="Q109" s="221"/>
    </row>
    <row r="110" spans="1:17" ht="14.25">
      <c r="A110" s="313" t="s">
        <v>203</v>
      </c>
      <c r="B110" s="291" t="s">
        <v>226</v>
      </c>
      <c r="C110" s="231">
        <v>5000</v>
      </c>
      <c r="D110" s="231">
        <v>5100</v>
      </c>
      <c r="E110" s="231">
        <v>5600</v>
      </c>
      <c r="F110" s="231">
        <v>5600</v>
      </c>
      <c r="G110" s="231">
        <v>5500</v>
      </c>
      <c r="H110" s="231">
        <v>5300</v>
      </c>
      <c r="I110" s="231">
        <v>4945</v>
      </c>
      <c r="J110" s="232"/>
      <c r="K110" s="231">
        <v>4945</v>
      </c>
      <c r="L110" s="231">
        <v>5000</v>
      </c>
      <c r="M110" s="231">
        <v>5000</v>
      </c>
      <c r="N110" s="231">
        <v>5000</v>
      </c>
      <c r="O110" s="231">
        <v>5000</v>
      </c>
      <c r="P110" s="231">
        <v>5000</v>
      </c>
      <c r="Q110" s="221"/>
    </row>
    <row r="111" spans="1:17">
      <c r="A111" s="313" t="s">
        <v>203</v>
      </c>
      <c r="B111" s="299" t="s">
        <v>11</v>
      </c>
      <c r="C111" s="67">
        <v>8500</v>
      </c>
      <c r="D111" s="67">
        <v>7900</v>
      </c>
      <c r="E111" s="67">
        <v>6700</v>
      </c>
      <c r="F111" s="67">
        <v>7200</v>
      </c>
      <c r="G111" s="67">
        <v>7100</v>
      </c>
      <c r="H111" s="67">
        <v>7700</v>
      </c>
      <c r="I111" s="67">
        <v>9000</v>
      </c>
      <c r="J111" s="186"/>
      <c r="K111" s="67">
        <v>9000</v>
      </c>
      <c r="L111" s="67">
        <v>9000</v>
      </c>
      <c r="M111" s="67">
        <v>10000</v>
      </c>
      <c r="N111" s="67">
        <v>9000</v>
      </c>
      <c r="O111" s="67">
        <v>9000</v>
      </c>
      <c r="P111" s="67">
        <v>8000</v>
      </c>
      <c r="Q111" s="221"/>
    </row>
    <row r="112" spans="1:17">
      <c r="A112" s="313" t="s">
        <v>203</v>
      </c>
      <c r="B112" s="299" t="s">
        <v>12</v>
      </c>
      <c r="C112" s="67">
        <v>300</v>
      </c>
      <c r="D112" s="67">
        <v>300</v>
      </c>
      <c r="E112" s="67">
        <v>400</v>
      </c>
      <c r="F112" s="67">
        <v>400</v>
      </c>
      <c r="G112" s="67">
        <v>400</v>
      </c>
      <c r="H112" s="67">
        <v>500</v>
      </c>
      <c r="I112" s="67">
        <v>450</v>
      </c>
      <c r="J112" s="186"/>
      <c r="K112" s="67">
        <v>450</v>
      </c>
      <c r="L112" s="67">
        <v>400</v>
      </c>
      <c r="M112" s="67">
        <v>500</v>
      </c>
      <c r="N112" s="67">
        <v>500</v>
      </c>
      <c r="O112" s="67">
        <v>500</v>
      </c>
      <c r="P112" s="67">
        <v>500</v>
      </c>
      <c r="Q112" s="221"/>
    </row>
    <row r="113" spans="1:17">
      <c r="A113" s="313" t="s">
        <v>203</v>
      </c>
      <c r="B113" s="299" t="s">
        <v>91</v>
      </c>
      <c r="C113" s="67">
        <v>2200</v>
      </c>
      <c r="D113" s="67">
        <v>2300</v>
      </c>
      <c r="E113" s="67">
        <v>2200</v>
      </c>
      <c r="F113" s="67">
        <v>2200</v>
      </c>
      <c r="G113" s="67">
        <v>2200</v>
      </c>
      <c r="H113" s="67">
        <v>2100</v>
      </c>
      <c r="I113" s="67">
        <v>2250</v>
      </c>
      <c r="J113" s="186"/>
      <c r="K113" s="67">
        <v>2250</v>
      </c>
      <c r="L113" s="67">
        <v>2000</v>
      </c>
      <c r="M113" s="67">
        <v>1500</v>
      </c>
      <c r="N113" s="67">
        <v>1250</v>
      </c>
      <c r="O113" s="67">
        <v>1500</v>
      </c>
      <c r="P113" s="67">
        <v>1250</v>
      </c>
      <c r="Q113" s="221"/>
    </row>
    <row r="114" spans="1:17">
      <c r="A114" s="313" t="s">
        <v>203</v>
      </c>
      <c r="B114" s="299" t="s">
        <v>59</v>
      </c>
      <c r="C114" s="67">
        <v>11100</v>
      </c>
      <c r="D114" s="67">
        <v>10200</v>
      </c>
      <c r="E114" s="67">
        <v>10100</v>
      </c>
      <c r="F114" s="67">
        <v>9500</v>
      </c>
      <c r="G114" s="67">
        <v>10400</v>
      </c>
      <c r="H114" s="67">
        <v>10000</v>
      </c>
      <c r="I114" s="67">
        <v>11000</v>
      </c>
      <c r="J114" s="186"/>
      <c r="K114" s="67">
        <v>11000</v>
      </c>
      <c r="L114" s="67">
        <v>11000</v>
      </c>
      <c r="M114" s="67">
        <v>11000</v>
      </c>
      <c r="N114" s="67">
        <v>11000</v>
      </c>
      <c r="O114" s="67">
        <v>12000</v>
      </c>
      <c r="P114" s="67">
        <v>9000</v>
      </c>
      <c r="Q114" s="221"/>
    </row>
    <row r="115" spans="1:17">
      <c r="A115" s="313" t="s">
        <v>203</v>
      </c>
      <c r="B115" s="285" t="s">
        <v>90</v>
      </c>
      <c r="C115" s="233">
        <v>3800</v>
      </c>
      <c r="D115" s="233">
        <v>3600</v>
      </c>
      <c r="E115" s="233">
        <v>3400</v>
      </c>
      <c r="F115" s="233">
        <v>3200</v>
      </c>
      <c r="G115" s="233">
        <v>2700</v>
      </c>
      <c r="H115" s="233">
        <v>2600</v>
      </c>
      <c r="I115" s="233">
        <v>2560</v>
      </c>
      <c r="J115" s="234"/>
      <c r="K115" s="233">
        <v>2560</v>
      </c>
      <c r="L115" s="233">
        <v>3610</v>
      </c>
      <c r="M115" s="233">
        <v>3075</v>
      </c>
      <c r="N115" s="233">
        <v>3565</v>
      </c>
      <c r="O115" s="233">
        <v>3575</v>
      </c>
      <c r="P115" s="233">
        <v>3070</v>
      </c>
      <c r="Q115" s="221"/>
    </row>
    <row r="116" spans="1:17">
      <c r="A116" s="314" t="s">
        <v>203</v>
      </c>
      <c r="B116" s="285" t="s">
        <v>184</v>
      </c>
      <c r="C116" s="66">
        <v>31000</v>
      </c>
      <c r="D116" s="66">
        <v>29500</v>
      </c>
      <c r="E116" s="66">
        <v>28400</v>
      </c>
      <c r="F116" s="66">
        <v>28000</v>
      </c>
      <c r="G116" s="66">
        <v>28300</v>
      </c>
      <c r="H116" s="66">
        <v>28200</v>
      </c>
      <c r="I116" s="66">
        <v>30205</v>
      </c>
      <c r="J116" s="185"/>
      <c r="K116" s="66">
        <v>30205</v>
      </c>
      <c r="L116" s="66">
        <v>31010</v>
      </c>
      <c r="M116" s="66">
        <v>31075</v>
      </c>
      <c r="N116" s="66">
        <v>30315</v>
      </c>
      <c r="O116" s="66">
        <v>31575</v>
      </c>
      <c r="P116" s="66">
        <v>26820</v>
      </c>
      <c r="Q116" s="221"/>
    </row>
    <row r="117" spans="1:17" ht="14.25">
      <c r="A117" s="313" t="s">
        <v>204</v>
      </c>
      <c r="B117" s="291" t="s">
        <v>226</v>
      </c>
      <c r="C117" s="231">
        <v>5200</v>
      </c>
      <c r="D117" s="231">
        <v>5100</v>
      </c>
      <c r="E117" s="231">
        <v>5500</v>
      </c>
      <c r="F117" s="231">
        <v>5000</v>
      </c>
      <c r="G117" s="231">
        <v>4800</v>
      </c>
      <c r="H117" s="231">
        <v>5000</v>
      </c>
      <c r="I117" s="231">
        <v>5025</v>
      </c>
      <c r="J117" s="232"/>
      <c r="K117" s="231">
        <v>5025</v>
      </c>
      <c r="L117" s="231">
        <v>4500</v>
      </c>
      <c r="M117" s="231">
        <v>5000</v>
      </c>
      <c r="N117" s="231">
        <v>5000</v>
      </c>
      <c r="O117" s="231">
        <v>5000</v>
      </c>
      <c r="P117" s="231">
        <v>5000</v>
      </c>
      <c r="Q117" s="221"/>
    </row>
    <row r="118" spans="1:17">
      <c r="A118" s="313" t="s">
        <v>204</v>
      </c>
      <c r="B118" s="299" t="s">
        <v>11</v>
      </c>
      <c r="C118" s="67">
        <v>59600</v>
      </c>
      <c r="D118" s="67">
        <v>48100</v>
      </c>
      <c r="E118" s="67">
        <v>50900</v>
      </c>
      <c r="F118" s="67">
        <v>50600</v>
      </c>
      <c r="G118" s="67">
        <v>49700</v>
      </c>
      <c r="H118" s="67">
        <v>54300</v>
      </c>
      <c r="I118" s="67">
        <v>53000</v>
      </c>
      <c r="J118" s="186"/>
      <c r="K118" s="67">
        <v>54000</v>
      </c>
      <c r="L118" s="67">
        <v>55000</v>
      </c>
      <c r="M118" s="67">
        <v>54000</v>
      </c>
      <c r="N118" s="67">
        <v>59000</v>
      </c>
      <c r="O118" s="67">
        <v>59000</v>
      </c>
      <c r="P118" s="67">
        <v>58000</v>
      </c>
      <c r="Q118" s="221"/>
    </row>
    <row r="119" spans="1:17">
      <c r="A119" s="313" t="s">
        <v>204</v>
      </c>
      <c r="B119" s="299" t="s">
        <v>12</v>
      </c>
      <c r="C119" s="67">
        <v>1200</v>
      </c>
      <c r="D119" s="67">
        <v>1100</v>
      </c>
      <c r="E119" s="67">
        <v>1200</v>
      </c>
      <c r="F119" s="67">
        <v>1100</v>
      </c>
      <c r="G119" s="67">
        <v>1000</v>
      </c>
      <c r="H119" s="67">
        <v>900</v>
      </c>
      <c r="I119" s="67">
        <v>1000</v>
      </c>
      <c r="J119" s="186"/>
      <c r="K119" s="67">
        <v>1000</v>
      </c>
      <c r="L119" s="67">
        <v>1000</v>
      </c>
      <c r="M119" s="67">
        <v>1250</v>
      </c>
      <c r="N119" s="67">
        <v>1750</v>
      </c>
      <c r="O119" s="67">
        <v>1750</v>
      </c>
      <c r="P119" s="67">
        <v>2250</v>
      </c>
      <c r="Q119" s="221"/>
    </row>
    <row r="120" spans="1:17">
      <c r="A120" s="313" t="s">
        <v>204</v>
      </c>
      <c r="B120" s="299" t="s">
        <v>91</v>
      </c>
      <c r="C120" s="67">
        <v>4500</v>
      </c>
      <c r="D120" s="67">
        <v>5000</v>
      </c>
      <c r="E120" s="67">
        <v>4900</v>
      </c>
      <c r="F120" s="67">
        <v>4400</v>
      </c>
      <c r="G120" s="67">
        <v>3800</v>
      </c>
      <c r="H120" s="67">
        <v>3700</v>
      </c>
      <c r="I120" s="67">
        <v>4500</v>
      </c>
      <c r="J120" s="186"/>
      <c r="K120" s="67">
        <v>4500</v>
      </c>
      <c r="L120" s="67">
        <v>4000</v>
      </c>
      <c r="M120" s="67">
        <v>4000</v>
      </c>
      <c r="N120" s="67">
        <v>4000</v>
      </c>
      <c r="O120" s="67">
        <v>5000</v>
      </c>
      <c r="P120" s="67">
        <v>5000</v>
      </c>
      <c r="Q120" s="221"/>
    </row>
    <row r="121" spans="1:17">
      <c r="A121" s="313" t="s">
        <v>204</v>
      </c>
      <c r="B121" s="299" t="s">
        <v>59</v>
      </c>
      <c r="C121" s="67">
        <v>26000</v>
      </c>
      <c r="D121" s="67">
        <v>24600</v>
      </c>
      <c r="E121" s="67">
        <v>24500</v>
      </c>
      <c r="F121" s="67">
        <v>25200</v>
      </c>
      <c r="G121" s="67">
        <v>29800</v>
      </c>
      <c r="H121" s="67">
        <v>28100</v>
      </c>
      <c r="I121" s="67">
        <v>31000</v>
      </c>
      <c r="J121" s="186"/>
      <c r="K121" s="67">
        <v>31000</v>
      </c>
      <c r="L121" s="67">
        <v>29000</v>
      </c>
      <c r="M121" s="67">
        <v>29000</v>
      </c>
      <c r="N121" s="67">
        <v>31000</v>
      </c>
      <c r="O121" s="67">
        <v>31000</v>
      </c>
      <c r="P121" s="67">
        <v>27000</v>
      </c>
      <c r="Q121" s="221"/>
    </row>
    <row r="122" spans="1:17">
      <c r="A122" s="313" t="s">
        <v>204</v>
      </c>
      <c r="B122" s="285" t="s">
        <v>90</v>
      </c>
      <c r="C122" s="233">
        <v>18600</v>
      </c>
      <c r="D122" s="233">
        <v>17400</v>
      </c>
      <c r="E122" s="233">
        <v>16900</v>
      </c>
      <c r="F122" s="233">
        <v>17400</v>
      </c>
      <c r="G122" s="233">
        <v>17700</v>
      </c>
      <c r="H122" s="233">
        <v>19800</v>
      </c>
      <c r="I122" s="233">
        <v>20110</v>
      </c>
      <c r="J122" s="234"/>
      <c r="K122" s="233">
        <v>20110</v>
      </c>
      <c r="L122" s="233">
        <v>22150</v>
      </c>
      <c r="M122" s="233">
        <v>21135</v>
      </c>
      <c r="N122" s="233">
        <v>22120</v>
      </c>
      <c r="O122" s="233">
        <v>22140</v>
      </c>
      <c r="P122" s="233">
        <v>23130</v>
      </c>
      <c r="Q122" s="221"/>
    </row>
    <row r="123" spans="1:17">
      <c r="A123" s="314" t="s">
        <v>204</v>
      </c>
      <c r="B123" s="285" t="s">
        <v>184</v>
      </c>
      <c r="C123" s="66">
        <v>115100</v>
      </c>
      <c r="D123" s="66">
        <v>101400</v>
      </c>
      <c r="E123" s="66">
        <v>103800</v>
      </c>
      <c r="F123" s="66">
        <v>103600</v>
      </c>
      <c r="G123" s="66">
        <v>106800</v>
      </c>
      <c r="H123" s="66">
        <v>111700</v>
      </c>
      <c r="I123" s="66">
        <v>114635</v>
      </c>
      <c r="J123" s="185"/>
      <c r="K123" s="66">
        <v>115635</v>
      </c>
      <c r="L123" s="66">
        <v>115650</v>
      </c>
      <c r="M123" s="66">
        <v>114385</v>
      </c>
      <c r="N123" s="66">
        <v>122870</v>
      </c>
      <c r="O123" s="66">
        <v>123890</v>
      </c>
      <c r="P123" s="66">
        <v>120380</v>
      </c>
      <c r="Q123" s="221"/>
    </row>
    <row r="124" spans="1:17" ht="14.25">
      <c r="A124" s="313" t="s">
        <v>205</v>
      </c>
      <c r="B124" s="291" t="s">
        <v>226</v>
      </c>
      <c r="C124" s="231">
        <v>12500</v>
      </c>
      <c r="D124" s="231">
        <v>12800</v>
      </c>
      <c r="E124" s="231">
        <v>12400</v>
      </c>
      <c r="F124" s="231">
        <v>12900</v>
      </c>
      <c r="G124" s="231">
        <v>12700</v>
      </c>
      <c r="H124" s="231">
        <v>12800</v>
      </c>
      <c r="I124" s="231">
        <v>12175</v>
      </c>
      <c r="J124" s="232"/>
      <c r="K124" s="231">
        <v>12175</v>
      </c>
      <c r="L124" s="231">
        <v>12000</v>
      </c>
      <c r="M124" s="231">
        <v>12000</v>
      </c>
      <c r="N124" s="231">
        <v>14000</v>
      </c>
      <c r="O124" s="231">
        <v>14000</v>
      </c>
      <c r="P124" s="231">
        <v>13000</v>
      </c>
      <c r="Q124" s="221"/>
    </row>
    <row r="125" spans="1:17">
      <c r="A125" s="313" t="s">
        <v>205</v>
      </c>
      <c r="B125" s="299" t="s">
        <v>11</v>
      </c>
      <c r="C125" s="67">
        <v>5800</v>
      </c>
      <c r="D125" s="67">
        <v>5200</v>
      </c>
      <c r="E125" s="67">
        <v>5600</v>
      </c>
      <c r="F125" s="67">
        <v>5000</v>
      </c>
      <c r="G125" s="67">
        <v>5200</v>
      </c>
      <c r="H125" s="67">
        <v>5600</v>
      </c>
      <c r="I125" s="67">
        <v>6000</v>
      </c>
      <c r="J125" s="186"/>
      <c r="K125" s="67">
        <v>6000</v>
      </c>
      <c r="L125" s="67">
        <v>6000</v>
      </c>
      <c r="M125" s="67">
        <v>6000</v>
      </c>
      <c r="N125" s="67">
        <v>6000</v>
      </c>
      <c r="O125" s="67">
        <v>6000</v>
      </c>
      <c r="P125" s="67">
        <v>5000</v>
      </c>
      <c r="Q125" s="221"/>
    </row>
    <row r="126" spans="1:17">
      <c r="A126" s="313" t="s">
        <v>205</v>
      </c>
      <c r="B126" s="299" t="s">
        <v>12</v>
      </c>
      <c r="C126" s="67">
        <v>200</v>
      </c>
      <c r="D126" s="67">
        <v>1200</v>
      </c>
      <c r="E126" s="67">
        <v>1300</v>
      </c>
      <c r="F126" s="67">
        <v>1400</v>
      </c>
      <c r="G126" s="67">
        <v>1300</v>
      </c>
      <c r="H126" s="67">
        <v>1300</v>
      </c>
      <c r="I126" s="67">
        <v>1250</v>
      </c>
      <c r="J126" s="186"/>
      <c r="K126" s="67">
        <v>1250</v>
      </c>
      <c r="L126" s="67">
        <v>1250</v>
      </c>
      <c r="M126" s="67">
        <v>1000</v>
      </c>
      <c r="N126" s="67">
        <v>1000</v>
      </c>
      <c r="O126" s="67">
        <v>1000</v>
      </c>
      <c r="P126" s="67">
        <v>700</v>
      </c>
      <c r="Q126" s="221"/>
    </row>
    <row r="127" spans="1:17">
      <c r="A127" s="313" t="s">
        <v>205</v>
      </c>
      <c r="B127" s="299" t="s">
        <v>91</v>
      </c>
      <c r="C127" s="67">
        <v>2100</v>
      </c>
      <c r="D127" s="67">
        <v>2200</v>
      </c>
      <c r="E127" s="67">
        <v>2000</v>
      </c>
      <c r="F127" s="67">
        <v>2000</v>
      </c>
      <c r="G127" s="67">
        <v>1200</v>
      </c>
      <c r="H127" s="67">
        <v>2600</v>
      </c>
      <c r="I127" s="67">
        <v>2500</v>
      </c>
      <c r="J127" s="186"/>
      <c r="K127" s="67">
        <v>2500</v>
      </c>
      <c r="L127" s="67">
        <v>3000</v>
      </c>
      <c r="M127" s="67">
        <v>3000</v>
      </c>
      <c r="N127" s="67">
        <v>3000</v>
      </c>
      <c r="O127" s="67">
        <v>3000</v>
      </c>
      <c r="P127" s="67">
        <v>3500</v>
      </c>
      <c r="Q127" s="221"/>
    </row>
    <row r="128" spans="1:17">
      <c r="A128" s="313" t="s">
        <v>205</v>
      </c>
      <c r="B128" s="299" t="s">
        <v>59</v>
      </c>
      <c r="C128" s="67">
        <v>13100</v>
      </c>
      <c r="D128" s="67">
        <v>12400</v>
      </c>
      <c r="E128" s="67">
        <v>13300</v>
      </c>
      <c r="F128" s="67">
        <v>13100</v>
      </c>
      <c r="G128" s="67">
        <v>15600</v>
      </c>
      <c r="H128" s="67">
        <v>14100</v>
      </c>
      <c r="I128" s="67">
        <v>16000</v>
      </c>
      <c r="J128" s="186"/>
      <c r="K128" s="67">
        <v>16000</v>
      </c>
      <c r="L128" s="67">
        <v>16000</v>
      </c>
      <c r="M128" s="67">
        <v>16000</v>
      </c>
      <c r="N128" s="67">
        <v>16000</v>
      </c>
      <c r="O128" s="67">
        <v>19000</v>
      </c>
      <c r="P128" s="67">
        <v>14000</v>
      </c>
      <c r="Q128" s="221"/>
    </row>
    <row r="129" spans="1:24">
      <c r="A129" s="313" t="s">
        <v>205</v>
      </c>
      <c r="B129" s="285" t="s">
        <v>90</v>
      </c>
      <c r="C129" s="233">
        <v>2600</v>
      </c>
      <c r="D129" s="233">
        <v>2700</v>
      </c>
      <c r="E129" s="233">
        <v>2400</v>
      </c>
      <c r="F129" s="233">
        <v>2400</v>
      </c>
      <c r="G129" s="233">
        <v>2700</v>
      </c>
      <c r="H129" s="233">
        <v>2700</v>
      </c>
      <c r="I129" s="233">
        <v>3050</v>
      </c>
      <c r="J129" s="234"/>
      <c r="K129" s="233">
        <v>3055</v>
      </c>
      <c r="L129" s="233">
        <v>3080</v>
      </c>
      <c r="M129" s="233">
        <v>2610</v>
      </c>
      <c r="N129" s="233">
        <v>2560</v>
      </c>
      <c r="O129" s="233">
        <v>3065</v>
      </c>
      <c r="P129" s="233">
        <v>2560</v>
      </c>
      <c r="Q129" s="221"/>
    </row>
    <row r="130" spans="1:24">
      <c r="A130" s="314" t="s">
        <v>205</v>
      </c>
      <c r="B130" s="285" t="s">
        <v>184</v>
      </c>
      <c r="C130" s="66">
        <v>36400</v>
      </c>
      <c r="D130" s="66">
        <v>36600</v>
      </c>
      <c r="E130" s="66">
        <v>37100</v>
      </c>
      <c r="F130" s="66">
        <v>36700</v>
      </c>
      <c r="G130" s="66">
        <v>38800</v>
      </c>
      <c r="H130" s="66">
        <v>39200</v>
      </c>
      <c r="I130" s="66">
        <v>40975</v>
      </c>
      <c r="J130" s="185"/>
      <c r="K130" s="66">
        <v>40980</v>
      </c>
      <c r="L130" s="66">
        <v>41330</v>
      </c>
      <c r="M130" s="66">
        <v>40610</v>
      </c>
      <c r="N130" s="66">
        <v>42560</v>
      </c>
      <c r="O130" s="66">
        <v>46065</v>
      </c>
      <c r="P130" s="66">
        <v>38760</v>
      </c>
      <c r="Q130" s="221"/>
    </row>
    <row r="131" spans="1:24" ht="14.25">
      <c r="A131" s="313" t="s">
        <v>206</v>
      </c>
      <c r="B131" s="291" t="s">
        <v>226</v>
      </c>
      <c r="C131" s="231">
        <v>400</v>
      </c>
      <c r="D131" s="231">
        <v>500</v>
      </c>
      <c r="E131" s="231">
        <v>400</v>
      </c>
      <c r="F131" s="231">
        <v>400</v>
      </c>
      <c r="G131" s="231">
        <v>400</v>
      </c>
      <c r="H131" s="231">
        <v>400</v>
      </c>
      <c r="I131" s="231">
        <v>370</v>
      </c>
      <c r="J131" s="232"/>
      <c r="K131" s="231">
        <v>370</v>
      </c>
      <c r="L131" s="231">
        <v>350</v>
      </c>
      <c r="M131" s="231">
        <v>400</v>
      </c>
      <c r="N131" s="231">
        <v>450</v>
      </c>
      <c r="O131" s="231">
        <v>450</v>
      </c>
      <c r="P131" s="231">
        <v>600</v>
      </c>
      <c r="Q131" s="221"/>
    </row>
    <row r="132" spans="1:24">
      <c r="A132" s="313" t="s">
        <v>206</v>
      </c>
      <c r="B132" s="299" t="s">
        <v>11</v>
      </c>
      <c r="C132" s="67">
        <v>2400</v>
      </c>
      <c r="D132" s="67">
        <v>2800</v>
      </c>
      <c r="E132" s="67">
        <v>3200</v>
      </c>
      <c r="F132" s="67">
        <v>3300</v>
      </c>
      <c r="G132" s="67">
        <v>3500</v>
      </c>
      <c r="H132" s="67">
        <v>3900</v>
      </c>
      <c r="I132" s="67">
        <v>3500</v>
      </c>
      <c r="J132" s="186"/>
      <c r="K132" s="67">
        <v>3500</v>
      </c>
      <c r="L132" s="67">
        <v>4500</v>
      </c>
      <c r="M132" s="67">
        <v>3500</v>
      </c>
      <c r="N132" s="67">
        <v>3500</v>
      </c>
      <c r="O132" s="67">
        <v>3500</v>
      </c>
      <c r="P132" s="67">
        <v>3500</v>
      </c>
      <c r="Q132" s="221"/>
    </row>
    <row r="133" spans="1:24">
      <c r="A133" s="313" t="s">
        <v>206</v>
      </c>
      <c r="B133" s="299" t="s">
        <v>12</v>
      </c>
      <c r="C133" s="67" t="s">
        <v>188</v>
      </c>
      <c r="D133" s="67" t="s">
        <v>188</v>
      </c>
      <c r="E133" s="67" t="s">
        <v>188</v>
      </c>
      <c r="F133" s="67" t="s">
        <v>188</v>
      </c>
      <c r="G133" s="67" t="s">
        <v>188</v>
      </c>
      <c r="H133" s="67" t="s">
        <v>188</v>
      </c>
      <c r="I133" s="67">
        <v>100</v>
      </c>
      <c r="J133" s="186"/>
      <c r="K133" s="67">
        <v>100</v>
      </c>
      <c r="L133" s="67">
        <v>100</v>
      </c>
      <c r="M133" s="67">
        <v>150</v>
      </c>
      <c r="N133" s="67">
        <v>100</v>
      </c>
      <c r="O133" s="67">
        <v>150</v>
      </c>
      <c r="P133" s="67">
        <v>100</v>
      </c>
      <c r="Q133" s="221"/>
    </row>
    <row r="134" spans="1:24">
      <c r="A134" s="313" t="s">
        <v>206</v>
      </c>
      <c r="B134" s="299" t="s">
        <v>91</v>
      </c>
      <c r="C134" s="67" t="s">
        <v>188</v>
      </c>
      <c r="D134" s="67" t="s">
        <v>188</v>
      </c>
      <c r="E134" s="67" t="s">
        <v>188</v>
      </c>
      <c r="F134" s="67" t="s">
        <v>188</v>
      </c>
      <c r="G134" s="67" t="s">
        <v>188</v>
      </c>
      <c r="H134" s="67" t="s">
        <v>188</v>
      </c>
      <c r="I134" s="67">
        <v>50</v>
      </c>
      <c r="J134" s="186"/>
      <c r="K134" s="67">
        <v>50</v>
      </c>
      <c r="L134" s="67">
        <v>75</v>
      </c>
      <c r="M134" s="67">
        <v>75</v>
      </c>
      <c r="N134" s="67">
        <v>225</v>
      </c>
      <c r="O134" s="67">
        <v>50</v>
      </c>
      <c r="P134" s="67">
        <v>75</v>
      </c>
      <c r="Q134" s="221"/>
    </row>
    <row r="135" spans="1:24">
      <c r="A135" s="313" t="s">
        <v>206</v>
      </c>
      <c r="B135" s="299" t="s">
        <v>59</v>
      </c>
      <c r="C135" s="67">
        <v>1900</v>
      </c>
      <c r="D135" s="67">
        <v>1900</v>
      </c>
      <c r="E135" s="67">
        <v>1900</v>
      </c>
      <c r="F135" s="67">
        <v>1700</v>
      </c>
      <c r="G135" s="67">
        <v>2000</v>
      </c>
      <c r="H135" s="67">
        <v>1800</v>
      </c>
      <c r="I135" s="67">
        <v>2000</v>
      </c>
      <c r="J135" s="186"/>
      <c r="K135" s="67">
        <v>2250</v>
      </c>
      <c r="L135" s="67">
        <v>2000</v>
      </c>
      <c r="M135" s="67">
        <v>2000</v>
      </c>
      <c r="N135" s="67">
        <v>2250</v>
      </c>
      <c r="O135" s="67">
        <v>2000</v>
      </c>
      <c r="P135" s="67">
        <v>1750</v>
      </c>
      <c r="Q135" s="221"/>
    </row>
    <row r="136" spans="1:24">
      <c r="A136" s="313" t="s">
        <v>206</v>
      </c>
      <c r="B136" s="285" t="s">
        <v>90</v>
      </c>
      <c r="C136" s="233">
        <v>600</v>
      </c>
      <c r="D136" s="233">
        <v>500</v>
      </c>
      <c r="E136" s="233">
        <v>400</v>
      </c>
      <c r="F136" s="233">
        <v>400</v>
      </c>
      <c r="G136" s="233">
        <v>500</v>
      </c>
      <c r="H136" s="233">
        <v>700</v>
      </c>
      <c r="I136" s="233">
        <v>505</v>
      </c>
      <c r="J136" s="234"/>
      <c r="K136" s="233">
        <v>505</v>
      </c>
      <c r="L136" s="233">
        <v>505</v>
      </c>
      <c r="M136" s="233">
        <v>500</v>
      </c>
      <c r="N136" s="233">
        <v>505</v>
      </c>
      <c r="O136" s="233">
        <v>805</v>
      </c>
      <c r="P136" s="233">
        <v>805</v>
      </c>
      <c r="Q136" s="221"/>
    </row>
    <row r="137" spans="1:24">
      <c r="A137" s="314" t="s">
        <v>206</v>
      </c>
      <c r="B137" s="285" t="s">
        <v>184</v>
      </c>
      <c r="C137" s="66">
        <v>5600</v>
      </c>
      <c r="D137" s="66">
        <v>6100</v>
      </c>
      <c r="E137" s="66">
        <v>6000</v>
      </c>
      <c r="F137" s="66">
        <v>5900</v>
      </c>
      <c r="G137" s="66">
        <v>6600</v>
      </c>
      <c r="H137" s="66">
        <v>7100</v>
      </c>
      <c r="I137" s="66">
        <v>6525</v>
      </c>
      <c r="J137" s="185"/>
      <c r="K137" s="66">
        <v>6775</v>
      </c>
      <c r="L137" s="66">
        <v>7530</v>
      </c>
      <c r="M137" s="66">
        <v>6625</v>
      </c>
      <c r="N137" s="66">
        <v>7030</v>
      </c>
      <c r="O137" s="66">
        <v>6955</v>
      </c>
      <c r="P137" s="66">
        <v>6830</v>
      </c>
      <c r="Q137" s="221"/>
    </row>
    <row r="138" spans="1:24" ht="14.25">
      <c r="A138" s="313" t="s">
        <v>207</v>
      </c>
      <c r="B138" s="291" t="s">
        <v>226</v>
      </c>
      <c r="C138" s="231">
        <v>600</v>
      </c>
      <c r="D138" s="231">
        <v>600</v>
      </c>
      <c r="E138" s="231">
        <v>600</v>
      </c>
      <c r="F138" s="231">
        <v>800</v>
      </c>
      <c r="G138" s="231">
        <v>800</v>
      </c>
      <c r="H138" s="231">
        <v>800</v>
      </c>
      <c r="I138" s="231">
        <v>690</v>
      </c>
      <c r="J138" s="232"/>
      <c r="K138" s="231">
        <v>690</v>
      </c>
      <c r="L138" s="231">
        <v>700</v>
      </c>
      <c r="M138" s="231">
        <v>700</v>
      </c>
      <c r="N138" s="231">
        <v>800</v>
      </c>
      <c r="O138" s="231">
        <v>900</v>
      </c>
      <c r="P138" s="231">
        <v>900</v>
      </c>
      <c r="Q138" s="221"/>
    </row>
    <row r="139" spans="1:24">
      <c r="A139" s="313" t="s">
        <v>207</v>
      </c>
      <c r="B139" s="299" t="s">
        <v>11</v>
      </c>
      <c r="C139" s="67">
        <v>1200</v>
      </c>
      <c r="D139" s="67">
        <v>900</v>
      </c>
      <c r="E139" s="67">
        <v>1200</v>
      </c>
      <c r="F139" s="67">
        <v>1300</v>
      </c>
      <c r="G139" s="67">
        <v>1100</v>
      </c>
      <c r="H139" s="67">
        <v>1300</v>
      </c>
      <c r="I139" s="67">
        <v>1250</v>
      </c>
      <c r="J139" s="186"/>
      <c r="K139" s="67">
        <v>1250</v>
      </c>
      <c r="L139" s="67">
        <v>1500</v>
      </c>
      <c r="M139" s="67">
        <v>1250</v>
      </c>
      <c r="N139" s="67">
        <v>1500</v>
      </c>
      <c r="O139" s="67">
        <v>1250</v>
      </c>
      <c r="P139" s="67">
        <v>1250</v>
      </c>
      <c r="Q139" s="221"/>
      <c r="U139" s="220" t="s">
        <v>380</v>
      </c>
    </row>
    <row r="140" spans="1:24">
      <c r="A140" s="313" t="s">
        <v>207</v>
      </c>
      <c r="B140" s="299" t="s">
        <v>12</v>
      </c>
      <c r="C140" s="67">
        <v>600</v>
      </c>
      <c r="D140" s="67">
        <v>900</v>
      </c>
      <c r="E140" s="67">
        <v>1300</v>
      </c>
      <c r="F140" s="67">
        <v>1300</v>
      </c>
      <c r="G140" s="67">
        <v>1200</v>
      </c>
      <c r="H140" s="67">
        <v>1100</v>
      </c>
      <c r="I140" s="67">
        <v>1250</v>
      </c>
      <c r="J140" s="186"/>
      <c r="K140" s="67">
        <v>1250</v>
      </c>
      <c r="L140" s="67">
        <v>1250</v>
      </c>
      <c r="M140" s="67">
        <v>1000</v>
      </c>
      <c r="N140" s="67">
        <v>1250</v>
      </c>
      <c r="O140" s="67">
        <v>1250</v>
      </c>
      <c r="P140" s="67">
        <v>1500</v>
      </c>
      <c r="Q140" s="221"/>
      <c r="U140" s="220" t="s">
        <v>381</v>
      </c>
      <c r="V140" s="220" t="s">
        <v>382</v>
      </c>
      <c r="W140" s="220">
        <v>2019</v>
      </c>
      <c r="X140" s="220">
        <v>2020</v>
      </c>
    </row>
    <row r="141" spans="1:24">
      <c r="A141" s="313" t="s">
        <v>207</v>
      </c>
      <c r="B141" s="299" t="s">
        <v>91</v>
      </c>
      <c r="C141" s="67">
        <v>400</v>
      </c>
      <c r="D141" s="67">
        <v>300</v>
      </c>
      <c r="E141" s="67">
        <v>300</v>
      </c>
      <c r="F141" s="67">
        <v>100</v>
      </c>
      <c r="G141" s="67">
        <v>200</v>
      </c>
      <c r="H141" s="67">
        <v>200</v>
      </c>
      <c r="I141" s="67">
        <v>175</v>
      </c>
      <c r="J141" s="186"/>
      <c r="K141" s="67">
        <v>175</v>
      </c>
      <c r="L141" s="67">
        <v>225</v>
      </c>
      <c r="M141" s="67">
        <v>250</v>
      </c>
      <c r="N141" s="67">
        <v>225</v>
      </c>
      <c r="O141" s="67">
        <v>350</v>
      </c>
      <c r="P141" s="67">
        <v>350</v>
      </c>
      <c r="Q141" s="221"/>
      <c r="T141" s="221" t="str">
        <f>A19</f>
        <v>Aberdeen City</v>
      </c>
      <c r="U141" s="371">
        <f>X141/W141-1</f>
        <v>-0.16666666666666663</v>
      </c>
      <c r="V141" s="221">
        <f>X141-W141</f>
        <v>-2000</v>
      </c>
      <c r="W141" s="221">
        <f>O23</f>
        <v>12000</v>
      </c>
      <c r="X141" s="221">
        <f>P23</f>
        <v>10000</v>
      </c>
    </row>
    <row r="142" spans="1:24">
      <c r="A142" s="313" t="s">
        <v>207</v>
      </c>
      <c r="B142" s="299" t="s">
        <v>59</v>
      </c>
      <c r="C142" s="67">
        <v>1800</v>
      </c>
      <c r="D142" s="67">
        <v>1500</v>
      </c>
      <c r="E142" s="67">
        <v>1700</v>
      </c>
      <c r="F142" s="67">
        <v>1500</v>
      </c>
      <c r="G142" s="67">
        <v>1900</v>
      </c>
      <c r="H142" s="67">
        <v>1700</v>
      </c>
      <c r="I142" s="67">
        <v>2000</v>
      </c>
      <c r="J142" s="186"/>
      <c r="K142" s="67">
        <v>2000</v>
      </c>
      <c r="L142" s="67">
        <v>2000</v>
      </c>
      <c r="M142" s="67">
        <v>2000</v>
      </c>
      <c r="N142" s="67">
        <v>2250</v>
      </c>
      <c r="O142" s="67">
        <v>2000</v>
      </c>
      <c r="P142" s="67">
        <v>1750</v>
      </c>
      <c r="Q142" s="221"/>
      <c r="T142" s="221" t="str">
        <f>A26</f>
        <v>Aberdeenshire</v>
      </c>
      <c r="U142" s="371">
        <f t="shared" ref="U142:U173" si="0">X142/W142-1</f>
        <v>-0.22222222222222221</v>
      </c>
      <c r="V142" s="221">
        <f t="shared" ref="V142:V173" si="1">X142-W142</f>
        <v>-2000</v>
      </c>
      <c r="W142" s="221">
        <f>O30</f>
        <v>9000</v>
      </c>
      <c r="X142" s="221">
        <f>P30</f>
        <v>7000</v>
      </c>
    </row>
    <row r="143" spans="1:24">
      <c r="A143" s="313" t="s">
        <v>207</v>
      </c>
      <c r="B143" s="285" t="s">
        <v>90</v>
      </c>
      <c r="C143" s="233">
        <v>1000</v>
      </c>
      <c r="D143" s="233">
        <v>900</v>
      </c>
      <c r="E143" s="233">
        <v>800</v>
      </c>
      <c r="F143" s="233">
        <v>600</v>
      </c>
      <c r="G143" s="233">
        <v>900</v>
      </c>
      <c r="H143" s="233">
        <v>700</v>
      </c>
      <c r="I143" s="233">
        <v>710</v>
      </c>
      <c r="J143" s="234"/>
      <c r="K143" s="233">
        <v>705</v>
      </c>
      <c r="L143" s="233">
        <v>1760</v>
      </c>
      <c r="M143" s="233">
        <v>720</v>
      </c>
      <c r="N143" s="233">
        <v>915</v>
      </c>
      <c r="O143" s="233">
        <v>820</v>
      </c>
      <c r="P143" s="233">
        <v>715</v>
      </c>
      <c r="Q143" s="221"/>
      <c r="T143" s="221" t="str">
        <f>A33</f>
        <v>Angus</v>
      </c>
      <c r="U143" s="371">
        <f t="shared" si="0"/>
        <v>-0.1428571428571429</v>
      </c>
      <c r="V143" s="221">
        <f t="shared" si="1"/>
        <v>-500</v>
      </c>
      <c r="W143" s="221">
        <f>O37</f>
        <v>3500</v>
      </c>
      <c r="X143" s="221">
        <f>P37</f>
        <v>3000</v>
      </c>
    </row>
    <row r="144" spans="1:24">
      <c r="A144" s="314" t="s">
        <v>207</v>
      </c>
      <c r="B144" s="285" t="s">
        <v>184</v>
      </c>
      <c r="C144" s="66">
        <v>5600</v>
      </c>
      <c r="D144" s="66">
        <v>5200</v>
      </c>
      <c r="E144" s="66">
        <v>5900</v>
      </c>
      <c r="F144" s="66">
        <v>5600</v>
      </c>
      <c r="G144" s="66">
        <v>6000</v>
      </c>
      <c r="H144" s="66">
        <v>5800</v>
      </c>
      <c r="I144" s="66">
        <v>6075</v>
      </c>
      <c r="J144" s="185"/>
      <c r="K144" s="66">
        <v>6070</v>
      </c>
      <c r="L144" s="66">
        <v>7435</v>
      </c>
      <c r="M144" s="66">
        <v>5920</v>
      </c>
      <c r="N144" s="66">
        <v>6940</v>
      </c>
      <c r="O144" s="66">
        <v>6570</v>
      </c>
      <c r="P144" s="66">
        <v>6465</v>
      </c>
      <c r="Q144" s="221"/>
      <c r="T144" s="221" t="str">
        <f>A40</f>
        <v>Argyll and Bute</v>
      </c>
      <c r="U144" s="371">
        <f t="shared" si="0"/>
        <v>-0.2857142857142857</v>
      </c>
      <c r="V144" s="221">
        <f t="shared" si="1"/>
        <v>-2000</v>
      </c>
      <c r="W144" s="221">
        <f>O44</f>
        <v>7000</v>
      </c>
      <c r="X144" s="221">
        <f>P44</f>
        <v>5000</v>
      </c>
    </row>
    <row r="145" spans="1:24" ht="14.25">
      <c r="A145" s="313" t="s">
        <v>208</v>
      </c>
      <c r="B145" s="291" t="s">
        <v>226</v>
      </c>
      <c r="C145" s="231">
        <v>5700</v>
      </c>
      <c r="D145" s="231">
        <v>5700</v>
      </c>
      <c r="E145" s="231">
        <v>5600</v>
      </c>
      <c r="F145" s="231">
        <v>5700</v>
      </c>
      <c r="G145" s="231">
        <v>5800</v>
      </c>
      <c r="H145" s="231">
        <v>5900</v>
      </c>
      <c r="I145" s="231">
        <v>5830</v>
      </c>
      <c r="J145" s="232"/>
      <c r="K145" s="231">
        <v>5830</v>
      </c>
      <c r="L145" s="231">
        <v>6000</v>
      </c>
      <c r="M145" s="231">
        <v>6000</v>
      </c>
      <c r="N145" s="231">
        <v>5000</v>
      </c>
      <c r="O145" s="231">
        <v>5000</v>
      </c>
      <c r="P145" s="231">
        <v>6000</v>
      </c>
      <c r="Q145" s="221"/>
      <c r="T145" s="221" t="str">
        <f>A47</f>
        <v>City of Edinburgh</v>
      </c>
      <c r="U145" s="371">
        <f t="shared" si="0"/>
        <v>-0.16216216216216217</v>
      </c>
      <c r="V145" s="221">
        <f t="shared" si="1"/>
        <v>-6000</v>
      </c>
      <c r="W145" s="221">
        <f>O51</f>
        <v>37000</v>
      </c>
      <c r="X145" s="221">
        <f>P51</f>
        <v>31000</v>
      </c>
    </row>
    <row r="146" spans="1:24">
      <c r="A146" s="313" t="s">
        <v>208</v>
      </c>
      <c r="B146" s="299" t="s">
        <v>11</v>
      </c>
      <c r="C146" s="67">
        <v>1500</v>
      </c>
      <c r="D146" s="67">
        <v>1300</v>
      </c>
      <c r="E146" s="67">
        <v>1500</v>
      </c>
      <c r="F146" s="67">
        <v>1500</v>
      </c>
      <c r="G146" s="67">
        <v>1500</v>
      </c>
      <c r="H146" s="67">
        <v>1500</v>
      </c>
      <c r="I146" s="67">
        <v>1250</v>
      </c>
      <c r="J146" s="186"/>
      <c r="K146" s="67">
        <v>1500</v>
      </c>
      <c r="L146" s="67">
        <v>1750</v>
      </c>
      <c r="M146" s="67">
        <v>1500</v>
      </c>
      <c r="N146" s="67">
        <v>1750</v>
      </c>
      <c r="O146" s="67">
        <v>1750</v>
      </c>
      <c r="P146" s="67">
        <v>1500</v>
      </c>
      <c r="Q146" s="221"/>
      <c r="T146" s="221" t="str">
        <f>A58</f>
        <v>Clackmannanshire</v>
      </c>
      <c r="U146" s="371">
        <f t="shared" si="0"/>
        <v>-9.9999999999999978E-2</v>
      </c>
      <c r="V146" s="221">
        <f t="shared" si="1"/>
        <v>-100</v>
      </c>
      <c r="W146" s="221">
        <f>O58</f>
        <v>1000</v>
      </c>
      <c r="X146" s="221">
        <f>P58</f>
        <v>900</v>
      </c>
    </row>
    <row r="147" spans="1:24">
      <c r="A147" s="313" t="s">
        <v>208</v>
      </c>
      <c r="B147" s="299" t="s">
        <v>12</v>
      </c>
      <c r="C147" s="67" t="s">
        <v>188</v>
      </c>
      <c r="D147" s="67" t="s">
        <v>188</v>
      </c>
      <c r="E147" s="67" t="s">
        <v>188</v>
      </c>
      <c r="F147" s="67" t="s">
        <v>188</v>
      </c>
      <c r="G147" s="67" t="s">
        <v>188</v>
      </c>
      <c r="H147" s="67">
        <v>100</v>
      </c>
      <c r="I147" s="67">
        <v>75</v>
      </c>
      <c r="J147" s="186"/>
      <c r="K147" s="67">
        <v>75</v>
      </c>
      <c r="L147" s="67">
        <v>40</v>
      </c>
      <c r="M147" s="67">
        <v>30</v>
      </c>
      <c r="N147" s="67">
        <v>30</v>
      </c>
      <c r="O147" s="67">
        <v>40</v>
      </c>
      <c r="P147" s="67">
        <v>50</v>
      </c>
      <c r="Q147" s="221"/>
      <c r="T147" s="219" t="str">
        <f>A65</f>
        <v>Dumfries and Galloway</v>
      </c>
      <c r="U147" s="371">
        <f t="shared" si="0"/>
        <v>-0.2857142857142857</v>
      </c>
      <c r="V147" s="221">
        <f t="shared" si="1"/>
        <v>-2000</v>
      </c>
      <c r="W147" s="221">
        <f>O65</f>
        <v>7000</v>
      </c>
      <c r="X147" s="221">
        <f>P65</f>
        <v>5000</v>
      </c>
    </row>
    <row r="148" spans="1:24">
      <c r="A148" s="313" t="s">
        <v>208</v>
      </c>
      <c r="B148" s="299" t="s">
        <v>91</v>
      </c>
      <c r="C148" s="67" t="s">
        <v>188</v>
      </c>
      <c r="D148" s="67" t="s">
        <v>188</v>
      </c>
      <c r="E148" s="67" t="s">
        <v>188</v>
      </c>
      <c r="F148" s="67" t="s">
        <v>188</v>
      </c>
      <c r="G148" s="67" t="s">
        <v>188</v>
      </c>
      <c r="H148" s="67">
        <v>400</v>
      </c>
      <c r="I148" s="67">
        <v>300</v>
      </c>
      <c r="J148" s="186"/>
      <c r="K148" s="67">
        <v>300</v>
      </c>
      <c r="L148" s="67">
        <v>350</v>
      </c>
      <c r="M148" s="67">
        <v>350</v>
      </c>
      <c r="N148" s="67">
        <v>400</v>
      </c>
      <c r="O148" s="67">
        <v>450</v>
      </c>
      <c r="P148" s="67">
        <v>450</v>
      </c>
      <c r="Q148" s="221"/>
      <c r="T148" s="219" t="str">
        <f>A72</f>
        <v>Dundee City</v>
      </c>
      <c r="U148" s="371">
        <f t="shared" si="0"/>
        <v>-0.16666666666666663</v>
      </c>
      <c r="V148" s="221">
        <f t="shared" si="1"/>
        <v>-1000</v>
      </c>
      <c r="W148" s="221">
        <f>O72</f>
        <v>6000</v>
      </c>
      <c r="X148" s="221">
        <f>P72</f>
        <v>5000</v>
      </c>
    </row>
    <row r="149" spans="1:24">
      <c r="A149" s="313" t="s">
        <v>208</v>
      </c>
      <c r="B149" s="299" t="s">
        <v>59</v>
      </c>
      <c r="C149" s="67">
        <v>2900</v>
      </c>
      <c r="D149" s="67">
        <v>2800</v>
      </c>
      <c r="E149" s="67">
        <v>2700</v>
      </c>
      <c r="F149" s="67">
        <v>2500</v>
      </c>
      <c r="G149" s="67">
        <v>3000</v>
      </c>
      <c r="H149" s="67">
        <v>2700</v>
      </c>
      <c r="I149" s="67">
        <v>3000</v>
      </c>
      <c r="J149" s="186"/>
      <c r="K149" s="67">
        <v>3000</v>
      </c>
      <c r="L149" s="67">
        <v>3000</v>
      </c>
      <c r="M149" s="67">
        <v>3000</v>
      </c>
      <c r="N149" s="67">
        <v>3500</v>
      </c>
      <c r="O149" s="67">
        <v>3500</v>
      </c>
      <c r="P149" s="67">
        <v>2500</v>
      </c>
      <c r="Q149" s="221"/>
      <c r="T149" s="219" t="str">
        <f>A79</f>
        <v>East Ayrshire</v>
      </c>
      <c r="U149" s="371">
        <f t="shared" si="0"/>
        <v>-9.9999999999999978E-2</v>
      </c>
      <c r="V149" s="221">
        <f t="shared" si="1"/>
        <v>-250</v>
      </c>
      <c r="W149" s="221">
        <f>O79</f>
        <v>2500</v>
      </c>
      <c r="X149" s="221">
        <f>P79</f>
        <v>2250</v>
      </c>
    </row>
    <row r="150" spans="1:24">
      <c r="A150" s="313" t="s">
        <v>208</v>
      </c>
      <c r="B150" s="285" t="s">
        <v>90</v>
      </c>
      <c r="C150" s="233">
        <v>600</v>
      </c>
      <c r="D150" s="233">
        <v>600</v>
      </c>
      <c r="E150" s="233">
        <v>500</v>
      </c>
      <c r="F150" s="233">
        <v>500</v>
      </c>
      <c r="G150" s="233">
        <v>600</v>
      </c>
      <c r="H150" s="233">
        <v>600</v>
      </c>
      <c r="I150" s="233">
        <v>530</v>
      </c>
      <c r="J150" s="234"/>
      <c r="K150" s="233">
        <v>530</v>
      </c>
      <c r="L150" s="233">
        <v>700</v>
      </c>
      <c r="M150" s="233">
        <v>600</v>
      </c>
      <c r="N150" s="233">
        <v>800</v>
      </c>
      <c r="O150" s="233">
        <v>800</v>
      </c>
      <c r="P150" s="233">
        <v>800</v>
      </c>
      <c r="Q150" s="221"/>
      <c r="T150" s="219" t="str">
        <f>A86</f>
        <v>East Dunbartonshire</v>
      </c>
      <c r="U150" s="371">
        <f t="shared" si="0"/>
        <v>-0.125</v>
      </c>
      <c r="V150" s="221">
        <f t="shared" si="1"/>
        <v>-250</v>
      </c>
      <c r="W150" s="221">
        <f>O86</f>
        <v>2000</v>
      </c>
      <c r="X150" s="221">
        <f>P86</f>
        <v>1750</v>
      </c>
    </row>
    <row r="151" spans="1:24">
      <c r="A151" s="314" t="s">
        <v>208</v>
      </c>
      <c r="B151" s="285" t="s">
        <v>184</v>
      </c>
      <c r="C151" s="66">
        <v>10900</v>
      </c>
      <c r="D151" s="66">
        <v>10700</v>
      </c>
      <c r="E151" s="66">
        <v>10500</v>
      </c>
      <c r="F151" s="66">
        <v>10300</v>
      </c>
      <c r="G151" s="66">
        <v>11100</v>
      </c>
      <c r="H151" s="66">
        <v>11100</v>
      </c>
      <c r="I151" s="66">
        <v>10985</v>
      </c>
      <c r="J151" s="185"/>
      <c r="K151" s="66">
        <v>11235</v>
      </c>
      <c r="L151" s="66">
        <v>11840</v>
      </c>
      <c r="M151" s="66">
        <v>11480</v>
      </c>
      <c r="N151" s="66">
        <v>11480</v>
      </c>
      <c r="O151" s="66">
        <v>11540</v>
      </c>
      <c r="P151" s="66">
        <v>11300</v>
      </c>
      <c r="Q151" s="221"/>
      <c r="T151" s="219" t="str">
        <f>A89</f>
        <v>East Lothian</v>
      </c>
      <c r="U151" s="371">
        <f t="shared" si="0"/>
        <v>-0.125</v>
      </c>
      <c r="V151" s="221">
        <f t="shared" si="1"/>
        <v>-500</v>
      </c>
      <c r="W151" s="221">
        <f>O93</f>
        <v>4000</v>
      </c>
      <c r="X151" s="221">
        <f>P93</f>
        <v>3500</v>
      </c>
    </row>
    <row r="152" spans="1:24" ht="14.25">
      <c r="A152" s="313" t="s">
        <v>245</v>
      </c>
      <c r="B152" s="291" t="s">
        <v>226</v>
      </c>
      <c r="C152" s="231">
        <v>4700</v>
      </c>
      <c r="D152" s="231">
        <v>5000</v>
      </c>
      <c r="E152" s="231">
        <v>4800</v>
      </c>
      <c r="F152" s="231">
        <v>4900</v>
      </c>
      <c r="G152" s="231">
        <v>4800</v>
      </c>
      <c r="H152" s="231">
        <v>4900</v>
      </c>
      <c r="I152" s="231">
        <v>4675</v>
      </c>
      <c r="J152" s="232"/>
      <c r="K152" s="231">
        <v>4675</v>
      </c>
      <c r="L152" s="231">
        <v>4500</v>
      </c>
      <c r="M152" s="231">
        <v>4500</v>
      </c>
      <c r="N152" s="231">
        <v>5000</v>
      </c>
      <c r="O152" s="231">
        <v>5000</v>
      </c>
      <c r="P152" s="231">
        <v>5000</v>
      </c>
      <c r="Q152" s="221"/>
      <c r="T152" s="219" t="str">
        <f>A100</f>
        <v>East Renfrewshire</v>
      </c>
      <c r="U152" s="371">
        <f t="shared" si="0"/>
        <v>0</v>
      </c>
      <c r="V152" s="221">
        <f t="shared" si="1"/>
        <v>0</v>
      </c>
      <c r="W152" s="221">
        <f>O100</f>
        <v>1750</v>
      </c>
      <c r="X152" s="221">
        <f>P100</f>
        <v>1750</v>
      </c>
    </row>
    <row r="153" spans="1:24">
      <c r="A153" s="313" t="s">
        <v>245</v>
      </c>
      <c r="B153" s="299" t="s">
        <v>11</v>
      </c>
      <c r="C153" s="67">
        <v>600</v>
      </c>
      <c r="D153" s="67">
        <v>300</v>
      </c>
      <c r="E153" s="67">
        <v>400</v>
      </c>
      <c r="F153" s="67">
        <v>200</v>
      </c>
      <c r="G153" s="67">
        <v>200</v>
      </c>
      <c r="H153" s="67">
        <v>300</v>
      </c>
      <c r="I153" s="67">
        <v>250</v>
      </c>
      <c r="J153" s="186"/>
      <c r="K153" s="67">
        <v>300</v>
      </c>
      <c r="L153" s="67">
        <v>300</v>
      </c>
      <c r="M153" s="67">
        <v>300</v>
      </c>
      <c r="N153" s="67">
        <v>350</v>
      </c>
      <c r="O153" s="67">
        <v>300</v>
      </c>
      <c r="P153" s="67">
        <v>350</v>
      </c>
      <c r="Q153" s="221"/>
      <c r="T153" s="219" t="str">
        <f>A107</f>
        <v>Falkirk</v>
      </c>
      <c r="U153" s="371">
        <f t="shared" si="0"/>
        <v>-0.22222222222222221</v>
      </c>
      <c r="V153" s="221">
        <f t="shared" si="1"/>
        <v>-1000</v>
      </c>
      <c r="W153" s="221">
        <f>O107</f>
        <v>4500</v>
      </c>
      <c r="X153" s="221">
        <f>P107</f>
        <v>3500</v>
      </c>
    </row>
    <row r="154" spans="1:24">
      <c r="A154" s="313" t="s">
        <v>245</v>
      </c>
      <c r="B154" s="299" t="s">
        <v>12</v>
      </c>
      <c r="C154" s="67" t="s">
        <v>188</v>
      </c>
      <c r="D154" s="67" t="s">
        <v>188</v>
      </c>
      <c r="E154" s="67" t="s">
        <v>188</v>
      </c>
      <c r="F154" s="67" t="s">
        <v>188</v>
      </c>
      <c r="G154" s="67" t="s">
        <v>188</v>
      </c>
      <c r="H154" s="67" t="s">
        <v>188</v>
      </c>
      <c r="I154" s="67">
        <v>150</v>
      </c>
      <c r="J154" s="186"/>
      <c r="K154" s="67">
        <v>150</v>
      </c>
      <c r="L154" s="67">
        <v>150</v>
      </c>
      <c r="M154" s="67">
        <v>150</v>
      </c>
      <c r="N154" s="67">
        <v>150</v>
      </c>
      <c r="O154" s="67">
        <v>150</v>
      </c>
      <c r="P154" s="67">
        <v>150</v>
      </c>
      <c r="Q154" s="221"/>
      <c r="T154" s="219" t="str">
        <f>A114</f>
        <v>Fife</v>
      </c>
      <c r="U154" s="371">
        <f t="shared" si="0"/>
        <v>-0.25</v>
      </c>
      <c r="V154" s="221">
        <f t="shared" si="1"/>
        <v>-3000</v>
      </c>
      <c r="W154" s="221">
        <f>O114</f>
        <v>12000</v>
      </c>
      <c r="X154" s="221">
        <f>P114</f>
        <v>9000</v>
      </c>
    </row>
    <row r="155" spans="1:24">
      <c r="A155" s="313" t="s">
        <v>245</v>
      </c>
      <c r="B155" s="299" t="s">
        <v>91</v>
      </c>
      <c r="C155" s="67" t="s">
        <v>188</v>
      </c>
      <c r="D155" s="67" t="s">
        <v>188</v>
      </c>
      <c r="E155" s="67" t="s">
        <v>188</v>
      </c>
      <c r="F155" s="67" t="s">
        <v>188</v>
      </c>
      <c r="G155" s="67" t="s">
        <v>188</v>
      </c>
      <c r="H155" s="67" t="s">
        <v>188</v>
      </c>
      <c r="I155" s="67">
        <v>50</v>
      </c>
      <c r="J155" s="186"/>
      <c r="K155" s="67">
        <v>75</v>
      </c>
      <c r="L155" s="67">
        <v>75</v>
      </c>
      <c r="M155" s="67">
        <v>125</v>
      </c>
      <c r="N155" s="67">
        <v>125</v>
      </c>
      <c r="O155" s="67">
        <v>125</v>
      </c>
      <c r="P155" s="67">
        <v>200</v>
      </c>
      <c r="Q155" s="221"/>
      <c r="T155" s="219" t="str">
        <f>A121</f>
        <v>Glasgow City</v>
      </c>
      <c r="U155" s="371">
        <f t="shared" si="0"/>
        <v>-0.12903225806451613</v>
      </c>
      <c r="V155" s="221">
        <f t="shared" si="1"/>
        <v>-4000</v>
      </c>
      <c r="W155" s="221">
        <f>O121</f>
        <v>31000</v>
      </c>
      <c r="X155" s="221">
        <f>P121</f>
        <v>27000</v>
      </c>
    </row>
    <row r="156" spans="1:24">
      <c r="A156" s="313" t="s">
        <v>245</v>
      </c>
      <c r="B156" s="299" t="s">
        <v>59</v>
      </c>
      <c r="C156" s="67">
        <v>1000</v>
      </c>
      <c r="D156" s="67">
        <v>900</v>
      </c>
      <c r="E156" s="67">
        <v>900</v>
      </c>
      <c r="F156" s="67">
        <v>900</v>
      </c>
      <c r="G156" s="67">
        <v>1100</v>
      </c>
      <c r="H156" s="67">
        <v>900</v>
      </c>
      <c r="I156" s="67">
        <v>1000</v>
      </c>
      <c r="J156" s="186"/>
      <c r="K156" s="67">
        <v>1000</v>
      </c>
      <c r="L156" s="67">
        <v>1000</v>
      </c>
      <c r="M156" s="67">
        <v>1000</v>
      </c>
      <c r="N156" s="67">
        <v>1250</v>
      </c>
      <c r="O156" s="67">
        <v>1500</v>
      </c>
      <c r="P156" s="67">
        <v>1000</v>
      </c>
      <c r="Q156" s="221"/>
      <c r="T156" s="219" t="str">
        <f>A128</f>
        <v>Highland</v>
      </c>
      <c r="U156" s="371">
        <f t="shared" si="0"/>
        <v>-0.26315789473684215</v>
      </c>
      <c r="V156" s="221">
        <f t="shared" si="1"/>
        <v>-5000</v>
      </c>
      <c r="W156" s="221">
        <f>O128</f>
        <v>19000</v>
      </c>
      <c r="X156" s="221">
        <f>P128</f>
        <v>14000</v>
      </c>
    </row>
    <row r="157" spans="1:24">
      <c r="A157" s="313" t="s">
        <v>245</v>
      </c>
      <c r="B157" s="285" t="s">
        <v>90</v>
      </c>
      <c r="C157" s="233">
        <v>300</v>
      </c>
      <c r="D157" s="233">
        <v>300</v>
      </c>
      <c r="E157" s="233">
        <v>300</v>
      </c>
      <c r="F157" s="233">
        <v>200</v>
      </c>
      <c r="G157" s="233">
        <v>200</v>
      </c>
      <c r="H157" s="233">
        <v>300</v>
      </c>
      <c r="I157" s="233">
        <v>290</v>
      </c>
      <c r="J157" s="234"/>
      <c r="K157" s="233">
        <v>335</v>
      </c>
      <c r="L157" s="233">
        <v>390</v>
      </c>
      <c r="M157" s="233">
        <v>335</v>
      </c>
      <c r="N157" s="233">
        <v>290</v>
      </c>
      <c r="O157" s="233">
        <v>295</v>
      </c>
      <c r="P157" s="233">
        <v>275</v>
      </c>
      <c r="Q157" s="221"/>
      <c r="T157" s="219" t="str">
        <f>A135</f>
        <v>Inverclyde</v>
      </c>
      <c r="U157" s="371">
        <f t="shared" si="0"/>
        <v>-0.125</v>
      </c>
      <c r="V157" s="221">
        <f t="shared" si="1"/>
        <v>-250</v>
      </c>
      <c r="W157" s="221">
        <f>O135</f>
        <v>2000</v>
      </c>
      <c r="X157" s="221">
        <f>P135</f>
        <v>1750</v>
      </c>
    </row>
    <row r="158" spans="1:24">
      <c r="A158" s="314" t="s">
        <v>245</v>
      </c>
      <c r="B158" s="285" t="s">
        <v>184</v>
      </c>
      <c r="C158" s="66">
        <v>6900</v>
      </c>
      <c r="D158" s="66">
        <v>6700</v>
      </c>
      <c r="E158" s="66">
        <v>6400</v>
      </c>
      <c r="F158" s="66">
        <v>6500</v>
      </c>
      <c r="G158" s="66">
        <v>6700</v>
      </c>
      <c r="H158" s="66">
        <v>6700</v>
      </c>
      <c r="I158" s="66">
        <v>6415</v>
      </c>
      <c r="J158" s="185"/>
      <c r="K158" s="66">
        <v>6535</v>
      </c>
      <c r="L158" s="66">
        <v>6415</v>
      </c>
      <c r="M158" s="66">
        <v>6410</v>
      </c>
      <c r="N158" s="66">
        <v>7165</v>
      </c>
      <c r="O158" s="66">
        <v>7370</v>
      </c>
      <c r="P158" s="66">
        <v>6975</v>
      </c>
      <c r="Q158" s="221"/>
      <c r="T158" s="219" t="str">
        <f>A142</f>
        <v>Midlothian</v>
      </c>
      <c r="U158" s="371">
        <f t="shared" si="0"/>
        <v>-0.125</v>
      </c>
      <c r="V158" s="221">
        <f t="shared" si="1"/>
        <v>-250</v>
      </c>
      <c r="W158" s="221">
        <f>O142</f>
        <v>2000</v>
      </c>
      <c r="X158" s="221">
        <f>P142</f>
        <v>1750</v>
      </c>
    </row>
    <row r="159" spans="1:24" ht="14.25">
      <c r="A159" s="313" t="s">
        <v>209</v>
      </c>
      <c r="B159" s="291" t="s">
        <v>226</v>
      </c>
      <c r="C159" s="231">
        <v>1400</v>
      </c>
      <c r="D159" s="231">
        <v>1400</v>
      </c>
      <c r="E159" s="231">
        <v>1400</v>
      </c>
      <c r="F159" s="231">
        <v>1400</v>
      </c>
      <c r="G159" s="231">
        <v>1400</v>
      </c>
      <c r="H159" s="231">
        <v>1500</v>
      </c>
      <c r="I159" s="231">
        <v>1435</v>
      </c>
      <c r="J159" s="232"/>
      <c r="K159" s="231">
        <v>1435</v>
      </c>
      <c r="L159" s="231">
        <v>1500</v>
      </c>
      <c r="M159" s="231">
        <v>1500</v>
      </c>
      <c r="N159" s="231">
        <v>1500</v>
      </c>
      <c r="O159" s="231">
        <v>1500</v>
      </c>
      <c r="P159" s="231">
        <v>1500</v>
      </c>
      <c r="Q159" s="221"/>
      <c r="T159" s="219" t="str">
        <f>A149</f>
        <v>Moray</v>
      </c>
      <c r="U159" s="371">
        <f t="shared" si="0"/>
        <v>-0.2857142857142857</v>
      </c>
      <c r="V159" s="221">
        <f t="shared" si="1"/>
        <v>-1000</v>
      </c>
      <c r="W159" s="221">
        <f>O149</f>
        <v>3500</v>
      </c>
      <c r="X159" s="221">
        <f>P149</f>
        <v>2500</v>
      </c>
    </row>
    <row r="160" spans="1:24">
      <c r="A160" s="313" t="s">
        <v>209</v>
      </c>
      <c r="B160" s="299" t="s">
        <v>11</v>
      </c>
      <c r="C160" s="67">
        <v>2100</v>
      </c>
      <c r="D160" s="67">
        <v>1800</v>
      </c>
      <c r="E160" s="67">
        <v>1800</v>
      </c>
      <c r="F160" s="67">
        <v>1800</v>
      </c>
      <c r="G160" s="67">
        <v>1900</v>
      </c>
      <c r="H160" s="67">
        <v>2000</v>
      </c>
      <c r="I160" s="67">
        <v>2000</v>
      </c>
      <c r="J160" s="186"/>
      <c r="K160" s="67">
        <v>2000</v>
      </c>
      <c r="L160" s="67">
        <v>2500</v>
      </c>
      <c r="M160" s="67">
        <v>3000</v>
      </c>
      <c r="N160" s="67">
        <v>3000</v>
      </c>
      <c r="O160" s="67">
        <v>3000</v>
      </c>
      <c r="P160" s="67">
        <v>3000</v>
      </c>
      <c r="Q160" s="221"/>
      <c r="T160" s="219" t="str">
        <f>A156</f>
        <v>Na h-Eileanan Siar</v>
      </c>
      <c r="U160" s="371">
        <f t="shared" si="0"/>
        <v>-0.33333333333333337</v>
      </c>
      <c r="V160" s="221">
        <f t="shared" si="1"/>
        <v>-500</v>
      </c>
      <c r="W160" s="221">
        <f>O156</f>
        <v>1500</v>
      </c>
      <c r="X160" s="221">
        <f>P156</f>
        <v>1000</v>
      </c>
    </row>
    <row r="161" spans="1:24">
      <c r="A161" s="313" t="s">
        <v>209</v>
      </c>
      <c r="B161" s="299" t="s">
        <v>12</v>
      </c>
      <c r="C161" s="67" t="s">
        <v>188</v>
      </c>
      <c r="D161" s="67" t="s">
        <v>188</v>
      </c>
      <c r="E161" s="67">
        <v>800</v>
      </c>
      <c r="F161" s="67">
        <v>800</v>
      </c>
      <c r="G161" s="67">
        <v>800</v>
      </c>
      <c r="H161" s="67">
        <v>800</v>
      </c>
      <c r="I161" s="67">
        <v>800</v>
      </c>
      <c r="J161" s="186"/>
      <c r="K161" s="67">
        <v>800</v>
      </c>
      <c r="L161" s="67">
        <v>800</v>
      </c>
      <c r="M161" s="67">
        <v>800</v>
      </c>
      <c r="N161" s="67">
        <v>800</v>
      </c>
      <c r="O161" s="67">
        <v>900</v>
      </c>
      <c r="P161" s="67">
        <v>800</v>
      </c>
      <c r="Q161" s="221"/>
      <c r="T161" s="219" t="str">
        <f>A163</f>
        <v>North Ayrshire</v>
      </c>
      <c r="U161" s="371">
        <f t="shared" si="0"/>
        <v>-0.22222222222222221</v>
      </c>
      <c r="V161" s="221">
        <f t="shared" si="1"/>
        <v>-1000</v>
      </c>
      <c r="W161" s="221">
        <f>O163</f>
        <v>4500</v>
      </c>
      <c r="X161" s="221">
        <f>P163</f>
        <v>3500</v>
      </c>
    </row>
    <row r="162" spans="1:24">
      <c r="A162" s="313" t="s">
        <v>209</v>
      </c>
      <c r="B162" s="299" t="s">
        <v>91</v>
      </c>
      <c r="C162" s="67" t="s">
        <v>188</v>
      </c>
      <c r="D162" s="67" t="s">
        <v>188</v>
      </c>
      <c r="E162" s="67">
        <v>900</v>
      </c>
      <c r="F162" s="67">
        <v>900</v>
      </c>
      <c r="G162" s="67">
        <v>900</v>
      </c>
      <c r="H162" s="67">
        <v>900</v>
      </c>
      <c r="I162" s="67">
        <v>900</v>
      </c>
      <c r="J162" s="186"/>
      <c r="K162" s="67">
        <v>900</v>
      </c>
      <c r="L162" s="67">
        <v>800</v>
      </c>
      <c r="M162" s="67">
        <v>900</v>
      </c>
      <c r="N162" s="67">
        <v>800</v>
      </c>
      <c r="O162" s="67">
        <v>800</v>
      </c>
      <c r="P162" s="67">
        <v>800</v>
      </c>
      <c r="Q162" s="221"/>
      <c r="T162" s="219" t="str">
        <f>A170</f>
        <v>North Lanarkshire</v>
      </c>
      <c r="U162" s="371">
        <f t="shared" si="0"/>
        <v>-0.1428571428571429</v>
      </c>
      <c r="V162" s="221">
        <f t="shared" si="1"/>
        <v>-1000</v>
      </c>
      <c r="W162" s="221">
        <f>O170</f>
        <v>7000</v>
      </c>
      <c r="X162" s="221">
        <f>P170</f>
        <v>6000</v>
      </c>
    </row>
    <row r="163" spans="1:24">
      <c r="A163" s="313" t="s">
        <v>209</v>
      </c>
      <c r="B163" s="299" t="s">
        <v>59</v>
      </c>
      <c r="C163" s="67">
        <v>4200</v>
      </c>
      <c r="D163" s="67">
        <v>3900</v>
      </c>
      <c r="E163" s="67">
        <v>3900</v>
      </c>
      <c r="F163" s="67">
        <v>3800</v>
      </c>
      <c r="G163" s="67">
        <v>4600</v>
      </c>
      <c r="H163" s="67">
        <v>3700</v>
      </c>
      <c r="I163" s="67">
        <v>4000</v>
      </c>
      <c r="J163" s="186"/>
      <c r="K163" s="67">
        <v>4000</v>
      </c>
      <c r="L163" s="67">
        <v>4000</v>
      </c>
      <c r="M163" s="67">
        <v>4000</v>
      </c>
      <c r="N163" s="67">
        <v>4500</v>
      </c>
      <c r="O163" s="67">
        <v>4500</v>
      </c>
      <c r="P163" s="67">
        <v>3500</v>
      </c>
      <c r="Q163" s="221"/>
      <c r="T163" s="219" t="str">
        <f>A177</f>
        <v>Orkney Islands</v>
      </c>
      <c r="U163" s="371">
        <f t="shared" si="0"/>
        <v>-0.33333333333333337</v>
      </c>
      <c r="V163" s="221">
        <f t="shared" si="1"/>
        <v>-500</v>
      </c>
      <c r="W163" s="221">
        <f>O177</f>
        <v>1500</v>
      </c>
      <c r="X163" s="221">
        <f>P177</f>
        <v>1000</v>
      </c>
    </row>
    <row r="164" spans="1:24">
      <c r="A164" s="315" t="s">
        <v>209</v>
      </c>
      <c r="B164" s="285" t="s">
        <v>90</v>
      </c>
      <c r="C164" s="233">
        <v>800</v>
      </c>
      <c r="D164" s="233">
        <v>1000</v>
      </c>
      <c r="E164" s="233">
        <v>700</v>
      </c>
      <c r="F164" s="233">
        <v>700</v>
      </c>
      <c r="G164" s="233">
        <v>700</v>
      </c>
      <c r="H164" s="233">
        <v>700</v>
      </c>
      <c r="I164" s="233">
        <v>675</v>
      </c>
      <c r="J164" s="234"/>
      <c r="K164" s="233">
        <v>675</v>
      </c>
      <c r="L164" s="233">
        <v>670</v>
      </c>
      <c r="M164" s="233">
        <v>685</v>
      </c>
      <c r="N164" s="233">
        <v>775</v>
      </c>
      <c r="O164" s="233">
        <v>780</v>
      </c>
      <c r="P164" s="233">
        <v>790</v>
      </c>
      <c r="Q164" s="221"/>
      <c r="T164" s="219" t="str">
        <f>A184</f>
        <v>Perth and Kinross</v>
      </c>
      <c r="U164" s="371">
        <f t="shared" si="0"/>
        <v>-0.11111111111111116</v>
      </c>
      <c r="V164" s="221">
        <f t="shared" si="1"/>
        <v>-1000</v>
      </c>
      <c r="W164" s="221">
        <f>O184</f>
        <v>9000</v>
      </c>
      <c r="X164" s="221">
        <f>P184</f>
        <v>8000</v>
      </c>
    </row>
    <row r="165" spans="1:24">
      <c r="A165" s="314" t="s">
        <v>209</v>
      </c>
      <c r="B165" s="285" t="s">
        <v>184</v>
      </c>
      <c r="C165" s="66">
        <v>10100</v>
      </c>
      <c r="D165" s="66">
        <v>9700</v>
      </c>
      <c r="E165" s="66">
        <v>9500</v>
      </c>
      <c r="F165" s="66">
        <v>9300</v>
      </c>
      <c r="G165" s="66">
        <v>10400</v>
      </c>
      <c r="H165" s="66">
        <v>9600</v>
      </c>
      <c r="I165" s="66">
        <v>9810</v>
      </c>
      <c r="J165" s="185"/>
      <c r="K165" s="66">
        <v>9810</v>
      </c>
      <c r="L165" s="66">
        <v>10270</v>
      </c>
      <c r="M165" s="66">
        <v>10885</v>
      </c>
      <c r="N165" s="66">
        <v>11375</v>
      </c>
      <c r="O165" s="66">
        <v>11480</v>
      </c>
      <c r="P165" s="66">
        <v>10390</v>
      </c>
      <c r="Q165" s="221"/>
      <c r="T165" s="219" t="str">
        <f>A191</f>
        <v>Renfrewshire</v>
      </c>
      <c r="U165" s="371">
        <f t="shared" si="0"/>
        <v>-0.16666666666666663</v>
      </c>
      <c r="V165" s="221">
        <f t="shared" si="1"/>
        <v>-1000</v>
      </c>
      <c r="W165" s="221">
        <f>O191</f>
        <v>6000</v>
      </c>
      <c r="X165" s="221">
        <f>P191</f>
        <v>5000</v>
      </c>
    </row>
    <row r="166" spans="1:24" ht="14.25">
      <c r="A166" s="312" t="s">
        <v>210</v>
      </c>
      <c r="B166" s="291" t="s">
        <v>226</v>
      </c>
      <c r="C166" s="231">
        <v>3900</v>
      </c>
      <c r="D166" s="231">
        <v>3400</v>
      </c>
      <c r="E166" s="231">
        <v>4100</v>
      </c>
      <c r="F166" s="231">
        <v>4200</v>
      </c>
      <c r="G166" s="231">
        <v>4100</v>
      </c>
      <c r="H166" s="231">
        <v>4200</v>
      </c>
      <c r="I166" s="231">
        <v>3580</v>
      </c>
      <c r="J166" s="232"/>
      <c r="K166" s="231">
        <v>3580</v>
      </c>
      <c r="L166" s="231">
        <v>3500</v>
      </c>
      <c r="M166" s="231">
        <v>3500</v>
      </c>
      <c r="N166" s="231">
        <v>4000</v>
      </c>
      <c r="O166" s="231">
        <v>4000</v>
      </c>
      <c r="P166" s="231">
        <v>4000</v>
      </c>
      <c r="Q166" s="221"/>
      <c r="T166" s="219" t="str">
        <f>A198</f>
        <v>Scottish Borders</v>
      </c>
      <c r="U166" s="371">
        <f t="shared" si="0"/>
        <v>-0.22222222222222221</v>
      </c>
      <c r="V166" s="221">
        <f t="shared" si="1"/>
        <v>-1000</v>
      </c>
      <c r="W166" s="221">
        <f>O198</f>
        <v>4500</v>
      </c>
      <c r="X166" s="221">
        <f>P198</f>
        <v>3500</v>
      </c>
    </row>
    <row r="167" spans="1:24">
      <c r="A167" s="313" t="s">
        <v>210</v>
      </c>
      <c r="B167" s="299" t="s">
        <v>11</v>
      </c>
      <c r="C167" s="67">
        <v>9500</v>
      </c>
      <c r="D167" s="67">
        <v>9200</v>
      </c>
      <c r="E167" s="67">
        <v>9200</v>
      </c>
      <c r="F167" s="67">
        <v>9800</v>
      </c>
      <c r="G167" s="67">
        <v>8800</v>
      </c>
      <c r="H167" s="67">
        <v>8400</v>
      </c>
      <c r="I167" s="67">
        <v>8000</v>
      </c>
      <c r="J167" s="186"/>
      <c r="K167" s="67">
        <v>9000</v>
      </c>
      <c r="L167" s="67">
        <v>8000</v>
      </c>
      <c r="M167" s="67">
        <v>8000</v>
      </c>
      <c r="N167" s="67">
        <v>9000</v>
      </c>
      <c r="O167" s="67">
        <v>8000</v>
      </c>
      <c r="P167" s="67">
        <v>8000</v>
      </c>
      <c r="Q167" s="221"/>
      <c r="T167" s="219" t="str">
        <f>A205</f>
        <v>Shetland Islands</v>
      </c>
      <c r="U167" s="371">
        <f t="shared" si="0"/>
        <v>-0.19999999999999996</v>
      </c>
      <c r="V167" s="221">
        <f t="shared" si="1"/>
        <v>-250</v>
      </c>
      <c r="W167" s="221">
        <f>O205</f>
        <v>1250</v>
      </c>
      <c r="X167" s="221">
        <f>P205</f>
        <v>1000</v>
      </c>
    </row>
    <row r="168" spans="1:24">
      <c r="A168" s="313" t="s">
        <v>210</v>
      </c>
      <c r="B168" s="299" t="s">
        <v>12</v>
      </c>
      <c r="C168" s="67">
        <v>800</v>
      </c>
      <c r="D168" s="67">
        <v>800</v>
      </c>
      <c r="E168" s="67">
        <v>700</v>
      </c>
      <c r="F168" s="67">
        <v>600</v>
      </c>
      <c r="G168" s="67">
        <v>600</v>
      </c>
      <c r="H168" s="67">
        <v>700</v>
      </c>
      <c r="I168" s="67">
        <v>700</v>
      </c>
      <c r="J168" s="186"/>
      <c r="K168" s="67">
        <v>700</v>
      </c>
      <c r="L168" s="67">
        <v>800</v>
      </c>
      <c r="M168" s="67">
        <v>900</v>
      </c>
      <c r="N168" s="67">
        <v>900</v>
      </c>
      <c r="O168" s="67">
        <v>1000</v>
      </c>
      <c r="P168" s="67">
        <v>1000</v>
      </c>
      <c r="Q168" s="221"/>
      <c r="T168" s="219" t="str">
        <f>A212</f>
        <v>South Ayrshire</v>
      </c>
      <c r="U168" s="371">
        <f t="shared" si="0"/>
        <v>-0.25</v>
      </c>
      <c r="V168" s="221">
        <f t="shared" si="1"/>
        <v>-1500</v>
      </c>
      <c r="W168" s="221">
        <f>O212</f>
        <v>6000</v>
      </c>
      <c r="X168" s="221">
        <f>P212</f>
        <v>4500</v>
      </c>
    </row>
    <row r="169" spans="1:24">
      <c r="A169" s="313" t="s">
        <v>210</v>
      </c>
      <c r="B169" s="299" t="s">
        <v>91</v>
      </c>
      <c r="C169" s="67">
        <v>1100</v>
      </c>
      <c r="D169" s="67">
        <v>1000</v>
      </c>
      <c r="E169" s="67">
        <v>1000</v>
      </c>
      <c r="F169" s="67">
        <v>900</v>
      </c>
      <c r="G169" s="67">
        <v>2300</v>
      </c>
      <c r="H169" s="67">
        <v>2600</v>
      </c>
      <c r="I169" s="67">
        <v>2500</v>
      </c>
      <c r="J169" s="186"/>
      <c r="K169" s="67">
        <v>2500</v>
      </c>
      <c r="L169" s="67">
        <v>2500</v>
      </c>
      <c r="M169" s="67">
        <v>3000</v>
      </c>
      <c r="N169" s="67">
        <v>3000</v>
      </c>
      <c r="O169" s="67">
        <v>3000</v>
      </c>
      <c r="P169" s="67">
        <v>3000</v>
      </c>
      <c r="Q169" s="221"/>
      <c r="T169" s="219" t="str">
        <f>A219</f>
        <v>South Lanarkshire</v>
      </c>
      <c r="U169" s="371">
        <f t="shared" si="0"/>
        <v>-0.11111111111111116</v>
      </c>
      <c r="V169" s="221">
        <f t="shared" si="1"/>
        <v>-1000</v>
      </c>
      <c r="W169" s="221">
        <f>O219</f>
        <v>9000</v>
      </c>
      <c r="X169" s="221">
        <f>P219</f>
        <v>8000</v>
      </c>
    </row>
    <row r="170" spans="1:24">
      <c r="A170" s="313" t="s">
        <v>210</v>
      </c>
      <c r="B170" s="299" t="s">
        <v>59</v>
      </c>
      <c r="C170" s="67">
        <v>6900</v>
      </c>
      <c r="D170" s="67">
        <v>6800</v>
      </c>
      <c r="E170" s="67">
        <v>5900</v>
      </c>
      <c r="F170" s="67">
        <v>5700</v>
      </c>
      <c r="G170" s="67">
        <v>6500</v>
      </c>
      <c r="H170" s="67">
        <v>5900</v>
      </c>
      <c r="I170" s="67">
        <v>7000</v>
      </c>
      <c r="J170" s="186"/>
      <c r="K170" s="67">
        <v>7000</v>
      </c>
      <c r="L170" s="67">
        <v>6000</v>
      </c>
      <c r="M170" s="67">
        <v>6000</v>
      </c>
      <c r="N170" s="67">
        <v>7000</v>
      </c>
      <c r="O170" s="67">
        <v>7000</v>
      </c>
      <c r="P170" s="67">
        <v>6000</v>
      </c>
      <c r="Q170" s="221"/>
      <c r="T170" s="219" t="str">
        <f>A226</f>
        <v>Stirling</v>
      </c>
      <c r="U170" s="371">
        <f t="shared" si="0"/>
        <v>-0.16666666666666663</v>
      </c>
      <c r="V170" s="221">
        <f t="shared" si="1"/>
        <v>-1000</v>
      </c>
      <c r="W170" s="221">
        <f>O226</f>
        <v>6000</v>
      </c>
      <c r="X170" s="221">
        <f>P226</f>
        <v>5000</v>
      </c>
    </row>
    <row r="171" spans="1:24">
      <c r="A171" s="313" t="s">
        <v>210</v>
      </c>
      <c r="B171" s="285" t="s">
        <v>90</v>
      </c>
      <c r="C171" s="233">
        <v>2800</v>
      </c>
      <c r="D171" s="233">
        <v>2700</v>
      </c>
      <c r="E171" s="233">
        <v>2200</v>
      </c>
      <c r="F171" s="233">
        <v>2000</v>
      </c>
      <c r="G171" s="233">
        <v>2300</v>
      </c>
      <c r="H171" s="233">
        <v>2800</v>
      </c>
      <c r="I171" s="233">
        <v>2590</v>
      </c>
      <c r="J171" s="234"/>
      <c r="K171" s="233">
        <v>2590</v>
      </c>
      <c r="L171" s="233">
        <v>2620</v>
      </c>
      <c r="M171" s="233">
        <v>2400</v>
      </c>
      <c r="N171" s="233">
        <v>5105</v>
      </c>
      <c r="O171" s="233">
        <v>4625</v>
      </c>
      <c r="P171" s="233">
        <v>3120</v>
      </c>
      <c r="Q171" s="221"/>
      <c r="T171" s="219" t="str">
        <f>A233</f>
        <v>West Dunbartonshire</v>
      </c>
      <c r="U171" s="371">
        <f t="shared" si="0"/>
        <v>-0.16666666666666663</v>
      </c>
      <c r="V171" s="221">
        <f t="shared" si="1"/>
        <v>-500</v>
      </c>
      <c r="W171" s="221">
        <f>O233</f>
        <v>3000</v>
      </c>
      <c r="X171" s="221">
        <f>P233</f>
        <v>2500</v>
      </c>
    </row>
    <row r="172" spans="1:24">
      <c r="A172" s="314" t="s">
        <v>210</v>
      </c>
      <c r="B172" s="285" t="s">
        <v>184</v>
      </c>
      <c r="C172" s="66">
        <v>24900</v>
      </c>
      <c r="D172" s="66">
        <v>23900</v>
      </c>
      <c r="E172" s="66">
        <v>23100</v>
      </c>
      <c r="F172" s="66">
        <v>23200</v>
      </c>
      <c r="G172" s="66">
        <v>24600</v>
      </c>
      <c r="H172" s="66">
        <v>24600</v>
      </c>
      <c r="I172" s="66">
        <v>24370</v>
      </c>
      <c r="J172" s="185"/>
      <c r="K172" s="66">
        <v>25370</v>
      </c>
      <c r="L172" s="66">
        <v>23420</v>
      </c>
      <c r="M172" s="66">
        <v>23800</v>
      </c>
      <c r="N172" s="66">
        <v>29005</v>
      </c>
      <c r="O172" s="66">
        <v>27625</v>
      </c>
      <c r="P172" s="66">
        <v>25120</v>
      </c>
      <c r="Q172" s="221"/>
      <c r="T172" s="219" t="str">
        <f>A240</f>
        <v>West Lothian</v>
      </c>
      <c r="U172" s="371">
        <f t="shared" si="0"/>
        <v>-0.1428571428571429</v>
      </c>
      <c r="V172" s="221">
        <f t="shared" si="1"/>
        <v>-500</v>
      </c>
      <c r="W172" s="221">
        <f>O240</f>
        <v>3500</v>
      </c>
      <c r="X172" s="221">
        <f>P240</f>
        <v>3000</v>
      </c>
    </row>
    <row r="173" spans="1:24" ht="14.25">
      <c r="A173" s="313" t="s">
        <v>211</v>
      </c>
      <c r="B173" s="291" t="s">
        <v>226</v>
      </c>
      <c r="C173" s="231">
        <v>2400</v>
      </c>
      <c r="D173" s="231">
        <v>2500</v>
      </c>
      <c r="E173" s="231">
        <v>2500</v>
      </c>
      <c r="F173" s="231">
        <v>2400</v>
      </c>
      <c r="G173" s="231">
        <v>2500</v>
      </c>
      <c r="H173" s="231">
        <v>2500</v>
      </c>
      <c r="I173" s="231">
        <v>2400</v>
      </c>
      <c r="J173" s="232"/>
      <c r="K173" s="231">
        <v>2400</v>
      </c>
      <c r="L173" s="231">
        <v>2500</v>
      </c>
      <c r="M173" s="231">
        <v>2500</v>
      </c>
      <c r="N173" s="231">
        <v>2500</v>
      </c>
      <c r="O173" s="231">
        <v>2500</v>
      </c>
      <c r="P173" s="231">
        <v>2500</v>
      </c>
      <c r="Q173" s="221"/>
      <c r="T173" s="220" t="s">
        <v>379</v>
      </c>
      <c r="U173" s="373">
        <f t="shared" si="0"/>
        <v>-0.18235294117647061</v>
      </c>
      <c r="V173" s="316">
        <f t="shared" si="1"/>
        <v>-41850</v>
      </c>
      <c r="W173" s="316">
        <f>SUM(W141:W172)</f>
        <v>229500</v>
      </c>
      <c r="X173" s="316">
        <f>SUM(X141:X172)</f>
        <v>187650</v>
      </c>
    </row>
    <row r="174" spans="1:24">
      <c r="A174" s="313" t="s">
        <v>211</v>
      </c>
      <c r="B174" s="299" t="s">
        <v>11</v>
      </c>
      <c r="C174" s="67">
        <v>400</v>
      </c>
      <c r="D174" s="67">
        <v>300</v>
      </c>
      <c r="E174" s="67">
        <v>400</v>
      </c>
      <c r="F174" s="67">
        <v>400</v>
      </c>
      <c r="G174" s="67">
        <v>300</v>
      </c>
      <c r="H174" s="67">
        <v>300</v>
      </c>
      <c r="I174" s="67">
        <v>350</v>
      </c>
      <c r="J174" s="186"/>
      <c r="K174" s="67">
        <v>350</v>
      </c>
      <c r="L174" s="67">
        <v>400</v>
      </c>
      <c r="M174" s="67">
        <v>600</v>
      </c>
      <c r="N174" s="67">
        <v>500</v>
      </c>
      <c r="O174" s="67">
        <v>400</v>
      </c>
      <c r="P174" s="67">
        <v>400</v>
      </c>
      <c r="Q174" s="221"/>
    </row>
    <row r="175" spans="1:24">
      <c r="A175" s="313" t="s">
        <v>211</v>
      </c>
      <c r="B175" s="299" t="s">
        <v>12</v>
      </c>
      <c r="C175" s="67" t="s">
        <v>188</v>
      </c>
      <c r="D175" s="67" t="s">
        <v>188</v>
      </c>
      <c r="E175" s="67">
        <v>100</v>
      </c>
      <c r="F175" s="67">
        <v>100</v>
      </c>
      <c r="G175" s="67">
        <v>100</v>
      </c>
      <c r="H175" s="67" t="s">
        <v>188</v>
      </c>
      <c r="I175" s="67">
        <v>50</v>
      </c>
      <c r="J175" s="186"/>
      <c r="K175" s="67">
        <v>50</v>
      </c>
      <c r="L175" s="67">
        <v>35</v>
      </c>
      <c r="M175" s="67">
        <v>30</v>
      </c>
      <c r="N175" s="67">
        <v>50</v>
      </c>
      <c r="O175" s="67">
        <v>50</v>
      </c>
      <c r="P175" s="67">
        <v>50</v>
      </c>
      <c r="Q175" s="221"/>
    </row>
    <row r="176" spans="1:24">
      <c r="A176" s="313" t="s">
        <v>211</v>
      </c>
      <c r="B176" s="299" t="s">
        <v>91</v>
      </c>
      <c r="C176" s="67" t="s">
        <v>188</v>
      </c>
      <c r="D176" s="67" t="s">
        <v>188</v>
      </c>
      <c r="E176" s="67">
        <v>100</v>
      </c>
      <c r="F176" s="67">
        <v>100</v>
      </c>
      <c r="G176" s="67">
        <v>200</v>
      </c>
      <c r="H176" s="67" t="s">
        <v>188</v>
      </c>
      <c r="I176" s="67">
        <v>175</v>
      </c>
      <c r="J176" s="186"/>
      <c r="K176" s="67">
        <v>175</v>
      </c>
      <c r="L176" s="67">
        <v>225</v>
      </c>
      <c r="M176" s="67">
        <v>250</v>
      </c>
      <c r="N176" s="67">
        <v>250</v>
      </c>
      <c r="O176" s="67">
        <v>250</v>
      </c>
      <c r="P176" s="67">
        <v>300</v>
      </c>
      <c r="Q176" s="221"/>
    </row>
    <row r="177" spans="1:17">
      <c r="A177" s="313" t="s">
        <v>211</v>
      </c>
      <c r="B177" s="299" t="s">
        <v>59</v>
      </c>
      <c r="C177" s="67">
        <v>1200</v>
      </c>
      <c r="D177" s="67">
        <v>1000</v>
      </c>
      <c r="E177" s="67">
        <v>1000</v>
      </c>
      <c r="F177" s="67">
        <v>1100</v>
      </c>
      <c r="G177" s="67">
        <v>1300</v>
      </c>
      <c r="H177" s="67">
        <v>1100</v>
      </c>
      <c r="I177" s="67">
        <v>1250</v>
      </c>
      <c r="J177" s="186"/>
      <c r="K177" s="67">
        <v>1250</v>
      </c>
      <c r="L177" s="67">
        <v>1250</v>
      </c>
      <c r="M177" s="67">
        <v>1250</v>
      </c>
      <c r="N177" s="67">
        <v>1250</v>
      </c>
      <c r="O177" s="67">
        <v>1500</v>
      </c>
      <c r="P177" s="67">
        <v>1000</v>
      </c>
      <c r="Q177" s="221"/>
    </row>
    <row r="178" spans="1:17">
      <c r="A178" s="313" t="s">
        <v>211</v>
      </c>
      <c r="B178" s="285" t="s">
        <v>90</v>
      </c>
      <c r="C178" s="233">
        <v>400</v>
      </c>
      <c r="D178" s="233">
        <v>300</v>
      </c>
      <c r="E178" s="233">
        <v>300</v>
      </c>
      <c r="F178" s="233">
        <v>300</v>
      </c>
      <c r="G178" s="233">
        <v>200</v>
      </c>
      <c r="H178" s="233">
        <v>300</v>
      </c>
      <c r="I178" s="233">
        <v>225</v>
      </c>
      <c r="J178" s="234"/>
      <c r="K178" s="233">
        <v>225</v>
      </c>
      <c r="L178" s="233">
        <v>255</v>
      </c>
      <c r="M178" s="233">
        <v>225</v>
      </c>
      <c r="N178" s="233">
        <v>300</v>
      </c>
      <c r="O178" s="233">
        <v>305</v>
      </c>
      <c r="P178" s="233">
        <v>305</v>
      </c>
      <c r="Q178" s="221"/>
    </row>
    <row r="179" spans="1:17">
      <c r="A179" s="314" t="s">
        <v>211</v>
      </c>
      <c r="B179" s="285" t="s">
        <v>184</v>
      </c>
      <c r="C179" s="66">
        <v>4400</v>
      </c>
      <c r="D179" s="66">
        <v>4300</v>
      </c>
      <c r="E179" s="66">
        <v>4300</v>
      </c>
      <c r="F179" s="66">
        <v>4300</v>
      </c>
      <c r="G179" s="66">
        <v>4500</v>
      </c>
      <c r="H179" s="66">
        <v>4400</v>
      </c>
      <c r="I179" s="66">
        <v>4450</v>
      </c>
      <c r="J179" s="185"/>
      <c r="K179" s="66">
        <v>4450</v>
      </c>
      <c r="L179" s="66">
        <v>4665</v>
      </c>
      <c r="M179" s="66">
        <v>4855</v>
      </c>
      <c r="N179" s="66">
        <v>4850</v>
      </c>
      <c r="O179" s="66">
        <v>5005</v>
      </c>
      <c r="P179" s="66">
        <v>4555</v>
      </c>
      <c r="Q179" s="221"/>
    </row>
    <row r="180" spans="1:17" ht="14.25">
      <c r="A180" s="313" t="s">
        <v>306</v>
      </c>
      <c r="B180" s="291" t="s">
        <v>226</v>
      </c>
      <c r="C180" s="231">
        <v>6600</v>
      </c>
      <c r="D180" s="231">
        <v>6800</v>
      </c>
      <c r="E180" s="231">
        <v>6800</v>
      </c>
      <c r="F180" s="231">
        <v>6600</v>
      </c>
      <c r="G180" s="231">
        <v>6700</v>
      </c>
      <c r="H180" s="231">
        <v>6400</v>
      </c>
      <c r="I180" s="231">
        <v>6430</v>
      </c>
      <c r="J180" s="232"/>
      <c r="K180" s="231">
        <v>6430</v>
      </c>
      <c r="L180" s="231">
        <v>6000</v>
      </c>
      <c r="M180" s="231">
        <v>6000</v>
      </c>
      <c r="N180" s="231">
        <v>7000</v>
      </c>
      <c r="O180" s="231">
        <v>7000</v>
      </c>
      <c r="P180" s="231">
        <v>7000</v>
      </c>
      <c r="Q180" s="221"/>
    </row>
    <row r="181" spans="1:17">
      <c r="A181" s="313" t="s">
        <v>306</v>
      </c>
      <c r="B181" s="299" t="s">
        <v>11</v>
      </c>
      <c r="C181" s="67">
        <v>5400</v>
      </c>
      <c r="D181" s="67">
        <v>4300</v>
      </c>
      <c r="E181" s="67">
        <v>4100</v>
      </c>
      <c r="F181" s="67">
        <v>5500</v>
      </c>
      <c r="G181" s="67">
        <v>5300</v>
      </c>
      <c r="H181" s="67">
        <v>5500</v>
      </c>
      <c r="I181" s="67">
        <v>5000</v>
      </c>
      <c r="J181" s="186"/>
      <c r="K181" s="67">
        <v>5000</v>
      </c>
      <c r="L181" s="67">
        <v>6000</v>
      </c>
      <c r="M181" s="67">
        <v>6000</v>
      </c>
      <c r="N181" s="67">
        <v>6000</v>
      </c>
      <c r="O181" s="67">
        <v>6000</v>
      </c>
      <c r="P181" s="67">
        <v>4500</v>
      </c>
      <c r="Q181" s="221"/>
    </row>
    <row r="182" spans="1:17">
      <c r="A182" s="313" t="s">
        <v>306</v>
      </c>
      <c r="B182" s="299" t="s">
        <v>12</v>
      </c>
      <c r="C182" s="67">
        <v>400</v>
      </c>
      <c r="D182" s="67">
        <v>400</v>
      </c>
      <c r="E182" s="67">
        <v>400</v>
      </c>
      <c r="F182" s="67">
        <v>400</v>
      </c>
      <c r="G182" s="67">
        <v>500</v>
      </c>
      <c r="H182" s="67">
        <v>400</v>
      </c>
      <c r="I182" s="67">
        <v>400</v>
      </c>
      <c r="J182" s="186"/>
      <c r="K182" s="67">
        <v>400</v>
      </c>
      <c r="L182" s="67">
        <v>400</v>
      </c>
      <c r="M182" s="67">
        <v>400</v>
      </c>
      <c r="N182" s="67">
        <v>400</v>
      </c>
      <c r="O182" s="67">
        <v>350</v>
      </c>
      <c r="P182" s="67">
        <v>350</v>
      </c>
      <c r="Q182" s="221"/>
    </row>
    <row r="183" spans="1:17">
      <c r="A183" s="313" t="s">
        <v>306</v>
      </c>
      <c r="B183" s="299" t="s">
        <v>91</v>
      </c>
      <c r="C183" s="67">
        <v>3200</v>
      </c>
      <c r="D183" s="67">
        <v>3200</v>
      </c>
      <c r="E183" s="67">
        <v>2800</v>
      </c>
      <c r="F183" s="67">
        <v>1200</v>
      </c>
      <c r="G183" s="67">
        <v>1400</v>
      </c>
      <c r="H183" s="67">
        <v>1900</v>
      </c>
      <c r="I183" s="67">
        <v>2250</v>
      </c>
      <c r="J183" s="186"/>
      <c r="K183" s="67">
        <v>2250</v>
      </c>
      <c r="L183" s="67">
        <v>2250</v>
      </c>
      <c r="M183" s="67">
        <v>2500</v>
      </c>
      <c r="N183" s="67">
        <v>2500</v>
      </c>
      <c r="O183" s="67">
        <v>2500</v>
      </c>
      <c r="P183" s="67">
        <v>4000</v>
      </c>
      <c r="Q183" s="221"/>
    </row>
    <row r="184" spans="1:17">
      <c r="A184" s="313" t="s">
        <v>306</v>
      </c>
      <c r="B184" s="299" t="s">
        <v>59</v>
      </c>
      <c r="C184" s="67">
        <v>7600</v>
      </c>
      <c r="D184" s="67">
        <v>7700</v>
      </c>
      <c r="E184" s="67">
        <v>8100</v>
      </c>
      <c r="F184" s="67">
        <v>8000</v>
      </c>
      <c r="G184" s="67">
        <v>8600</v>
      </c>
      <c r="H184" s="67">
        <v>8200</v>
      </c>
      <c r="I184" s="67">
        <v>9000</v>
      </c>
      <c r="J184" s="186"/>
      <c r="K184" s="67">
        <v>9000</v>
      </c>
      <c r="L184" s="67">
        <v>9000</v>
      </c>
      <c r="M184" s="67">
        <v>8000</v>
      </c>
      <c r="N184" s="67">
        <v>8000</v>
      </c>
      <c r="O184" s="67">
        <v>9000</v>
      </c>
      <c r="P184" s="67">
        <v>8000</v>
      </c>
      <c r="Q184" s="221"/>
    </row>
    <row r="185" spans="1:17">
      <c r="A185" s="313" t="s">
        <v>306</v>
      </c>
      <c r="B185" s="285" t="s">
        <v>90</v>
      </c>
      <c r="C185" s="233">
        <v>1400</v>
      </c>
      <c r="D185" s="233">
        <v>1500</v>
      </c>
      <c r="E185" s="233">
        <v>1200</v>
      </c>
      <c r="F185" s="233">
        <v>1200</v>
      </c>
      <c r="G185" s="233">
        <v>1200</v>
      </c>
      <c r="H185" s="233">
        <v>1200</v>
      </c>
      <c r="I185" s="233">
        <v>1315</v>
      </c>
      <c r="J185" s="234"/>
      <c r="K185" s="233">
        <v>1315</v>
      </c>
      <c r="L185" s="233">
        <v>1330</v>
      </c>
      <c r="M185" s="233">
        <v>1330</v>
      </c>
      <c r="N185" s="233">
        <v>1570</v>
      </c>
      <c r="O185" s="233">
        <v>1570</v>
      </c>
      <c r="P185" s="233">
        <v>1560</v>
      </c>
      <c r="Q185" s="221"/>
    </row>
    <row r="186" spans="1:17">
      <c r="A186" s="72" t="s">
        <v>306</v>
      </c>
      <c r="B186" s="285" t="s">
        <v>184</v>
      </c>
      <c r="C186" s="66">
        <v>24600</v>
      </c>
      <c r="D186" s="66">
        <v>23900</v>
      </c>
      <c r="E186" s="66">
        <v>23400</v>
      </c>
      <c r="F186" s="66">
        <v>22900</v>
      </c>
      <c r="G186" s="66">
        <v>23700</v>
      </c>
      <c r="H186" s="66">
        <v>23600</v>
      </c>
      <c r="I186" s="66">
        <v>24395</v>
      </c>
      <c r="J186" s="185"/>
      <c r="K186" s="66">
        <v>24395</v>
      </c>
      <c r="L186" s="66">
        <v>24980</v>
      </c>
      <c r="M186" s="66">
        <v>24230</v>
      </c>
      <c r="N186" s="66">
        <v>25470</v>
      </c>
      <c r="O186" s="66">
        <v>26420</v>
      </c>
      <c r="P186" s="66">
        <v>25410</v>
      </c>
      <c r="Q186" s="221"/>
    </row>
    <row r="187" spans="1:17" ht="14.25">
      <c r="A187" s="313" t="s">
        <v>212</v>
      </c>
      <c r="B187" s="291" t="s">
        <v>226</v>
      </c>
      <c r="C187" s="231">
        <v>1200</v>
      </c>
      <c r="D187" s="231">
        <v>1300</v>
      </c>
      <c r="E187" s="231">
        <v>1300</v>
      </c>
      <c r="F187" s="231">
        <v>1300</v>
      </c>
      <c r="G187" s="231">
        <v>1200</v>
      </c>
      <c r="H187" s="231">
        <v>1300</v>
      </c>
      <c r="I187" s="231">
        <v>1260</v>
      </c>
      <c r="J187" s="232"/>
      <c r="K187" s="231">
        <v>1260</v>
      </c>
      <c r="L187" s="231">
        <v>1250</v>
      </c>
      <c r="M187" s="231">
        <v>1250</v>
      </c>
      <c r="N187" s="231">
        <v>1250</v>
      </c>
      <c r="O187" s="231">
        <v>1000</v>
      </c>
      <c r="P187" s="231">
        <v>1000</v>
      </c>
      <c r="Q187" s="221"/>
    </row>
    <row r="188" spans="1:17">
      <c r="A188" s="313" t="s">
        <v>212</v>
      </c>
      <c r="B188" s="299" t="s">
        <v>11</v>
      </c>
      <c r="C188" s="67">
        <v>3600</v>
      </c>
      <c r="D188" s="67">
        <v>3700</v>
      </c>
      <c r="E188" s="67">
        <v>4200</v>
      </c>
      <c r="F188" s="67">
        <v>3900</v>
      </c>
      <c r="G188" s="67">
        <v>3900</v>
      </c>
      <c r="H188" s="67">
        <v>3500</v>
      </c>
      <c r="I188" s="67">
        <v>3500</v>
      </c>
      <c r="J188" s="186"/>
      <c r="K188" s="67">
        <v>4000</v>
      </c>
      <c r="L188" s="67">
        <v>4000</v>
      </c>
      <c r="M188" s="67">
        <v>4000</v>
      </c>
      <c r="N188" s="67">
        <v>4000</v>
      </c>
      <c r="O188" s="67">
        <v>4000</v>
      </c>
      <c r="P188" s="67">
        <v>4000</v>
      </c>
      <c r="Q188" s="221"/>
    </row>
    <row r="189" spans="1:17">
      <c r="A189" s="313" t="s">
        <v>212</v>
      </c>
      <c r="B189" s="299" t="s">
        <v>12</v>
      </c>
      <c r="C189" s="67" t="s">
        <v>188</v>
      </c>
      <c r="D189" s="67" t="s">
        <v>188</v>
      </c>
      <c r="E189" s="67" t="s">
        <v>188</v>
      </c>
      <c r="F189" s="67">
        <v>1700</v>
      </c>
      <c r="G189" s="67" t="s">
        <v>188</v>
      </c>
      <c r="H189" s="67" t="s">
        <v>188</v>
      </c>
      <c r="I189" s="67">
        <v>1500</v>
      </c>
      <c r="J189" s="186"/>
      <c r="K189" s="67">
        <v>1500</v>
      </c>
      <c r="L189" s="67">
        <v>1500</v>
      </c>
      <c r="M189" s="67">
        <v>1500</v>
      </c>
      <c r="N189" s="67">
        <v>1500</v>
      </c>
      <c r="O189" s="67">
        <v>1500</v>
      </c>
      <c r="P189" s="67">
        <v>1000</v>
      </c>
      <c r="Q189" s="221"/>
    </row>
    <row r="190" spans="1:17">
      <c r="A190" s="313" t="s">
        <v>212</v>
      </c>
      <c r="B190" s="299" t="s">
        <v>91</v>
      </c>
      <c r="C190" s="67" t="s">
        <v>188</v>
      </c>
      <c r="D190" s="67" t="s">
        <v>188</v>
      </c>
      <c r="E190" s="67" t="s">
        <v>188</v>
      </c>
      <c r="F190" s="67">
        <v>200</v>
      </c>
      <c r="G190" s="67" t="s">
        <v>188</v>
      </c>
      <c r="H190" s="67" t="s">
        <v>188</v>
      </c>
      <c r="I190" s="67">
        <v>500</v>
      </c>
      <c r="J190" s="186"/>
      <c r="K190" s="67">
        <v>500</v>
      </c>
      <c r="L190" s="67">
        <v>600</v>
      </c>
      <c r="M190" s="67">
        <v>600</v>
      </c>
      <c r="N190" s="67">
        <v>500</v>
      </c>
      <c r="O190" s="67">
        <v>500</v>
      </c>
      <c r="P190" s="67">
        <v>600</v>
      </c>
      <c r="Q190" s="221"/>
    </row>
    <row r="191" spans="1:17">
      <c r="A191" s="313" t="s">
        <v>212</v>
      </c>
      <c r="B191" s="299" t="s">
        <v>59</v>
      </c>
      <c r="C191" s="67">
        <v>5400</v>
      </c>
      <c r="D191" s="67">
        <v>5200</v>
      </c>
      <c r="E191" s="67">
        <v>4700</v>
      </c>
      <c r="F191" s="67">
        <v>4500</v>
      </c>
      <c r="G191" s="67">
        <v>5400</v>
      </c>
      <c r="H191" s="67">
        <v>5100</v>
      </c>
      <c r="I191" s="67">
        <v>6000</v>
      </c>
      <c r="J191" s="186"/>
      <c r="K191" s="67">
        <v>6000</v>
      </c>
      <c r="L191" s="67">
        <v>6000</v>
      </c>
      <c r="M191" s="67">
        <v>5000</v>
      </c>
      <c r="N191" s="67">
        <v>6000</v>
      </c>
      <c r="O191" s="67">
        <v>6000</v>
      </c>
      <c r="P191" s="67">
        <v>5000</v>
      </c>
      <c r="Q191" s="221"/>
    </row>
    <row r="192" spans="1:17">
      <c r="A192" s="313" t="s">
        <v>212</v>
      </c>
      <c r="B192" s="285" t="s">
        <v>90</v>
      </c>
      <c r="C192" s="233">
        <v>2200</v>
      </c>
      <c r="D192" s="233">
        <v>2200</v>
      </c>
      <c r="E192" s="233">
        <v>2000</v>
      </c>
      <c r="F192" s="233">
        <v>2000</v>
      </c>
      <c r="G192" s="233">
        <v>2300</v>
      </c>
      <c r="H192" s="233">
        <v>2200</v>
      </c>
      <c r="I192" s="233">
        <v>1910</v>
      </c>
      <c r="J192" s="234"/>
      <c r="K192" s="233">
        <v>1910</v>
      </c>
      <c r="L192" s="233">
        <v>1960</v>
      </c>
      <c r="M192" s="233">
        <v>2170</v>
      </c>
      <c r="N192" s="233">
        <v>2675</v>
      </c>
      <c r="O192" s="233">
        <v>2660</v>
      </c>
      <c r="P192" s="233">
        <v>2615</v>
      </c>
      <c r="Q192" s="221"/>
    </row>
    <row r="193" spans="1:17">
      <c r="A193" s="314" t="s">
        <v>212</v>
      </c>
      <c r="B193" s="285" t="s">
        <v>184</v>
      </c>
      <c r="C193" s="66">
        <v>14100</v>
      </c>
      <c r="D193" s="66">
        <v>14000</v>
      </c>
      <c r="E193" s="66">
        <v>13800</v>
      </c>
      <c r="F193" s="66">
        <v>13400</v>
      </c>
      <c r="G193" s="66">
        <v>14400</v>
      </c>
      <c r="H193" s="66">
        <v>13800</v>
      </c>
      <c r="I193" s="66">
        <v>14670</v>
      </c>
      <c r="J193" s="185"/>
      <c r="K193" s="66">
        <v>15170</v>
      </c>
      <c r="L193" s="66">
        <v>15310</v>
      </c>
      <c r="M193" s="66">
        <v>14520</v>
      </c>
      <c r="N193" s="66">
        <v>15925</v>
      </c>
      <c r="O193" s="66">
        <v>15660</v>
      </c>
      <c r="P193" s="66">
        <v>14215</v>
      </c>
      <c r="Q193" s="221"/>
    </row>
    <row r="194" spans="1:17" ht="14.25">
      <c r="A194" s="313" t="s">
        <v>213</v>
      </c>
      <c r="B194" s="291" t="s">
        <v>226</v>
      </c>
      <c r="C194" s="231">
        <v>4900</v>
      </c>
      <c r="D194" s="231">
        <v>5100</v>
      </c>
      <c r="E194" s="231">
        <v>5200</v>
      </c>
      <c r="F194" s="231">
        <v>5300</v>
      </c>
      <c r="G194" s="231">
        <v>5300</v>
      </c>
      <c r="H194" s="231">
        <v>5200</v>
      </c>
      <c r="I194" s="231">
        <v>5275</v>
      </c>
      <c r="J194" s="232"/>
      <c r="K194" s="231">
        <v>5275</v>
      </c>
      <c r="L194" s="231">
        <v>5000</v>
      </c>
      <c r="M194" s="231">
        <v>5000</v>
      </c>
      <c r="N194" s="231">
        <v>6000</v>
      </c>
      <c r="O194" s="231">
        <v>6000</v>
      </c>
      <c r="P194" s="231">
        <v>5000</v>
      </c>
      <c r="Q194" s="221"/>
    </row>
    <row r="195" spans="1:17">
      <c r="A195" s="313" t="s">
        <v>213</v>
      </c>
      <c r="B195" s="299" t="s">
        <v>11</v>
      </c>
      <c r="C195" s="67">
        <v>2000</v>
      </c>
      <c r="D195" s="67">
        <v>1900</v>
      </c>
      <c r="E195" s="67">
        <v>2000</v>
      </c>
      <c r="F195" s="67">
        <v>1900</v>
      </c>
      <c r="G195" s="67">
        <v>2300</v>
      </c>
      <c r="H195" s="67">
        <v>2500</v>
      </c>
      <c r="I195" s="67">
        <v>2250</v>
      </c>
      <c r="J195" s="186"/>
      <c r="K195" s="67">
        <v>2500</v>
      </c>
      <c r="L195" s="67">
        <v>2500</v>
      </c>
      <c r="M195" s="67">
        <v>2500</v>
      </c>
      <c r="N195" s="67">
        <v>3000</v>
      </c>
      <c r="O195" s="67">
        <v>2250</v>
      </c>
      <c r="P195" s="67">
        <v>2250</v>
      </c>
      <c r="Q195" s="221"/>
    </row>
    <row r="196" spans="1:17">
      <c r="A196" s="313" t="s">
        <v>213</v>
      </c>
      <c r="B196" s="299" t="s">
        <v>12</v>
      </c>
      <c r="C196" s="67">
        <v>200</v>
      </c>
      <c r="D196" s="67">
        <v>200</v>
      </c>
      <c r="E196" s="67">
        <v>200</v>
      </c>
      <c r="F196" s="67">
        <v>100</v>
      </c>
      <c r="G196" s="67" t="s">
        <v>188</v>
      </c>
      <c r="H196" s="67" t="s">
        <v>188</v>
      </c>
      <c r="I196" s="67">
        <v>200</v>
      </c>
      <c r="J196" s="186"/>
      <c r="K196" s="67">
        <v>200</v>
      </c>
      <c r="L196" s="67">
        <v>200</v>
      </c>
      <c r="M196" s="67">
        <v>250</v>
      </c>
      <c r="N196" s="67">
        <v>250</v>
      </c>
      <c r="O196" s="67">
        <v>300</v>
      </c>
      <c r="P196" s="67">
        <v>400</v>
      </c>
      <c r="Q196" s="221"/>
    </row>
    <row r="197" spans="1:17">
      <c r="A197" s="313" t="s">
        <v>213</v>
      </c>
      <c r="B197" s="299" t="s">
        <v>91</v>
      </c>
      <c r="C197" s="67">
        <v>200</v>
      </c>
      <c r="D197" s="67">
        <v>300</v>
      </c>
      <c r="E197" s="67">
        <v>300</v>
      </c>
      <c r="F197" s="67">
        <v>300</v>
      </c>
      <c r="G197" s="67" t="s">
        <v>188</v>
      </c>
      <c r="H197" s="67" t="s">
        <v>188</v>
      </c>
      <c r="I197" s="67">
        <v>600</v>
      </c>
      <c r="J197" s="186"/>
      <c r="K197" s="67">
        <v>600</v>
      </c>
      <c r="L197" s="67">
        <v>500</v>
      </c>
      <c r="M197" s="67">
        <v>600</v>
      </c>
      <c r="N197" s="67">
        <v>600</v>
      </c>
      <c r="O197" s="67">
        <v>600</v>
      </c>
      <c r="P197" s="67">
        <v>500</v>
      </c>
      <c r="Q197" s="221"/>
    </row>
    <row r="198" spans="1:17">
      <c r="A198" s="313" t="s">
        <v>213</v>
      </c>
      <c r="B198" s="299" t="s">
        <v>59</v>
      </c>
      <c r="C198" s="67">
        <v>3600</v>
      </c>
      <c r="D198" s="67">
        <v>3400</v>
      </c>
      <c r="E198" s="67">
        <v>3800</v>
      </c>
      <c r="F198" s="67">
        <v>3400</v>
      </c>
      <c r="G198" s="67">
        <v>3900</v>
      </c>
      <c r="H198" s="67">
        <v>3600</v>
      </c>
      <c r="I198" s="67">
        <v>4000</v>
      </c>
      <c r="J198" s="186"/>
      <c r="K198" s="67">
        <v>4000</v>
      </c>
      <c r="L198" s="67">
        <v>4000</v>
      </c>
      <c r="M198" s="67">
        <v>4000</v>
      </c>
      <c r="N198" s="67">
        <v>4000</v>
      </c>
      <c r="O198" s="67">
        <v>4500</v>
      </c>
      <c r="P198" s="67">
        <v>3500</v>
      </c>
      <c r="Q198" s="221"/>
    </row>
    <row r="199" spans="1:17">
      <c r="A199" s="313" t="s">
        <v>213</v>
      </c>
      <c r="B199" s="285" t="s">
        <v>90</v>
      </c>
      <c r="C199" s="233">
        <v>1200</v>
      </c>
      <c r="D199" s="233">
        <v>1200</v>
      </c>
      <c r="E199" s="233">
        <v>1000</v>
      </c>
      <c r="F199" s="233">
        <v>1000</v>
      </c>
      <c r="G199" s="233">
        <v>1100</v>
      </c>
      <c r="H199" s="233">
        <v>1000</v>
      </c>
      <c r="I199" s="233">
        <v>1015</v>
      </c>
      <c r="J199" s="234"/>
      <c r="K199" s="233">
        <v>1015</v>
      </c>
      <c r="L199" s="233">
        <v>1095</v>
      </c>
      <c r="M199" s="233">
        <v>1050</v>
      </c>
      <c r="N199" s="233">
        <v>1160</v>
      </c>
      <c r="O199" s="233">
        <v>1150</v>
      </c>
      <c r="P199" s="233">
        <v>1140</v>
      </c>
      <c r="Q199" s="221"/>
    </row>
    <row r="200" spans="1:17">
      <c r="A200" s="314" t="s">
        <v>213</v>
      </c>
      <c r="B200" s="285" t="s">
        <v>184</v>
      </c>
      <c r="C200" s="66">
        <v>12200</v>
      </c>
      <c r="D200" s="66">
        <v>12000</v>
      </c>
      <c r="E200" s="66">
        <v>12600</v>
      </c>
      <c r="F200" s="66">
        <v>12100</v>
      </c>
      <c r="G200" s="66">
        <v>13200</v>
      </c>
      <c r="H200" s="66">
        <v>13000</v>
      </c>
      <c r="I200" s="66">
        <v>13340</v>
      </c>
      <c r="J200" s="185"/>
      <c r="K200" s="66">
        <v>13590</v>
      </c>
      <c r="L200" s="66">
        <v>13295</v>
      </c>
      <c r="M200" s="66">
        <v>13400</v>
      </c>
      <c r="N200" s="66">
        <v>15010</v>
      </c>
      <c r="O200" s="66">
        <v>14800</v>
      </c>
      <c r="P200" s="66">
        <v>12790</v>
      </c>
      <c r="Q200" s="221"/>
    </row>
    <row r="201" spans="1:17" ht="14.25">
      <c r="A201" s="313" t="s">
        <v>214</v>
      </c>
      <c r="B201" s="291" t="s">
        <v>226</v>
      </c>
      <c r="C201" s="231">
        <v>3200</v>
      </c>
      <c r="D201" s="231">
        <v>3500</v>
      </c>
      <c r="E201" s="231">
        <v>3200</v>
      </c>
      <c r="F201" s="231">
        <v>3300</v>
      </c>
      <c r="G201" s="231">
        <v>3000</v>
      </c>
      <c r="H201" s="231">
        <v>3200</v>
      </c>
      <c r="I201" s="231">
        <v>2985</v>
      </c>
      <c r="J201" s="232"/>
      <c r="K201" s="231">
        <v>2985</v>
      </c>
      <c r="L201" s="231">
        <v>3000</v>
      </c>
      <c r="M201" s="231">
        <v>3000</v>
      </c>
      <c r="N201" s="231">
        <v>3500</v>
      </c>
      <c r="O201" s="231">
        <v>3500</v>
      </c>
      <c r="P201" s="231">
        <v>3500</v>
      </c>
      <c r="Q201" s="221"/>
    </row>
    <row r="202" spans="1:17">
      <c r="A202" s="313" t="s">
        <v>214</v>
      </c>
      <c r="B202" s="299" t="s">
        <v>11</v>
      </c>
      <c r="C202" s="67">
        <v>400</v>
      </c>
      <c r="D202" s="67">
        <v>400</v>
      </c>
      <c r="E202" s="67">
        <v>400</v>
      </c>
      <c r="F202" s="67">
        <v>500</v>
      </c>
      <c r="G202" s="67">
        <v>600</v>
      </c>
      <c r="H202" s="67">
        <v>400</v>
      </c>
      <c r="I202" s="67">
        <v>400</v>
      </c>
      <c r="J202" s="186"/>
      <c r="K202" s="67">
        <v>400</v>
      </c>
      <c r="L202" s="67">
        <v>400</v>
      </c>
      <c r="M202" s="67">
        <v>600</v>
      </c>
      <c r="N202" s="67">
        <v>500</v>
      </c>
      <c r="O202" s="67">
        <v>400</v>
      </c>
      <c r="P202" s="67">
        <v>700</v>
      </c>
      <c r="Q202" s="221"/>
    </row>
    <row r="203" spans="1:17">
      <c r="A203" s="313" t="s">
        <v>214</v>
      </c>
      <c r="B203" s="299" t="s">
        <v>12</v>
      </c>
      <c r="C203" s="67" t="s">
        <v>188</v>
      </c>
      <c r="D203" s="67" t="s">
        <v>188</v>
      </c>
      <c r="E203" s="67" t="s">
        <v>188</v>
      </c>
      <c r="F203" s="67">
        <v>100</v>
      </c>
      <c r="G203" s="67" t="s">
        <v>188</v>
      </c>
      <c r="H203" s="67" t="s">
        <v>188</v>
      </c>
      <c r="I203" s="67">
        <v>50</v>
      </c>
      <c r="J203" s="186"/>
      <c r="K203" s="67">
        <v>50</v>
      </c>
      <c r="L203" s="67">
        <v>50</v>
      </c>
      <c r="M203" s="67">
        <v>50</v>
      </c>
      <c r="N203" s="67">
        <v>50</v>
      </c>
      <c r="O203" s="67">
        <v>50</v>
      </c>
      <c r="P203" s="67">
        <v>50</v>
      </c>
      <c r="Q203" s="221"/>
    </row>
    <row r="204" spans="1:17">
      <c r="A204" s="313" t="s">
        <v>214</v>
      </c>
      <c r="B204" s="299" t="s">
        <v>91</v>
      </c>
      <c r="C204" s="67" t="s">
        <v>188</v>
      </c>
      <c r="D204" s="67" t="s">
        <v>188</v>
      </c>
      <c r="E204" s="67" t="s">
        <v>188</v>
      </c>
      <c r="F204" s="67">
        <v>200</v>
      </c>
      <c r="G204" s="67" t="s">
        <v>188</v>
      </c>
      <c r="H204" s="67" t="s">
        <v>188</v>
      </c>
      <c r="I204" s="67">
        <v>200</v>
      </c>
      <c r="J204" s="186"/>
      <c r="K204" s="67">
        <v>200</v>
      </c>
      <c r="L204" s="67">
        <v>225</v>
      </c>
      <c r="M204" s="67">
        <v>200</v>
      </c>
      <c r="N204" s="67">
        <v>300</v>
      </c>
      <c r="O204" s="67">
        <v>250</v>
      </c>
      <c r="P204" s="67">
        <v>350</v>
      </c>
      <c r="Q204" s="221"/>
    </row>
    <row r="205" spans="1:17">
      <c r="A205" s="313" t="s">
        <v>214</v>
      </c>
      <c r="B205" s="299" t="s">
        <v>59</v>
      </c>
      <c r="C205" s="67">
        <v>1200</v>
      </c>
      <c r="D205" s="67">
        <v>1100</v>
      </c>
      <c r="E205" s="67">
        <v>1200</v>
      </c>
      <c r="F205" s="67">
        <v>1200</v>
      </c>
      <c r="G205" s="67">
        <v>1400</v>
      </c>
      <c r="H205" s="67">
        <v>1300</v>
      </c>
      <c r="I205" s="67">
        <v>1500</v>
      </c>
      <c r="J205" s="186"/>
      <c r="K205" s="67">
        <v>1500</v>
      </c>
      <c r="L205" s="67">
        <v>1250</v>
      </c>
      <c r="M205" s="67">
        <v>1250</v>
      </c>
      <c r="N205" s="67">
        <v>1250</v>
      </c>
      <c r="O205" s="67">
        <v>1250</v>
      </c>
      <c r="P205" s="67">
        <v>1000</v>
      </c>
      <c r="Q205" s="221"/>
    </row>
    <row r="206" spans="1:17">
      <c r="A206" s="313" t="s">
        <v>214</v>
      </c>
      <c r="B206" s="285" t="s">
        <v>90</v>
      </c>
      <c r="C206" s="233">
        <v>200</v>
      </c>
      <c r="D206" s="233">
        <v>300</v>
      </c>
      <c r="E206" s="233">
        <v>200</v>
      </c>
      <c r="F206" s="233">
        <v>200</v>
      </c>
      <c r="G206" s="233">
        <v>300</v>
      </c>
      <c r="H206" s="233">
        <v>300</v>
      </c>
      <c r="I206" s="233">
        <v>265</v>
      </c>
      <c r="J206" s="234"/>
      <c r="K206" s="233">
        <v>265</v>
      </c>
      <c r="L206" s="233">
        <v>340</v>
      </c>
      <c r="M206" s="233">
        <v>320</v>
      </c>
      <c r="N206" s="233">
        <v>275</v>
      </c>
      <c r="O206" s="233">
        <v>270</v>
      </c>
      <c r="P206" s="233">
        <v>240</v>
      </c>
      <c r="Q206" s="221"/>
    </row>
    <row r="207" spans="1:17">
      <c r="A207" s="314" t="s">
        <v>214</v>
      </c>
      <c r="B207" s="285" t="s">
        <v>184</v>
      </c>
      <c r="C207" s="66">
        <v>5200</v>
      </c>
      <c r="D207" s="66">
        <v>5600</v>
      </c>
      <c r="E207" s="66">
        <v>5400</v>
      </c>
      <c r="F207" s="66">
        <v>5500</v>
      </c>
      <c r="G207" s="66">
        <v>5600</v>
      </c>
      <c r="H207" s="66">
        <v>5500</v>
      </c>
      <c r="I207" s="66">
        <v>5400</v>
      </c>
      <c r="J207" s="185"/>
      <c r="K207" s="66">
        <v>5400</v>
      </c>
      <c r="L207" s="66">
        <v>5265</v>
      </c>
      <c r="M207" s="66">
        <v>5420</v>
      </c>
      <c r="N207" s="66">
        <v>5875</v>
      </c>
      <c r="O207" s="66">
        <v>5720</v>
      </c>
      <c r="P207" s="66">
        <v>5840</v>
      </c>
      <c r="Q207" s="221"/>
    </row>
    <row r="208" spans="1:17" ht="14.25">
      <c r="A208" s="313" t="s">
        <v>215</v>
      </c>
      <c r="B208" s="291" t="s">
        <v>226</v>
      </c>
      <c r="C208" s="231">
        <v>2000</v>
      </c>
      <c r="D208" s="231">
        <v>2100</v>
      </c>
      <c r="E208" s="231">
        <v>2000</v>
      </c>
      <c r="F208" s="231">
        <v>2000</v>
      </c>
      <c r="G208" s="231">
        <v>2100</v>
      </c>
      <c r="H208" s="231">
        <v>2200</v>
      </c>
      <c r="I208" s="231">
        <v>2065</v>
      </c>
      <c r="J208" s="232"/>
      <c r="K208" s="231">
        <v>2065</v>
      </c>
      <c r="L208" s="231">
        <v>2000</v>
      </c>
      <c r="M208" s="231">
        <v>2000</v>
      </c>
      <c r="N208" s="231">
        <v>2250</v>
      </c>
      <c r="O208" s="231">
        <v>2000</v>
      </c>
      <c r="P208" s="231">
        <v>2250</v>
      </c>
      <c r="Q208" s="221"/>
    </row>
    <row r="209" spans="1:17">
      <c r="A209" s="313" t="s">
        <v>215</v>
      </c>
      <c r="B209" s="299" t="s">
        <v>11</v>
      </c>
      <c r="C209" s="67">
        <v>2200</v>
      </c>
      <c r="D209" s="67">
        <v>1900</v>
      </c>
      <c r="E209" s="67">
        <v>2100</v>
      </c>
      <c r="F209" s="67">
        <v>2200</v>
      </c>
      <c r="G209" s="67">
        <v>2000</v>
      </c>
      <c r="H209" s="67">
        <v>2100</v>
      </c>
      <c r="I209" s="67">
        <v>2000</v>
      </c>
      <c r="J209" s="186"/>
      <c r="K209" s="67">
        <v>2000</v>
      </c>
      <c r="L209" s="67">
        <v>2000</v>
      </c>
      <c r="M209" s="67">
        <v>2000</v>
      </c>
      <c r="N209" s="67">
        <v>2500</v>
      </c>
      <c r="O209" s="67">
        <v>2000</v>
      </c>
      <c r="P209" s="67">
        <v>2000</v>
      </c>
      <c r="Q209" s="221"/>
    </row>
    <row r="210" spans="1:17">
      <c r="A210" s="313" t="s">
        <v>215</v>
      </c>
      <c r="B210" s="299" t="s">
        <v>12</v>
      </c>
      <c r="C210" s="67" t="s">
        <v>188</v>
      </c>
      <c r="D210" s="67" t="s">
        <v>188</v>
      </c>
      <c r="E210" s="67">
        <v>100</v>
      </c>
      <c r="F210" s="67">
        <v>100</v>
      </c>
      <c r="G210" s="67">
        <v>200</v>
      </c>
      <c r="H210" s="67">
        <v>200</v>
      </c>
      <c r="I210" s="67">
        <v>175</v>
      </c>
      <c r="J210" s="186"/>
      <c r="K210" s="67">
        <v>175</v>
      </c>
      <c r="L210" s="67">
        <v>150</v>
      </c>
      <c r="M210" s="67">
        <v>150</v>
      </c>
      <c r="N210" s="67">
        <v>150</v>
      </c>
      <c r="O210" s="67">
        <v>75</v>
      </c>
      <c r="P210" s="67">
        <v>250</v>
      </c>
      <c r="Q210" s="221"/>
    </row>
    <row r="211" spans="1:17">
      <c r="A211" s="313" t="s">
        <v>215</v>
      </c>
      <c r="B211" s="299" t="s">
        <v>91</v>
      </c>
      <c r="C211" s="67" t="s">
        <v>188</v>
      </c>
      <c r="D211" s="67" t="s">
        <v>188</v>
      </c>
      <c r="E211" s="67">
        <v>100</v>
      </c>
      <c r="F211" s="67">
        <v>200</v>
      </c>
      <c r="G211" s="67">
        <v>200</v>
      </c>
      <c r="H211" s="67">
        <v>200</v>
      </c>
      <c r="I211" s="67">
        <v>225</v>
      </c>
      <c r="J211" s="186"/>
      <c r="K211" s="67">
        <v>225</v>
      </c>
      <c r="L211" s="67">
        <v>250</v>
      </c>
      <c r="M211" s="67">
        <v>300</v>
      </c>
      <c r="N211" s="67">
        <v>300</v>
      </c>
      <c r="O211" s="67">
        <v>300</v>
      </c>
      <c r="P211" s="67">
        <v>350</v>
      </c>
      <c r="Q211" s="221"/>
    </row>
    <row r="212" spans="1:17">
      <c r="A212" s="313" t="s">
        <v>215</v>
      </c>
      <c r="B212" s="299" t="s">
        <v>59</v>
      </c>
      <c r="C212" s="67">
        <v>5400</v>
      </c>
      <c r="D212" s="67">
        <v>4900</v>
      </c>
      <c r="E212" s="67">
        <v>5800</v>
      </c>
      <c r="F212" s="67">
        <v>5500</v>
      </c>
      <c r="G212" s="67">
        <v>6100</v>
      </c>
      <c r="H212" s="67">
        <v>5500</v>
      </c>
      <c r="I212" s="67">
        <v>6000</v>
      </c>
      <c r="J212" s="186"/>
      <c r="K212" s="67">
        <v>6000</v>
      </c>
      <c r="L212" s="67">
        <v>6000</v>
      </c>
      <c r="M212" s="67">
        <v>6000</v>
      </c>
      <c r="N212" s="67">
        <v>6000</v>
      </c>
      <c r="O212" s="67">
        <v>6000</v>
      </c>
      <c r="P212" s="67">
        <v>4500</v>
      </c>
      <c r="Q212" s="221"/>
    </row>
    <row r="213" spans="1:17">
      <c r="A213" s="313" t="s">
        <v>215</v>
      </c>
      <c r="B213" s="285" t="s">
        <v>90</v>
      </c>
      <c r="C213" s="233">
        <v>800</v>
      </c>
      <c r="D213" s="233">
        <v>800</v>
      </c>
      <c r="E213" s="233">
        <v>700</v>
      </c>
      <c r="F213" s="233">
        <v>700</v>
      </c>
      <c r="G213" s="233">
        <v>700</v>
      </c>
      <c r="H213" s="233">
        <v>600</v>
      </c>
      <c r="I213" s="233">
        <v>665</v>
      </c>
      <c r="J213" s="234"/>
      <c r="K213" s="233">
        <v>665</v>
      </c>
      <c r="L213" s="233">
        <v>770</v>
      </c>
      <c r="M213" s="233">
        <v>765</v>
      </c>
      <c r="N213" s="233">
        <v>770</v>
      </c>
      <c r="O213" s="233">
        <v>765</v>
      </c>
      <c r="P213" s="233">
        <v>765</v>
      </c>
      <c r="Q213" s="221"/>
    </row>
    <row r="214" spans="1:17">
      <c r="A214" s="314" t="s">
        <v>215</v>
      </c>
      <c r="B214" s="285" t="s">
        <v>184</v>
      </c>
      <c r="C214" s="66">
        <v>10700</v>
      </c>
      <c r="D214" s="66">
        <v>9900</v>
      </c>
      <c r="E214" s="66">
        <v>10900</v>
      </c>
      <c r="F214" s="66">
        <v>10600</v>
      </c>
      <c r="G214" s="66">
        <v>11200</v>
      </c>
      <c r="H214" s="66">
        <v>10800</v>
      </c>
      <c r="I214" s="66">
        <v>11130</v>
      </c>
      <c r="J214" s="185"/>
      <c r="K214" s="66">
        <v>11130</v>
      </c>
      <c r="L214" s="66">
        <v>11170</v>
      </c>
      <c r="M214" s="66">
        <v>11215</v>
      </c>
      <c r="N214" s="66">
        <v>11970</v>
      </c>
      <c r="O214" s="66">
        <v>11140</v>
      </c>
      <c r="P214" s="66">
        <v>10115</v>
      </c>
      <c r="Q214" s="221"/>
    </row>
    <row r="215" spans="1:17" ht="14.25">
      <c r="A215" s="313" t="s">
        <v>216</v>
      </c>
      <c r="B215" s="291" t="s">
        <v>226</v>
      </c>
      <c r="C215" s="231">
        <v>6400</v>
      </c>
      <c r="D215" s="231">
        <v>6300</v>
      </c>
      <c r="E215" s="231">
        <v>6300</v>
      </c>
      <c r="F215" s="231">
        <v>6600</v>
      </c>
      <c r="G215" s="231">
        <v>6800</v>
      </c>
      <c r="H215" s="231">
        <v>6900</v>
      </c>
      <c r="I215" s="231">
        <v>6755</v>
      </c>
      <c r="J215" s="232"/>
      <c r="K215" s="231">
        <v>6755</v>
      </c>
      <c r="L215" s="231">
        <v>6000</v>
      </c>
      <c r="M215" s="231">
        <v>7000</v>
      </c>
      <c r="N215" s="231">
        <v>6000</v>
      </c>
      <c r="O215" s="231">
        <v>6000</v>
      </c>
      <c r="P215" s="231">
        <v>6000</v>
      </c>
      <c r="Q215" s="221"/>
    </row>
    <row r="216" spans="1:17">
      <c r="A216" s="313" t="s">
        <v>216</v>
      </c>
      <c r="B216" s="299" t="s">
        <v>11</v>
      </c>
      <c r="C216" s="67">
        <v>7000</v>
      </c>
      <c r="D216" s="67">
        <v>7000</v>
      </c>
      <c r="E216" s="67">
        <v>7200</v>
      </c>
      <c r="F216" s="67">
        <v>7000</v>
      </c>
      <c r="G216" s="67">
        <v>7000</v>
      </c>
      <c r="H216" s="67">
        <v>7500</v>
      </c>
      <c r="I216" s="67">
        <v>7000</v>
      </c>
      <c r="J216" s="186"/>
      <c r="K216" s="67">
        <v>7000</v>
      </c>
      <c r="L216" s="67">
        <v>8000</v>
      </c>
      <c r="M216" s="67">
        <v>9000</v>
      </c>
      <c r="N216" s="67">
        <v>9000</v>
      </c>
      <c r="O216" s="67">
        <v>9000</v>
      </c>
      <c r="P216" s="67">
        <v>9000</v>
      </c>
      <c r="Q216" s="221"/>
    </row>
    <row r="217" spans="1:17">
      <c r="A217" s="313" t="s">
        <v>216</v>
      </c>
      <c r="B217" s="299" t="s">
        <v>12</v>
      </c>
      <c r="C217" s="67">
        <v>1200</v>
      </c>
      <c r="D217" s="67">
        <v>1100</v>
      </c>
      <c r="E217" s="67">
        <v>1400</v>
      </c>
      <c r="F217" s="67">
        <v>1000</v>
      </c>
      <c r="G217" s="67">
        <v>1100</v>
      </c>
      <c r="H217" s="67">
        <v>1200</v>
      </c>
      <c r="I217" s="67">
        <v>900</v>
      </c>
      <c r="J217" s="186"/>
      <c r="K217" s="67">
        <v>900</v>
      </c>
      <c r="L217" s="67">
        <v>800</v>
      </c>
      <c r="M217" s="67">
        <v>800</v>
      </c>
      <c r="N217" s="67">
        <v>900</v>
      </c>
      <c r="O217" s="67">
        <v>700</v>
      </c>
      <c r="P217" s="67">
        <v>700</v>
      </c>
      <c r="Q217" s="221"/>
    </row>
    <row r="218" spans="1:17">
      <c r="A218" s="313" t="s">
        <v>216</v>
      </c>
      <c r="B218" s="299" t="s">
        <v>91</v>
      </c>
      <c r="C218" s="67">
        <v>3900</v>
      </c>
      <c r="D218" s="67">
        <v>4100</v>
      </c>
      <c r="E218" s="67">
        <v>5000</v>
      </c>
      <c r="F218" s="67">
        <v>4500</v>
      </c>
      <c r="G218" s="67">
        <v>5700</v>
      </c>
      <c r="H218" s="67">
        <v>5100</v>
      </c>
      <c r="I218" s="67">
        <v>5000</v>
      </c>
      <c r="J218" s="186"/>
      <c r="K218" s="67">
        <v>5000</v>
      </c>
      <c r="L218" s="67">
        <v>5000</v>
      </c>
      <c r="M218" s="67">
        <v>5000</v>
      </c>
      <c r="N218" s="67">
        <v>3000</v>
      </c>
      <c r="O218" s="67">
        <v>3000</v>
      </c>
      <c r="P218" s="67">
        <v>3000</v>
      </c>
      <c r="Q218" s="221"/>
    </row>
    <row r="219" spans="1:17">
      <c r="A219" s="313" t="s">
        <v>216</v>
      </c>
      <c r="B219" s="299" t="s">
        <v>59</v>
      </c>
      <c r="C219" s="67">
        <v>9200</v>
      </c>
      <c r="D219" s="67">
        <v>7800</v>
      </c>
      <c r="E219" s="67">
        <v>7400</v>
      </c>
      <c r="F219" s="67">
        <v>7200</v>
      </c>
      <c r="G219" s="67">
        <v>8400</v>
      </c>
      <c r="H219" s="67">
        <v>7800</v>
      </c>
      <c r="I219" s="67">
        <v>9000</v>
      </c>
      <c r="J219" s="186"/>
      <c r="K219" s="67">
        <v>9000</v>
      </c>
      <c r="L219" s="67">
        <v>8000</v>
      </c>
      <c r="M219" s="67">
        <v>8000</v>
      </c>
      <c r="N219" s="67">
        <v>9000</v>
      </c>
      <c r="O219" s="67">
        <v>9000</v>
      </c>
      <c r="P219" s="67">
        <v>8000</v>
      </c>
      <c r="Q219" s="221"/>
    </row>
    <row r="220" spans="1:17">
      <c r="A220" s="313" t="s">
        <v>216</v>
      </c>
      <c r="B220" s="285" t="s">
        <v>90</v>
      </c>
      <c r="C220" s="233">
        <v>2800</v>
      </c>
      <c r="D220" s="233">
        <v>2300</v>
      </c>
      <c r="E220" s="233">
        <v>2100</v>
      </c>
      <c r="F220" s="233">
        <v>2100</v>
      </c>
      <c r="G220" s="233">
        <v>2200</v>
      </c>
      <c r="H220" s="233">
        <v>2000</v>
      </c>
      <c r="I220" s="233">
        <v>2295</v>
      </c>
      <c r="J220" s="234"/>
      <c r="K220" s="233">
        <v>2290</v>
      </c>
      <c r="L220" s="233">
        <v>2310</v>
      </c>
      <c r="M220" s="233">
        <v>2550</v>
      </c>
      <c r="N220" s="233">
        <v>3045</v>
      </c>
      <c r="O220" s="233">
        <v>3560</v>
      </c>
      <c r="P220" s="233">
        <v>3050</v>
      </c>
      <c r="Q220" s="221"/>
    </row>
    <row r="221" spans="1:17">
      <c r="A221" s="314" t="s">
        <v>216</v>
      </c>
      <c r="B221" s="285" t="s">
        <v>184</v>
      </c>
      <c r="C221" s="66">
        <v>30500</v>
      </c>
      <c r="D221" s="66">
        <v>28600</v>
      </c>
      <c r="E221" s="66">
        <v>29400</v>
      </c>
      <c r="F221" s="66">
        <v>28500</v>
      </c>
      <c r="G221" s="66">
        <v>31200</v>
      </c>
      <c r="H221" s="66">
        <v>30400</v>
      </c>
      <c r="I221" s="66">
        <v>30950</v>
      </c>
      <c r="J221" s="185"/>
      <c r="K221" s="66">
        <v>30945</v>
      </c>
      <c r="L221" s="66">
        <v>30110</v>
      </c>
      <c r="M221" s="66">
        <v>32350</v>
      </c>
      <c r="N221" s="66">
        <v>30945</v>
      </c>
      <c r="O221" s="66">
        <v>31260</v>
      </c>
      <c r="P221" s="66">
        <v>29750</v>
      </c>
      <c r="Q221" s="221"/>
    </row>
    <row r="222" spans="1:17" ht="14.25">
      <c r="A222" s="313" t="s">
        <v>217</v>
      </c>
      <c r="B222" s="291" t="s">
        <v>226</v>
      </c>
      <c r="C222" s="231">
        <v>1800</v>
      </c>
      <c r="D222" s="231">
        <v>1900</v>
      </c>
      <c r="E222" s="231">
        <v>1800</v>
      </c>
      <c r="F222" s="231">
        <v>1800</v>
      </c>
      <c r="G222" s="231">
        <v>1900</v>
      </c>
      <c r="H222" s="231">
        <v>2100</v>
      </c>
      <c r="I222" s="231">
        <v>1975</v>
      </c>
      <c r="J222" s="232"/>
      <c r="K222" s="231">
        <v>1975</v>
      </c>
      <c r="L222" s="231">
        <v>1750</v>
      </c>
      <c r="M222" s="231">
        <v>2000</v>
      </c>
      <c r="N222" s="231">
        <v>2000</v>
      </c>
      <c r="O222" s="231">
        <v>2000</v>
      </c>
      <c r="P222" s="231">
        <v>2000</v>
      </c>
      <c r="Q222" s="221"/>
    </row>
    <row r="223" spans="1:17">
      <c r="A223" s="313" t="s">
        <v>217</v>
      </c>
      <c r="B223" s="299" t="s">
        <v>11</v>
      </c>
      <c r="C223" s="67">
        <v>4400</v>
      </c>
      <c r="D223" s="67">
        <v>4100</v>
      </c>
      <c r="E223" s="67">
        <v>4100</v>
      </c>
      <c r="F223" s="67">
        <v>4800</v>
      </c>
      <c r="G223" s="67">
        <v>5000</v>
      </c>
      <c r="H223" s="67">
        <v>4700</v>
      </c>
      <c r="I223" s="67">
        <v>4500</v>
      </c>
      <c r="J223" s="186"/>
      <c r="K223" s="67">
        <v>4500</v>
      </c>
      <c r="L223" s="67">
        <v>5000</v>
      </c>
      <c r="M223" s="67">
        <v>6000</v>
      </c>
      <c r="N223" s="67">
        <v>5000</v>
      </c>
      <c r="O223" s="67">
        <v>5000</v>
      </c>
      <c r="P223" s="67">
        <v>4000</v>
      </c>
      <c r="Q223" s="221"/>
    </row>
    <row r="224" spans="1:17">
      <c r="A224" s="313" t="s">
        <v>217</v>
      </c>
      <c r="B224" s="299" t="s">
        <v>12</v>
      </c>
      <c r="C224" s="67">
        <v>100</v>
      </c>
      <c r="D224" s="67">
        <v>100</v>
      </c>
      <c r="E224" s="67">
        <v>300</v>
      </c>
      <c r="F224" s="67">
        <v>300</v>
      </c>
      <c r="G224" s="67">
        <v>200</v>
      </c>
      <c r="H224" s="67">
        <v>200</v>
      </c>
      <c r="I224" s="67">
        <v>175</v>
      </c>
      <c r="J224" s="186"/>
      <c r="K224" s="67">
        <v>175</v>
      </c>
      <c r="L224" s="67">
        <v>300</v>
      </c>
      <c r="M224" s="67">
        <v>300</v>
      </c>
      <c r="N224" s="67">
        <v>400</v>
      </c>
      <c r="O224" s="67">
        <v>450</v>
      </c>
      <c r="P224" s="67">
        <v>700</v>
      </c>
      <c r="Q224" s="221"/>
    </row>
    <row r="225" spans="1:17">
      <c r="A225" s="313" t="s">
        <v>217</v>
      </c>
      <c r="B225" s="299" t="s">
        <v>91</v>
      </c>
      <c r="C225" s="67">
        <v>200</v>
      </c>
      <c r="D225" s="67">
        <v>300</v>
      </c>
      <c r="E225" s="67">
        <v>300</v>
      </c>
      <c r="F225" s="67">
        <v>200</v>
      </c>
      <c r="G225" s="67">
        <v>300</v>
      </c>
      <c r="H225" s="67">
        <v>300</v>
      </c>
      <c r="I225" s="67">
        <v>300</v>
      </c>
      <c r="J225" s="186"/>
      <c r="K225" s="67">
        <v>300</v>
      </c>
      <c r="L225" s="67">
        <v>350</v>
      </c>
      <c r="M225" s="67">
        <v>300</v>
      </c>
      <c r="N225" s="67">
        <v>300</v>
      </c>
      <c r="O225" s="67">
        <v>300</v>
      </c>
      <c r="P225" s="67">
        <v>300</v>
      </c>
      <c r="Q225" s="221"/>
    </row>
    <row r="226" spans="1:17">
      <c r="A226" s="313" t="s">
        <v>217</v>
      </c>
      <c r="B226" s="299" t="s">
        <v>59</v>
      </c>
      <c r="C226" s="67">
        <v>4400</v>
      </c>
      <c r="D226" s="67">
        <v>4600</v>
      </c>
      <c r="E226" s="67">
        <v>4500</v>
      </c>
      <c r="F226" s="67">
        <v>4600</v>
      </c>
      <c r="G226" s="67">
        <v>5300</v>
      </c>
      <c r="H226" s="67">
        <v>5200</v>
      </c>
      <c r="I226" s="67">
        <v>6000</v>
      </c>
      <c r="J226" s="186"/>
      <c r="K226" s="67">
        <v>6000</v>
      </c>
      <c r="L226" s="67">
        <v>5000</v>
      </c>
      <c r="M226" s="67">
        <v>6000</v>
      </c>
      <c r="N226" s="67">
        <v>6000</v>
      </c>
      <c r="O226" s="67">
        <v>6000</v>
      </c>
      <c r="P226" s="67">
        <v>5000</v>
      </c>
      <c r="Q226" s="221"/>
    </row>
    <row r="227" spans="1:17">
      <c r="A227" s="313" t="s">
        <v>217</v>
      </c>
      <c r="B227" s="285" t="s">
        <v>90</v>
      </c>
      <c r="C227" s="233">
        <v>1100</v>
      </c>
      <c r="D227" s="233">
        <v>1000</v>
      </c>
      <c r="E227" s="233">
        <v>800</v>
      </c>
      <c r="F227" s="233">
        <v>800</v>
      </c>
      <c r="G227" s="233">
        <v>900</v>
      </c>
      <c r="H227" s="233">
        <v>1300</v>
      </c>
      <c r="I227" s="233">
        <v>1525</v>
      </c>
      <c r="J227" s="234"/>
      <c r="K227" s="233">
        <v>1520</v>
      </c>
      <c r="L227" s="233">
        <v>1800</v>
      </c>
      <c r="M227" s="233">
        <v>1780</v>
      </c>
      <c r="N227" s="233">
        <v>2275</v>
      </c>
      <c r="O227" s="233">
        <v>2030</v>
      </c>
      <c r="P227" s="233">
        <v>2015</v>
      </c>
      <c r="Q227" s="221"/>
    </row>
    <row r="228" spans="1:17">
      <c r="A228" s="314" t="s">
        <v>217</v>
      </c>
      <c r="B228" s="285" t="s">
        <v>184</v>
      </c>
      <c r="C228" s="66">
        <v>12000</v>
      </c>
      <c r="D228" s="66">
        <v>11900</v>
      </c>
      <c r="E228" s="66">
        <v>11800</v>
      </c>
      <c r="F228" s="66">
        <v>12600</v>
      </c>
      <c r="G228" s="66">
        <v>13600</v>
      </c>
      <c r="H228" s="66">
        <v>13800</v>
      </c>
      <c r="I228" s="66">
        <v>14475</v>
      </c>
      <c r="J228" s="185"/>
      <c r="K228" s="66">
        <v>14470</v>
      </c>
      <c r="L228" s="66">
        <v>14200</v>
      </c>
      <c r="M228" s="66">
        <v>16380</v>
      </c>
      <c r="N228" s="66">
        <v>15975</v>
      </c>
      <c r="O228" s="66">
        <v>15780</v>
      </c>
      <c r="P228" s="66">
        <v>14015</v>
      </c>
      <c r="Q228" s="221"/>
    </row>
    <row r="229" spans="1:17" ht="14.25">
      <c r="A229" s="313" t="s">
        <v>218</v>
      </c>
      <c r="B229" s="291" t="s">
        <v>226</v>
      </c>
      <c r="C229" s="231">
        <v>1000</v>
      </c>
      <c r="D229" s="231">
        <v>1000</v>
      </c>
      <c r="E229" s="231">
        <v>1000</v>
      </c>
      <c r="F229" s="231">
        <v>900</v>
      </c>
      <c r="G229" s="231">
        <v>900</v>
      </c>
      <c r="H229" s="231">
        <v>1000</v>
      </c>
      <c r="I229" s="231">
        <v>960</v>
      </c>
      <c r="J229" s="232"/>
      <c r="K229" s="231">
        <v>960</v>
      </c>
      <c r="L229" s="231">
        <v>1000</v>
      </c>
      <c r="M229" s="231">
        <v>1000</v>
      </c>
      <c r="N229" s="231">
        <v>1000</v>
      </c>
      <c r="O229" s="231">
        <v>1000</v>
      </c>
      <c r="P229" s="231">
        <v>1250</v>
      </c>
      <c r="Q229" s="221"/>
    </row>
    <row r="230" spans="1:17">
      <c r="A230" s="313" t="s">
        <v>218</v>
      </c>
      <c r="B230" s="299" t="s">
        <v>11</v>
      </c>
      <c r="C230" s="67">
        <v>2000</v>
      </c>
      <c r="D230" s="67">
        <v>2400</v>
      </c>
      <c r="E230" s="67">
        <v>2300</v>
      </c>
      <c r="F230" s="67">
        <v>2100</v>
      </c>
      <c r="G230" s="67">
        <v>2500</v>
      </c>
      <c r="H230" s="67">
        <v>2300</v>
      </c>
      <c r="I230" s="67">
        <v>3000</v>
      </c>
      <c r="J230" s="186"/>
      <c r="K230" s="67">
        <v>3000</v>
      </c>
      <c r="L230" s="67">
        <v>3000</v>
      </c>
      <c r="M230" s="67">
        <v>3000</v>
      </c>
      <c r="N230" s="67">
        <v>3000</v>
      </c>
      <c r="O230" s="67">
        <v>3500</v>
      </c>
      <c r="P230" s="67">
        <v>4000</v>
      </c>
      <c r="Q230" s="221"/>
    </row>
    <row r="231" spans="1:17">
      <c r="A231" s="313" t="s">
        <v>218</v>
      </c>
      <c r="B231" s="299" t="s">
        <v>12</v>
      </c>
      <c r="C231" s="67">
        <v>100</v>
      </c>
      <c r="D231" s="67" t="s">
        <v>188</v>
      </c>
      <c r="E231" s="67">
        <v>200</v>
      </c>
      <c r="F231" s="67">
        <v>200</v>
      </c>
      <c r="G231" s="67" t="s">
        <v>188</v>
      </c>
      <c r="H231" s="67" t="s">
        <v>188</v>
      </c>
      <c r="I231" s="67">
        <v>100</v>
      </c>
      <c r="J231" s="186"/>
      <c r="K231" s="67">
        <v>100</v>
      </c>
      <c r="L231" s="67">
        <v>100</v>
      </c>
      <c r="M231" s="67">
        <v>10</v>
      </c>
      <c r="N231" s="67">
        <v>10</v>
      </c>
      <c r="O231" s="67">
        <v>5</v>
      </c>
      <c r="P231" s="67">
        <v>10</v>
      </c>
      <c r="Q231" s="221"/>
    </row>
    <row r="232" spans="1:17">
      <c r="A232" s="313" t="s">
        <v>218</v>
      </c>
      <c r="B232" s="299" t="s">
        <v>91</v>
      </c>
      <c r="C232" s="67">
        <v>100</v>
      </c>
      <c r="D232" s="67" t="s">
        <v>188</v>
      </c>
      <c r="E232" s="67">
        <v>200</v>
      </c>
      <c r="F232" s="67">
        <v>200</v>
      </c>
      <c r="G232" s="67" t="s">
        <v>188</v>
      </c>
      <c r="H232" s="67" t="s">
        <v>188</v>
      </c>
      <c r="I232" s="67">
        <v>150</v>
      </c>
      <c r="J232" s="186"/>
      <c r="K232" s="67">
        <v>150</v>
      </c>
      <c r="L232" s="67">
        <v>125</v>
      </c>
      <c r="M232" s="67">
        <v>200</v>
      </c>
      <c r="N232" s="67">
        <v>250</v>
      </c>
      <c r="O232" s="67">
        <v>350</v>
      </c>
      <c r="P232" s="67">
        <v>500</v>
      </c>
      <c r="Q232" s="221"/>
    </row>
    <row r="233" spans="1:17">
      <c r="A233" s="313" t="s">
        <v>218</v>
      </c>
      <c r="B233" s="299" t="s">
        <v>59</v>
      </c>
      <c r="C233" s="67">
        <v>2800</v>
      </c>
      <c r="D233" s="67">
        <v>2500</v>
      </c>
      <c r="E233" s="67">
        <v>2500</v>
      </c>
      <c r="F233" s="67">
        <v>1900</v>
      </c>
      <c r="G233" s="67">
        <v>2300</v>
      </c>
      <c r="H233" s="67">
        <v>2200</v>
      </c>
      <c r="I233" s="67">
        <v>3000</v>
      </c>
      <c r="J233" s="186"/>
      <c r="K233" s="67">
        <v>3000</v>
      </c>
      <c r="L233" s="67">
        <v>2500</v>
      </c>
      <c r="M233" s="67">
        <v>3000</v>
      </c>
      <c r="N233" s="67">
        <v>3500</v>
      </c>
      <c r="O233" s="67">
        <v>3000</v>
      </c>
      <c r="P233" s="67">
        <v>2500</v>
      </c>
      <c r="Q233" s="221"/>
    </row>
    <row r="234" spans="1:17">
      <c r="A234" s="313" t="s">
        <v>218</v>
      </c>
      <c r="B234" s="285" t="s">
        <v>90</v>
      </c>
      <c r="C234" s="233">
        <v>600</v>
      </c>
      <c r="D234" s="233">
        <v>500</v>
      </c>
      <c r="E234" s="233">
        <v>500</v>
      </c>
      <c r="F234" s="233">
        <v>600</v>
      </c>
      <c r="G234" s="233">
        <v>500</v>
      </c>
      <c r="H234" s="233">
        <v>500</v>
      </c>
      <c r="I234" s="233">
        <v>455</v>
      </c>
      <c r="J234" s="234"/>
      <c r="K234" s="233">
        <v>455</v>
      </c>
      <c r="L234" s="233">
        <v>505</v>
      </c>
      <c r="M234" s="233">
        <v>455</v>
      </c>
      <c r="N234" s="233">
        <v>505</v>
      </c>
      <c r="O234" s="233">
        <v>505</v>
      </c>
      <c r="P234" s="233">
        <v>505</v>
      </c>
      <c r="Q234" s="221"/>
    </row>
    <row r="235" spans="1:17">
      <c r="A235" s="314" t="s">
        <v>218</v>
      </c>
      <c r="B235" s="285" t="s">
        <v>184</v>
      </c>
      <c r="C235" s="66">
        <v>6500</v>
      </c>
      <c r="D235" s="66">
        <v>6600</v>
      </c>
      <c r="E235" s="66">
        <v>6600</v>
      </c>
      <c r="F235" s="66">
        <v>5800</v>
      </c>
      <c r="G235" s="66">
        <v>6600</v>
      </c>
      <c r="H235" s="66">
        <v>6300</v>
      </c>
      <c r="I235" s="66">
        <v>7665</v>
      </c>
      <c r="J235" s="185"/>
      <c r="K235" s="66">
        <v>7665</v>
      </c>
      <c r="L235" s="66">
        <v>7230</v>
      </c>
      <c r="M235" s="66">
        <v>7665</v>
      </c>
      <c r="N235" s="66">
        <v>8265</v>
      </c>
      <c r="O235" s="66">
        <v>8360</v>
      </c>
      <c r="P235" s="66">
        <v>8765</v>
      </c>
      <c r="Q235" s="221"/>
    </row>
    <row r="236" spans="1:17" ht="14.25">
      <c r="A236" s="313" t="s">
        <v>219</v>
      </c>
      <c r="B236" s="291" t="s">
        <v>226</v>
      </c>
      <c r="C236" s="231">
        <v>2700</v>
      </c>
      <c r="D236" s="231">
        <v>2700</v>
      </c>
      <c r="E236" s="231">
        <v>2900</v>
      </c>
      <c r="F236" s="231">
        <v>2300</v>
      </c>
      <c r="G236" s="231">
        <v>1500</v>
      </c>
      <c r="H236" s="231">
        <v>1800</v>
      </c>
      <c r="I236" s="231">
        <v>1635</v>
      </c>
      <c r="J236" s="232"/>
      <c r="K236" s="231">
        <v>1635</v>
      </c>
      <c r="L236" s="231">
        <v>1750</v>
      </c>
      <c r="M236" s="231">
        <v>1500</v>
      </c>
      <c r="N236" s="231">
        <v>1750</v>
      </c>
      <c r="O236" s="231">
        <v>1750</v>
      </c>
      <c r="P236" s="231">
        <v>1750</v>
      </c>
      <c r="Q236" s="221"/>
    </row>
    <row r="237" spans="1:17">
      <c r="A237" s="313" t="s">
        <v>219</v>
      </c>
      <c r="B237" s="299" t="s">
        <v>11</v>
      </c>
      <c r="C237" s="67">
        <v>3900</v>
      </c>
      <c r="D237" s="67">
        <v>3900</v>
      </c>
      <c r="E237" s="67">
        <v>4100</v>
      </c>
      <c r="F237" s="67">
        <v>4500</v>
      </c>
      <c r="G237" s="67">
        <v>3600</v>
      </c>
      <c r="H237" s="67">
        <v>3800</v>
      </c>
      <c r="I237" s="67">
        <v>3000</v>
      </c>
      <c r="J237" s="186"/>
      <c r="K237" s="67">
        <v>3500</v>
      </c>
      <c r="L237" s="67">
        <v>4000</v>
      </c>
      <c r="M237" s="67">
        <v>4500</v>
      </c>
      <c r="N237" s="67">
        <v>4500</v>
      </c>
      <c r="O237" s="67">
        <v>5000</v>
      </c>
      <c r="P237" s="67">
        <v>3500</v>
      </c>
      <c r="Q237" s="221"/>
    </row>
    <row r="238" spans="1:17">
      <c r="A238" s="313" t="s">
        <v>219</v>
      </c>
      <c r="B238" s="299" t="s">
        <v>12</v>
      </c>
      <c r="C238" s="67">
        <v>1100</v>
      </c>
      <c r="D238" s="67">
        <v>1500</v>
      </c>
      <c r="E238" s="67">
        <v>1300</v>
      </c>
      <c r="F238" s="67">
        <v>1200</v>
      </c>
      <c r="G238" s="67">
        <v>1300</v>
      </c>
      <c r="H238" s="67">
        <v>1600</v>
      </c>
      <c r="I238" s="67">
        <v>1750</v>
      </c>
      <c r="J238" s="186"/>
      <c r="K238" s="67">
        <v>1750</v>
      </c>
      <c r="L238" s="67">
        <v>1000</v>
      </c>
      <c r="M238" s="67">
        <v>1250</v>
      </c>
      <c r="N238" s="67">
        <v>1500</v>
      </c>
      <c r="O238" s="67">
        <v>1500</v>
      </c>
      <c r="P238" s="67">
        <v>1500</v>
      </c>
      <c r="Q238" s="221"/>
    </row>
    <row r="239" spans="1:17">
      <c r="A239" s="313" t="s">
        <v>219</v>
      </c>
      <c r="B239" s="299" t="s">
        <v>91</v>
      </c>
      <c r="C239" s="67">
        <v>400</v>
      </c>
      <c r="D239" s="67">
        <v>500</v>
      </c>
      <c r="E239" s="67">
        <v>200</v>
      </c>
      <c r="F239" s="67">
        <v>200</v>
      </c>
      <c r="G239" s="67">
        <v>300</v>
      </c>
      <c r="H239" s="67">
        <v>300</v>
      </c>
      <c r="I239" s="67">
        <v>350</v>
      </c>
      <c r="J239" s="186"/>
      <c r="K239" s="67">
        <v>350</v>
      </c>
      <c r="L239" s="67">
        <v>450</v>
      </c>
      <c r="M239" s="67">
        <v>300</v>
      </c>
      <c r="N239" s="67">
        <v>300</v>
      </c>
      <c r="O239" s="67">
        <v>350</v>
      </c>
      <c r="P239" s="67">
        <v>350</v>
      </c>
      <c r="Q239" s="221"/>
    </row>
    <row r="240" spans="1:17">
      <c r="A240" s="313" t="s">
        <v>219</v>
      </c>
      <c r="B240" s="299" t="s">
        <v>59</v>
      </c>
      <c r="C240" s="67">
        <v>3700</v>
      </c>
      <c r="D240" s="67">
        <v>3500</v>
      </c>
      <c r="E240" s="67">
        <v>3400</v>
      </c>
      <c r="F240" s="67">
        <v>3100</v>
      </c>
      <c r="G240" s="67">
        <v>4000</v>
      </c>
      <c r="H240" s="67">
        <v>3900</v>
      </c>
      <c r="I240" s="67">
        <v>4000</v>
      </c>
      <c r="J240" s="186"/>
      <c r="K240" s="67">
        <v>4000</v>
      </c>
      <c r="L240" s="67">
        <v>3500</v>
      </c>
      <c r="M240" s="67">
        <v>3500</v>
      </c>
      <c r="N240" s="67">
        <v>3500</v>
      </c>
      <c r="O240" s="67">
        <v>3500</v>
      </c>
      <c r="P240" s="67">
        <v>3000</v>
      </c>
      <c r="Q240" s="221"/>
    </row>
    <row r="241" spans="1:24">
      <c r="A241" s="313" t="s">
        <v>219</v>
      </c>
      <c r="B241" s="285" t="s">
        <v>90</v>
      </c>
      <c r="C241" s="233">
        <v>2900</v>
      </c>
      <c r="D241" s="233">
        <v>2200</v>
      </c>
      <c r="E241" s="233">
        <v>2200</v>
      </c>
      <c r="F241" s="233">
        <v>2100</v>
      </c>
      <c r="G241" s="233">
        <v>2200</v>
      </c>
      <c r="H241" s="233">
        <v>2400</v>
      </c>
      <c r="I241" s="233">
        <v>2330</v>
      </c>
      <c r="J241" s="234"/>
      <c r="K241" s="233">
        <v>2330</v>
      </c>
      <c r="L241" s="233">
        <v>2635</v>
      </c>
      <c r="M241" s="233">
        <v>2330</v>
      </c>
      <c r="N241" s="233">
        <v>2555</v>
      </c>
      <c r="O241" s="233">
        <v>2605</v>
      </c>
      <c r="P241" s="233">
        <v>2570</v>
      </c>
      <c r="Q241" s="221"/>
    </row>
    <row r="242" spans="1:24">
      <c r="A242" s="314" t="s">
        <v>219</v>
      </c>
      <c r="B242" s="285" t="s">
        <v>184</v>
      </c>
      <c r="C242" s="66">
        <v>14700</v>
      </c>
      <c r="D242" s="66">
        <v>14300</v>
      </c>
      <c r="E242" s="66">
        <v>14100</v>
      </c>
      <c r="F242" s="66">
        <v>13500</v>
      </c>
      <c r="G242" s="66">
        <v>13000</v>
      </c>
      <c r="H242" s="66">
        <v>13900</v>
      </c>
      <c r="I242" s="66">
        <v>13065</v>
      </c>
      <c r="J242" s="185"/>
      <c r="K242" s="66">
        <v>13565</v>
      </c>
      <c r="L242" s="66">
        <v>13335</v>
      </c>
      <c r="M242" s="66">
        <v>13380</v>
      </c>
      <c r="N242" s="66">
        <v>14105</v>
      </c>
      <c r="O242" s="66">
        <v>14705</v>
      </c>
      <c r="P242" s="66">
        <v>12670</v>
      </c>
      <c r="Q242" s="221"/>
    </row>
    <row r="243" spans="1:24">
      <c r="A243" s="65" t="s">
        <v>220</v>
      </c>
      <c r="B243" s="64"/>
      <c r="C243" s="64"/>
      <c r="D243" s="65"/>
      <c r="E243" s="65"/>
      <c r="F243" s="65"/>
      <c r="G243" s="65"/>
    </row>
    <row r="244" spans="1:24">
      <c r="A244" s="65" t="s">
        <v>224</v>
      </c>
      <c r="B244" s="64"/>
      <c r="C244" s="64"/>
      <c r="D244" s="65"/>
      <c r="E244" s="65"/>
      <c r="F244" s="65"/>
      <c r="G244" s="65"/>
    </row>
    <row r="245" spans="1:24">
      <c r="A245" s="65"/>
      <c r="B245" s="64"/>
      <c r="C245" s="64"/>
      <c r="D245" s="65"/>
      <c r="E245" s="65"/>
      <c r="F245" s="65"/>
      <c r="G245" s="65"/>
    </row>
    <row r="246" spans="1:24">
      <c r="A246" s="306" t="s">
        <v>13</v>
      </c>
      <c r="B246" s="64"/>
      <c r="C246" s="64"/>
      <c r="D246" s="65"/>
      <c r="E246" s="65"/>
      <c r="F246" s="65"/>
      <c r="G246" s="65"/>
    </row>
    <row r="247" spans="1:24">
      <c r="A247" s="65" t="s">
        <v>185</v>
      </c>
      <c r="B247" s="64"/>
      <c r="C247" s="64"/>
      <c r="D247" s="65"/>
      <c r="E247" s="65"/>
      <c r="F247" s="65"/>
      <c r="G247" s="65"/>
    </row>
    <row r="248" spans="1:24">
      <c r="A248" s="65" t="s">
        <v>186</v>
      </c>
      <c r="B248" s="64"/>
      <c r="C248" s="64"/>
      <c r="D248" s="65"/>
      <c r="E248" s="65"/>
      <c r="F248" s="65"/>
      <c r="G248" s="65"/>
    </row>
    <row r="249" spans="1:24">
      <c r="A249" s="307" t="s">
        <v>225</v>
      </c>
      <c r="B249" s="64"/>
      <c r="C249" s="64"/>
      <c r="D249" s="65"/>
      <c r="E249" s="65"/>
      <c r="F249" s="65"/>
      <c r="G249" s="65"/>
    </row>
    <row r="250" spans="1:24">
      <c r="A250" s="307" t="s">
        <v>323</v>
      </c>
      <c r="B250" s="64"/>
      <c r="C250" s="64"/>
      <c r="D250" s="65"/>
      <c r="E250" s="65"/>
      <c r="F250" s="65"/>
      <c r="G250" s="65"/>
    </row>
    <row r="251" spans="1:24" s="88" customFormat="1">
      <c r="A251" s="307" t="s">
        <v>275</v>
      </c>
      <c r="B251" s="64"/>
      <c r="C251" s="64"/>
      <c r="D251" s="65"/>
      <c r="E251" s="65"/>
      <c r="F251" s="65"/>
      <c r="G251" s="65"/>
      <c r="H251" s="235"/>
      <c r="I251" s="235"/>
      <c r="J251" s="235"/>
      <c r="K251" s="235"/>
      <c r="L251" s="235"/>
      <c r="M251" s="235"/>
      <c r="N251" s="235"/>
      <c r="O251" s="235"/>
      <c r="P251" s="235"/>
      <c r="Q251" s="235"/>
      <c r="R251" s="235"/>
      <c r="S251" s="235"/>
      <c r="T251" s="235"/>
      <c r="U251" s="235"/>
      <c r="V251" s="235"/>
      <c r="W251" s="235"/>
      <c r="X251" s="235"/>
    </row>
    <row r="252" spans="1:24">
      <c r="A252" s="307" t="s">
        <v>190</v>
      </c>
      <c r="B252" s="64"/>
      <c r="C252" s="64"/>
      <c r="D252" s="65"/>
      <c r="E252" s="65"/>
      <c r="F252" s="65"/>
      <c r="G252" s="65"/>
    </row>
    <row r="253" spans="1:24">
      <c r="A253" s="65" t="s">
        <v>221</v>
      </c>
      <c r="B253" s="64"/>
      <c r="C253" s="64"/>
      <c r="D253" s="65"/>
      <c r="E253" s="65"/>
      <c r="F253" s="65"/>
      <c r="G253" s="65"/>
    </row>
    <row r="254" spans="1:24" s="88" customFormat="1">
      <c r="A254" s="65" t="s">
        <v>372</v>
      </c>
      <c r="B254" s="64"/>
      <c r="C254" s="64"/>
      <c r="D254" s="65"/>
      <c r="E254" s="65"/>
      <c r="F254" s="65"/>
      <c r="G254" s="65"/>
      <c r="H254" s="235"/>
      <c r="I254" s="235"/>
      <c r="J254" s="235"/>
      <c r="K254" s="235"/>
      <c r="L254" s="235"/>
      <c r="M254" s="235"/>
      <c r="N254" s="235"/>
      <c r="O254" s="235"/>
      <c r="P254" s="235"/>
      <c r="Q254" s="235"/>
      <c r="R254" s="235"/>
      <c r="S254" s="235"/>
      <c r="T254" s="235"/>
      <c r="U254" s="235"/>
      <c r="V254" s="235"/>
      <c r="W254" s="235"/>
      <c r="X254" s="235"/>
    </row>
    <row r="255" spans="1:24" s="88" customFormat="1">
      <c r="A255" s="308" t="s">
        <v>290</v>
      </c>
      <c r="B255" s="64"/>
      <c r="C255" s="64"/>
      <c r="D255" s="65"/>
      <c r="E255" s="65"/>
      <c r="F255" s="65"/>
      <c r="G255" s="65"/>
      <c r="H255" s="235"/>
      <c r="I255" s="235"/>
      <c r="J255" s="235"/>
      <c r="K255" s="235"/>
      <c r="L255" s="235"/>
      <c r="M255" s="235"/>
      <c r="N255" s="235"/>
      <c r="O255" s="235"/>
      <c r="P255" s="235"/>
      <c r="Q255" s="235"/>
      <c r="R255" s="235"/>
      <c r="S255" s="235"/>
      <c r="T255" s="235"/>
      <c r="U255" s="235"/>
      <c r="V255" s="235"/>
      <c r="W255" s="235"/>
      <c r="X255" s="235"/>
    </row>
    <row r="256" spans="1:24" s="88" customFormat="1">
      <c r="A256" s="65" t="s">
        <v>276</v>
      </c>
      <c r="B256" s="64"/>
      <c r="C256" s="64"/>
      <c r="D256" s="65"/>
      <c r="E256" s="65"/>
      <c r="F256" s="65"/>
      <c r="G256" s="65"/>
      <c r="H256" s="235"/>
      <c r="I256" s="235"/>
      <c r="J256" s="235"/>
      <c r="K256" s="235"/>
      <c r="L256" s="235"/>
      <c r="M256" s="235"/>
      <c r="N256" s="235"/>
      <c r="O256" s="235"/>
      <c r="P256" s="235"/>
      <c r="Q256" s="235"/>
      <c r="R256" s="235"/>
      <c r="S256" s="235"/>
      <c r="T256" s="235"/>
      <c r="U256" s="235"/>
      <c r="V256" s="235"/>
      <c r="W256" s="235"/>
      <c r="X256" s="235"/>
    </row>
    <row r="257" spans="1:24" s="88" customFormat="1">
      <c r="A257" s="65" t="s">
        <v>375</v>
      </c>
      <c r="B257" s="64"/>
      <c r="C257" s="64"/>
      <c r="D257" s="65"/>
      <c r="E257" s="65"/>
      <c r="F257" s="65"/>
      <c r="G257" s="65"/>
      <c r="H257" s="235"/>
      <c r="I257" s="235"/>
      <c r="J257" s="235"/>
      <c r="K257" s="235"/>
      <c r="L257" s="235"/>
      <c r="M257" s="235"/>
      <c r="N257" s="235"/>
      <c r="O257" s="235"/>
      <c r="P257" s="235"/>
      <c r="Q257" s="235"/>
      <c r="R257" s="235"/>
      <c r="S257" s="235"/>
      <c r="T257" s="235"/>
      <c r="U257" s="235"/>
      <c r="V257" s="235"/>
      <c r="W257" s="235"/>
      <c r="X257" s="235"/>
    </row>
    <row r="258" spans="1:24">
      <c r="A258" s="368" t="s">
        <v>374</v>
      </c>
      <c r="B258" s="64"/>
      <c r="C258" s="64"/>
      <c r="D258" s="65"/>
      <c r="E258" s="65"/>
      <c r="G258" s="65"/>
    </row>
    <row r="259" spans="1:24">
      <c r="A259" s="65"/>
      <c r="B259" s="64"/>
      <c r="C259" s="64"/>
      <c r="D259" s="65"/>
      <c r="E259" s="65"/>
      <c r="F259" s="21"/>
      <c r="G259" s="65"/>
    </row>
    <row r="260" spans="1:24">
      <c r="A260" s="309" t="s">
        <v>38</v>
      </c>
      <c r="B260" s="64"/>
      <c r="C260" s="64"/>
      <c r="D260" s="65"/>
      <c r="E260" s="65"/>
      <c r="F260" s="65"/>
      <c r="G260" s="65"/>
    </row>
    <row r="261" spans="1:24">
      <c r="A261" s="309" t="s">
        <v>35</v>
      </c>
      <c r="B261" s="64"/>
      <c r="C261" s="64"/>
      <c r="D261" s="65"/>
      <c r="E261" s="65"/>
      <c r="F261" s="65"/>
      <c r="G261" s="65"/>
    </row>
    <row r="262" spans="1:24" s="88" customFormat="1">
      <c r="A262" s="309"/>
      <c r="B262" s="64"/>
      <c r="C262" s="64"/>
      <c r="D262" s="65"/>
      <c r="E262" s="65"/>
      <c r="F262" s="65"/>
      <c r="G262" s="65"/>
      <c r="H262" s="235"/>
      <c r="I262" s="235"/>
      <c r="J262" s="235"/>
      <c r="K262" s="235"/>
      <c r="L262" s="235"/>
      <c r="M262" s="235"/>
      <c r="N262" s="235"/>
      <c r="O262" s="235"/>
      <c r="P262" s="235"/>
      <c r="Q262" s="235"/>
      <c r="R262" s="235"/>
      <c r="S262" s="235"/>
      <c r="T262" s="235"/>
      <c r="U262" s="235"/>
      <c r="V262" s="235"/>
      <c r="W262" s="235"/>
      <c r="X262" s="235"/>
    </row>
    <row r="263" spans="1:24" s="88" customFormat="1">
      <c r="A263" s="65" t="s">
        <v>278</v>
      </c>
      <c r="B263" s="65"/>
      <c r="C263" s="65"/>
      <c r="G263" s="65"/>
      <c r="H263" s="235"/>
      <c r="I263" s="235"/>
      <c r="J263" s="235"/>
      <c r="K263" s="235"/>
      <c r="L263" s="235"/>
      <c r="M263" s="235"/>
      <c r="N263" s="235"/>
      <c r="O263" s="235"/>
      <c r="P263" s="235"/>
      <c r="Q263" s="235"/>
      <c r="R263" s="235"/>
      <c r="S263" s="235"/>
      <c r="T263" s="235"/>
      <c r="U263" s="235"/>
      <c r="V263" s="235"/>
      <c r="W263" s="235"/>
      <c r="X263" s="235"/>
    </row>
    <row r="264" spans="1:24" s="88" customFormat="1" ht="13.5" thickBot="1">
      <c r="A264" s="65"/>
      <c r="B264" s="65"/>
      <c r="C264" s="65"/>
      <c r="G264" s="65"/>
      <c r="H264" s="235"/>
      <c r="I264" s="235"/>
      <c r="J264" s="235"/>
      <c r="K264" s="235"/>
      <c r="L264" s="235"/>
      <c r="M264" s="235"/>
      <c r="N264" s="235"/>
      <c r="O264" s="235"/>
      <c r="P264" s="235"/>
      <c r="Q264" s="235"/>
      <c r="R264" s="235"/>
      <c r="S264" s="235"/>
      <c r="T264" s="235"/>
      <c r="U264" s="235"/>
      <c r="V264" s="235"/>
      <c r="W264" s="235"/>
      <c r="X264" s="235"/>
    </row>
    <row r="265" spans="1:24" s="88" customFormat="1" ht="15.75" thickBot="1">
      <c r="A265" s="581" t="s">
        <v>279</v>
      </c>
      <c r="B265" s="583" t="s">
        <v>280</v>
      </c>
      <c r="C265" s="584"/>
    </row>
    <row r="266" spans="1:24" s="88" customFormat="1" ht="30.75" thickBot="1">
      <c r="A266" s="582"/>
      <c r="B266" s="310" t="s">
        <v>281</v>
      </c>
      <c r="C266" s="310" t="s">
        <v>282</v>
      </c>
    </row>
    <row r="267" spans="1:24" s="88" customFormat="1" ht="15.75" thickBot="1">
      <c r="A267" s="342" t="s">
        <v>283</v>
      </c>
      <c r="B267" s="310">
        <v>5</v>
      </c>
      <c r="C267" s="310">
        <v>10</v>
      </c>
    </row>
    <row r="268" spans="1:24" s="88" customFormat="1" ht="15.75" thickBot="1">
      <c r="A268" s="342" t="s">
        <v>284</v>
      </c>
      <c r="B268" s="310">
        <v>25</v>
      </c>
      <c r="C268" s="310">
        <v>50</v>
      </c>
    </row>
    <row r="269" spans="1:24" s="88" customFormat="1" ht="15.75" thickBot="1">
      <c r="A269" s="342" t="s">
        <v>285</v>
      </c>
      <c r="B269" s="310">
        <v>50</v>
      </c>
      <c r="C269" s="310">
        <v>100</v>
      </c>
    </row>
    <row r="270" spans="1:24" s="88" customFormat="1" ht="15.75" thickBot="1">
      <c r="A270" s="342" t="s">
        <v>286</v>
      </c>
      <c r="B270" s="310">
        <v>100</v>
      </c>
      <c r="C270" s="310">
        <v>200</v>
      </c>
    </row>
    <row r="271" spans="1:24" s="88" customFormat="1" ht="15.75" thickBot="1">
      <c r="A271" s="342" t="s">
        <v>287</v>
      </c>
      <c r="B271" s="310">
        <v>250</v>
      </c>
      <c r="C271" s="310">
        <v>500</v>
      </c>
    </row>
    <row r="272" spans="1:24" s="88" customFormat="1" ht="15.75" thickBot="1">
      <c r="A272" s="342" t="s">
        <v>288</v>
      </c>
      <c r="B272" s="310">
        <v>500</v>
      </c>
      <c r="C272" s="311">
        <v>1000</v>
      </c>
    </row>
    <row r="273" spans="1:3" s="88" customFormat="1" ht="15.75" thickBot="1">
      <c r="A273" s="342" t="s">
        <v>289</v>
      </c>
      <c r="B273" s="311">
        <v>1000</v>
      </c>
      <c r="C273" s="311">
        <v>2000</v>
      </c>
    </row>
  </sheetData>
  <autoFilter ref="A8:I244" xr:uid="{00000000-0001-0000-0800-000000000000}">
    <filterColumn colId="2" showButton="0"/>
    <filterColumn colId="3" showButton="0"/>
    <filterColumn colId="4" showButton="0"/>
    <filterColumn colId="5" showButton="0"/>
    <filterColumn colId="6" showButton="0"/>
    <filterColumn colId="7" showButton="0"/>
  </autoFilter>
  <mergeCells count="5">
    <mergeCell ref="C8:I8"/>
    <mergeCell ref="A265:A266"/>
    <mergeCell ref="B265:C265"/>
    <mergeCell ref="A3:D4"/>
    <mergeCell ref="K8:P8"/>
  </mergeCells>
  <hyperlinks>
    <hyperlink ref="A261" r:id="rId1" xr:uid="{00000000-0004-0000-0800-000000000000}"/>
    <hyperlink ref="A260" r:id="rId2" xr:uid="{00000000-0004-0000-0800-000001000000}"/>
    <hyperlink ref="A1" location="Index!A1" display="Return to index" xr:uid="{00000000-0004-0000-0800-000002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32BD-ECC2-4F7D-A044-DB8DD48C51CD}">
  <dimension ref="A1:J15"/>
  <sheetViews>
    <sheetView workbookViewId="0">
      <selection activeCell="F8" sqref="F8"/>
    </sheetView>
  </sheetViews>
  <sheetFormatPr defaultRowHeight="12.75"/>
  <sheetData>
    <row r="1" spans="1:10" ht="25.5">
      <c r="A1" s="413" t="s">
        <v>291</v>
      </c>
      <c r="B1" s="433" t="s">
        <v>402</v>
      </c>
      <c r="C1" s="417" t="s">
        <v>403</v>
      </c>
      <c r="D1" s="414" t="s">
        <v>383</v>
      </c>
      <c r="E1" s="418" t="s">
        <v>393</v>
      </c>
      <c r="F1" s="421" t="s">
        <v>396</v>
      </c>
      <c r="G1" t="s">
        <v>406</v>
      </c>
      <c r="H1" t="s">
        <v>407</v>
      </c>
      <c r="I1" t="s">
        <v>408</v>
      </c>
      <c r="J1" t="s">
        <v>409</v>
      </c>
    </row>
    <row r="2" spans="1:10">
      <c r="A2" s="416" t="s">
        <v>294</v>
      </c>
      <c r="B2" s="422">
        <v>2008</v>
      </c>
      <c r="C2" s="427">
        <v>13330</v>
      </c>
      <c r="E2" s="429">
        <v>5763.4</v>
      </c>
      <c r="F2" s="100">
        <v>2594.3000000000002</v>
      </c>
      <c r="I2" s="374"/>
    </row>
    <row r="3" spans="1:10">
      <c r="A3" s="416" t="s">
        <v>294</v>
      </c>
      <c r="B3" s="419">
        <v>2009</v>
      </c>
      <c r="C3" s="427">
        <v>13465</v>
      </c>
      <c r="D3" s="425">
        <v>190700</v>
      </c>
      <c r="E3" s="429">
        <v>6031.1</v>
      </c>
      <c r="F3" s="424">
        <v>2767.5</v>
      </c>
      <c r="G3" s="374">
        <v>1.0127531882970742E-2</v>
      </c>
      <c r="H3" s="374"/>
      <c r="I3" s="374">
        <v>4.6448277058680772E-2</v>
      </c>
      <c r="J3" s="374">
        <v>6.676174690667995E-2</v>
      </c>
    </row>
    <row r="4" spans="1:10">
      <c r="A4" s="416" t="s">
        <v>294</v>
      </c>
      <c r="B4" s="420">
        <v>2010</v>
      </c>
      <c r="C4" s="427">
        <v>13595</v>
      </c>
      <c r="D4" s="425">
        <v>183400</v>
      </c>
      <c r="E4" s="429">
        <v>6270.6</v>
      </c>
      <c r="F4" s="424">
        <v>2904.1</v>
      </c>
      <c r="G4" s="374">
        <v>9.6546602302265139E-3</v>
      </c>
      <c r="H4" s="374">
        <v>-3.8280020975353962E-2</v>
      </c>
      <c r="I4" s="374">
        <v>3.971083218649997E-2</v>
      </c>
      <c r="J4" s="374">
        <v>4.9358626919602494E-2</v>
      </c>
    </row>
    <row r="5" spans="1:10">
      <c r="A5" s="416" t="s">
        <v>294</v>
      </c>
      <c r="B5" s="420">
        <v>2011</v>
      </c>
      <c r="C5" s="427">
        <v>13290</v>
      </c>
      <c r="D5" s="425">
        <v>185100</v>
      </c>
      <c r="E5" s="429">
        <v>5899.1</v>
      </c>
      <c r="F5" s="424">
        <v>2845.8</v>
      </c>
      <c r="G5" s="374">
        <v>-2.2434718646561234E-2</v>
      </c>
      <c r="H5" s="374">
        <v>9.2693565976008727E-3</v>
      </c>
      <c r="I5" s="374">
        <v>-5.9244729371989921E-2</v>
      </c>
      <c r="J5" s="374">
        <v>-2.0075066285596133E-2</v>
      </c>
    </row>
    <row r="6" spans="1:10">
      <c r="A6" s="416" t="s">
        <v>294</v>
      </c>
      <c r="B6" s="420">
        <v>2012</v>
      </c>
      <c r="C6" s="427">
        <v>13730</v>
      </c>
      <c r="D6" s="425">
        <v>181500</v>
      </c>
      <c r="E6" s="429">
        <v>6385.4</v>
      </c>
      <c r="F6" s="424">
        <v>3227.7</v>
      </c>
      <c r="G6" s="374">
        <v>3.3107599699021821E-2</v>
      </c>
      <c r="H6" s="374">
        <v>-1.9448946515397084E-2</v>
      </c>
      <c r="I6" s="374">
        <v>8.2436303842958969E-2</v>
      </c>
      <c r="J6" s="374">
        <v>0.13419776512755627</v>
      </c>
    </row>
    <row r="7" spans="1:10">
      <c r="A7" s="416" t="s">
        <v>294</v>
      </c>
      <c r="B7" s="420">
        <v>2013</v>
      </c>
      <c r="C7" s="427">
        <v>13480</v>
      </c>
      <c r="D7" s="425">
        <v>211200</v>
      </c>
      <c r="E7" s="429">
        <v>6694.6</v>
      </c>
      <c r="F7" s="424">
        <v>3466.4</v>
      </c>
      <c r="G7" s="374">
        <v>-1.820830298616169E-2</v>
      </c>
      <c r="H7" s="374">
        <v>0.16363636363636364</v>
      </c>
      <c r="I7" s="374">
        <v>4.8422964888652352E-2</v>
      </c>
      <c r="J7" s="374">
        <v>7.3953589243114376E-2</v>
      </c>
    </row>
    <row r="8" spans="1:10">
      <c r="A8" s="416" t="s">
        <v>294</v>
      </c>
      <c r="B8" s="420">
        <v>2014</v>
      </c>
      <c r="C8" s="427">
        <v>14000</v>
      </c>
      <c r="D8" s="425">
        <v>196000</v>
      </c>
      <c r="E8" s="429">
        <v>6838.1</v>
      </c>
      <c r="F8" s="424">
        <v>3691.7</v>
      </c>
      <c r="G8" s="374">
        <v>3.857566765578635E-2</v>
      </c>
      <c r="H8" s="374">
        <v>-7.1969696969696975E-2</v>
      </c>
      <c r="I8" s="374">
        <v>2.1435186568278908E-2</v>
      </c>
      <c r="J8" s="374">
        <v>6.4995384260327638E-2</v>
      </c>
    </row>
    <row r="9" spans="1:10">
      <c r="A9" s="416" t="s">
        <v>294</v>
      </c>
      <c r="B9" s="420">
        <v>2015</v>
      </c>
      <c r="C9" s="427">
        <v>13960</v>
      </c>
      <c r="D9" s="425">
        <v>222000</v>
      </c>
      <c r="E9" s="429">
        <v>6735.7</v>
      </c>
      <c r="F9" s="424">
        <v>3579.9</v>
      </c>
      <c r="G9" s="374">
        <v>-2.8571428571428571E-3</v>
      </c>
      <c r="H9" s="374">
        <v>0.1326530612244898</v>
      </c>
      <c r="I9" s="374">
        <v>-1.4974919933899846E-2</v>
      </c>
      <c r="J9" s="374">
        <v>-3.0284150933174346E-2</v>
      </c>
    </row>
    <row r="10" spans="1:10">
      <c r="A10" s="416" t="s">
        <v>294</v>
      </c>
      <c r="B10" s="420">
        <v>2016</v>
      </c>
      <c r="C10" s="427">
        <v>14090</v>
      </c>
      <c r="D10" s="425">
        <v>207000</v>
      </c>
      <c r="E10" s="429">
        <v>7125.5</v>
      </c>
      <c r="F10" s="424">
        <v>3893.5</v>
      </c>
      <c r="G10" s="374">
        <v>9.3123209169054446E-3</v>
      </c>
      <c r="H10" s="374">
        <v>-6.7567567567567571E-2</v>
      </c>
      <c r="I10" s="374">
        <v>5.7870748400314767E-2</v>
      </c>
      <c r="J10" s="374">
        <v>8.7600212296432833E-2</v>
      </c>
    </row>
    <row r="11" spans="1:10">
      <c r="A11" s="416" t="s">
        <v>294</v>
      </c>
      <c r="B11" s="420">
        <v>2017</v>
      </c>
      <c r="C11" s="427">
        <v>14145</v>
      </c>
      <c r="D11" s="425">
        <v>206000</v>
      </c>
      <c r="E11" s="429">
        <v>7504</v>
      </c>
      <c r="F11" s="424">
        <v>4120.7</v>
      </c>
      <c r="G11" s="374">
        <v>3.9034776437189495E-3</v>
      </c>
      <c r="H11" s="374">
        <v>-4.830917874396135E-3</v>
      </c>
      <c r="I11" s="374">
        <v>5.3119079362851727E-2</v>
      </c>
      <c r="J11" s="374">
        <v>5.8353666367021911E-2</v>
      </c>
    </row>
    <row r="12" spans="1:10">
      <c r="A12" s="416" t="s">
        <v>294</v>
      </c>
      <c r="B12" s="420">
        <v>2018</v>
      </c>
      <c r="C12" s="427">
        <v>14540</v>
      </c>
      <c r="D12" s="425">
        <v>218000</v>
      </c>
      <c r="E12" s="429">
        <v>7873.5</v>
      </c>
      <c r="F12" s="424">
        <v>4214.2</v>
      </c>
      <c r="G12" s="374">
        <v>2.7925061859314246E-2</v>
      </c>
      <c r="H12" s="374">
        <v>5.8252427184466021E-2</v>
      </c>
      <c r="I12" s="374">
        <v>4.9240405117270791E-2</v>
      </c>
      <c r="J12" s="374">
        <v>2.2690319605892205E-2</v>
      </c>
    </row>
    <row r="13" spans="1:10">
      <c r="A13" s="416" t="s">
        <v>294</v>
      </c>
      <c r="B13" s="420">
        <v>2019</v>
      </c>
      <c r="C13" s="427">
        <v>14970</v>
      </c>
      <c r="D13" s="425">
        <v>229000</v>
      </c>
      <c r="E13" s="429">
        <v>8337.5</v>
      </c>
      <c r="F13" s="424">
        <v>4497.3</v>
      </c>
      <c r="G13" s="374">
        <v>2.9573590096286108E-2</v>
      </c>
      <c r="H13" s="374">
        <v>5.0458715596330278E-2</v>
      </c>
      <c r="I13" s="374">
        <v>5.8931860036832415E-2</v>
      </c>
      <c r="J13" s="374">
        <v>6.717763751127151E-2</v>
      </c>
    </row>
    <row r="14" spans="1:10">
      <c r="A14" s="416" t="s">
        <v>294</v>
      </c>
      <c r="B14" s="420">
        <v>2020</v>
      </c>
      <c r="C14" s="427">
        <v>15215</v>
      </c>
      <c r="D14" s="425">
        <v>189000</v>
      </c>
      <c r="G14" s="374">
        <v>1.6366065464261857E-2</v>
      </c>
      <c r="H14" s="374">
        <v>-0.17467248908296942</v>
      </c>
      <c r="I14" s="374"/>
      <c r="J14" s="374"/>
    </row>
    <row r="15" spans="1:10">
      <c r="A15" s="416" t="s">
        <v>294</v>
      </c>
      <c r="B15" s="420">
        <v>2021</v>
      </c>
      <c r="C15" s="427">
        <v>15265</v>
      </c>
      <c r="G15" s="374">
        <v>3.2862306933946761E-3</v>
      </c>
      <c r="H15" s="374"/>
      <c r="I15" s="374"/>
      <c r="J15" s="37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filterMode="1">
    <pageSetUpPr fitToPage="1"/>
  </sheetPr>
  <dimension ref="A1:AE248"/>
  <sheetViews>
    <sheetView showGridLines="0" zoomScale="90" zoomScaleNormal="90" workbookViewId="0">
      <pane ySplit="7" topLeftCell="A8" activePane="bottomLeft" state="frozen"/>
      <selection activeCell="A2" sqref="A2"/>
      <selection pane="bottomLeft"/>
    </sheetView>
  </sheetViews>
  <sheetFormatPr defaultColWidth="9.140625" defaultRowHeight="12.75"/>
  <cols>
    <col min="1" max="1" width="23.7109375" style="236" customWidth="1"/>
    <col min="2" max="2" width="45.7109375" style="238" customWidth="1"/>
    <col min="3" max="6" width="10.7109375" style="236" customWidth="1"/>
    <col min="7" max="11" width="10.7109375" style="237" customWidth="1"/>
    <col min="12" max="16" width="10.7109375" style="236" customWidth="1"/>
    <col min="17" max="17" width="9.140625" style="236"/>
    <col min="18" max="23" width="10.7109375" style="236" customWidth="1"/>
    <col min="24" max="26" width="10.7109375" style="237" customWidth="1"/>
    <col min="27" max="31" width="10.7109375" style="236" customWidth="1"/>
    <col min="32" max="16384" width="9.140625" style="236"/>
  </cols>
  <sheetData>
    <row r="1" spans="1:31" ht="13.5" thickBot="1">
      <c r="A1" s="19" t="s">
        <v>9</v>
      </c>
      <c r="B1" s="88"/>
      <c r="C1" s="88"/>
      <c r="D1" s="88"/>
      <c r="E1" s="88"/>
      <c r="R1" s="88"/>
      <c r="S1" s="88"/>
      <c r="T1" s="88"/>
      <c r="U1" s="88"/>
      <c r="V1" s="88"/>
    </row>
    <row r="2" spans="1:31">
      <c r="C2" s="239" t="s">
        <v>20</v>
      </c>
      <c r="D2" s="240"/>
      <c r="E2" s="241">
        <v>44531</v>
      </c>
      <c r="F2" s="238"/>
      <c r="G2" s="238"/>
      <c r="H2" s="238"/>
      <c r="I2" s="238"/>
      <c r="J2" s="238"/>
      <c r="W2" s="238"/>
      <c r="X2" s="238"/>
      <c r="Y2" s="238"/>
    </row>
    <row r="3" spans="1:31" ht="12.75" customHeight="1" thickBot="1">
      <c r="B3" s="242"/>
      <c r="C3" s="243" t="s">
        <v>21</v>
      </c>
      <c r="D3" s="244"/>
      <c r="E3" s="245">
        <v>44866</v>
      </c>
      <c r="F3" s="242"/>
      <c r="G3" s="242"/>
      <c r="H3" s="242"/>
      <c r="I3" s="242"/>
      <c r="J3" s="242"/>
      <c r="W3" s="242"/>
      <c r="X3" s="242"/>
      <c r="Y3" s="242"/>
    </row>
    <row r="4" spans="1:31" ht="18" customHeight="1">
      <c r="A4" s="246" t="s">
        <v>347</v>
      </c>
      <c r="B4" s="242"/>
    </row>
    <row r="5" spans="1:31">
      <c r="A5" s="247"/>
      <c r="B5" s="248"/>
      <c r="C5" s="596" t="s">
        <v>247</v>
      </c>
      <c r="D5" s="596"/>
      <c r="E5" s="596"/>
      <c r="F5" s="596"/>
      <c r="G5" s="596"/>
      <c r="H5" s="596"/>
      <c r="I5" s="596"/>
      <c r="J5" s="596"/>
      <c r="K5" s="596"/>
      <c r="L5" s="596"/>
      <c r="M5" s="596"/>
      <c r="N5" s="597"/>
      <c r="O5" s="597"/>
      <c r="P5" s="597"/>
      <c r="R5" s="596" t="s">
        <v>246</v>
      </c>
      <c r="S5" s="596"/>
      <c r="T5" s="596"/>
      <c r="U5" s="596"/>
      <c r="V5" s="596"/>
      <c r="W5" s="596"/>
      <c r="X5" s="596"/>
      <c r="Y5" s="596"/>
      <c r="Z5" s="596"/>
      <c r="AA5" s="596"/>
      <c r="AB5" s="596"/>
      <c r="AC5" s="597"/>
      <c r="AD5" s="597"/>
      <c r="AE5" s="597"/>
    </row>
    <row r="6" spans="1:31">
      <c r="A6" s="247"/>
      <c r="B6" s="248"/>
      <c r="C6" s="247"/>
      <c r="D6" s="247"/>
      <c r="E6" s="247"/>
      <c r="F6" s="247"/>
      <c r="R6" s="247"/>
      <c r="S6" s="247"/>
      <c r="T6" s="247"/>
      <c r="U6" s="247"/>
      <c r="V6" s="247"/>
      <c r="W6" s="247"/>
    </row>
    <row r="7" spans="1:31">
      <c r="A7" s="248" t="s">
        <v>291</v>
      </c>
      <c r="B7" s="248" t="s">
        <v>292</v>
      </c>
      <c r="C7" s="249">
        <v>2008</v>
      </c>
      <c r="D7" s="249">
        <v>2009</v>
      </c>
      <c r="E7" s="249">
        <v>2010</v>
      </c>
      <c r="F7" s="249">
        <v>2011</v>
      </c>
      <c r="G7" s="249">
        <v>2012</v>
      </c>
      <c r="H7" s="249">
        <v>2013</v>
      </c>
      <c r="I7" s="249">
        <v>2014</v>
      </c>
      <c r="J7" s="249">
        <v>2015</v>
      </c>
      <c r="K7" s="249">
        <v>2016</v>
      </c>
      <c r="L7" s="249">
        <v>2017</v>
      </c>
      <c r="M7" s="249">
        <v>2018</v>
      </c>
      <c r="N7" s="249">
        <v>2019</v>
      </c>
      <c r="O7" s="249">
        <v>2020</v>
      </c>
      <c r="P7" s="249">
        <v>2021</v>
      </c>
      <c r="R7" s="249">
        <v>2008</v>
      </c>
      <c r="S7" s="249">
        <v>2009</v>
      </c>
      <c r="T7" s="249">
        <v>2010</v>
      </c>
      <c r="U7" s="249">
        <v>2011</v>
      </c>
      <c r="V7" s="249">
        <v>2012</v>
      </c>
      <c r="W7" s="249">
        <v>2013</v>
      </c>
      <c r="X7" s="249">
        <v>2014</v>
      </c>
      <c r="Y7" s="249">
        <v>2015</v>
      </c>
      <c r="Z7" s="249">
        <v>2016</v>
      </c>
      <c r="AA7" s="249">
        <v>2017</v>
      </c>
      <c r="AB7" s="249">
        <v>2018</v>
      </c>
      <c r="AC7" s="249">
        <v>2019</v>
      </c>
      <c r="AD7" s="249">
        <v>2020</v>
      </c>
      <c r="AE7" s="249">
        <v>2021</v>
      </c>
    </row>
    <row r="8" spans="1:31" ht="12.95" hidden="1" customHeight="1">
      <c r="A8" s="266" t="s">
        <v>294</v>
      </c>
      <c r="B8" s="267" t="s">
        <v>294</v>
      </c>
      <c r="C8" s="268">
        <v>108745</v>
      </c>
      <c r="D8" s="268">
        <v>108895</v>
      </c>
      <c r="E8" s="268">
        <v>108685</v>
      </c>
      <c r="F8" s="268">
        <v>107825</v>
      </c>
      <c r="G8" s="268">
        <v>111905</v>
      </c>
      <c r="H8" s="268">
        <v>112285</v>
      </c>
      <c r="I8" s="268">
        <v>117710</v>
      </c>
      <c r="J8" s="268">
        <v>120895</v>
      </c>
      <c r="K8" s="268">
        <v>124075</v>
      </c>
      <c r="L8" s="268">
        <v>126240</v>
      </c>
      <c r="M8" s="268">
        <v>126005</v>
      </c>
      <c r="N8" s="268">
        <v>127960</v>
      </c>
      <c r="O8" s="268">
        <v>128800</v>
      </c>
      <c r="P8" s="268">
        <v>128580</v>
      </c>
      <c r="R8" s="268">
        <v>47810</v>
      </c>
      <c r="S8" s="268">
        <v>47740</v>
      </c>
      <c r="T8" s="268">
        <v>47670</v>
      </c>
      <c r="U8" s="268">
        <v>47860</v>
      </c>
      <c r="V8" s="268">
        <v>49010</v>
      </c>
      <c r="W8" s="268">
        <v>49125</v>
      </c>
      <c r="X8" s="268">
        <v>50210</v>
      </c>
      <c r="Y8" s="268">
        <v>50845</v>
      </c>
      <c r="Z8" s="268">
        <v>51305</v>
      </c>
      <c r="AA8" s="268">
        <v>51575</v>
      </c>
      <c r="AB8" s="268">
        <v>51730</v>
      </c>
      <c r="AC8" s="268">
        <v>52290</v>
      </c>
      <c r="AD8" s="268">
        <v>52115</v>
      </c>
      <c r="AE8" s="268">
        <v>51515</v>
      </c>
    </row>
    <row r="9" spans="1:31" ht="12.95" hidden="1" customHeight="1">
      <c r="A9" s="250" t="s">
        <v>294</v>
      </c>
      <c r="B9" s="236" t="s">
        <v>10</v>
      </c>
      <c r="C9" s="251">
        <v>3165</v>
      </c>
      <c r="D9" s="251">
        <v>3210</v>
      </c>
      <c r="E9" s="251">
        <v>3065</v>
      </c>
      <c r="F9" s="251">
        <v>3040</v>
      </c>
      <c r="G9" s="251">
        <v>3010</v>
      </c>
      <c r="H9" s="251">
        <v>2985</v>
      </c>
      <c r="I9" s="251">
        <v>3030</v>
      </c>
      <c r="J9" s="251">
        <v>3010</v>
      </c>
      <c r="K9" s="251">
        <v>3025</v>
      </c>
      <c r="L9" s="251">
        <v>3070</v>
      </c>
      <c r="M9" s="251">
        <v>3135</v>
      </c>
      <c r="N9" s="251">
        <v>3195</v>
      </c>
      <c r="O9" s="251">
        <v>3185</v>
      </c>
      <c r="P9" s="251">
        <v>3170</v>
      </c>
      <c r="R9" s="251">
        <v>14640</v>
      </c>
      <c r="S9" s="251">
        <v>14705</v>
      </c>
      <c r="T9" s="251">
        <v>14380</v>
      </c>
      <c r="U9" s="251">
        <v>14455</v>
      </c>
      <c r="V9" s="251">
        <v>14470</v>
      </c>
      <c r="W9" s="251">
        <v>14475</v>
      </c>
      <c r="X9" s="251">
        <v>14505</v>
      </c>
      <c r="Y9" s="251">
        <v>14370</v>
      </c>
      <c r="Z9" s="251">
        <v>14375</v>
      </c>
      <c r="AA9" s="251">
        <v>14350</v>
      </c>
      <c r="AB9" s="251">
        <v>14445</v>
      </c>
      <c r="AC9" s="251">
        <v>14480</v>
      </c>
      <c r="AD9" s="251">
        <v>14405</v>
      </c>
      <c r="AE9" s="251">
        <v>14365</v>
      </c>
    </row>
    <row r="10" spans="1:31" ht="12.95" hidden="1" customHeight="1">
      <c r="A10" s="250" t="s">
        <v>294</v>
      </c>
      <c r="B10" s="236" t="s">
        <v>11</v>
      </c>
      <c r="C10" s="252">
        <v>15980</v>
      </c>
      <c r="D10" s="252">
        <v>15510</v>
      </c>
      <c r="E10" s="252">
        <v>15820</v>
      </c>
      <c r="F10" s="252">
        <v>16170</v>
      </c>
      <c r="G10" s="252">
        <v>17215</v>
      </c>
      <c r="H10" s="252">
        <v>17760</v>
      </c>
      <c r="I10" s="252">
        <v>19700</v>
      </c>
      <c r="J10" s="252">
        <v>21115</v>
      </c>
      <c r="K10" s="252">
        <v>22275</v>
      </c>
      <c r="L10" s="252">
        <v>22960</v>
      </c>
      <c r="M10" s="252">
        <v>22560</v>
      </c>
      <c r="N10" s="252">
        <v>22830</v>
      </c>
      <c r="O10" s="252">
        <v>22525</v>
      </c>
      <c r="P10" s="252">
        <v>20990</v>
      </c>
      <c r="R10" s="252">
        <v>4445</v>
      </c>
      <c r="S10" s="252">
        <v>4235</v>
      </c>
      <c r="T10" s="252">
        <v>4430</v>
      </c>
      <c r="U10" s="252">
        <v>4545</v>
      </c>
      <c r="V10" s="252">
        <v>4765</v>
      </c>
      <c r="W10" s="252">
        <v>5000</v>
      </c>
      <c r="X10" s="252">
        <v>5465</v>
      </c>
      <c r="Y10" s="252">
        <v>5910</v>
      </c>
      <c r="Z10" s="252">
        <v>6115</v>
      </c>
      <c r="AA10" s="252">
        <v>6115</v>
      </c>
      <c r="AB10" s="252">
        <v>6030</v>
      </c>
      <c r="AC10" s="252">
        <v>6130</v>
      </c>
      <c r="AD10" s="252">
        <v>6055</v>
      </c>
      <c r="AE10" s="252">
        <v>5705</v>
      </c>
    </row>
    <row r="11" spans="1:31" ht="12.95" hidden="1" customHeight="1">
      <c r="A11" s="250" t="s">
        <v>294</v>
      </c>
      <c r="B11" s="236" t="s">
        <v>12</v>
      </c>
      <c r="C11" s="252">
        <v>335</v>
      </c>
      <c r="D11" s="252">
        <v>350</v>
      </c>
      <c r="E11" s="252">
        <v>345</v>
      </c>
      <c r="F11" s="252">
        <v>340</v>
      </c>
      <c r="G11" s="252">
        <v>350</v>
      </c>
      <c r="H11" s="252">
        <v>365</v>
      </c>
      <c r="I11" s="252">
        <v>380</v>
      </c>
      <c r="J11" s="252">
        <v>410</v>
      </c>
      <c r="K11" s="252">
        <v>415</v>
      </c>
      <c r="L11" s="252">
        <v>425</v>
      </c>
      <c r="M11" s="252">
        <v>430</v>
      </c>
      <c r="N11" s="252">
        <v>455</v>
      </c>
      <c r="O11" s="252">
        <v>455</v>
      </c>
      <c r="P11" s="252">
        <v>455</v>
      </c>
      <c r="R11" s="252">
        <v>110</v>
      </c>
      <c r="S11" s="252">
        <v>105</v>
      </c>
      <c r="T11" s="252">
        <v>105</v>
      </c>
      <c r="U11" s="252">
        <v>105</v>
      </c>
      <c r="V11" s="252">
        <v>120</v>
      </c>
      <c r="W11" s="252">
        <v>125</v>
      </c>
      <c r="X11" s="252">
        <v>115</v>
      </c>
      <c r="Y11" s="252">
        <v>115</v>
      </c>
      <c r="Z11" s="252">
        <v>130</v>
      </c>
      <c r="AA11" s="252">
        <v>125</v>
      </c>
      <c r="AB11" s="252">
        <v>125</v>
      </c>
      <c r="AC11" s="252">
        <v>120</v>
      </c>
      <c r="AD11" s="252">
        <v>130</v>
      </c>
      <c r="AE11" s="252">
        <v>140</v>
      </c>
    </row>
    <row r="12" spans="1:31" ht="12.95" hidden="1" customHeight="1">
      <c r="A12" s="250" t="s">
        <v>294</v>
      </c>
      <c r="B12" s="236" t="s">
        <v>91</v>
      </c>
      <c r="C12" s="252">
        <v>880</v>
      </c>
      <c r="D12" s="252">
        <v>1130</v>
      </c>
      <c r="E12" s="252">
        <v>1295</v>
      </c>
      <c r="F12" s="252">
        <v>1515</v>
      </c>
      <c r="G12" s="252">
        <v>1820</v>
      </c>
      <c r="H12" s="252">
        <v>2145</v>
      </c>
      <c r="I12" s="252">
        <v>2455</v>
      </c>
      <c r="J12" s="252">
        <v>2645</v>
      </c>
      <c r="K12" s="252">
        <v>2685</v>
      </c>
      <c r="L12" s="252">
        <v>2570</v>
      </c>
      <c r="M12" s="252">
        <v>2590</v>
      </c>
      <c r="N12" s="252">
        <v>2665</v>
      </c>
      <c r="O12" s="252">
        <v>2725</v>
      </c>
      <c r="P12" s="252">
        <v>2640</v>
      </c>
      <c r="R12" s="252">
        <v>315</v>
      </c>
      <c r="S12" s="252">
        <v>420</v>
      </c>
      <c r="T12" s="252">
        <v>515</v>
      </c>
      <c r="U12" s="252">
        <v>615</v>
      </c>
      <c r="V12" s="252">
        <v>735</v>
      </c>
      <c r="W12" s="252">
        <v>970</v>
      </c>
      <c r="X12" s="252">
        <v>1160</v>
      </c>
      <c r="Y12" s="252">
        <v>1295</v>
      </c>
      <c r="Z12" s="252">
        <v>1350</v>
      </c>
      <c r="AA12" s="252">
        <v>1390</v>
      </c>
      <c r="AB12" s="252">
        <v>1405</v>
      </c>
      <c r="AC12" s="252">
        <v>1480</v>
      </c>
      <c r="AD12" s="252">
        <v>1470</v>
      </c>
      <c r="AE12" s="252">
        <v>1405</v>
      </c>
    </row>
    <row r="13" spans="1:31" ht="12.95" customHeight="1">
      <c r="A13" s="250" t="s">
        <v>294</v>
      </c>
      <c r="B13" s="236" t="s">
        <v>59</v>
      </c>
      <c r="C13" s="252">
        <v>10195</v>
      </c>
      <c r="D13" s="252">
        <v>10305</v>
      </c>
      <c r="E13" s="252">
        <v>10405</v>
      </c>
      <c r="F13" s="252">
        <v>10155</v>
      </c>
      <c r="G13" s="252">
        <v>10470</v>
      </c>
      <c r="H13" s="252">
        <v>10220</v>
      </c>
      <c r="I13" s="252">
        <v>10730</v>
      </c>
      <c r="J13" s="252">
        <v>10705</v>
      </c>
      <c r="K13" s="252">
        <v>10810</v>
      </c>
      <c r="L13" s="252">
        <v>10850</v>
      </c>
      <c r="M13" s="252">
        <v>11175</v>
      </c>
      <c r="N13" s="252">
        <v>11500</v>
      </c>
      <c r="O13" s="252">
        <v>11695</v>
      </c>
      <c r="P13" s="252">
        <v>11760</v>
      </c>
      <c r="R13" s="252">
        <v>3235</v>
      </c>
      <c r="S13" s="252">
        <v>3255</v>
      </c>
      <c r="T13" s="252">
        <v>3290</v>
      </c>
      <c r="U13" s="252">
        <v>3240</v>
      </c>
      <c r="V13" s="252">
        <v>3365</v>
      </c>
      <c r="W13" s="252">
        <v>3370</v>
      </c>
      <c r="X13" s="252">
        <v>3385</v>
      </c>
      <c r="Y13" s="252">
        <v>3365</v>
      </c>
      <c r="Z13" s="252">
        <v>3390</v>
      </c>
      <c r="AA13" s="252">
        <v>3415</v>
      </c>
      <c r="AB13" s="252">
        <v>3495</v>
      </c>
      <c r="AC13" s="252">
        <v>3610</v>
      </c>
      <c r="AD13" s="252">
        <v>3655</v>
      </c>
      <c r="AE13" s="252">
        <v>3625</v>
      </c>
    </row>
    <row r="14" spans="1:31" ht="12.95" hidden="1" customHeight="1">
      <c r="A14" s="250" t="s">
        <v>294</v>
      </c>
      <c r="B14" s="236" t="s">
        <v>90</v>
      </c>
      <c r="C14" s="252">
        <v>8325</v>
      </c>
      <c r="D14" s="252">
        <v>8715</v>
      </c>
      <c r="E14" s="252">
        <v>8895</v>
      </c>
      <c r="F14" s="252">
        <v>9290</v>
      </c>
      <c r="G14" s="252">
        <v>9970</v>
      </c>
      <c r="H14" s="252">
        <v>10435</v>
      </c>
      <c r="I14" s="252">
        <v>11240</v>
      </c>
      <c r="J14" s="252">
        <v>11880</v>
      </c>
      <c r="K14" s="252">
        <v>12620</v>
      </c>
      <c r="L14" s="252">
        <v>12900</v>
      </c>
      <c r="M14" s="252">
        <v>12700</v>
      </c>
      <c r="N14" s="252">
        <v>12995</v>
      </c>
      <c r="O14" s="252">
        <v>12890</v>
      </c>
      <c r="P14" s="252">
        <v>11830</v>
      </c>
      <c r="R14" s="252">
        <v>2045</v>
      </c>
      <c r="S14" s="252">
        <v>2105</v>
      </c>
      <c r="T14" s="252">
        <v>2170</v>
      </c>
      <c r="U14" s="252">
        <v>2245</v>
      </c>
      <c r="V14" s="252">
        <v>2395</v>
      </c>
      <c r="W14" s="252">
        <v>2490</v>
      </c>
      <c r="X14" s="252">
        <v>2625</v>
      </c>
      <c r="Y14" s="252">
        <v>2750</v>
      </c>
      <c r="Z14" s="252">
        <v>2840</v>
      </c>
      <c r="AA14" s="252">
        <v>2880</v>
      </c>
      <c r="AB14" s="252">
        <v>2845</v>
      </c>
      <c r="AC14" s="252">
        <v>2895</v>
      </c>
      <c r="AD14" s="252">
        <v>2885</v>
      </c>
      <c r="AE14" s="252">
        <v>2730</v>
      </c>
    </row>
    <row r="15" spans="1:31" ht="12.95" hidden="1" customHeight="1">
      <c r="A15" s="255" t="s">
        <v>294</v>
      </c>
      <c r="B15" s="256" t="s">
        <v>184</v>
      </c>
      <c r="C15" s="257">
        <v>38880</v>
      </c>
      <c r="D15" s="257">
        <v>39215</v>
      </c>
      <c r="E15" s="257">
        <v>39835</v>
      </c>
      <c r="F15" s="257">
        <v>40505</v>
      </c>
      <c r="G15" s="257">
        <v>42835</v>
      </c>
      <c r="H15" s="257">
        <v>43910</v>
      </c>
      <c r="I15" s="257">
        <v>47540</v>
      </c>
      <c r="J15" s="257">
        <v>49765</v>
      </c>
      <c r="K15" s="257">
        <v>51830</v>
      </c>
      <c r="L15" s="257">
        <v>52770</v>
      </c>
      <c r="M15" s="257">
        <v>52585</v>
      </c>
      <c r="N15" s="257">
        <v>53640</v>
      </c>
      <c r="O15" s="257">
        <v>53475</v>
      </c>
      <c r="P15" s="257">
        <v>50845</v>
      </c>
      <c r="Q15" s="238"/>
      <c r="R15" s="257">
        <v>24790</v>
      </c>
      <c r="S15" s="257">
        <v>24825</v>
      </c>
      <c r="T15" s="257">
        <v>24885</v>
      </c>
      <c r="U15" s="257">
        <v>25210</v>
      </c>
      <c r="V15" s="257">
        <v>25850</v>
      </c>
      <c r="W15" s="257">
        <v>26430</v>
      </c>
      <c r="X15" s="257">
        <v>27260</v>
      </c>
      <c r="Y15" s="257">
        <v>27805</v>
      </c>
      <c r="Z15" s="257">
        <v>28200</v>
      </c>
      <c r="AA15" s="257">
        <v>28270</v>
      </c>
      <c r="AB15" s="257">
        <v>28345</v>
      </c>
      <c r="AC15" s="257">
        <v>28715</v>
      </c>
      <c r="AD15" s="257">
        <v>28595</v>
      </c>
      <c r="AE15" s="257">
        <v>27970</v>
      </c>
    </row>
    <row r="16" spans="1:31" ht="12.95" hidden="1" customHeight="1">
      <c r="A16" s="250" t="s">
        <v>193</v>
      </c>
      <c r="B16" s="236" t="s">
        <v>10</v>
      </c>
      <c r="C16" s="251">
        <v>140</v>
      </c>
      <c r="D16" s="251">
        <v>140</v>
      </c>
      <c r="E16" s="251">
        <v>120</v>
      </c>
      <c r="F16" s="251">
        <v>110</v>
      </c>
      <c r="G16" s="251">
        <v>110</v>
      </c>
      <c r="H16" s="251">
        <v>110</v>
      </c>
      <c r="I16" s="251">
        <v>105</v>
      </c>
      <c r="J16" s="251">
        <v>100</v>
      </c>
      <c r="K16" s="251">
        <v>110</v>
      </c>
      <c r="L16" s="251">
        <v>115</v>
      </c>
      <c r="M16" s="251">
        <v>115</v>
      </c>
      <c r="N16" s="251">
        <v>120</v>
      </c>
      <c r="O16" s="251">
        <v>125</v>
      </c>
      <c r="P16" s="251">
        <v>130</v>
      </c>
      <c r="R16" s="251">
        <v>25</v>
      </c>
      <c r="S16" s="251">
        <v>25</v>
      </c>
      <c r="T16" s="251">
        <v>25</v>
      </c>
      <c r="U16" s="251">
        <v>25</v>
      </c>
      <c r="V16" s="251">
        <v>20</v>
      </c>
      <c r="W16" s="251">
        <v>20</v>
      </c>
      <c r="X16" s="251">
        <v>20</v>
      </c>
      <c r="Y16" s="251">
        <v>20</v>
      </c>
      <c r="Z16" s="251">
        <v>15</v>
      </c>
      <c r="AA16" s="251">
        <v>20</v>
      </c>
      <c r="AB16" s="251">
        <v>20</v>
      </c>
      <c r="AC16" s="251">
        <v>20</v>
      </c>
      <c r="AD16" s="251">
        <v>20</v>
      </c>
      <c r="AE16" s="251">
        <v>20</v>
      </c>
    </row>
    <row r="17" spans="1:31" ht="12.95" hidden="1" customHeight="1">
      <c r="A17" s="250" t="s">
        <v>193</v>
      </c>
      <c r="B17" s="236" t="s">
        <v>11</v>
      </c>
      <c r="C17" s="252">
        <v>2045</v>
      </c>
      <c r="D17" s="252">
        <v>2040</v>
      </c>
      <c r="E17" s="252">
        <v>2020</v>
      </c>
      <c r="F17" s="252">
        <v>2065</v>
      </c>
      <c r="G17" s="252">
        <v>2275</v>
      </c>
      <c r="H17" s="252">
        <v>2430</v>
      </c>
      <c r="I17" s="252">
        <v>2760</v>
      </c>
      <c r="J17" s="252">
        <v>2870</v>
      </c>
      <c r="K17" s="252">
        <v>2765</v>
      </c>
      <c r="L17" s="252">
        <v>2585</v>
      </c>
      <c r="M17" s="252">
        <v>2440</v>
      </c>
      <c r="N17" s="252">
        <v>2450</v>
      </c>
      <c r="O17" s="252">
        <v>2450</v>
      </c>
      <c r="P17" s="252">
        <v>2235</v>
      </c>
      <c r="R17" s="252">
        <v>35</v>
      </c>
      <c r="S17" s="252">
        <v>35</v>
      </c>
      <c r="T17" s="252">
        <v>35</v>
      </c>
      <c r="U17" s="252">
        <v>35</v>
      </c>
      <c r="V17" s="252">
        <v>35</v>
      </c>
      <c r="W17" s="252">
        <v>35</v>
      </c>
      <c r="X17" s="252">
        <v>35</v>
      </c>
      <c r="Y17" s="252">
        <v>35</v>
      </c>
      <c r="Z17" s="252">
        <v>40</v>
      </c>
      <c r="AA17" s="252">
        <v>40</v>
      </c>
      <c r="AB17" s="252">
        <v>40</v>
      </c>
      <c r="AC17" s="252">
        <v>40</v>
      </c>
      <c r="AD17" s="252">
        <v>40</v>
      </c>
      <c r="AE17" s="252">
        <v>40</v>
      </c>
    </row>
    <row r="18" spans="1:31" ht="12.95" hidden="1" customHeight="1">
      <c r="A18" s="250" t="s">
        <v>193</v>
      </c>
      <c r="B18" s="236" t="s">
        <v>12</v>
      </c>
      <c r="C18" s="252">
        <v>30</v>
      </c>
      <c r="D18" s="252">
        <v>40</v>
      </c>
      <c r="E18" s="252">
        <v>35</v>
      </c>
      <c r="F18" s="252">
        <v>30</v>
      </c>
      <c r="G18" s="252">
        <v>35</v>
      </c>
      <c r="H18" s="252">
        <v>30</v>
      </c>
      <c r="I18" s="252">
        <v>40</v>
      </c>
      <c r="J18" s="252">
        <v>35</v>
      </c>
      <c r="K18" s="252">
        <v>30</v>
      </c>
      <c r="L18" s="252">
        <v>30</v>
      </c>
      <c r="M18" s="252">
        <v>35</v>
      </c>
      <c r="N18" s="252">
        <v>40</v>
      </c>
      <c r="O18" s="252">
        <v>40</v>
      </c>
      <c r="P18" s="252">
        <v>40</v>
      </c>
      <c r="R18" s="252">
        <v>0</v>
      </c>
      <c r="S18" s="252">
        <v>0</v>
      </c>
      <c r="T18" s="252">
        <v>0</v>
      </c>
      <c r="U18" s="252">
        <v>0</v>
      </c>
      <c r="V18" s="252">
        <v>0</v>
      </c>
      <c r="W18" s="252">
        <v>0</v>
      </c>
      <c r="X18" s="252">
        <v>0</v>
      </c>
      <c r="Y18" s="252">
        <v>0</v>
      </c>
      <c r="Z18" s="252">
        <v>0</v>
      </c>
      <c r="AA18" s="252">
        <v>0</v>
      </c>
      <c r="AB18" s="252">
        <v>5</v>
      </c>
      <c r="AC18" s="252">
        <v>5</v>
      </c>
      <c r="AD18" s="252">
        <v>5</v>
      </c>
      <c r="AE18" s="252">
        <v>0</v>
      </c>
    </row>
    <row r="19" spans="1:31" ht="12.95" hidden="1" customHeight="1">
      <c r="A19" s="250" t="s">
        <v>193</v>
      </c>
      <c r="B19" s="236" t="s">
        <v>91</v>
      </c>
      <c r="C19" s="252">
        <v>320</v>
      </c>
      <c r="D19" s="252">
        <v>400</v>
      </c>
      <c r="E19" s="252">
        <v>440</v>
      </c>
      <c r="F19" s="252">
        <v>540</v>
      </c>
      <c r="G19" s="252">
        <v>645</v>
      </c>
      <c r="H19" s="252">
        <v>730</v>
      </c>
      <c r="I19" s="252">
        <v>775</v>
      </c>
      <c r="J19" s="252">
        <v>810</v>
      </c>
      <c r="K19" s="252">
        <v>780</v>
      </c>
      <c r="L19" s="252">
        <v>700</v>
      </c>
      <c r="M19" s="252">
        <v>695</v>
      </c>
      <c r="N19" s="252">
        <v>735</v>
      </c>
      <c r="O19" s="252">
        <v>725</v>
      </c>
      <c r="P19" s="252">
        <v>675</v>
      </c>
      <c r="R19" s="252">
        <v>10</v>
      </c>
      <c r="S19" s="252">
        <v>10</v>
      </c>
      <c r="T19" s="252">
        <v>10</v>
      </c>
      <c r="U19" s="252">
        <v>10</v>
      </c>
      <c r="V19" s="252">
        <v>10</v>
      </c>
      <c r="W19" s="252">
        <v>10</v>
      </c>
      <c r="X19" s="252">
        <v>10</v>
      </c>
      <c r="Y19" s="252">
        <v>10</v>
      </c>
      <c r="Z19" s="252">
        <v>15</v>
      </c>
      <c r="AA19" s="252">
        <v>15</v>
      </c>
      <c r="AB19" s="252">
        <v>15</v>
      </c>
      <c r="AC19" s="252">
        <v>15</v>
      </c>
      <c r="AD19" s="252">
        <v>15</v>
      </c>
      <c r="AE19" s="252">
        <v>15</v>
      </c>
    </row>
    <row r="20" spans="1:31" ht="12.95" customHeight="1">
      <c r="A20" s="250" t="s">
        <v>193</v>
      </c>
      <c r="B20" s="236" t="s">
        <v>59</v>
      </c>
      <c r="C20" s="252">
        <v>515</v>
      </c>
      <c r="D20" s="252">
        <v>530</v>
      </c>
      <c r="E20" s="252">
        <v>525</v>
      </c>
      <c r="F20" s="252">
        <v>540</v>
      </c>
      <c r="G20" s="252">
        <v>525</v>
      </c>
      <c r="H20" s="252">
        <v>520</v>
      </c>
      <c r="I20" s="252">
        <v>545</v>
      </c>
      <c r="J20" s="252">
        <v>535</v>
      </c>
      <c r="K20" s="252">
        <v>535</v>
      </c>
      <c r="L20" s="252">
        <v>535</v>
      </c>
      <c r="M20" s="252">
        <v>545</v>
      </c>
      <c r="N20" s="252">
        <v>560</v>
      </c>
      <c r="O20" s="252">
        <v>565</v>
      </c>
      <c r="P20" s="252">
        <v>555</v>
      </c>
      <c r="R20" s="252" t="s">
        <v>267</v>
      </c>
      <c r="S20" s="252">
        <v>0</v>
      </c>
      <c r="T20" s="252">
        <v>0</v>
      </c>
      <c r="U20" s="252">
        <v>0</v>
      </c>
      <c r="V20" s="252" t="s">
        <v>267</v>
      </c>
      <c r="W20" s="252">
        <v>0</v>
      </c>
      <c r="X20" s="252">
        <v>0</v>
      </c>
      <c r="Y20" s="252">
        <v>0</v>
      </c>
      <c r="Z20" s="252">
        <v>0</v>
      </c>
      <c r="AA20" s="252">
        <v>0</v>
      </c>
      <c r="AB20" s="252">
        <v>0</v>
      </c>
      <c r="AC20" s="252">
        <v>0</v>
      </c>
      <c r="AD20" s="252">
        <v>0</v>
      </c>
      <c r="AE20" s="252">
        <v>0</v>
      </c>
    </row>
    <row r="21" spans="1:31" ht="12.95" hidden="1" customHeight="1">
      <c r="A21" s="250" t="s">
        <v>193</v>
      </c>
      <c r="B21" s="236" t="s">
        <v>90</v>
      </c>
      <c r="C21" s="252">
        <v>590</v>
      </c>
      <c r="D21" s="252">
        <v>640</v>
      </c>
      <c r="E21" s="252">
        <v>650</v>
      </c>
      <c r="F21" s="252">
        <v>680</v>
      </c>
      <c r="G21" s="252">
        <v>755</v>
      </c>
      <c r="H21" s="252">
        <v>810</v>
      </c>
      <c r="I21" s="252">
        <v>875</v>
      </c>
      <c r="J21" s="252">
        <v>930</v>
      </c>
      <c r="K21" s="252">
        <v>905</v>
      </c>
      <c r="L21" s="252">
        <v>850</v>
      </c>
      <c r="M21" s="252">
        <v>845</v>
      </c>
      <c r="N21" s="252">
        <v>865</v>
      </c>
      <c r="O21" s="252">
        <v>865</v>
      </c>
      <c r="P21" s="252">
        <v>810</v>
      </c>
      <c r="R21" s="252">
        <v>5</v>
      </c>
      <c r="S21" s="252">
        <v>5</v>
      </c>
      <c r="T21" s="252">
        <v>5</v>
      </c>
      <c r="U21" s="252">
        <v>5</v>
      </c>
      <c r="V21" s="252">
        <v>5</v>
      </c>
      <c r="W21" s="252">
        <v>5</v>
      </c>
      <c r="X21" s="252">
        <v>5</v>
      </c>
      <c r="Y21" s="252">
        <v>5</v>
      </c>
      <c r="Z21" s="252">
        <v>10</v>
      </c>
      <c r="AA21" s="252">
        <v>10</v>
      </c>
      <c r="AB21" s="252">
        <v>5</v>
      </c>
      <c r="AC21" s="252">
        <v>10</v>
      </c>
      <c r="AD21" s="252">
        <v>5</v>
      </c>
      <c r="AE21" s="252">
        <v>5</v>
      </c>
    </row>
    <row r="22" spans="1:31" ht="12.95" hidden="1" customHeight="1">
      <c r="A22" s="255" t="s">
        <v>193</v>
      </c>
      <c r="B22" s="256" t="s">
        <v>184</v>
      </c>
      <c r="C22" s="257">
        <v>3640</v>
      </c>
      <c r="D22" s="257">
        <v>3785</v>
      </c>
      <c r="E22" s="257">
        <v>3795</v>
      </c>
      <c r="F22" s="257">
        <v>3960</v>
      </c>
      <c r="G22" s="257">
        <v>4345</v>
      </c>
      <c r="H22" s="257">
        <v>4630</v>
      </c>
      <c r="I22" s="257">
        <v>5100</v>
      </c>
      <c r="J22" s="257">
        <v>5285</v>
      </c>
      <c r="K22" s="257">
        <v>5130</v>
      </c>
      <c r="L22" s="257">
        <v>4815</v>
      </c>
      <c r="M22" s="257">
        <v>4675</v>
      </c>
      <c r="N22" s="257">
        <v>4770</v>
      </c>
      <c r="O22" s="257">
        <v>4770</v>
      </c>
      <c r="P22" s="257">
        <v>4445</v>
      </c>
      <c r="Q22" s="238"/>
      <c r="R22" s="257">
        <v>75</v>
      </c>
      <c r="S22" s="257">
        <v>75</v>
      </c>
      <c r="T22" s="257">
        <v>70</v>
      </c>
      <c r="U22" s="257">
        <v>75</v>
      </c>
      <c r="V22" s="257">
        <v>75</v>
      </c>
      <c r="W22" s="257">
        <v>75</v>
      </c>
      <c r="X22" s="257">
        <v>75</v>
      </c>
      <c r="Y22" s="257">
        <v>75</v>
      </c>
      <c r="Z22" s="257">
        <v>80</v>
      </c>
      <c r="AA22" s="257">
        <v>85</v>
      </c>
      <c r="AB22" s="257">
        <v>85</v>
      </c>
      <c r="AC22" s="257">
        <v>90</v>
      </c>
      <c r="AD22" s="257">
        <v>85</v>
      </c>
      <c r="AE22" s="257">
        <v>85</v>
      </c>
    </row>
    <row r="23" spans="1:31" ht="12.95" hidden="1" customHeight="1">
      <c r="A23" s="250" t="s">
        <v>194</v>
      </c>
      <c r="B23" s="236" t="s">
        <v>10</v>
      </c>
      <c r="C23" s="251">
        <v>490</v>
      </c>
      <c r="D23" s="251">
        <v>485</v>
      </c>
      <c r="E23" s="251">
        <v>480</v>
      </c>
      <c r="F23" s="251">
        <v>470</v>
      </c>
      <c r="G23" s="251">
        <v>470</v>
      </c>
      <c r="H23" s="251">
        <v>470</v>
      </c>
      <c r="I23" s="251">
        <v>465</v>
      </c>
      <c r="J23" s="251">
        <v>490</v>
      </c>
      <c r="K23" s="251">
        <v>470</v>
      </c>
      <c r="L23" s="251">
        <v>470</v>
      </c>
      <c r="M23" s="251">
        <v>500</v>
      </c>
      <c r="N23" s="251">
        <v>500</v>
      </c>
      <c r="O23" s="251">
        <v>515</v>
      </c>
      <c r="P23" s="251">
        <v>500</v>
      </c>
      <c r="R23" s="251">
        <v>2640</v>
      </c>
      <c r="S23" s="251">
        <v>2670</v>
      </c>
      <c r="T23" s="251">
        <v>2605</v>
      </c>
      <c r="U23" s="251">
        <v>2625</v>
      </c>
      <c r="V23" s="251">
        <v>2600</v>
      </c>
      <c r="W23" s="251">
        <v>2560</v>
      </c>
      <c r="X23" s="251">
        <v>2550</v>
      </c>
      <c r="Y23" s="251">
        <v>2510</v>
      </c>
      <c r="Z23" s="251">
        <v>2515</v>
      </c>
      <c r="AA23" s="251">
        <v>2520</v>
      </c>
      <c r="AB23" s="251">
        <v>2515</v>
      </c>
      <c r="AC23" s="251">
        <v>2535</v>
      </c>
      <c r="AD23" s="251">
        <v>2520</v>
      </c>
      <c r="AE23" s="251">
        <v>2500</v>
      </c>
    </row>
    <row r="24" spans="1:31" ht="12.95" hidden="1" customHeight="1">
      <c r="A24" s="250" t="s">
        <v>194</v>
      </c>
      <c r="B24" s="236" t="s">
        <v>11</v>
      </c>
      <c r="C24" s="252">
        <v>820</v>
      </c>
      <c r="D24" s="252">
        <v>825</v>
      </c>
      <c r="E24" s="252">
        <v>840</v>
      </c>
      <c r="F24" s="252">
        <v>845</v>
      </c>
      <c r="G24" s="252">
        <v>895</v>
      </c>
      <c r="H24" s="252">
        <v>945</v>
      </c>
      <c r="I24" s="252">
        <v>1050</v>
      </c>
      <c r="J24" s="252">
        <v>1085</v>
      </c>
      <c r="K24" s="252">
        <v>1065</v>
      </c>
      <c r="L24" s="252">
        <v>980</v>
      </c>
      <c r="M24" s="252">
        <v>965</v>
      </c>
      <c r="N24" s="252">
        <v>975</v>
      </c>
      <c r="O24" s="252">
        <v>940</v>
      </c>
      <c r="P24" s="252">
        <v>855</v>
      </c>
      <c r="R24" s="252">
        <v>1275</v>
      </c>
      <c r="S24" s="252">
        <v>1230</v>
      </c>
      <c r="T24" s="252">
        <v>1260</v>
      </c>
      <c r="U24" s="252">
        <v>1355</v>
      </c>
      <c r="V24" s="252">
        <v>1450</v>
      </c>
      <c r="W24" s="252">
        <v>1575</v>
      </c>
      <c r="X24" s="252">
        <v>1705</v>
      </c>
      <c r="Y24" s="252">
        <v>1805</v>
      </c>
      <c r="Z24" s="252">
        <v>1800</v>
      </c>
      <c r="AA24" s="252">
        <v>1725</v>
      </c>
      <c r="AB24" s="252">
        <v>1705</v>
      </c>
      <c r="AC24" s="252">
        <v>1720</v>
      </c>
      <c r="AD24" s="252">
        <v>1715</v>
      </c>
      <c r="AE24" s="252">
        <v>1555</v>
      </c>
    </row>
    <row r="25" spans="1:31" ht="12.95" hidden="1" customHeight="1">
      <c r="A25" s="250" t="s">
        <v>194</v>
      </c>
      <c r="B25" s="236" t="s">
        <v>12</v>
      </c>
      <c r="C25" s="252">
        <v>10</v>
      </c>
      <c r="D25" s="252">
        <v>5</v>
      </c>
      <c r="E25" s="252">
        <v>5</v>
      </c>
      <c r="F25" s="252">
        <v>5</v>
      </c>
      <c r="G25" s="252">
        <v>5</v>
      </c>
      <c r="H25" s="252">
        <v>5</v>
      </c>
      <c r="I25" s="252">
        <v>5</v>
      </c>
      <c r="J25" s="252">
        <v>5</v>
      </c>
      <c r="K25" s="252">
        <v>5</v>
      </c>
      <c r="L25" s="252">
        <v>5</v>
      </c>
      <c r="M25" s="252">
        <v>5</v>
      </c>
      <c r="N25" s="252">
        <v>5</v>
      </c>
      <c r="O25" s="252">
        <v>5</v>
      </c>
      <c r="P25" s="252">
        <v>5</v>
      </c>
      <c r="R25" s="252">
        <v>10</v>
      </c>
      <c r="S25" s="252">
        <v>10</v>
      </c>
      <c r="T25" s="252">
        <v>10</v>
      </c>
      <c r="U25" s="252">
        <v>10</v>
      </c>
      <c r="V25" s="252">
        <v>15</v>
      </c>
      <c r="W25" s="252">
        <v>15</v>
      </c>
      <c r="X25" s="252">
        <v>15</v>
      </c>
      <c r="Y25" s="252">
        <v>20</v>
      </c>
      <c r="Z25" s="252">
        <v>20</v>
      </c>
      <c r="AA25" s="252">
        <v>15</v>
      </c>
      <c r="AB25" s="252">
        <v>15</v>
      </c>
      <c r="AC25" s="252">
        <v>15</v>
      </c>
      <c r="AD25" s="252">
        <v>20</v>
      </c>
      <c r="AE25" s="252">
        <v>15</v>
      </c>
    </row>
    <row r="26" spans="1:31" ht="12.95" hidden="1" customHeight="1">
      <c r="A26" s="250" t="s">
        <v>194</v>
      </c>
      <c r="B26" s="236" t="s">
        <v>91</v>
      </c>
      <c r="C26" s="252">
        <v>75</v>
      </c>
      <c r="D26" s="252">
        <v>115</v>
      </c>
      <c r="E26" s="252">
        <v>140</v>
      </c>
      <c r="F26" s="252">
        <v>175</v>
      </c>
      <c r="G26" s="252">
        <v>210</v>
      </c>
      <c r="H26" s="252">
        <v>245</v>
      </c>
      <c r="I26" s="252">
        <v>275</v>
      </c>
      <c r="J26" s="252">
        <v>295</v>
      </c>
      <c r="K26" s="252">
        <v>295</v>
      </c>
      <c r="L26" s="252">
        <v>275</v>
      </c>
      <c r="M26" s="252">
        <v>255</v>
      </c>
      <c r="N26" s="252">
        <v>280</v>
      </c>
      <c r="O26" s="252">
        <v>290</v>
      </c>
      <c r="P26" s="252">
        <v>275</v>
      </c>
      <c r="R26" s="252">
        <v>145</v>
      </c>
      <c r="S26" s="252">
        <v>205</v>
      </c>
      <c r="T26" s="252">
        <v>250</v>
      </c>
      <c r="U26" s="252">
        <v>285</v>
      </c>
      <c r="V26" s="252">
        <v>350</v>
      </c>
      <c r="W26" s="252">
        <v>440</v>
      </c>
      <c r="X26" s="252">
        <v>510</v>
      </c>
      <c r="Y26" s="252">
        <v>560</v>
      </c>
      <c r="Z26" s="252">
        <v>565</v>
      </c>
      <c r="AA26" s="252">
        <v>565</v>
      </c>
      <c r="AB26" s="252">
        <v>575</v>
      </c>
      <c r="AC26" s="252">
        <v>600</v>
      </c>
      <c r="AD26" s="252">
        <v>605</v>
      </c>
      <c r="AE26" s="252">
        <v>560</v>
      </c>
    </row>
    <row r="27" spans="1:31" ht="12.95" customHeight="1">
      <c r="A27" s="250" t="s">
        <v>194</v>
      </c>
      <c r="B27" s="236" t="s">
        <v>59</v>
      </c>
      <c r="C27" s="252">
        <v>285</v>
      </c>
      <c r="D27" s="252">
        <v>275</v>
      </c>
      <c r="E27" s="252">
        <v>290</v>
      </c>
      <c r="F27" s="252">
        <v>290</v>
      </c>
      <c r="G27" s="252">
        <v>305</v>
      </c>
      <c r="H27" s="252">
        <v>295</v>
      </c>
      <c r="I27" s="252">
        <v>305</v>
      </c>
      <c r="J27" s="252">
        <v>300</v>
      </c>
      <c r="K27" s="252">
        <v>310</v>
      </c>
      <c r="L27" s="252">
        <v>325</v>
      </c>
      <c r="M27" s="252">
        <v>330</v>
      </c>
      <c r="N27" s="252">
        <v>335</v>
      </c>
      <c r="O27" s="252">
        <v>350</v>
      </c>
      <c r="P27" s="252">
        <v>355</v>
      </c>
      <c r="R27" s="252">
        <v>315</v>
      </c>
      <c r="S27" s="252">
        <v>300</v>
      </c>
      <c r="T27" s="252">
        <v>315</v>
      </c>
      <c r="U27" s="252">
        <v>320</v>
      </c>
      <c r="V27" s="252">
        <v>330</v>
      </c>
      <c r="W27" s="252">
        <v>330</v>
      </c>
      <c r="X27" s="252">
        <v>320</v>
      </c>
      <c r="Y27" s="252">
        <v>305</v>
      </c>
      <c r="Z27" s="252">
        <v>315</v>
      </c>
      <c r="AA27" s="252">
        <v>315</v>
      </c>
      <c r="AB27" s="252">
        <v>325</v>
      </c>
      <c r="AC27" s="252">
        <v>340</v>
      </c>
      <c r="AD27" s="252">
        <v>355</v>
      </c>
      <c r="AE27" s="252">
        <v>330</v>
      </c>
    </row>
    <row r="28" spans="1:31" ht="12.95" hidden="1" customHeight="1">
      <c r="A28" s="250" t="s">
        <v>194</v>
      </c>
      <c r="B28" s="236" t="s">
        <v>90</v>
      </c>
      <c r="C28" s="252">
        <v>210</v>
      </c>
      <c r="D28" s="252">
        <v>230</v>
      </c>
      <c r="E28" s="252">
        <v>230</v>
      </c>
      <c r="F28" s="252">
        <v>230</v>
      </c>
      <c r="G28" s="252">
        <v>260</v>
      </c>
      <c r="H28" s="252">
        <v>275</v>
      </c>
      <c r="I28" s="252">
        <v>305</v>
      </c>
      <c r="J28" s="252">
        <v>320</v>
      </c>
      <c r="K28" s="252">
        <v>310</v>
      </c>
      <c r="L28" s="252">
        <v>285</v>
      </c>
      <c r="M28" s="252">
        <v>260</v>
      </c>
      <c r="N28" s="252">
        <v>260</v>
      </c>
      <c r="O28" s="252">
        <v>260</v>
      </c>
      <c r="P28" s="252">
        <v>245</v>
      </c>
      <c r="R28" s="252">
        <v>320</v>
      </c>
      <c r="S28" s="252">
        <v>345</v>
      </c>
      <c r="T28" s="252">
        <v>375</v>
      </c>
      <c r="U28" s="252">
        <v>390</v>
      </c>
      <c r="V28" s="252">
        <v>420</v>
      </c>
      <c r="W28" s="252">
        <v>450</v>
      </c>
      <c r="X28" s="252">
        <v>505</v>
      </c>
      <c r="Y28" s="252">
        <v>535</v>
      </c>
      <c r="Z28" s="252">
        <v>535</v>
      </c>
      <c r="AA28" s="252">
        <v>520</v>
      </c>
      <c r="AB28" s="252">
        <v>500</v>
      </c>
      <c r="AC28" s="252">
        <v>510</v>
      </c>
      <c r="AD28" s="252">
        <v>505</v>
      </c>
      <c r="AE28" s="252">
        <v>450</v>
      </c>
    </row>
    <row r="29" spans="1:31" ht="12.95" hidden="1" customHeight="1">
      <c r="A29" s="255" t="s">
        <v>194</v>
      </c>
      <c r="B29" s="256" t="s">
        <v>184</v>
      </c>
      <c r="C29" s="257">
        <v>1885</v>
      </c>
      <c r="D29" s="257">
        <v>1940</v>
      </c>
      <c r="E29" s="257">
        <v>1985</v>
      </c>
      <c r="F29" s="257">
        <v>2015</v>
      </c>
      <c r="G29" s="257">
        <v>2145</v>
      </c>
      <c r="H29" s="257">
        <v>2235</v>
      </c>
      <c r="I29" s="257">
        <v>2410</v>
      </c>
      <c r="J29" s="257">
        <v>2495</v>
      </c>
      <c r="K29" s="257">
        <v>2460</v>
      </c>
      <c r="L29" s="257">
        <v>2340</v>
      </c>
      <c r="M29" s="257">
        <v>2310</v>
      </c>
      <c r="N29" s="257">
        <v>2355</v>
      </c>
      <c r="O29" s="257">
        <v>2360</v>
      </c>
      <c r="P29" s="257">
        <v>2240</v>
      </c>
      <c r="Q29" s="238"/>
      <c r="R29" s="257">
        <v>4705</v>
      </c>
      <c r="S29" s="257">
        <v>4770</v>
      </c>
      <c r="T29" s="257">
        <v>4815</v>
      </c>
      <c r="U29" s="257">
        <v>4990</v>
      </c>
      <c r="V29" s="257">
        <v>5160</v>
      </c>
      <c r="W29" s="257">
        <v>5365</v>
      </c>
      <c r="X29" s="257">
        <v>5605</v>
      </c>
      <c r="Y29" s="257">
        <v>5735</v>
      </c>
      <c r="Z29" s="257">
        <v>5750</v>
      </c>
      <c r="AA29" s="257">
        <v>5665</v>
      </c>
      <c r="AB29" s="257">
        <v>5635</v>
      </c>
      <c r="AC29" s="257">
        <v>5725</v>
      </c>
      <c r="AD29" s="257">
        <v>5715</v>
      </c>
      <c r="AE29" s="257">
        <v>5415</v>
      </c>
    </row>
    <row r="30" spans="1:31" ht="12.95" hidden="1" customHeight="1">
      <c r="A30" s="250" t="s">
        <v>195</v>
      </c>
      <c r="B30" s="236" t="s">
        <v>10</v>
      </c>
      <c r="C30" s="251">
        <v>115</v>
      </c>
      <c r="D30" s="251">
        <v>105</v>
      </c>
      <c r="E30" s="251">
        <v>100</v>
      </c>
      <c r="F30" s="251">
        <v>105</v>
      </c>
      <c r="G30" s="251">
        <v>100</v>
      </c>
      <c r="H30" s="251">
        <v>105</v>
      </c>
      <c r="I30" s="251">
        <v>100</v>
      </c>
      <c r="J30" s="251">
        <v>105</v>
      </c>
      <c r="K30" s="251">
        <v>110</v>
      </c>
      <c r="L30" s="251">
        <v>100</v>
      </c>
      <c r="M30" s="251">
        <v>110</v>
      </c>
      <c r="N30" s="251">
        <v>115</v>
      </c>
      <c r="O30" s="251">
        <v>115</v>
      </c>
      <c r="P30" s="251">
        <v>105</v>
      </c>
      <c r="R30" s="251">
        <v>565</v>
      </c>
      <c r="S30" s="251">
        <v>560</v>
      </c>
      <c r="T30" s="251">
        <v>535</v>
      </c>
      <c r="U30" s="251">
        <v>550</v>
      </c>
      <c r="V30" s="251">
        <v>550</v>
      </c>
      <c r="W30" s="251">
        <v>540</v>
      </c>
      <c r="X30" s="251">
        <v>550</v>
      </c>
      <c r="Y30" s="251">
        <v>560</v>
      </c>
      <c r="Z30" s="251">
        <v>555</v>
      </c>
      <c r="AA30" s="251">
        <v>565</v>
      </c>
      <c r="AB30" s="251">
        <v>560</v>
      </c>
      <c r="AC30" s="251">
        <v>565</v>
      </c>
      <c r="AD30" s="251">
        <v>560</v>
      </c>
      <c r="AE30" s="251">
        <v>570</v>
      </c>
    </row>
    <row r="31" spans="1:31" ht="12.95" hidden="1" customHeight="1">
      <c r="A31" s="250" t="s">
        <v>195</v>
      </c>
      <c r="B31" s="236" t="s">
        <v>11</v>
      </c>
      <c r="C31" s="252">
        <v>280</v>
      </c>
      <c r="D31" s="252">
        <v>260</v>
      </c>
      <c r="E31" s="252">
        <v>265</v>
      </c>
      <c r="F31" s="252">
        <v>260</v>
      </c>
      <c r="G31" s="252">
        <v>270</v>
      </c>
      <c r="H31" s="252">
        <v>255</v>
      </c>
      <c r="I31" s="252">
        <v>280</v>
      </c>
      <c r="J31" s="252">
        <v>295</v>
      </c>
      <c r="K31" s="252">
        <v>315</v>
      </c>
      <c r="L31" s="252">
        <v>300</v>
      </c>
      <c r="M31" s="252">
        <v>290</v>
      </c>
      <c r="N31" s="252">
        <v>305</v>
      </c>
      <c r="O31" s="252">
        <v>300</v>
      </c>
      <c r="P31" s="252">
        <v>265</v>
      </c>
      <c r="R31" s="252">
        <v>165</v>
      </c>
      <c r="S31" s="252">
        <v>160</v>
      </c>
      <c r="T31" s="252">
        <v>170</v>
      </c>
      <c r="U31" s="252">
        <v>170</v>
      </c>
      <c r="V31" s="252">
        <v>180</v>
      </c>
      <c r="W31" s="252">
        <v>185</v>
      </c>
      <c r="X31" s="252">
        <v>200</v>
      </c>
      <c r="Y31" s="252">
        <v>220</v>
      </c>
      <c r="Z31" s="252">
        <v>225</v>
      </c>
      <c r="AA31" s="252">
        <v>205</v>
      </c>
      <c r="AB31" s="252">
        <v>195</v>
      </c>
      <c r="AC31" s="252">
        <v>190</v>
      </c>
      <c r="AD31" s="252">
        <v>185</v>
      </c>
      <c r="AE31" s="252">
        <v>180</v>
      </c>
    </row>
    <row r="32" spans="1:31" ht="12.95" hidden="1" customHeight="1">
      <c r="A32" s="250" t="s">
        <v>195</v>
      </c>
      <c r="B32" s="236" t="s">
        <v>12</v>
      </c>
      <c r="C32" s="252">
        <v>0</v>
      </c>
      <c r="D32" s="252">
        <v>5</v>
      </c>
      <c r="E32" s="252">
        <v>5</v>
      </c>
      <c r="F32" s="252">
        <v>5</v>
      </c>
      <c r="G32" s="252">
        <v>5</v>
      </c>
      <c r="H32" s="252">
        <v>5</v>
      </c>
      <c r="I32" s="252">
        <v>5</v>
      </c>
      <c r="J32" s="252">
        <v>5</v>
      </c>
      <c r="K32" s="252">
        <v>5</v>
      </c>
      <c r="L32" s="252">
        <v>5</v>
      </c>
      <c r="M32" s="252">
        <v>5</v>
      </c>
      <c r="N32" s="252">
        <v>5</v>
      </c>
      <c r="O32" s="252">
        <v>5</v>
      </c>
      <c r="P32" s="252">
        <v>0</v>
      </c>
      <c r="R32" s="252">
        <v>0</v>
      </c>
      <c r="S32" s="252">
        <v>0</v>
      </c>
      <c r="T32" s="252">
        <v>5</v>
      </c>
      <c r="U32" s="252">
        <v>0</v>
      </c>
      <c r="V32" s="252">
        <v>0</v>
      </c>
      <c r="W32" s="252">
        <v>0</v>
      </c>
      <c r="X32" s="252" t="s">
        <v>267</v>
      </c>
      <c r="Y32" s="252" t="s">
        <v>267</v>
      </c>
      <c r="Z32" s="252" t="s">
        <v>267</v>
      </c>
      <c r="AA32" s="252" t="s">
        <v>267</v>
      </c>
      <c r="AB32" s="252" t="s">
        <v>267</v>
      </c>
      <c r="AC32" s="252" t="s">
        <v>267</v>
      </c>
      <c r="AD32" s="252" t="s">
        <v>267</v>
      </c>
      <c r="AE32" s="252">
        <v>0</v>
      </c>
    </row>
    <row r="33" spans="1:31" ht="12.95" hidden="1" customHeight="1">
      <c r="A33" s="250" t="s">
        <v>195</v>
      </c>
      <c r="B33" s="236" t="s">
        <v>91</v>
      </c>
      <c r="C33" s="252">
        <v>30</v>
      </c>
      <c r="D33" s="252">
        <v>35</v>
      </c>
      <c r="E33" s="252">
        <v>40</v>
      </c>
      <c r="F33" s="252">
        <v>50</v>
      </c>
      <c r="G33" s="252">
        <v>70</v>
      </c>
      <c r="H33" s="252">
        <v>85</v>
      </c>
      <c r="I33" s="252">
        <v>110</v>
      </c>
      <c r="J33" s="252">
        <v>110</v>
      </c>
      <c r="K33" s="252">
        <v>110</v>
      </c>
      <c r="L33" s="252">
        <v>110</v>
      </c>
      <c r="M33" s="252">
        <v>120</v>
      </c>
      <c r="N33" s="252">
        <v>110</v>
      </c>
      <c r="O33" s="252">
        <v>115</v>
      </c>
      <c r="P33" s="252">
        <v>110</v>
      </c>
      <c r="R33" s="252">
        <v>20</v>
      </c>
      <c r="S33" s="252">
        <v>25</v>
      </c>
      <c r="T33" s="252">
        <v>35</v>
      </c>
      <c r="U33" s="252">
        <v>45</v>
      </c>
      <c r="V33" s="252">
        <v>60</v>
      </c>
      <c r="W33" s="252">
        <v>70</v>
      </c>
      <c r="X33" s="252">
        <v>95</v>
      </c>
      <c r="Y33" s="252">
        <v>100</v>
      </c>
      <c r="Z33" s="252">
        <v>105</v>
      </c>
      <c r="AA33" s="252">
        <v>100</v>
      </c>
      <c r="AB33" s="252">
        <v>90</v>
      </c>
      <c r="AC33" s="252">
        <v>90</v>
      </c>
      <c r="AD33" s="252">
        <v>95</v>
      </c>
      <c r="AE33" s="252">
        <v>85</v>
      </c>
    </row>
    <row r="34" spans="1:31" ht="12.95" customHeight="1">
      <c r="A34" s="250" t="s">
        <v>195</v>
      </c>
      <c r="B34" s="236" t="s">
        <v>59</v>
      </c>
      <c r="C34" s="252">
        <v>245</v>
      </c>
      <c r="D34" s="252">
        <v>240</v>
      </c>
      <c r="E34" s="252">
        <v>235</v>
      </c>
      <c r="F34" s="252">
        <v>225</v>
      </c>
      <c r="G34" s="252">
        <v>225</v>
      </c>
      <c r="H34" s="252">
        <v>235</v>
      </c>
      <c r="I34" s="252">
        <v>240</v>
      </c>
      <c r="J34" s="252">
        <v>240</v>
      </c>
      <c r="K34" s="252">
        <v>225</v>
      </c>
      <c r="L34" s="252">
        <v>215</v>
      </c>
      <c r="M34" s="252">
        <v>230</v>
      </c>
      <c r="N34" s="252">
        <v>245</v>
      </c>
      <c r="O34" s="252">
        <v>245</v>
      </c>
      <c r="P34" s="252">
        <v>240</v>
      </c>
      <c r="R34" s="252">
        <v>70</v>
      </c>
      <c r="S34" s="252">
        <v>65</v>
      </c>
      <c r="T34" s="252">
        <v>65</v>
      </c>
      <c r="U34" s="252">
        <v>70</v>
      </c>
      <c r="V34" s="252">
        <v>70</v>
      </c>
      <c r="W34" s="252">
        <v>80</v>
      </c>
      <c r="X34" s="252">
        <v>75</v>
      </c>
      <c r="Y34" s="252">
        <v>75</v>
      </c>
      <c r="Z34" s="252">
        <v>85</v>
      </c>
      <c r="AA34" s="252">
        <v>85</v>
      </c>
      <c r="AB34" s="252">
        <v>90</v>
      </c>
      <c r="AC34" s="252">
        <v>85</v>
      </c>
      <c r="AD34" s="252">
        <v>90</v>
      </c>
      <c r="AE34" s="252">
        <v>90</v>
      </c>
    </row>
    <row r="35" spans="1:31" ht="12.95" hidden="1" customHeight="1">
      <c r="A35" s="250" t="s">
        <v>195</v>
      </c>
      <c r="B35" s="236" t="s">
        <v>90</v>
      </c>
      <c r="C35" s="252">
        <v>80</v>
      </c>
      <c r="D35" s="252">
        <v>85</v>
      </c>
      <c r="E35" s="252">
        <v>90</v>
      </c>
      <c r="F35" s="252">
        <v>85</v>
      </c>
      <c r="G35" s="252">
        <v>95</v>
      </c>
      <c r="H35" s="252">
        <v>100</v>
      </c>
      <c r="I35" s="252">
        <v>100</v>
      </c>
      <c r="J35" s="252">
        <v>105</v>
      </c>
      <c r="K35" s="252">
        <v>110</v>
      </c>
      <c r="L35" s="252">
        <v>105</v>
      </c>
      <c r="M35" s="252">
        <v>95</v>
      </c>
      <c r="N35" s="252">
        <v>100</v>
      </c>
      <c r="O35" s="252">
        <v>105</v>
      </c>
      <c r="P35" s="252">
        <v>105</v>
      </c>
      <c r="R35" s="252">
        <v>60</v>
      </c>
      <c r="S35" s="252">
        <v>65</v>
      </c>
      <c r="T35" s="252">
        <v>70</v>
      </c>
      <c r="U35" s="252">
        <v>70</v>
      </c>
      <c r="V35" s="252">
        <v>75</v>
      </c>
      <c r="W35" s="252">
        <v>80</v>
      </c>
      <c r="X35" s="252">
        <v>85</v>
      </c>
      <c r="Y35" s="252">
        <v>85</v>
      </c>
      <c r="Z35" s="252">
        <v>90</v>
      </c>
      <c r="AA35" s="252">
        <v>90</v>
      </c>
      <c r="AB35" s="252">
        <v>85</v>
      </c>
      <c r="AC35" s="252">
        <v>75</v>
      </c>
      <c r="AD35" s="252">
        <v>80</v>
      </c>
      <c r="AE35" s="252">
        <v>75</v>
      </c>
    </row>
    <row r="36" spans="1:31" ht="12.95" hidden="1" customHeight="1">
      <c r="A36" s="255" t="s">
        <v>195</v>
      </c>
      <c r="B36" s="256" t="s">
        <v>184</v>
      </c>
      <c r="C36" s="257">
        <v>755</v>
      </c>
      <c r="D36" s="257">
        <v>725</v>
      </c>
      <c r="E36" s="257">
        <v>730</v>
      </c>
      <c r="F36" s="257">
        <v>725</v>
      </c>
      <c r="G36" s="257">
        <v>765</v>
      </c>
      <c r="H36" s="257">
        <v>785</v>
      </c>
      <c r="I36" s="257">
        <v>835</v>
      </c>
      <c r="J36" s="257">
        <v>850</v>
      </c>
      <c r="K36" s="257">
        <v>870</v>
      </c>
      <c r="L36" s="257">
        <v>835</v>
      </c>
      <c r="M36" s="257">
        <v>850</v>
      </c>
      <c r="N36" s="257">
        <v>875</v>
      </c>
      <c r="O36" s="257">
        <v>885</v>
      </c>
      <c r="P36" s="257">
        <v>830</v>
      </c>
      <c r="Q36" s="238"/>
      <c r="R36" s="257">
        <v>885</v>
      </c>
      <c r="S36" s="257">
        <v>880</v>
      </c>
      <c r="T36" s="257">
        <v>880</v>
      </c>
      <c r="U36" s="257">
        <v>900</v>
      </c>
      <c r="V36" s="257">
        <v>935</v>
      </c>
      <c r="W36" s="257">
        <v>955</v>
      </c>
      <c r="X36" s="257">
        <v>1000</v>
      </c>
      <c r="Y36" s="257">
        <v>1040</v>
      </c>
      <c r="Z36" s="257">
        <v>1060</v>
      </c>
      <c r="AA36" s="257">
        <v>1035</v>
      </c>
      <c r="AB36" s="257">
        <v>1020</v>
      </c>
      <c r="AC36" s="257">
        <v>1010</v>
      </c>
      <c r="AD36" s="257">
        <v>1010</v>
      </c>
      <c r="AE36" s="257">
        <v>1000</v>
      </c>
    </row>
    <row r="37" spans="1:31" ht="12.95" hidden="1" customHeight="1">
      <c r="A37" s="250" t="s">
        <v>304</v>
      </c>
      <c r="B37" s="236" t="s">
        <v>10</v>
      </c>
      <c r="C37" s="251">
        <v>60</v>
      </c>
      <c r="D37" s="251">
        <v>60</v>
      </c>
      <c r="E37" s="251">
        <v>55</v>
      </c>
      <c r="F37" s="251">
        <v>55</v>
      </c>
      <c r="G37" s="251">
        <v>65</v>
      </c>
      <c r="H37" s="251">
        <v>65</v>
      </c>
      <c r="I37" s="251">
        <v>65</v>
      </c>
      <c r="J37" s="251">
        <v>60</v>
      </c>
      <c r="K37" s="251">
        <v>55</v>
      </c>
      <c r="L37" s="251">
        <v>55</v>
      </c>
      <c r="M37" s="251">
        <v>55</v>
      </c>
      <c r="N37" s="251">
        <v>55</v>
      </c>
      <c r="O37" s="251">
        <v>55</v>
      </c>
      <c r="P37" s="251">
        <v>60</v>
      </c>
      <c r="R37" s="251">
        <v>795</v>
      </c>
      <c r="S37" s="251">
        <v>795</v>
      </c>
      <c r="T37" s="251">
        <v>765</v>
      </c>
      <c r="U37" s="251">
        <v>785</v>
      </c>
      <c r="V37" s="251">
        <v>780</v>
      </c>
      <c r="W37" s="251">
        <v>780</v>
      </c>
      <c r="X37" s="251">
        <v>775</v>
      </c>
      <c r="Y37" s="251">
        <v>760</v>
      </c>
      <c r="Z37" s="251">
        <v>760</v>
      </c>
      <c r="AA37" s="251">
        <v>770</v>
      </c>
      <c r="AB37" s="251">
        <v>765</v>
      </c>
      <c r="AC37" s="251">
        <v>760</v>
      </c>
      <c r="AD37" s="251">
        <v>780</v>
      </c>
      <c r="AE37" s="251">
        <v>760</v>
      </c>
    </row>
    <row r="38" spans="1:31" ht="12.95" hidden="1" customHeight="1">
      <c r="A38" s="250" t="s">
        <v>304</v>
      </c>
      <c r="B38" s="236" t="s">
        <v>11</v>
      </c>
      <c r="C38" s="252">
        <v>150</v>
      </c>
      <c r="D38" s="252">
        <v>150</v>
      </c>
      <c r="E38" s="252">
        <v>155</v>
      </c>
      <c r="F38" s="252">
        <v>150</v>
      </c>
      <c r="G38" s="252">
        <v>160</v>
      </c>
      <c r="H38" s="252">
        <v>140</v>
      </c>
      <c r="I38" s="252">
        <v>160</v>
      </c>
      <c r="J38" s="252">
        <v>165</v>
      </c>
      <c r="K38" s="252">
        <v>175</v>
      </c>
      <c r="L38" s="252">
        <v>180</v>
      </c>
      <c r="M38" s="252">
        <v>170</v>
      </c>
      <c r="N38" s="252">
        <v>165</v>
      </c>
      <c r="O38" s="252">
        <v>185</v>
      </c>
      <c r="P38" s="252">
        <v>185</v>
      </c>
      <c r="R38" s="252">
        <v>170</v>
      </c>
      <c r="S38" s="252">
        <v>155</v>
      </c>
      <c r="T38" s="252">
        <v>155</v>
      </c>
      <c r="U38" s="252">
        <v>165</v>
      </c>
      <c r="V38" s="252">
        <v>160</v>
      </c>
      <c r="W38" s="252">
        <v>160</v>
      </c>
      <c r="X38" s="252">
        <v>175</v>
      </c>
      <c r="Y38" s="252">
        <v>180</v>
      </c>
      <c r="Z38" s="252">
        <v>200</v>
      </c>
      <c r="AA38" s="252">
        <v>215</v>
      </c>
      <c r="AB38" s="252">
        <v>185</v>
      </c>
      <c r="AC38" s="252">
        <v>185</v>
      </c>
      <c r="AD38" s="252">
        <v>180</v>
      </c>
      <c r="AE38" s="252">
        <v>190</v>
      </c>
    </row>
    <row r="39" spans="1:31" ht="12.95" hidden="1" customHeight="1">
      <c r="A39" s="250" t="s">
        <v>304</v>
      </c>
      <c r="B39" s="236" t="s">
        <v>12</v>
      </c>
      <c r="C39" s="252">
        <v>0</v>
      </c>
      <c r="D39" s="252" t="s">
        <v>267</v>
      </c>
      <c r="E39" s="252" t="s">
        <v>267</v>
      </c>
      <c r="F39" s="252" t="s">
        <v>267</v>
      </c>
      <c r="G39" s="252" t="s">
        <v>267</v>
      </c>
      <c r="H39" s="252" t="s">
        <v>267</v>
      </c>
      <c r="I39" s="252" t="s">
        <v>267</v>
      </c>
      <c r="J39" s="252" t="s">
        <v>267</v>
      </c>
      <c r="K39" s="252">
        <v>0</v>
      </c>
      <c r="L39" s="252">
        <v>0</v>
      </c>
      <c r="M39" s="252" t="s">
        <v>267</v>
      </c>
      <c r="N39" s="252" t="s">
        <v>267</v>
      </c>
      <c r="O39" s="252" t="s">
        <v>267</v>
      </c>
      <c r="P39" s="252">
        <v>0</v>
      </c>
      <c r="R39" s="252">
        <v>5</v>
      </c>
      <c r="S39" s="252">
        <v>5</v>
      </c>
      <c r="T39" s="252">
        <v>5</v>
      </c>
      <c r="U39" s="252">
        <v>5</v>
      </c>
      <c r="V39" s="252">
        <v>5</v>
      </c>
      <c r="W39" s="252">
        <v>5</v>
      </c>
      <c r="X39" s="252">
        <v>5</v>
      </c>
      <c r="Y39" s="252">
        <v>5</v>
      </c>
      <c r="Z39" s="252">
        <v>5</v>
      </c>
      <c r="AA39" s="252">
        <v>5</v>
      </c>
      <c r="AB39" s="252">
        <v>5</v>
      </c>
      <c r="AC39" s="252">
        <v>5</v>
      </c>
      <c r="AD39" s="252">
        <v>5</v>
      </c>
      <c r="AE39" s="252">
        <v>5</v>
      </c>
    </row>
    <row r="40" spans="1:31" ht="12.95" hidden="1" customHeight="1">
      <c r="A40" s="250" t="s">
        <v>304</v>
      </c>
      <c r="B40" s="236" t="s">
        <v>91</v>
      </c>
      <c r="C40" s="252">
        <v>15</v>
      </c>
      <c r="D40" s="252">
        <v>15</v>
      </c>
      <c r="E40" s="252">
        <v>15</v>
      </c>
      <c r="F40" s="252">
        <v>15</v>
      </c>
      <c r="G40" s="252">
        <v>15</v>
      </c>
      <c r="H40" s="252">
        <v>15</v>
      </c>
      <c r="I40" s="252">
        <v>20</v>
      </c>
      <c r="J40" s="252">
        <v>25</v>
      </c>
      <c r="K40" s="252">
        <v>25</v>
      </c>
      <c r="L40" s="252">
        <v>20</v>
      </c>
      <c r="M40" s="252">
        <v>20</v>
      </c>
      <c r="N40" s="252">
        <v>20</v>
      </c>
      <c r="O40" s="252">
        <v>20</v>
      </c>
      <c r="P40" s="252">
        <v>20</v>
      </c>
      <c r="R40" s="252">
        <v>15</v>
      </c>
      <c r="S40" s="252">
        <v>20</v>
      </c>
      <c r="T40" s="252">
        <v>20</v>
      </c>
      <c r="U40" s="252">
        <v>25</v>
      </c>
      <c r="V40" s="252">
        <v>30</v>
      </c>
      <c r="W40" s="252">
        <v>40</v>
      </c>
      <c r="X40" s="252">
        <v>50</v>
      </c>
      <c r="Y40" s="252">
        <v>50</v>
      </c>
      <c r="Z40" s="252">
        <v>50</v>
      </c>
      <c r="AA40" s="252">
        <v>60</v>
      </c>
      <c r="AB40" s="252">
        <v>60</v>
      </c>
      <c r="AC40" s="252">
        <v>65</v>
      </c>
      <c r="AD40" s="252">
        <v>70</v>
      </c>
      <c r="AE40" s="252">
        <v>70</v>
      </c>
    </row>
    <row r="41" spans="1:31" ht="12.95" customHeight="1">
      <c r="A41" s="250" t="s">
        <v>304</v>
      </c>
      <c r="B41" s="236" t="s">
        <v>59</v>
      </c>
      <c r="C41" s="252">
        <v>220</v>
      </c>
      <c r="D41" s="252">
        <v>235</v>
      </c>
      <c r="E41" s="252">
        <v>230</v>
      </c>
      <c r="F41" s="252">
        <v>220</v>
      </c>
      <c r="G41" s="252">
        <v>225</v>
      </c>
      <c r="H41" s="252">
        <v>225</v>
      </c>
      <c r="I41" s="252">
        <v>215</v>
      </c>
      <c r="J41" s="252">
        <v>210</v>
      </c>
      <c r="K41" s="252">
        <v>205</v>
      </c>
      <c r="L41" s="252">
        <v>215</v>
      </c>
      <c r="M41" s="252">
        <v>215</v>
      </c>
      <c r="N41" s="252">
        <v>220</v>
      </c>
      <c r="O41" s="252">
        <v>220</v>
      </c>
      <c r="P41" s="252">
        <v>220</v>
      </c>
      <c r="R41" s="252">
        <v>300</v>
      </c>
      <c r="S41" s="252">
        <v>320</v>
      </c>
      <c r="T41" s="252">
        <v>315</v>
      </c>
      <c r="U41" s="252">
        <v>310</v>
      </c>
      <c r="V41" s="252">
        <v>315</v>
      </c>
      <c r="W41" s="252">
        <v>320</v>
      </c>
      <c r="X41" s="252">
        <v>325</v>
      </c>
      <c r="Y41" s="252">
        <v>325</v>
      </c>
      <c r="Z41" s="252">
        <v>325</v>
      </c>
      <c r="AA41" s="252">
        <v>330</v>
      </c>
      <c r="AB41" s="252">
        <v>340</v>
      </c>
      <c r="AC41" s="252">
        <v>355</v>
      </c>
      <c r="AD41" s="252">
        <v>360</v>
      </c>
      <c r="AE41" s="252">
        <v>355</v>
      </c>
    </row>
    <row r="42" spans="1:31" ht="12.95" hidden="1" customHeight="1">
      <c r="A42" s="250" t="s">
        <v>304</v>
      </c>
      <c r="B42" s="236" t="s">
        <v>90</v>
      </c>
      <c r="C42" s="252">
        <v>70</v>
      </c>
      <c r="D42" s="252">
        <v>75</v>
      </c>
      <c r="E42" s="252">
        <v>70</v>
      </c>
      <c r="F42" s="252">
        <v>70</v>
      </c>
      <c r="G42" s="252">
        <v>70</v>
      </c>
      <c r="H42" s="252">
        <v>65</v>
      </c>
      <c r="I42" s="252">
        <v>65</v>
      </c>
      <c r="J42" s="252">
        <v>70</v>
      </c>
      <c r="K42" s="252">
        <v>70</v>
      </c>
      <c r="L42" s="252">
        <v>65</v>
      </c>
      <c r="M42" s="252">
        <v>65</v>
      </c>
      <c r="N42" s="252">
        <v>75</v>
      </c>
      <c r="O42" s="252">
        <v>75</v>
      </c>
      <c r="P42" s="252">
        <v>80</v>
      </c>
      <c r="R42" s="252">
        <v>105</v>
      </c>
      <c r="S42" s="252">
        <v>105</v>
      </c>
      <c r="T42" s="252">
        <v>100</v>
      </c>
      <c r="U42" s="252">
        <v>100</v>
      </c>
      <c r="V42" s="252">
        <v>100</v>
      </c>
      <c r="W42" s="252">
        <v>100</v>
      </c>
      <c r="X42" s="252">
        <v>105</v>
      </c>
      <c r="Y42" s="252">
        <v>100</v>
      </c>
      <c r="Z42" s="252">
        <v>110</v>
      </c>
      <c r="AA42" s="252">
        <v>105</v>
      </c>
      <c r="AB42" s="252">
        <v>105</v>
      </c>
      <c r="AC42" s="252">
        <v>110</v>
      </c>
      <c r="AD42" s="252">
        <v>105</v>
      </c>
      <c r="AE42" s="252">
        <v>105</v>
      </c>
    </row>
    <row r="43" spans="1:31" ht="12.95" hidden="1" customHeight="1">
      <c r="A43" s="255" t="s">
        <v>304</v>
      </c>
      <c r="B43" s="256" t="s">
        <v>184</v>
      </c>
      <c r="C43" s="257">
        <v>515</v>
      </c>
      <c r="D43" s="257">
        <v>535</v>
      </c>
      <c r="E43" s="257">
        <v>530</v>
      </c>
      <c r="F43" s="257">
        <v>515</v>
      </c>
      <c r="G43" s="257">
        <v>535</v>
      </c>
      <c r="H43" s="257">
        <v>505</v>
      </c>
      <c r="I43" s="257">
        <v>530</v>
      </c>
      <c r="J43" s="257">
        <v>535</v>
      </c>
      <c r="K43" s="257">
        <v>530</v>
      </c>
      <c r="L43" s="257">
        <v>535</v>
      </c>
      <c r="M43" s="257">
        <v>525</v>
      </c>
      <c r="N43" s="257">
        <v>535</v>
      </c>
      <c r="O43" s="257">
        <v>555</v>
      </c>
      <c r="P43" s="257">
        <v>560</v>
      </c>
      <c r="Q43" s="238"/>
      <c r="R43" s="257">
        <v>1395</v>
      </c>
      <c r="S43" s="257">
        <v>1405</v>
      </c>
      <c r="T43" s="257">
        <v>1365</v>
      </c>
      <c r="U43" s="257">
        <v>1390</v>
      </c>
      <c r="V43" s="257">
        <v>1395</v>
      </c>
      <c r="W43" s="257">
        <v>1400</v>
      </c>
      <c r="X43" s="257">
        <v>1435</v>
      </c>
      <c r="Y43" s="257">
        <v>1425</v>
      </c>
      <c r="Z43" s="257">
        <v>1450</v>
      </c>
      <c r="AA43" s="257">
        <v>1485</v>
      </c>
      <c r="AB43" s="257">
        <v>1460</v>
      </c>
      <c r="AC43" s="257">
        <v>1475</v>
      </c>
      <c r="AD43" s="257">
        <v>1500</v>
      </c>
      <c r="AE43" s="257">
        <v>1490</v>
      </c>
    </row>
    <row r="44" spans="1:31" ht="12.95" hidden="1" customHeight="1">
      <c r="A44" s="250" t="s">
        <v>250</v>
      </c>
      <c r="B44" s="236" t="s">
        <v>10</v>
      </c>
      <c r="C44" s="251">
        <v>140</v>
      </c>
      <c r="D44" s="251">
        <v>145</v>
      </c>
      <c r="E44" s="251">
        <v>135</v>
      </c>
      <c r="F44" s="251">
        <v>130</v>
      </c>
      <c r="G44" s="251">
        <v>130</v>
      </c>
      <c r="H44" s="251">
        <v>135</v>
      </c>
      <c r="I44" s="251">
        <v>155</v>
      </c>
      <c r="J44" s="251">
        <v>170</v>
      </c>
      <c r="K44" s="251">
        <v>180</v>
      </c>
      <c r="L44" s="251">
        <v>195</v>
      </c>
      <c r="M44" s="251">
        <v>205</v>
      </c>
      <c r="N44" s="251">
        <v>205</v>
      </c>
      <c r="O44" s="251">
        <v>210</v>
      </c>
      <c r="P44" s="251">
        <v>215</v>
      </c>
      <c r="R44" s="251">
        <v>20</v>
      </c>
      <c r="S44" s="251">
        <v>20</v>
      </c>
      <c r="T44" s="251">
        <v>20</v>
      </c>
      <c r="U44" s="251">
        <v>20</v>
      </c>
      <c r="V44" s="251">
        <v>20</v>
      </c>
      <c r="W44" s="251">
        <v>20</v>
      </c>
      <c r="X44" s="251">
        <v>20</v>
      </c>
      <c r="Y44" s="251">
        <v>15</v>
      </c>
      <c r="Z44" s="251">
        <v>15</v>
      </c>
      <c r="AA44" s="251">
        <v>20</v>
      </c>
      <c r="AB44" s="251">
        <v>20</v>
      </c>
      <c r="AC44" s="251">
        <v>20</v>
      </c>
      <c r="AD44" s="251">
        <v>20</v>
      </c>
      <c r="AE44" s="251">
        <v>20</v>
      </c>
    </row>
    <row r="45" spans="1:31" ht="12.95" hidden="1" customHeight="1">
      <c r="A45" s="250" t="s">
        <v>250</v>
      </c>
      <c r="B45" s="236" t="s">
        <v>11</v>
      </c>
      <c r="C45" s="252">
        <v>3015</v>
      </c>
      <c r="D45" s="252">
        <v>2920</v>
      </c>
      <c r="E45" s="252">
        <v>2955</v>
      </c>
      <c r="F45" s="252">
        <v>3155</v>
      </c>
      <c r="G45" s="252">
        <v>3360</v>
      </c>
      <c r="H45" s="252">
        <v>3525</v>
      </c>
      <c r="I45" s="252">
        <v>3860</v>
      </c>
      <c r="J45" s="252">
        <v>4165</v>
      </c>
      <c r="K45" s="252">
        <v>4525</v>
      </c>
      <c r="L45" s="252">
        <v>4625</v>
      </c>
      <c r="M45" s="252">
        <v>4640</v>
      </c>
      <c r="N45" s="252">
        <v>4805</v>
      </c>
      <c r="O45" s="252">
        <v>4800</v>
      </c>
      <c r="P45" s="252">
        <v>4395</v>
      </c>
      <c r="R45" s="252">
        <v>25</v>
      </c>
      <c r="S45" s="252">
        <v>25</v>
      </c>
      <c r="T45" s="252">
        <v>20</v>
      </c>
      <c r="U45" s="252">
        <v>30</v>
      </c>
      <c r="V45" s="252">
        <v>35</v>
      </c>
      <c r="W45" s="252">
        <v>40</v>
      </c>
      <c r="X45" s="252">
        <v>40</v>
      </c>
      <c r="Y45" s="252">
        <v>50</v>
      </c>
      <c r="Z45" s="252">
        <v>45</v>
      </c>
      <c r="AA45" s="252">
        <v>50</v>
      </c>
      <c r="AB45" s="252">
        <v>55</v>
      </c>
      <c r="AC45" s="252">
        <v>50</v>
      </c>
      <c r="AD45" s="252">
        <v>60</v>
      </c>
      <c r="AE45" s="252">
        <v>50</v>
      </c>
    </row>
    <row r="46" spans="1:31" ht="12.95" hidden="1" customHeight="1">
      <c r="A46" s="250" t="s">
        <v>250</v>
      </c>
      <c r="B46" s="236" t="s">
        <v>12</v>
      </c>
      <c r="C46" s="252">
        <v>65</v>
      </c>
      <c r="D46" s="252">
        <v>65</v>
      </c>
      <c r="E46" s="252">
        <v>70</v>
      </c>
      <c r="F46" s="252">
        <v>65</v>
      </c>
      <c r="G46" s="252">
        <v>80</v>
      </c>
      <c r="H46" s="252">
        <v>85</v>
      </c>
      <c r="I46" s="252">
        <v>90</v>
      </c>
      <c r="J46" s="252">
        <v>100</v>
      </c>
      <c r="K46" s="252">
        <v>105</v>
      </c>
      <c r="L46" s="252">
        <v>105</v>
      </c>
      <c r="M46" s="252">
        <v>105</v>
      </c>
      <c r="N46" s="252">
        <v>125</v>
      </c>
      <c r="O46" s="252">
        <v>125</v>
      </c>
      <c r="P46" s="252">
        <v>125</v>
      </c>
      <c r="R46" s="252" t="s">
        <v>267</v>
      </c>
      <c r="S46" s="252" t="s">
        <v>267</v>
      </c>
      <c r="T46" s="252">
        <v>0</v>
      </c>
      <c r="U46" s="252">
        <v>0</v>
      </c>
      <c r="V46" s="252">
        <v>0</v>
      </c>
      <c r="W46" s="252" t="s">
        <v>267</v>
      </c>
      <c r="X46" s="252" t="s">
        <v>267</v>
      </c>
      <c r="Y46" s="252" t="s">
        <v>267</v>
      </c>
      <c r="Z46" s="252" t="s">
        <v>267</v>
      </c>
      <c r="AA46" s="252" t="s">
        <v>267</v>
      </c>
      <c r="AB46" s="252" t="s">
        <v>267</v>
      </c>
      <c r="AC46" s="252" t="s">
        <v>267</v>
      </c>
      <c r="AD46" s="252">
        <v>0</v>
      </c>
      <c r="AE46" s="252">
        <v>0</v>
      </c>
    </row>
    <row r="47" spans="1:31" ht="12.95" hidden="1" customHeight="1">
      <c r="A47" s="250" t="s">
        <v>250</v>
      </c>
      <c r="B47" s="236" t="s">
        <v>91</v>
      </c>
      <c r="C47" s="252">
        <v>95</v>
      </c>
      <c r="D47" s="252">
        <v>115</v>
      </c>
      <c r="E47" s="252">
        <v>130</v>
      </c>
      <c r="F47" s="252">
        <v>135</v>
      </c>
      <c r="G47" s="252">
        <v>150</v>
      </c>
      <c r="H47" s="252">
        <v>175</v>
      </c>
      <c r="I47" s="252">
        <v>195</v>
      </c>
      <c r="J47" s="252">
        <v>225</v>
      </c>
      <c r="K47" s="252">
        <v>270</v>
      </c>
      <c r="L47" s="252">
        <v>265</v>
      </c>
      <c r="M47" s="252">
        <v>265</v>
      </c>
      <c r="N47" s="252">
        <v>280</v>
      </c>
      <c r="O47" s="252">
        <v>305</v>
      </c>
      <c r="P47" s="252">
        <v>320</v>
      </c>
      <c r="R47" s="252" t="s">
        <v>267</v>
      </c>
      <c r="S47" s="252" t="s">
        <v>267</v>
      </c>
      <c r="T47" s="252" t="s">
        <v>267</v>
      </c>
      <c r="U47" s="252">
        <v>0</v>
      </c>
      <c r="V47" s="252">
        <v>0</v>
      </c>
      <c r="W47" s="252">
        <v>0</v>
      </c>
      <c r="X47" s="252">
        <v>5</v>
      </c>
      <c r="Y47" s="252">
        <v>5</v>
      </c>
      <c r="Z47" s="252">
        <v>5</v>
      </c>
      <c r="AA47" s="252">
        <v>10</v>
      </c>
      <c r="AB47" s="252">
        <v>10</v>
      </c>
      <c r="AC47" s="252">
        <v>5</v>
      </c>
      <c r="AD47" s="252">
        <v>10</v>
      </c>
      <c r="AE47" s="252">
        <v>10</v>
      </c>
    </row>
    <row r="48" spans="1:31" ht="12.95" customHeight="1">
      <c r="A48" s="250" t="s">
        <v>250</v>
      </c>
      <c r="B48" s="236" t="s">
        <v>59</v>
      </c>
      <c r="C48" s="252">
        <v>1435</v>
      </c>
      <c r="D48" s="252">
        <v>1470</v>
      </c>
      <c r="E48" s="252">
        <v>1500</v>
      </c>
      <c r="F48" s="252">
        <v>1495</v>
      </c>
      <c r="G48" s="252">
        <v>1525</v>
      </c>
      <c r="H48" s="252">
        <v>1555</v>
      </c>
      <c r="I48" s="252">
        <v>1695</v>
      </c>
      <c r="J48" s="252">
        <v>1705</v>
      </c>
      <c r="K48" s="252">
        <v>1770</v>
      </c>
      <c r="L48" s="252">
        <v>1815</v>
      </c>
      <c r="M48" s="252">
        <v>1850</v>
      </c>
      <c r="N48" s="252">
        <v>1925</v>
      </c>
      <c r="O48" s="252">
        <v>1975</v>
      </c>
      <c r="P48" s="252">
        <v>1950</v>
      </c>
      <c r="R48" s="252">
        <v>15</v>
      </c>
      <c r="S48" s="252">
        <v>15</v>
      </c>
      <c r="T48" s="252">
        <v>10</v>
      </c>
      <c r="U48" s="252">
        <v>15</v>
      </c>
      <c r="V48" s="252">
        <v>15</v>
      </c>
      <c r="W48" s="252">
        <v>15</v>
      </c>
      <c r="X48" s="252">
        <v>15</v>
      </c>
      <c r="Y48" s="252">
        <v>15</v>
      </c>
      <c r="Z48" s="252">
        <v>15</v>
      </c>
      <c r="AA48" s="252">
        <v>15</v>
      </c>
      <c r="AB48" s="252">
        <v>15</v>
      </c>
      <c r="AC48" s="252">
        <v>20</v>
      </c>
      <c r="AD48" s="252">
        <v>20</v>
      </c>
      <c r="AE48" s="252">
        <v>15</v>
      </c>
    </row>
    <row r="49" spans="1:31" ht="12.95" hidden="1" customHeight="1">
      <c r="A49" s="250" t="s">
        <v>250</v>
      </c>
      <c r="B49" s="236" t="s">
        <v>90</v>
      </c>
      <c r="C49" s="252">
        <v>2015</v>
      </c>
      <c r="D49" s="252">
        <v>2075</v>
      </c>
      <c r="E49" s="252">
        <v>2110</v>
      </c>
      <c r="F49" s="252">
        <v>2290</v>
      </c>
      <c r="G49" s="252">
        <v>2490</v>
      </c>
      <c r="H49" s="252">
        <v>2595</v>
      </c>
      <c r="I49" s="252">
        <v>2790</v>
      </c>
      <c r="J49" s="252">
        <v>2900</v>
      </c>
      <c r="K49" s="252">
        <v>3150</v>
      </c>
      <c r="L49" s="252">
        <v>3290</v>
      </c>
      <c r="M49" s="252">
        <v>3310</v>
      </c>
      <c r="N49" s="252">
        <v>3400</v>
      </c>
      <c r="O49" s="252">
        <v>3420</v>
      </c>
      <c r="P49" s="252">
        <v>3040</v>
      </c>
      <c r="R49" s="252">
        <v>10</v>
      </c>
      <c r="S49" s="252">
        <v>10</v>
      </c>
      <c r="T49" s="252">
        <v>15</v>
      </c>
      <c r="U49" s="252">
        <v>15</v>
      </c>
      <c r="V49" s="252">
        <v>20</v>
      </c>
      <c r="W49" s="252">
        <v>25</v>
      </c>
      <c r="X49" s="252">
        <v>25</v>
      </c>
      <c r="Y49" s="252">
        <v>30</v>
      </c>
      <c r="Z49" s="252">
        <v>30</v>
      </c>
      <c r="AA49" s="252">
        <v>30</v>
      </c>
      <c r="AB49" s="252">
        <v>30</v>
      </c>
      <c r="AC49" s="252">
        <v>35</v>
      </c>
      <c r="AD49" s="252">
        <v>30</v>
      </c>
      <c r="AE49" s="252">
        <v>30</v>
      </c>
    </row>
    <row r="50" spans="1:31" ht="12.95" hidden="1" customHeight="1">
      <c r="A50" s="255" t="s">
        <v>250</v>
      </c>
      <c r="B50" s="256" t="s">
        <v>184</v>
      </c>
      <c r="C50" s="257">
        <v>6765</v>
      </c>
      <c r="D50" s="257">
        <v>6790</v>
      </c>
      <c r="E50" s="257">
        <v>6900</v>
      </c>
      <c r="F50" s="257">
        <v>7270</v>
      </c>
      <c r="G50" s="257">
        <v>7735</v>
      </c>
      <c r="H50" s="257">
        <v>8070</v>
      </c>
      <c r="I50" s="257">
        <v>8785</v>
      </c>
      <c r="J50" s="257">
        <v>9270</v>
      </c>
      <c r="K50" s="257">
        <v>10000</v>
      </c>
      <c r="L50" s="257">
        <v>10300</v>
      </c>
      <c r="M50" s="257">
        <v>10375</v>
      </c>
      <c r="N50" s="257">
        <v>10740</v>
      </c>
      <c r="O50" s="257">
        <v>10830</v>
      </c>
      <c r="P50" s="257">
        <v>10045</v>
      </c>
      <c r="Q50" s="238"/>
      <c r="R50" s="257">
        <v>70</v>
      </c>
      <c r="S50" s="257">
        <v>65</v>
      </c>
      <c r="T50" s="257">
        <v>65</v>
      </c>
      <c r="U50" s="257">
        <v>85</v>
      </c>
      <c r="V50" s="257">
        <v>90</v>
      </c>
      <c r="W50" s="257">
        <v>95</v>
      </c>
      <c r="X50" s="257">
        <v>105</v>
      </c>
      <c r="Y50" s="257">
        <v>110</v>
      </c>
      <c r="Z50" s="257">
        <v>115</v>
      </c>
      <c r="AA50" s="257">
        <v>120</v>
      </c>
      <c r="AB50" s="257">
        <v>125</v>
      </c>
      <c r="AC50" s="257">
        <v>130</v>
      </c>
      <c r="AD50" s="257">
        <v>140</v>
      </c>
      <c r="AE50" s="257">
        <v>120</v>
      </c>
    </row>
    <row r="51" spans="1:31" ht="12.95" hidden="1" customHeight="1">
      <c r="A51" s="250" t="s">
        <v>196</v>
      </c>
      <c r="B51" s="236" t="s">
        <v>10</v>
      </c>
      <c r="C51" s="251">
        <v>40</v>
      </c>
      <c r="D51" s="251">
        <v>45</v>
      </c>
      <c r="E51" s="251">
        <v>45</v>
      </c>
      <c r="F51" s="251">
        <v>40</v>
      </c>
      <c r="G51" s="251">
        <v>45</v>
      </c>
      <c r="H51" s="251">
        <v>40</v>
      </c>
      <c r="I51" s="251">
        <v>40</v>
      </c>
      <c r="J51" s="251">
        <v>40</v>
      </c>
      <c r="K51" s="251">
        <v>40</v>
      </c>
      <c r="L51" s="251">
        <v>40</v>
      </c>
      <c r="M51" s="251">
        <v>45</v>
      </c>
      <c r="N51" s="251">
        <v>40</v>
      </c>
      <c r="O51" s="251">
        <v>40</v>
      </c>
      <c r="P51" s="251">
        <v>40</v>
      </c>
      <c r="R51" s="251">
        <v>15</v>
      </c>
      <c r="S51" s="251">
        <v>15</v>
      </c>
      <c r="T51" s="251">
        <v>10</v>
      </c>
      <c r="U51" s="251">
        <v>15</v>
      </c>
      <c r="V51" s="251">
        <v>15</v>
      </c>
      <c r="W51" s="251">
        <v>15</v>
      </c>
      <c r="X51" s="251">
        <v>15</v>
      </c>
      <c r="Y51" s="251">
        <v>15</v>
      </c>
      <c r="Z51" s="251">
        <v>15</v>
      </c>
      <c r="AA51" s="251">
        <v>20</v>
      </c>
      <c r="AB51" s="251">
        <v>15</v>
      </c>
      <c r="AC51" s="251">
        <v>20</v>
      </c>
      <c r="AD51" s="251">
        <v>20</v>
      </c>
      <c r="AE51" s="251">
        <v>15</v>
      </c>
    </row>
    <row r="52" spans="1:31" ht="12.95" hidden="1" customHeight="1">
      <c r="A52" s="250" t="s">
        <v>196</v>
      </c>
      <c r="B52" s="236" t="s">
        <v>11</v>
      </c>
      <c r="C52" s="252">
        <v>115</v>
      </c>
      <c r="D52" s="252">
        <v>115</v>
      </c>
      <c r="E52" s="252">
        <v>110</v>
      </c>
      <c r="F52" s="252">
        <v>105</v>
      </c>
      <c r="G52" s="252">
        <v>105</v>
      </c>
      <c r="H52" s="252">
        <v>105</v>
      </c>
      <c r="I52" s="252">
        <v>120</v>
      </c>
      <c r="J52" s="252">
        <v>130</v>
      </c>
      <c r="K52" s="252">
        <v>140</v>
      </c>
      <c r="L52" s="252">
        <v>130</v>
      </c>
      <c r="M52" s="252">
        <v>130</v>
      </c>
      <c r="N52" s="252">
        <v>130</v>
      </c>
      <c r="O52" s="252">
        <v>125</v>
      </c>
      <c r="P52" s="252">
        <v>110</v>
      </c>
      <c r="R52" s="252">
        <v>50</v>
      </c>
      <c r="S52" s="252">
        <v>50</v>
      </c>
      <c r="T52" s="252">
        <v>50</v>
      </c>
      <c r="U52" s="252">
        <v>55</v>
      </c>
      <c r="V52" s="252">
        <v>55</v>
      </c>
      <c r="W52" s="252">
        <v>60</v>
      </c>
      <c r="X52" s="252">
        <v>60</v>
      </c>
      <c r="Y52" s="252">
        <v>65</v>
      </c>
      <c r="Z52" s="252">
        <v>60</v>
      </c>
      <c r="AA52" s="252">
        <v>55</v>
      </c>
      <c r="AB52" s="252">
        <v>55</v>
      </c>
      <c r="AC52" s="252">
        <v>60</v>
      </c>
      <c r="AD52" s="252">
        <v>50</v>
      </c>
      <c r="AE52" s="252">
        <v>55</v>
      </c>
    </row>
    <row r="53" spans="1:31" ht="12.95" hidden="1" customHeight="1">
      <c r="A53" s="250" t="s">
        <v>196</v>
      </c>
      <c r="B53" s="236" t="s">
        <v>12</v>
      </c>
      <c r="C53" s="252">
        <v>5</v>
      </c>
      <c r="D53" s="252">
        <v>5</v>
      </c>
      <c r="E53" s="252">
        <v>5</v>
      </c>
      <c r="F53" s="252">
        <v>0</v>
      </c>
      <c r="G53" s="252">
        <v>5</v>
      </c>
      <c r="H53" s="252">
        <v>5</v>
      </c>
      <c r="I53" s="252">
        <v>0</v>
      </c>
      <c r="J53" s="252">
        <v>0</v>
      </c>
      <c r="K53" s="252">
        <v>0</v>
      </c>
      <c r="L53" s="252">
        <v>0</v>
      </c>
      <c r="M53" s="252">
        <v>0</v>
      </c>
      <c r="N53" s="252">
        <v>0</v>
      </c>
      <c r="O53" s="252">
        <v>0</v>
      </c>
      <c r="P53" s="252">
        <v>0</v>
      </c>
      <c r="R53" s="252">
        <v>0</v>
      </c>
      <c r="S53" s="252">
        <v>0</v>
      </c>
      <c r="T53" s="252">
        <v>0</v>
      </c>
      <c r="U53" s="252">
        <v>0</v>
      </c>
      <c r="V53" s="252">
        <v>0</v>
      </c>
      <c r="W53" s="252">
        <v>0</v>
      </c>
      <c r="X53" s="252" t="s">
        <v>267</v>
      </c>
      <c r="Y53" s="252" t="s">
        <v>267</v>
      </c>
      <c r="Z53" s="252">
        <v>0</v>
      </c>
      <c r="AA53" s="252">
        <v>0</v>
      </c>
      <c r="AB53" s="252">
        <v>0</v>
      </c>
      <c r="AC53" s="252">
        <v>0</v>
      </c>
      <c r="AD53" s="252">
        <v>0</v>
      </c>
      <c r="AE53" s="252">
        <v>0</v>
      </c>
    </row>
    <row r="54" spans="1:31" ht="12.95" hidden="1" customHeight="1">
      <c r="A54" s="250" t="s">
        <v>196</v>
      </c>
      <c r="B54" s="236" t="s">
        <v>91</v>
      </c>
      <c r="C54" s="252">
        <v>10</v>
      </c>
      <c r="D54" s="252">
        <v>15</v>
      </c>
      <c r="E54" s="252">
        <v>10</v>
      </c>
      <c r="F54" s="252">
        <v>10</v>
      </c>
      <c r="G54" s="252">
        <v>10</v>
      </c>
      <c r="H54" s="252">
        <v>10</v>
      </c>
      <c r="I54" s="252">
        <v>10</v>
      </c>
      <c r="J54" s="252">
        <v>10</v>
      </c>
      <c r="K54" s="252">
        <v>10</v>
      </c>
      <c r="L54" s="252">
        <v>10</v>
      </c>
      <c r="M54" s="252">
        <v>15</v>
      </c>
      <c r="N54" s="252">
        <v>15</v>
      </c>
      <c r="O54" s="252">
        <v>15</v>
      </c>
      <c r="P54" s="252">
        <v>15</v>
      </c>
      <c r="R54" s="252" t="s">
        <v>267</v>
      </c>
      <c r="S54" s="252">
        <v>0</v>
      </c>
      <c r="T54" s="252">
        <v>0</v>
      </c>
      <c r="U54" s="252">
        <v>0</v>
      </c>
      <c r="V54" s="252">
        <v>0</v>
      </c>
      <c r="W54" s="252">
        <v>0</v>
      </c>
      <c r="X54" s="252">
        <v>0</v>
      </c>
      <c r="Y54" s="252">
        <v>0</v>
      </c>
      <c r="Z54" s="252">
        <v>5</v>
      </c>
      <c r="AA54" s="252">
        <v>5</v>
      </c>
      <c r="AB54" s="252">
        <v>5</v>
      </c>
      <c r="AC54" s="252">
        <v>5</v>
      </c>
      <c r="AD54" s="252">
        <v>5</v>
      </c>
      <c r="AE54" s="252">
        <v>5</v>
      </c>
    </row>
    <row r="55" spans="1:31" ht="12.95" customHeight="1">
      <c r="A55" s="250" t="s">
        <v>196</v>
      </c>
      <c r="B55" s="236" t="s">
        <v>59</v>
      </c>
      <c r="C55" s="252">
        <v>95</v>
      </c>
      <c r="D55" s="252">
        <v>90</v>
      </c>
      <c r="E55" s="252">
        <v>90</v>
      </c>
      <c r="F55" s="252">
        <v>90</v>
      </c>
      <c r="G55" s="252">
        <v>90</v>
      </c>
      <c r="H55" s="252">
        <v>95</v>
      </c>
      <c r="I55" s="252">
        <v>100</v>
      </c>
      <c r="J55" s="252">
        <v>95</v>
      </c>
      <c r="K55" s="252">
        <v>100</v>
      </c>
      <c r="L55" s="252">
        <v>90</v>
      </c>
      <c r="M55" s="252">
        <v>100</v>
      </c>
      <c r="N55" s="252">
        <v>100</v>
      </c>
      <c r="O55" s="252">
        <v>95</v>
      </c>
      <c r="P55" s="252">
        <v>95</v>
      </c>
      <c r="R55" s="252">
        <v>15</v>
      </c>
      <c r="S55" s="252">
        <v>15</v>
      </c>
      <c r="T55" s="252">
        <v>15</v>
      </c>
      <c r="U55" s="252">
        <v>15</v>
      </c>
      <c r="V55" s="252">
        <v>15</v>
      </c>
      <c r="W55" s="252">
        <v>20</v>
      </c>
      <c r="X55" s="252">
        <v>20</v>
      </c>
      <c r="Y55" s="252">
        <v>15</v>
      </c>
      <c r="Z55" s="252">
        <v>15</v>
      </c>
      <c r="AA55" s="252">
        <v>15</v>
      </c>
      <c r="AB55" s="252">
        <v>15</v>
      </c>
      <c r="AC55" s="252">
        <v>10</v>
      </c>
      <c r="AD55" s="252">
        <v>15</v>
      </c>
      <c r="AE55" s="252">
        <v>15</v>
      </c>
    </row>
    <row r="56" spans="1:31" ht="12.95" hidden="1" customHeight="1">
      <c r="A56" s="250" t="s">
        <v>196</v>
      </c>
      <c r="B56" s="236" t="s">
        <v>90</v>
      </c>
      <c r="C56" s="252">
        <v>60</v>
      </c>
      <c r="D56" s="252">
        <v>60</v>
      </c>
      <c r="E56" s="252">
        <v>60</v>
      </c>
      <c r="F56" s="252">
        <v>60</v>
      </c>
      <c r="G56" s="252">
        <v>65</v>
      </c>
      <c r="H56" s="252">
        <v>60</v>
      </c>
      <c r="I56" s="252">
        <v>65</v>
      </c>
      <c r="J56" s="252">
        <v>65</v>
      </c>
      <c r="K56" s="252">
        <v>65</v>
      </c>
      <c r="L56" s="252">
        <v>75</v>
      </c>
      <c r="M56" s="252">
        <v>65</v>
      </c>
      <c r="N56" s="252">
        <v>65</v>
      </c>
      <c r="O56" s="252">
        <v>65</v>
      </c>
      <c r="P56" s="252">
        <v>55</v>
      </c>
      <c r="R56" s="252">
        <v>15</v>
      </c>
      <c r="S56" s="252">
        <v>15</v>
      </c>
      <c r="T56" s="252">
        <v>10</v>
      </c>
      <c r="U56" s="252">
        <v>15</v>
      </c>
      <c r="V56" s="252">
        <v>15</v>
      </c>
      <c r="W56" s="252">
        <v>15</v>
      </c>
      <c r="X56" s="252">
        <v>15</v>
      </c>
      <c r="Y56" s="252">
        <v>20</v>
      </c>
      <c r="Z56" s="252">
        <v>20</v>
      </c>
      <c r="AA56" s="252">
        <v>20</v>
      </c>
      <c r="AB56" s="252">
        <v>20</v>
      </c>
      <c r="AC56" s="252">
        <v>25</v>
      </c>
      <c r="AD56" s="252">
        <v>25</v>
      </c>
      <c r="AE56" s="252">
        <v>20</v>
      </c>
    </row>
    <row r="57" spans="1:31" ht="12.95" hidden="1" customHeight="1">
      <c r="A57" s="255" t="s">
        <v>196</v>
      </c>
      <c r="B57" s="256" t="s">
        <v>184</v>
      </c>
      <c r="C57" s="257">
        <v>325</v>
      </c>
      <c r="D57" s="257">
        <v>335</v>
      </c>
      <c r="E57" s="257">
        <v>325</v>
      </c>
      <c r="F57" s="257">
        <v>310</v>
      </c>
      <c r="G57" s="257">
        <v>315</v>
      </c>
      <c r="H57" s="257">
        <v>315</v>
      </c>
      <c r="I57" s="257">
        <v>335</v>
      </c>
      <c r="J57" s="257">
        <v>340</v>
      </c>
      <c r="K57" s="257">
        <v>355</v>
      </c>
      <c r="L57" s="257">
        <v>350</v>
      </c>
      <c r="M57" s="257">
        <v>355</v>
      </c>
      <c r="N57" s="257">
        <v>350</v>
      </c>
      <c r="O57" s="257">
        <v>340</v>
      </c>
      <c r="P57" s="257">
        <v>320</v>
      </c>
      <c r="Q57" s="238"/>
      <c r="R57" s="257">
        <v>100</v>
      </c>
      <c r="S57" s="257">
        <v>95</v>
      </c>
      <c r="T57" s="257">
        <v>90</v>
      </c>
      <c r="U57" s="257">
        <v>100</v>
      </c>
      <c r="V57" s="257">
        <v>100</v>
      </c>
      <c r="W57" s="257">
        <v>110</v>
      </c>
      <c r="X57" s="257">
        <v>110</v>
      </c>
      <c r="Y57" s="257">
        <v>115</v>
      </c>
      <c r="Z57" s="257">
        <v>110</v>
      </c>
      <c r="AA57" s="257">
        <v>115</v>
      </c>
      <c r="AB57" s="257">
        <v>115</v>
      </c>
      <c r="AC57" s="257">
        <v>120</v>
      </c>
      <c r="AD57" s="257">
        <v>115</v>
      </c>
      <c r="AE57" s="257">
        <v>115</v>
      </c>
    </row>
    <row r="58" spans="1:31" ht="12.95" hidden="1" customHeight="1">
      <c r="A58" s="250" t="s">
        <v>305</v>
      </c>
      <c r="B58" s="236" t="s">
        <v>10</v>
      </c>
      <c r="C58" s="251">
        <v>255</v>
      </c>
      <c r="D58" s="251">
        <v>260</v>
      </c>
      <c r="E58" s="251">
        <v>255</v>
      </c>
      <c r="F58" s="251">
        <v>260</v>
      </c>
      <c r="G58" s="251">
        <v>265</v>
      </c>
      <c r="H58" s="251">
        <v>265</v>
      </c>
      <c r="I58" s="251">
        <v>255</v>
      </c>
      <c r="J58" s="251">
        <v>250</v>
      </c>
      <c r="K58" s="251">
        <v>250</v>
      </c>
      <c r="L58" s="251">
        <v>250</v>
      </c>
      <c r="M58" s="251">
        <v>245</v>
      </c>
      <c r="N58" s="251">
        <v>240</v>
      </c>
      <c r="O58" s="251">
        <v>240</v>
      </c>
      <c r="P58" s="251">
        <v>230</v>
      </c>
      <c r="R58" s="251">
        <v>1820</v>
      </c>
      <c r="S58" s="251">
        <v>1815</v>
      </c>
      <c r="T58" s="251">
        <v>1770</v>
      </c>
      <c r="U58" s="251">
        <v>1785</v>
      </c>
      <c r="V58" s="251">
        <v>1770</v>
      </c>
      <c r="W58" s="251">
        <v>1785</v>
      </c>
      <c r="X58" s="251">
        <v>1790</v>
      </c>
      <c r="Y58" s="251">
        <v>1765</v>
      </c>
      <c r="Z58" s="251">
        <v>1740</v>
      </c>
      <c r="AA58" s="251">
        <v>1730</v>
      </c>
      <c r="AB58" s="251">
        <v>1715</v>
      </c>
      <c r="AC58" s="251">
        <v>1730</v>
      </c>
      <c r="AD58" s="251">
        <v>1715</v>
      </c>
      <c r="AE58" s="251">
        <v>1710</v>
      </c>
    </row>
    <row r="59" spans="1:31" ht="12.95" hidden="1" customHeight="1">
      <c r="A59" s="250" t="s">
        <v>305</v>
      </c>
      <c r="B59" s="236" t="s">
        <v>11</v>
      </c>
      <c r="C59" s="252">
        <v>190</v>
      </c>
      <c r="D59" s="252">
        <v>195</v>
      </c>
      <c r="E59" s="252">
        <v>200</v>
      </c>
      <c r="F59" s="252">
        <v>195</v>
      </c>
      <c r="G59" s="252">
        <v>205</v>
      </c>
      <c r="H59" s="252">
        <v>205</v>
      </c>
      <c r="I59" s="252">
        <v>215</v>
      </c>
      <c r="J59" s="252">
        <v>235</v>
      </c>
      <c r="K59" s="252">
        <v>225</v>
      </c>
      <c r="L59" s="252">
        <v>235</v>
      </c>
      <c r="M59" s="252">
        <v>235</v>
      </c>
      <c r="N59" s="252">
        <v>235</v>
      </c>
      <c r="O59" s="252">
        <v>225</v>
      </c>
      <c r="P59" s="252">
        <v>225</v>
      </c>
      <c r="R59" s="252">
        <v>210</v>
      </c>
      <c r="S59" s="252">
        <v>195</v>
      </c>
      <c r="T59" s="252">
        <v>210</v>
      </c>
      <c r="U59" s="252">
        <v>190</v>
      </c>
      <c r="V59" s="252">
        <v>200</v>
      </c>
      <c r="W59" s="252">
        <v>200</v>
      </c>
      <c r="X59" s="252">
        <v>220</v>
      </c>
      <c r="Y59" s="252">
        <v>215</v>
      </c>
      <c r="Z59" s="252">
        <v>225</v>
      </c>
      <c r="AA59" s="252">
        <v>245</v>
      </c>
      <c r="AB59" s="252">
        <v>245</v>
      </c>
      <c r="AC59" s="252">
        <v>265</v>
      </c>
      <c r="AD59" s="252">
        <v>245</v>
      </c>
      <c r="AE59" s="252">
        <v>235</v>
      </c>
    </row>
    <row r="60" spans="1:31" ht="12.95" hidden="1" customHeight="1">
      <c r="A60" s="250" t="s">
        <v>305</v>
      </c>
      <c r="B60" s="236" t="s">
        <v>12</v>
      </c>
      <c r="C60" s="252">
        <v>0</v>
      </c>
      <c r="D60" s="252">
        <v>0</v>
      </c>
      <c r="E60" s="252">
        <v>0</v>
      </c>
      <c r="F60" s="252">
        <v>0</v>
      </c>
      <c r="G60" s="252">
        <v>5</v>
      </c>
      <c r="H60" s="252">
        <v>5</v>
      </c>
      <c r="I60" s="252">
        <v>5</v>
      </c>
      <c r="J60" s="252">
        <v>5</v>
      </c>
      <c r="K60" s="252">
        <v>5</v>
      </c>
      <c r="L60" s="252">
        <v>5</v>
      </c>
      <c r="M60" s="252">
        <v>5</v>
      </c>
      <c r="N60" s="252">
        <v>5</v>
      </c>
      <c r="O60" s="252">
        <v>5</v>
      </c>
      <c r="P60" s="252">
        <v>0</v>
      </c>
      <c r="R60" s="252">
        <v>5</v>
      </c>
      <c r="S60" s="252">
        <v>5</v>
      </c>
      <c r="T60" s="252">
        <v>0</v>
      </c>
      <c r="U60" s="252">
        <v>5</v>
      </c>
      <c r="V60" s="252">
        <v>5</v>
      </c>
      <c r="W60" s="252">
        <v>5</v>
      </c>
      <c r="X60" s="252">
        <v>0</v>
      </c>
      <c r="Y60" s="252">
        <v>0</v>
      </c>
      <c r="Z60" s="252">
        <v>0</v>
      </c>
      <c r="AA60" s="252">
        <v>5</v>
      </c>
      <c r="AB60" s="252">
        <v>5</v>
      </c>
      <c r="AC60" s="252">
        <v>5</v>
      </c>
      <c r="AD60" s="252">
        <v>5</v>
      </c>
      <c r="AE60" s="252">
        <v>5</v>
      </c>
    </row>
    <row r="61" spans="1:31" ht="12.95" hidden="1" customHeight="1">
      <c r="A61" s="250" t="s">
        <v>305</v>
      </c>
      <c r="B61" s="236" t="s">
        <v>91</v>
      </c>
      <c r="C61" s="252">
        <v>10</v>
      </c>
      <c r="D61" s="252">
        <v>15</v>
      </c>
      <c r="E61" s="252">
        <v>15</v>
      </c>
      <c r="F61" s="252">
        <v>15</v>
      </c>
      <c r="G61" s="252">
        <v>20</v>
      </c>
      <c r="H61" s="252">
        <v>20</v>
      </c>
      <c r="I61" s="252">
        <v>20</v>
      </c>
      <c r="J61" s="252">
        <v>25</v>
      </c>
      <c r="K61" s="252">
        <v>20</v>
      </c>
      <c r="L61" s="252">
        <v>25</v>
      </c>
      <c r="M61" s="252">
        <v>25</v>
      </c>
      <c r="N61" s="252">
        <v>20</v>
      </c>
      <c r="O61" s="252">
        <v>25</v>
      </c>
      <c r="P61" s="252">
        <v>25</v>
      </c>
      <c r="R61" s="252">
        <v>15</v>
      </c>
      <c r="S61" s="252">
        <v>15</v>
      </c>
      <c r="T61" s="252">
        <v>15</v>
      </c>
      <c r="U61" s="252">
        <v>20</v>
      </c>
      <c r="V61" s="252">
        <v>25</v>
      </c>
      <c r="W61" s="252">
        <v>25</v>
      </c>
      <c r="X61" s="252">
        <v>30</v>
      </c>
      <c r="Y61" s="252">
        <v>40</v>
      </c>
      <c r="Z61" s="252">
        <v>50</v>
      </c>
      <c r="AA61" s="252">
        <v>55</v>
      </c>
      <c r="AB61" s="252">
        <v>55</v>
      </c>
      <c r="AC61" s="252">
        <v>55</v>
      </c>
      <c r="AD61" s="252">
        <v>55</v>
      </c>
      <c r="AE61" s="252">
        <v>55</v>
      </c>
    </row>
    <row r="62" spans="1:31" ht="12.95" customHeight="1">
      <c r="A62" s="250" t="s">
        <v>305</v>
      </c>
      <c r="B62" s="236" t="s">
        <v>59</v>
      </c>
      <c r="C62" s="252">
        <v>340</v>
      </c>
      <c r="D62" s="252">
        <v>340</v>
      </c>
      <c r="E62" s="252">
        <v>345</v>
      </c>
      <c r="F62" s="252">
        <v>330</v>
      </c>
      <c r="G62" s="252">
        <v>340</v>
      </c>
      <c r="H62" s="252">
        <v>315</v>
      </c>
      <c r="I62" s="252">
        <v>335</v>
      </c>
      <c r="J62" s="252">
        <v>345</v>
      </c>
      <c r="K62" s="252">
        <v>340</v>
      </c>
      <c r="L62" s="252">
        <v>340</v>
      </c>
      <c r="M62" s="252">
        <v>340</v>
      </c>
      <c r="N62" s="252">
        <v>350</v>
      </c>
      <c r="O62" s="252">
        <v>345</v>
      </c>
      <c r="P62" s="252">
        <v>340</v>
      </c>
      <c r="R62" s="252">
        <v>285</v>
      </c>
      <c r="S62" s="252">
        <v>280</v>
      </c>
      <c r="T62" s="252">
        <v>275</v>
      </c>
      <c r="U62" s="252">
        <v>265</v>
      </c>
      <c r="V62" s="252">
        <v>270</v>
      </c>
      <c r="W62" s="252">
        <v>270</v>
      </c>
      <c r="X62" s="252">
        <v>265</v>
      </c>
      <c r="Y62" s="252">
        <v>255</v>
      </c>
      <c r="Z62" s="252">
        <v>265</v>
      </c>
      <c r="AA62" s="252">
        <v>270</v>
      </c>
      <c r="AB62" s="252">
        <v>260</v>
      </c>
      <c r="AC62" s="252">
        <v>260</v>
      </c>
      <c r="AD62" s="252">
        <v>260</v>
      </c>
      <c r="AE62" s="252">
        <v>255</v>
      </c>
    </row>
    <row r="63" spans="1:31" ht="12.95" hidden="1" customHeight="1">
      <c r="A63" s="250" t="s">
        <v>305</v>
      </c>
      <c r="B63" s="236" t="s">
        <v>90</v>
      </c>
      <c r="C63" s="252">
        <v>80</v>
      </c>
      <c r="D63" s="252">
        <v>85</v>
      </c>
      <c r="E63" s="252">
        <v>85</v>
      </c>
      <c r="F63" s="252">
        <v>75</v>
      </c>
      <c r="G63" s="252">
        <v>75</v>
      </c>
      <c r="H63" s="252">
        <v>70</v>
      </c>
      <c r="I63" s="252">
        <v>80</v>
      </c>
      <c r="J63" s="252">
        <v>95</v>
      </c>
      <c r="K63" s="252">
        <v>90</v>
      </c>
      <c r="L63" s="252">
        <v>90</v>
      </c>
      <c r="M63" s="252">
        <v>90</v>
      </c>
      <c r="N63" s="252">
        <v>90</v>
      </c>
      <c r="O63" s="252">
        <v>90</v>
      </c>
      <c r="P63" s="252">
        <v>85</v>
      </c>
      <c r="R63" s="252">
        <v>120</v>
      </c>
      <c r="S63" s="252">
        <v>120</v>
      </c>
      <c r="T63" s="252">
        <v>120</v>
      </c>
      <c r="U63" s="252">
        <v>120</v>
      </c>
      <c r="V63" s="252">
        <v>125</v>
      </c>
      <c r="W63" s="252">
        <v>110</v>
      </c>
      <c r="X63" s="252">
        <v>115</v>
      </c>
      <c r="Y63" s="252">
        <v>115</v>
      </c>
      <c r="Z63" s="252">
        <v>100</v>
      </c>
      <c r="AA63" s="252">
        <v>95</v>
      </c>
      <c r="AB63" s="252">
        <v>100</v>
      </c>
      <c r="AC63" s="252">
        <v>100</v>
      </c>
      <c r="AD63" s="252">
        <v>110</v>
      </c>
      <c r="AE63" s="252">
        <v>110</v>
      </c>
    </row>
    <row r="64" spans="1:31" ht="12.95" hidden="1" customHeight="1">
      <c r="A64" s="255" t="s">
        <v>305</v>
      </c>
      <c r="B64" s="256" t="s">
        <v>184</v>
      </c>
      <c r="C64" s="257">
        <v>880</v>
      </c>
      <c r="D64" s="257">
        <v>895</v>
      </c>
      <c r="E64" s="257">
        <v>900</v>
      </c>
      <c r="F64" s="257">
        <v>880</v>
      </c>
      <c r="G64" s="257">
        <v>905</v>
      </c>
      <c r="H64" s="257">
        <v>885</v>
      </c>
      <c r="I64" s="257">
        <v>915</v>
      </c>
      <c r="J64" s="257">
        <v>955</v>
      </c>
      <c r="K64" s="257">
        <v>935</v>
      </c>
      <c r="L64" s="257">
        <v>945</v>
      </c>
      <c r="M64" s="257">
        <v>935</v>
      </c>
      <c r="N64" s="257">
        <v>935</v>
      </c>
      <c r="O64" s="257">
        <v>930</v>
      </c>
      <c r="P64" s="257">
        <v>910</v>
      </c>
      <c r="Q64" s="238"/>
      <c r="R64" s="257">
        <v>2450</v>
      </c>
      <c r="S64" s="257">
        <v>2430</v>
      </c>
      <c r="T64" s="257">
        <v>2395</v>
      </c>
      <c r="U64" s="257">
        <v>2385</v>
      </c>
      <c r="V64" s="257">
        <v>2395</v>
      </c>
      <c r="W64" s="257">
        <v>2395</v>
      </c>
      <c r="X64" s="257">
        <v>2425</v>
      </c>
      <c r="Y64" s="257">
        <v>2395</v>
      </c>
      <c r="Z64" s="257">
        <v>2380</v>
      </c>
      <c r="AA64" s="257">
        <v>2395</v>
      </c>
      <c r="AB64" s="257">
        <v>2385</v>
      </c>
      <c r="AC64" s="257">
        <v>2410</v>
      </c>
      <c r="AD64" s="257">
        <v>2395</v>
      </c>
      <c r="AE64" s="257">
        <v>2370</v>
      </c>
    </row>
    <row r="65" spans="1:31" ht="12.95" hidden="1" customHeight="1">
      <c r="A65" s="250" t="s">
        <v>197</v>
      </c>
      <c r="B65" s="236" t="s">
        <v>10</v>
      </c>
      <c r="C65" s="251">
        <v>25</v>
      </c>
      <c r="D65" s="251">
        <v>30</v>
      </c>
      <c r="E65" s="251">
        <v>25</v>
      </c>
      <c r="F65" s="251">
        <v>25</v>
      </c>
      <c r="G65" s="251">
        <v>25</v>
      </c>
      <c r="H65" s="251">
        <v>30</v>
      </c>
      <c r="I65" s="251">
        <v>30</v>
      </c>
      <c r="J65" s="251">
        <v>30</v>
      </c>
      <c r="K65" s="251">
        <v>30</v>
      </c>
      <c r="L65" s="251">
        <v>30</v>
      </c>
      <c r="M65" s="251">
        <v>25</v>
      </c>
      <c r="N65" s="251">
        <v>25</v>
      </c>
      <c r="O65" s="251">
        <v>30</v>
      </c>
      <c r="P65" s="251">
        <v>35</v>
      </c>
      <c r="R65" s="252" t="s">
        <v>267</v>
      </c>
      <c r="S65" s="252" t="s">
        <v>267</v>
      </c>
      <c r="T65" s="252" t="s">
        <v>267</v>
      </c>
      <c r="U65" s="252" t="s">
        <v>267</v>
      </c>
      <c r="V65" s="252" t="s">
        <v>267</v>
      </c>
      <c r="W65" s="252" t="s">
        <v>267</v>
      </c>
      <c r="X65" s="252" t="s">
        <v>267</v>
      </c>
      <c r="Y65" s="252" t="s">
        <v>267</v>
      </c>
      <c r="Z65" s="252" t="s">
        <v>267</v>
      </c>
      <c r="AA65" s="252" t="s">
        <v>267</v>
      </c>
      <c r="AB65" s="252" t="s">
        <v>267</v>
      </c>
      <c r="AC65" s="252" t="s">
        <v>267</v>
      </c>
      <c r="AD65" s="252" t="s">
        <v>267</v>
      </c>
      <c r="AE65" s="252" t="s">
        <v>267</v>
      </c>
    </row>
    <row r="66" spans="1:31" ht="12.95" hidden="1" customHeight="1">
      <c r="A66" s="250" t="s">
        <v>197</v>
      </c>
      <c r="B66" s="236" t="s">
        <v>11</v>
      </c>
      <c r="C66" s="252">
        <v>355</v>
      </c>
      <c r="D66" s="252">
        <v>335</v>
      </c>
      <c r="E66" s="252">
        <v>350</v>
      </c>
      <c r="F66" s="252">
        <v>365</v>
      </c>
      <c r="G66" s="252">
        <v>370</v>
      </c>
      <c r="H66" s="252">
        <v>370</v>
      </c>
      <c r="I66" s="252">
        <v>415</v>
      </c>
      <c r="J66" s="252">
        <v>445</v>
      </c>
      <c r="K66" s="252">
        <v>475</v>
      </c>
      <c r="L66" s="252">
        <v>485</v>
      </c>
      <c r="M66" s="252">
        <v>490</v>
      </c>
      <c r="N66" s="252">
        <v>500</v>
      </c>
      <c r="O66" s="252">
        <v>505</v>
      </c>
      <c r="P66" s="252">
        <v>510</v>
      </c>
      <c r="R66" s="252" t="s">
        <v>267</v>
      </c>
      <c r="S66" s="252" t="s">
        <v>267</v>
      </c>
      <c r="T66" s="252" t="s">
        <v>267</v>
      </c>
      <c r="U66" s="252" t="s">
        <v>267</v>
      </c>
      <c r="V66" s="252" t="s">
        <v>267</v>
      </c>
      <c r="W66" s="252" t="s">
        <v>267</v>
      </c>
      <c r="X66" s="252" t="s">
        <v>267</v>
      </c>
      <c r="Y66" s="252" t="s">
        <v>267</v>
      </c>
      <c r="Z66" s="252" t="s">
        <v>267</v>
      </c>
      <c r="AA66" s="252" t="s">
        <v>267</v>
      </c>
      <c r="AB66" s="252" t="s">
        <v>267</v>
      </c>
      <c r="AC66" s="252" t="s">
        <v>267</v>
      </c>
      <c r="AD66" s="252" t="s">
        <v>267</v>
      </c>
      <c r="AE66" s="252" t="s">
        <v>267</v>
      </c>
    </row>
    <row r="67" spans="1:31" ht="12.95" hidden="1" customHeight="1">
      <c r="A67" s="250" t="s">
        <v>197</v>
      </c>
      <c r="B67" s="236" t="s">
        <v>12</v>
      </c>
      <c r="C67" s="252">
        <v>25</v>
      </c>
      <c r="D67" s="252">
        <v>25</v>
      </c>
      <c r="E67" s="252">
        <v>25</v>
      </c>
      <c r="F67" s="252">
        <v>20</v>
      </c>
      <c r="G67" s="252">
        <v>25</v>
      </c>
      <c r="H67" s="252">
        <v>25</v>
      </c>
      <c r="I67" s="252">
        <v>20</v>
      </c>
      <c r="J67" s="252">
        <v>20</v>
      </c>
      <c r="K67" s="252">
        <v>20</v>
      </c>
      <c r="L67" s="252">
        <v>20</v>
      </c>
      <c r="M67" s="252">
        <v>20</v>
      </c>
      <c r="N67" s="252">
        <v>20</v>
      </c>
      <c r="O67" s="252">
        <v>20</v>
      </c>
      <c r="P67" s="252">
        <v>20</v>
      </c>
      <c r="R67" s="252" t="s">
        <v>267</v>
      </c>
      <c r="S67" s="252" t="s">
        <v>267</v>
      </c>
      <c r="T67" s="252" t="s">
        <v>267</v>
      </c>
      <c r="U67" s="252" t="s">
        <v>267</v>
      </c>
      <c r="V67" s="252" t="s">
        <v>267</v>
      </c>
      <c r="W67" s="252" t="s">
        <v>267</v>
      </c>
      <c r="X67" s="252" t="s">
        <v>267</v>
      </c>
      <c r="Y67" s="252" t="s">
        <v>267</v>
      </c>
      <c r="Z67" s="252" t="s">
        <v>267</v>
      </c>
      <c r="AA67" s="252" t="s">
        <v>267</v>
      </c>
      <c r="AB67" s="252" t="s">
        <v>267</v>
      </c>
      <c r="AC67" s="252" t="s">
        <v>267</v>
      </c>
      <c r="AD67" s="252" t="s">
        <v>267</v>
      </c>
      <c r="AE67" s="252" t="s">
        <v>267</v>
      </c>
    </row>
    <row r="68" spans="1:31" ht="12.95" hidden="1" customHeight="1">
      <c r="A68" s="250" t="s">
        <v>197</v>
      </c>
      <c r="B68" s="236" t="s">
        <v>91</v>
      </c>
      <c r="C68" s="252">
        <v>15</v>
      </c>
      <c r="D68" s="252">
        <v>20</v>
      </c>
      <c r="E68" s="252">
        <v>30</v>
      </c>
      <c r="F68" s="252">
        <v>30</v>
      </c>
      <c r="G68" s="252">
        <v>30</v>
      </c>
      <c r="H68" s="252">
        <v>35</v>
      </c>
      <c r="I68" s="252">
        <v>50</v>
      </c>
      <c r="J68" s="252">
        <v>70</v>
      </c>
      <c r="K68" s="252">
        <v>65</v>
      </c>
      <c r="L68" s="252">
        <v>75</v>
      </c>
      <c r="M68" s="252">
        <v>70</v>
      </c>
      <c r="N68" s="252">
        <v>60</v>
      </c>
      <c r="O68" s="252">
        <v>60</v>
      </c>
      <c r="P68" s="252">
        <v>60</v>
      </c>
      <c r="R68" s="252" t="s">
        <v>267</v>
      </c>
      <c r="S68" s="252" t="s">
        <v>267</v>
      </c>
      <c r="T68" s="252" t="s">
        <v>267</v>
      </c>
      <c r="U68" s="252" t="s">
        <v>267</v>
      </c>
      <c r="V68" s="252" t="s">
        <v>267</v>
      </c>
      <c r="W68" s="252" t="s">
        <v>267</v>
      </c>
      <c r="X68" s="252" t="s">
        <v>267</v>
      </c>
      <c r="Y68" s="252" t="s">
        <v>267</v>
      </c>
      <c r="Z68" s="252" t="s">
        <v>267</v>
      </c>
      <c r="AA68" s="252" t="s">
        <v>267</v>
      </c>
      <c r="AB68" s="252" t="s">
        <v>267</v>
      </c>
      <c r="AC68" s="252" t="s">
        <v>267</v>
      </c>
      <c r="AD68" s="252" t="s">
        <v>267</v>
      </c>
      <c r="AE68" s="252" t="s">
        <v>267</v>
      </c>
    </row>
    <row r="69" spans="1:31" ht="12.95" customHeight="1">
      <c r="A69" s="250" t="s">
        <v>197</v>
      </c>
      <c r="B69" s="236" t="s">
        <v>59</v>
      </c>
      <c r="C69" s="252">
        <v>350</v>
      </c>
      <c r="D69" s="252">
        <v>365</v>
      </c>
      <c r="E69" s="252">
        <v>350</v>
      </c>
      <c r="F69" s="252">
        <v>335</v>
      </c>
      <c r="G69" s="252">
        <v>360</v>
      </c>
      <c r="H69" s="252">
        <v>365</v>
      </c>
      <c r="I69" s="252">
        <v>365</v>
      </c>
      <c r="J69" s="252">
        <v>370</v>
      </c>
      <c r="K69" s="252">
        <v>370</v>
      </c>
      <c r="L69" s="252">
        <v>370</v>
      </c>
      <c r="M69" s="252">
        <v>370</v>
      </c>
      <c r="N69" s="252">
        <v>385</v>
      </c>
      <c r="O69" s="252">
        <v>405</v>
      </c>
      <c r="P69" s="252">
        <v>380</v>
      </c>
      <c r="R69" s="252" t="s">
        <v>267</v>
      </c>
      <c r="S69" s="252" t="s">
        <v>267</v>
      </c>
      <c r="T69" s="252" t="s">
        <v>267</v>
      </c>
      <c r="U69" s="252" t="s">
        <v>267</v>
      </c>
      <c r="V69" s="252" t="s">
        <v>267</v>
      </c>
      <c r="W69" s="252" t="s">
        <v>267</v>
      </c>
      <c r="X69" s="252" t="s">
        <v>267</v>
      </c>
      <c r="Y69" s="252" t="s">
        <v>267</v>
      </c>
      <c r="Z69" s="252" t="s">
        <v>267</v>
      </c>
      <c r="AA69" s="252" t="s">
        <v>267</v>
      </c>
      <c r="AB69" s="252" t="s">
        <v>267</v>
      </c>
      <c r="AC69" s="252" t="s">
        <v>267</v>
      </c>
      <c r="AD69" s="252" t="s">
        <v>267</v>
      </c>
      <c r="AE69" s="252" t="s">
        <v>267</v>
      </c>
    </row>
    <row r="70" spans="1:31" ht="12.95" hidden="1" customHeight="1">
      <c r="A70" s="250" t="s">
        <v>197</v>
      </c>
      <c r="B70" s="236" t="s">
        <v>90</v>
      </c>
      <c r="C70" s="252">
        <v>205</v>
      </c>
      <c r="D70" s="252">
        <v>205</v>
      </c>
      <c r="E70" s="252">
        <v>215</v>
      </c>
      <c r="F70" s="252">
        <v>210</v>
      </c>
      <c r="G70" s="252">
        <v>215</v>
      </c>
      <c r="H70" s="252">
        <v>230</v>
      </c>
      <c r="I70" s="252">
        <v>260</v>
      </c>
      <c r="J70" s="252">
        <v>270</v>
      </c>
      <c r="K70" s="252">
        <v>265</v>
      </c>
      <c r="L70" s="252">
        <v>255</v>
      </c>
      <c r="M70" s="252">
        <v>240</v>
      </c>
      <c r="N70" s="252">
        <v>235</v>
      </c>
      <c r="O70" s="252">
        <v>235</v>
      </c>
      <c r="P70" s="252">
        <v>260</v>
      </c>
      <c r="R70" s="252" t="s">
        <v>267</v>
      </c>
      <c r="S70" s="252" t="s">
        <v>267</v>
      </c>
      <c r="T70" s="252" t="s">
        <v>267</v>
      </c>
      <c r="U70" s="252" t="s">
        <v>267</v>
      </c>
      <c r="V70" s="252" t="s">
        <v>267</v>
      </c>
      <c r="W70" s="252" t="s">
        <v>267</v>
      </c>
      <c r="X70" s="252" t="s">
        <v>267</v>
      </c>
      <c r="Y70" s="252" t="s">
        <v>267</v>
      </c>
      <c r="Z70" s="252" t="s">
        <v>267</v>
      </c>
      <c r="AA70" s="252" t="s">
        <v>267</v>
      </c>
      <c r="AB70" s="252" t="s">
        <v>267</v>
      </c>
      <c r="AC70" s="252" t="s">
        <v>267</v>
      </c>
      <c r="AD70" s="252" t="s">
        <v>267</v>
      </c>
      <c r="AE70" s="252" t="s">
        <v>267</v>
      </c>
    </row>
    <row r="71" spans="1:31" ht="12.95" hidden="1" customHeight="1">
      <c r="A71" s="255" t="s">
        <v>197</v>
      </c>
      <c r="B71" s="256" t="s">
        <v>184</v>
      </c>
      <c r="C71" s="257">
        <v>975</v>
      </c>
      <c r="D71" s="257">
        <v>980</v>
      </c>
      <c r="E71" s="257">
        <v>990</v>
      </c>
      <c r="F71" s="257">
        <v>985</v>
      </c>
      <c r="G71" s="257">
        <v>1030</v>
      </c>
      <c r="H71" s="257">
        <v>1055</v>
      </c>
      <c r="I71" s="257">
        <v>1140</v>
      </c>
      <c r="J71" s="257">
        <v>1210</v>
      </c>
      <c r="K71" s="257">
        <v>1225</v>
      </c>
      <c r="L71" s="257">
        <v>1235</v>
      </c>
      <c r="M71" s="257">
        <v>1210</v>
      </c>
      <c r="N71" s="257">
        <v>1230</v>
      </c>
      <c r="O71" s="257">
        <v>1260</v>
      </c>
      <c r="P71" s="257">
        <v>1265</v>
      </c>
      <c r="Q71" s="238"/>
      <c r="R71" s="252" t="s">
        <v>267</v>
      </c>
      <c r="S71" s="252" t="s">
        <v>267</v>
      </c>
      <c r="T71" s="252" t="s">
        <v>267</v>
      </c>
      <c r="U71" s="252" t="s">
        <v>267</v>
      </c>
      <c r="V71" s="252" t="s">
        <v>267</v>
      </c>
      <c r="W71" s="252" t="s">
        <v>267</v>
      </c>
      <c r="X71" s="252" t="s">
        <v>267</v>
      </c>
      <c r="Y71" s="252" t="s">
        <v>267</v>
      </c>
      <c r="Z71" s="252" t="s">
        <v>267</v>
      </c>
      <c r="AA71" s="252" t="s">
        <v>267</v>
      </c>
      <c r="AB71" s="252" t="s">
        <v>267</v>
      </c>
      <c r="AC71" s="252" t="s">
        <v>267</v>
      </c>
      <c r="AD71" s="252" t="s">
        <v>267</v>
      </c>
      <c r="AE71" s="252" t="s">
        <v>267</v>
      </c>
    </row>
    <row r="72" spans="1:31" ht="12.95" hidden="1" customHeight="1">
      <c r="A72" s="250" t="s">
        <v>198</v>
      </c>
      <c r="B72" s="236" t="s">
        <v>10</v>
      </c>
      <c r="C72" s="251">
        <v>40</v>
      </c>
      <c r="D72" s="251">
        <v>40</v>
      </c>
      <c r="E72" s="251">
        <v>35</v>
      </c>
      <c r="F72" s="251">
        <v>35</v>
      </c>
      <c r="G72" s="251">
        <v>40</v>
      </c>
      <c r="H72" s="251">
        <v>35</v>
      </c>
      <c r="I72" s="251">
        <v>35</v>
      </c>
      <c r="J72" s="251">
        <v>35</v>
      </c>
      <c r="K72" s="251">
        <v>30</v>
      </c>
      <c r="L72" s="251">
        <v>30</v>
      </c>
      <c r="M72" s="251">
        <v>35</v>
      </c>
      <c r="N72" s="251">
        <v>35</v>
      </c>
      <c r="O72" s="251">
        <v>30</v>
      </c>
      <c r="P72" s="251">
        <v>35</v>
      </c>
      <c r="R72" s="251">
        <v>455</v>
      </c>
      <c r="S72" s="251">
        <v>460</v>
      </c>
      <c r="T72" s="251">
        <v>445</v>
      </c>
      <c r="U72" s="251">
        <v>445</v>
      </c>
      <c r="V72" s="251">
        <v>455</v>
      </c>
      <c r="W72" s="251">
        <v>435</v>
      </c>
      <c r="X72" s="251">
        <v>440</v>
      </c>
      <c r="Y72" s="251">
        <v>435</v>
      </c>
      <c r="Z72" s="251">
        <v>440</v>
      </c>
      <c r="AA72" s="251">
        <v>435</v>
      </c>
      <c r="AB72" s="251">
        <v>445</v>
      </c>
      <c r="AC72" s="251">
        <v>440</v>
      </c>
      <c r="AD72" s="251">
        <v>425</v>
      </c>
      <c r="AE72" s="251">
        <v>425</v>
      </c>
    </row>
    <row r="73" spans="1:31" ht="12.95" hidden="1" customHeight="1">
      <c r="A73" s="250" t="s">
        <v>198</v>
      </c>
      <c r="B73" s="236" t="s">
        <v>11</v>
      </c>
      <c r="C73" s="252">
        <v>200</v>
      </c>
      <c r="D73" s="252">
        <v>185</v>
      </c>
      <c r="E73" s="252">
        <v>190</v>
      </c>
      <c r="F73" s="252">
        <v>185</v>
      </c>
      <c r="G73" s="252">
        <v>195</v>
      </c>
      <c r="H73" s="252">
        <v>185</v>
      </c>
      <c r="I73" s="252">
        <v>215</v>
      </c>
      <c r="J73" s="252">
        <v>225</v>
      </c>
      <c r="K73" s="252">
        <v>250</v>
      </c>
      <c r="L73" s="252">
        <v>275</v>
      </c>
      <c r="M73" s="252">
        <v>275</v>
      </c>
      <c r="N73" s="252">
        <v>275</v>
      </c>
      <c r="O73" s="252">
        <v>280</v>
      </c>
      <c r="P73" s="252">
        <v>255</v>
      </c>
      <c r="R73" s="252">
        <v>85</v>
      </c>
      <c r="S73" s="252">
        <v>80</v>
      </c>
      <c r="T73" s="252">
        <v>90</v>
      </c>
      <c r="U73" s="252">
        <v>85</v>
      </c>
      <c r="V73" s="252">
        <v>95</v>
      </c>
      <c r="W73" s="252">
        <v>95</v>
      </c>
      <c r="X73" s="252">
        <v>100</v>
      </c>
      <c r="Y73" s="252">
        <v>110</v>
      </c>
      <c r="Z73" s="252">
        <v>130</v>
      </c>
      <c r="AA73" s="252">
        <v>130</v>
      </c>
      <c r="AB73" s="252">
        <v>130</v>
      </c>
      <c r="AC73" s="252">
        <v>135</v>
      </c>
      <c r="AD73" s="252">
        <v>145</v>
      </c>
      <c r="AE73" s="252">
        <v>140</v>
      </c>
    </row>
    <row r="74" spans="1:31" ht="12.95" hidden="1" customHeight="1">
      <c r="A74" s="250" t="s">
        <v>198</v>
      </c>
      <c r="B74" s="236" t="s">
        <v>12</v>
      </c>
      <c r="C74" s="252">
        <v>0</v>
      </c>
      <c r="D74" s="252">
        <v>0</v>
      </c>
      <c r="E74" s="252">
        <v>5</v>
      </c>
      <c r="F74" s="252">
        <v>5</v>
      </c>
      <c r="G74" s="252">
        <v>5</v>
      </c>
      <c r="H74" s="252">
        <v>5</v>
      </c>
      <c r="I74" s="252">
        <v>5</v>
      </c>
      <c r="J74" s="252">
        <v>5</v>
      </c>
      <c r="K74" s="252">
        <v>5</v>
      </c>
      <c r="L74" s="252">
        <v>5</v>
      </c>
      <c r="M74" s="252">
        <v>5</v>
      </c>
      <c r="N74" s="252">
        <v>5</v>
      </c>
      <c r="O74" s="252">
        <v>0</v>
      </c>
      <c r="P74" s="252">
        <v>5</v>
      </c>
      <c r="R74" s="252">
        <v>0</v>
      </c>
      <c r="S74" s="252">
        <v>5</v>
      </c>
      <c r="T74" s="252">
        <v>5</v>
      </c>
      <c r="U74" s="252">
        <v>5</v>
      </c>
      <c r="V74" s="252">
        <v>5</v>
      </c>
      <c r="W74" s="252">
        <v>5</v>
      </c>
      <c r="X74" s="252">
        <v>5</v>
      </c>
      <c r="Y74" s="252">
        <v>5</v>
      </c>
      <c r="Z74" s="252">
        <v>5</v>
      </c>
      <c r="AA74" s="252">
        <v>5</v>
      </c>
      <c r="AB74" s="252">
        <v>5</v>
      </c>
      <c r="AC74" s="252">
        <v>5</v>
      </c>
      <c r="AD74" s="252">
        <v>5</v>
      </c>
      <c r="AE74" s="252">
        <v>5</v>
      </c>
    </row>
    <row r="75" spans="1:31" ht="12.95" hidden="1" customHeight="1">
      <c r="A75" s="250" t="s">
        <v>198</v>
      </c>
      <c r="B75" s="236" t="s">
        <v>91</v>
      </c>
      <c r="C75" s="252">
        <v>10</v>
      </c>
      <c r="D75" s="252">
        <v>15</v>
      </c>
      <c r="E75" s="252">
        <v>15</v>
      </c>
      <c r="F75" s="252">
        <v>15</v>
      </c>
      <c r="G75" s="252">
        <v>20</v>
      </c>
      <c r="H75" s="252">
        <v>20</v>
      </c>
      <c r="I75" s="252">
        <v>30</v>
      </c>
      <c r="J75" s="252">
        <v>30</v>
      </c>
      <c r="K75" s="252">
        <v>25</v>
      </c>
      <c r="L75" s="252">
        <v>25</v>
      </c>
      <c r="M75" s="252">
        <v>25</v>
      </c>
      <c r="N75" s="252">
        <v>20</v>
      </c>
      <c r="O75" s="252">
        <v>25</v>
      </c>
      <c r="P75" s="252">
        <v>25</v>
      </c>
      <c r="R75" s="252">
        <v>5</v>
      </c>
      <c r="S75" s="252">
        <v>5</v>
      </c>
      <c r="T75" s="252">
        <v>10</v>
      </c>
      <c r="U75" s="252">
        <v>10</v>
      </c>
      <c r="V75" s="252">
        <v>10</v>
      </c>
      <c r="W75" s="252">
        <v>15</v>
      </c>
      <c r="X75" s="252">
        <v>15</v>
      </c>
      <c r="Y75" s="252">
        <v>20</v>
      </c>
      <c r="Z75" s="252">
        <v>20</v>
      </c>
      <c r="AA75" s="252">
        <v>25</v>
      </c>
      <c r="AB75" s="252">
        <v>20</v>
      </c>
      <c r="AC75" s="252">
        <v>15</v>
      </c>
      <c r="AD75" s="252">
        <v>20</v>
      </c>
      <c r="AE75" s="252">
        <v>15</v>
      </c>
    </row>
    <row r="76" spans="1:31" ht="12.95" customHeight="1">
      <c r="A76" s="250" t="s">
        <v>198</v>
      </c>
      <c r="B76" s="236" t="s">
        <v>59</v>
      </c>
      <c r="C76" s="252">
        <v>195</v>
      </c>
      <c r="D76" s="252">
        <v>195</v>
      </c>
      <c r="E76" s="252">
        <v>190</v>
      </c>
      <c r="F76" s="252">
        <v>190</v>
      </c>
      <c r="G76" s="252">
        <v>200</v>
      </c>
      <c r="H76" s="252">
        <v>185</v>
      </c>
      <c r="I76" s="252">
        <v>195</v>
      </c>
      <c r="J76" s="252">
        <v>190</v>
      </c>
      <c r="K76" s="252">
        <v>200</v>
      </c>
      <c r="L76" s="252">
        <v>200</v>
      </c>
      <c r="M76" s="252">
        <v>210</v>
      </c>
      <c r="N76" s="252">
        <v>205</v>
      </c>
      <c r="O76" s="252">
        <v>210</v>
      </c>
      <c r="P76" s="252">
        <v>200</v>
      </c>
      <c r="R76" s="252">
        <v>70</v>
      </c>
      <c r="S76" s="252">
        <v>70</v>
      </c>
      <c r="T76" s="252">
        <v>80</v>
      </c>
      <c r="U76" s="252">
        <v>70</v>
      </c>
      <c r="V76" s="252">
        <v>75</v>
      </c>
      <c r="W76" s="252">
        <v>75</v>
      </c>
      <c r="X76" s="252">
        <v>80</v>
      </c>
      <c r="Y76" s="252">
        <v>75</v>
      </c>
      <c r="Z76" s="252">
        <v>75</v>
      </c>
      <c r="AA76" s="252">
        <v>70</v>
      </c>
      <c r="AB76" s="252">
        <v>65</v>
      </c>
      <c r="AC76" s="252">
        <v>70</v>
      </c>
      <c r="AD76" s="252">
        <v>65</v>
      </c>
      <c r="AE76" s="252">
        <v>65</v>
      </c>
    </row>
    <row r="77" spans="1:31" ht="12.95" hidden="1" customHeight="1">
      <c r="A77" s="250" t="s">
        <v>198</v>
      </c>
      <c r="B77" s="236" t="s">
        <v>90</v>
      </c>
      <c r="C77" s="252">
        <v>80</v>
      </c>
      <c r="D77" s="252">
        <v>80</v>
      </c>
      <c r="E77" s="252">
        <v>80</v>
      </c>
      <c r="F77" s="252">
        <v>75</v>
      </c>
      <c r="G77" s="252">
        <v>80</v>
      </c>
      <c r="H77" s="252">
        <v>85</v>
      </c>
      <c r="I77" s="252">
        <v>90</v>
      </c>
      <c r="J77" s="252">
        <v>110</v>
      </c>
      <c r="K77" s="252">
        <v>120</v>
      </c>
      <c r="L77" s="252">
        <v>125</v>
      </c>
      <c r="M77" s="252">
        <v>115</v>
      </c>
      <c r="N77" s="252">
        <v>115</v>
      </c>
      <c r="O77" s="252">
        <v>110</v>
      </c>
      <c r="P77" s="252">
        <v>115</v>
      </c>
      <c r="R77" s="252">
        <v>50</v>
      </c>
      <c r="S77" s="252">
        <v>50</v>
      </c>
      <c r="T77" s="252">
        <v>45</v>
      </c>
      <c r="U77" s="252">
        <v>55</v>
      </c>
      <c r="V77" s="252">
        <v>60</v>
      </c>
      <c r="W77" s="252">
        <v>65</v>
      </c>
      <c r="X77" s="252">
        <v>70</v>
      </c>
      <c r="Y77" s="252">
        <v>75</v>
      </c>
      <c r="Z77" s="252">
        <v>70</v>
      </c>
      <c r="AA77" s="252">
        <v>70</v>
      </c>
      <c r="AB77" s="252">
        <v>70</v>
      </c>
      <c r="AC77" s="252">
        <v>70</v>
      </c>
      <c r="AD77" s="252">
        <v>70</v>
      </c>
      <c r="AE77" s="252">
        <v>60</v>
      </c>
    </row>
    <row r="78" spans="1:31" ht="12.95" hidden="1" customHeight="1">
      <c r="A78" s="255" t="s">
        <v>198</v>
      </c>
      <c r="B78" s="256" t="s">
        <v>184</v>
      </c>
      <c r="C78" s="257">
        <v>525</v>
      </c>
      <c r="D78" s="257">
        <v>520</v>
      </c>
      <c r="E78" s="257">
        <v>510</v>
      </c>
      <c r="F78" s="257">
        <v>500</v>
      </c>
      <c r="G78" s="257">
        <v>535</v>
      </c>
      <c r="H78" s="257">
        <v>520</v>
      </c>
      <c r="I78" s="257">
        <v>565</v>
      </c>
      <c r="J78" s="257">
        <v>595</v>
      </c>
      <c r="K78" s="257">
        <v>630</v>
      </c>
      <c r="L78" s="257">
        <v>660</v>
      </c>
      <c r="M78" s="257">
        <v>665</v>
      </c>
      <c r="N78" s="257">
        <v>650</v>
      </c>
      <c r="O78" s="257">
        <v>660</v>
      </c>
      <c r="P78" s="257">
        <v>635</v>
      </c>
      <c r="Q78" s="238"/>
      <c r="R78" s="257">
        <v>670</v>
      </c>
      <c r="S78" s="257">
        <v>670</v>
      </c>
      <c r="T78" s="257">
        <v>670</v>
      </c>
      <c r="U78" s="257">
        <v>670</v>
      </c>
      <c r="V78" s="257">
        <v>700</v>
      </c>
      <c r="W78" s="257">
        <v>690</v>
      </c>
      <c r="X78" s="257">
        <v>700</v>
      </c>
      <c r="Y78" s="257">
        <v>720</v>
      </c>
      <c r="Z78" s="257">
        <v>735</v>
      </c>
      <c r="AA78" s="257">
        <v>735</v>
      </c>
      <c r="AB78" s="257">
        <v>735</v>
      </c>
      <c r="AC78" s="257">
        <v>735</v>
      </c>
      <c r="AD78" s="257">
        <v>730</v>
      </c>
      <c r="AE78" s="257">
        <v>705</v>
      </c>
    </row>
    <row r="79" spans="1:31" ht="12.95" hidden="1" customHeight="1">
      <c r="A79" s="250" t="s">
        <v>199</v>
      </c>
      <c r="B79" s="236" t="s">
        <v>10</v>
      </c>
      <c r="C79" s="251">
        <v>45</v>
      </c>
      <c r="D79" s="251">
        <v>40</v>
      </c>
      <c r="E79" s="251">
        <v>40</v>
      </c>
      <c r="F79" s="251">
        <v>40</v>
      </c>
      <c r="G79" s="251">
        <v>40</v>
      </c>
      <c r="H79" s="251">
        <v>40</v>
      </c>
      <c r="I79" s="251">
        <v>45</v>
      </c>
      <c r="J79" s="251">
        <v>45</v>
      </c>
      <c r="K79" s="251">
        <v>40</v>
      </c>
      <c r="L79" s="251">
        <v>35</v>
      </c>
      <c r="M79" s="251">
        <v>35</v>
      </c>
      <c r="N79" s="251">
        <v>40</v>
      </c>
      <c r="O79" s="251">
        <v>45</v>
      </c>
      <c r="P79" s="251">
        <v>40</v>
      </c>
      <c r="R79" s="251">
        <v>15</v>
      </c>
      <c r="S79" s="251">
        <v>20</v>
      </c>
      <c r="T79" s="251">
        <v>20</v>
      </c>
      <c r="U79" s="251">
        <v>20</v>
      </c>
      <c r="V79" s="251">
        <v>20</v>
      </c>
      <c r="W79" s="251">
        <v>15</v>
      </c>
      <c r="X79" s="251">
        <v>15</v>
      </c>
      <c r="Y79" s="251">
        <v>15</v>
      </c>
      <c r="Z79" s="251">
        <v>20</v>
      </c>
      <c r="AA79" s="251">
        <v>20</v>
      </c>
      <c r="AB79" s="251">
        <v>20</v>
      </c>
      <c r="AC79" s="251">
        <v>20</v>
      </c>
      <c r="AD79" s="251">
        <v>15</v>
      </c>
      <c r="AE79" s="251">
        <v>15</v>
      </c>
    </row>
    <row r="80" spans="1:31" ht="12.95" hidden="1" customHeight="1">
      <c r="A80" s="250" t="s">
        <v>199</v>
      </c>
      <c r="B80" s="236" t="s">
        <v>11</v>
      </c>
      <c r="C80" s="252">
        <v>430</v>
      </c>
      <c r="D80" s="252">
        <v>415</v>
      </c>
      <c r="E80" s="252">
        <v>410</v>
      </c>
      <c r="F80" s="252">
        <v>430</v>
      </c>
      <c r="G80" s="252">
        <v>460</v>
      </c>
      <c r="H80" s="252">
        <v>450</v>
      </c>
      <c r="I80" s="252">
        <v>490</v>
      </c>
      <c r="J80" s="252">
        <v>530</v>
      </c>
      <c r="K80" s="252">
        <v>595</v>
      </c>
      <c r="L80" s="252">
        <v>640</v>
      </c>
      <c r="M80" s="252">
        <v>585</v>
      </c>
      <c r="N80" s="252">
        <v>590</v>
      </c>
      <c r="O80" s="252">
        <v>585</v>
      </c>
      <c r="P80" s="252">
        <v>535</v>
      </c>
      <c r="R80" s="252">
        <v>15</v>
      </c>
      <c r="S80" s="252">
        <v>15</v>
      </c>
      <c r="T80" s="252">
        <v>20</v>
      </c>
      <c r="U80" s="252">
        <v>15</v>
      </c>
      <c r="V80" s="252">
        <v>20</v>
      </c>
      <c r="W80" s="252">
        <v>15</v>
      </c>
      <c r="X80" s="252">
        <v>15</v>
      </c>
      <c r="Y80" s="252">
        <v>15</v>
      </c>
      <c r="Z80" s="252">
        <v>15</v>
      </c>
      <c r="AA80" s="252">
        <v>20</v>
      </c>
      <c r="AB80" s="252">
        <v>15</v>
      </c>
      <c r="AC80" s="252">
        <v>20</v>
      </c>
      <c r="AD80" s="252">
        <v>20</v>
      </c>
      <c r="AE80" s="252">
        <v>15</v>
      </c>
    </row>
    <row r="81" spans="1:31" ht="12.95" hidden="1" customHeight="1">
      <c r="A81" s="250" t="s">
        <v>199</v>
      </c>
      <c r="B81" s="236" t="s">
        <v>12</v>
      </c>
      <c r="C81" s="252">
        <v>5</v>
      </c>
      <c r="D81" s="252">
        <v>5</v>
      </c>
      <c r="E81" s="252">
        <v>5</v>
      </c>
      <c r="F81" s="252">
        <v>5</v>
      </c>
      <c r="G81" s="252">
        <v>5</v>
      </c>
      <c r="H81" s="252">
        <v>5</v>
      </c>
      <c r="I81" s="252">
        <v>5</v>
      </c>
      <c r="J81" s="252">
        <v>5</v>
      </c>
      <c r="K81" s="252">
        <v>5</v>
      </c>
      <c r="L81" s="252">
        <v>5</v>
      </c>
      <c r="M81" s="252">
        <v>5</v>
      </c>
      <c r="N81" s="252">
        <v>5</v>
      </c>
      <c r="O81" s="252">
        <v>5</v>
      </c>
      <c r="P81" s="252">
        <v>5</v>
      </c>
      <c r="R81" s="252" t="s">
        <v>267</v>
      </c>
      <c r="S81" s="252" t="s">
        <v>267</v>
      </c>
      <c r="T81" s="252">
        <v>0</v>
      </c>
      <c r="U81" s="252" t="s">
        <v>267</v>
      </c>
      <c r="V81" s="252" t="s">
        <v>267</v>
      </c>
      <c r="W81" s="252">
        <v>0</v>
      </c>
      <c r="X81" s="252">
        <v>0</v>
      </c>
      <c r="Y81" s="252">
        <v>0</v>
      </c>
      <c r="Z81" s="252">
        <v>0</v>
      </c>
      <c r="AA81" s="252">
        <v>0</v>
      </c>
      <c r="AB81" s="252">
        <v>0</v>
      </c>
      <c r="AC81" s="252">
        <v>0</v>
      </c>
      <c r="AD81" s="252">
        <v>0</v>
      </c>
      <c r="AE81" s="252">
        <v>0</v>
      </c>
    </row>
    <row r="82" spans="1:31" ht="12.95" hidden="1" customHeight="1">
      <c r="A82" s="250" t="s">
        <v>199</v>
      </c>
      <c r="B82" s="236" t="s">
        <v>91</v>
      </c>
      <c r="C82" s="252">
        <v>10</v>
      </c>
      <c r="D82" s="252">
        <v>25</v>
      </c>
      <c r="E82" s="252">
        <v>25</v>
      </c>
      <c r="F82" s="252">
        <v>30</v>
      </c>
      <c r="G82" s="252">
        <v>35</v>
      </c>
      <c r="H82" s="252">
        <v>45</v>
      </c>
      <c r="I82" s="252">
        <v>60</v>
      </c>
      <c r="J82" s="252">
        <v>55</v>
      </c>
      <c r="K82" s="252">
        <v>55</v>
      </c>
      <c r="L82" s="252">
        <v>50</v>
      </c>
      <c r="M82" s="252">
        <v>55</v>
      </c>
      <c r="N82" s="252">
        <v>55</v>
      </c>
      <c r="O82" s="252">
        <v>50</v>
      </c>
      <c r="P82" s="252">
        <v>50</v>
      </c>
      <c r="R82" s="252">
        <v>0</v>
      </c>
      <c r="S82" s="252">
        <v>0</v>
      </c>
      <c r="T82" s="252">
        <v>0</v>
      </c>
      <c r="U82" s="252">
        <v>5</v>
      </c>
      <c r="V82" s="252">
        <v>0</v>
      </c>
      <c r="W82" s="252">
        <v>0</v>
      </c>
      <c r="X82" s="252">
        <v>5</v>
      </c>
      <c r="Y82" s="252">
        <v>5</v>
      </c>
      <c r="Z82" s="252">
        <v>5</v>
      </c>
      <c r="AA82" s="252">
        <v>5</v>
      </c>
      <c r="AB82" s="252">
        <v>0</v>
      </c>
      <c r="AC82" s="252">
        <v>0</v>
      </c>
      <c r="AD82" s="252">
        <v>0</v>
      </c>
      <c r="AE82" s="252">
        <v>0</v>
      </c>
    </row>
    <row r="83" spans="1:31" ht="12.95" customHeight="1">
      <c r="A83" s="250" t="s">
        <v>199</v>
      </c>
      <c r="B83" s="236" t="s">
        <v>59</v>
      </c>
      <c r="C83" s="252">
        <v>140</v>
      </c>
      <c r="D83" s="252">
        <v>140</v>
      </c>
      <c r="E83" s="252">
        <v>160</v>
      </c>
      <c r="F83" s="252">
        <v>145</v>
      </c>
      <c r="G83" s="252">
        <v>145</v>
      </c>
      <c r="H83" s="252">
        <v>145</v>
      </c>
      <c r="I83" s="252">
        <v>160</v>
      </c>
      <c r="J83" s="252">
        <v>160</v>
      </c>
      <c r="K83" s="252">
        <v>165</v>
      </c>
      <c r="L83" s="252">
        <v>150</v>
      </c>
      <c r="M83" s="252">
        <v>165</v>
      </c>
      <c r="N83" s="252">
        <v>165</v>
      </c>
      <c r="O83" s="252">
        <v>170</v>
      </c>
      <c r="P83" s="252">
        <v>170</v>
      </c>
      <c r="R83" s="252">
        <v>5</v>
      </c>
      <c r="S83" s="252">
        <v>5</v>
      </c>
      <c r="T83" s="252">
        <v>5</v>
      </c>
      <c r="U83" s="252">
        <v>5</v>
      </c>
      <c r="V83" s="252">
        <v>5</v>
      </c>
      <c r="W83" s="252">
        <v>5</v>
      </c>
      <c r="X83" s="252">
        <v>5</v>
      </c>
      <c r="Y83" s="252">
        <v>5</v>
      </c>
      <c r="Z83" s="252">
        <v>5</v>
      </c>
      <c r="AA83" s="252">
        <v>5</v>
      </c>
      <c r="AB83" s="252">
        <v>10</v>
      </c>
      <c r="AC83" s="252">
        <v>5</v>
      </c>
      <c r="AD83" s="252">
        <v>5</v>
      </c>
      <c r="AE83" s="252">
        <v>5</v>
      </c>
    </row>
    <row r="84" spans="1:31" ht="12.95" hidden="1" customHeight="1">
      <c r="A84" s="250" t="s">
        <v>199</v>
      </c>
      <c r="B84" s="236" t="s">
        <v>90</v>
      </c>
      <c r="C84" s="252">
        <v>240</v>
      </c>
      <c r="D84" s="252">
        <v>245</v>
      </c>
      <c r="E84" s="252">
        <v>255</v>
      </c>
      <c r="F84" s="252">
        <v>265</v>
      </c>
      <c r="G84" s="252">
        <v>275</v>
      </c>
      <c r="H84" s="252">
        <v>290</v>
      </c>
      <c r="I84" s="252">
        <v>320</v>
      </c>
      <c r="J84" s="252">
        <v>340</v>
      </c>
      <c r="K84" s="252">
        <v>375</v>
      </c>
      <c r="L84" s="252">
        <v>380</v>
      </c>
      <c r="M84" s="252">
        <v>365</v>
      </c>
      <c r="N84" s="252">
        <v>385</v>
      </c>
      <c r="O84" s="252">
        <v>365</v>
      </c>
      <c r="P84" s="252">
        <v>340</v>
      </c>
      <c r="R84" s="252">
        <v>15</v>
      </c>
      <c r="S84" s="252">
        <v>15</v>
      </c>
      <c r="T84" s="252">
        <v>15</v>
      </c>
      <c r="U84" s="252">
        <v>15</v>
      </c>
      <c r="V84" s="252">
        <v>20</v>
      </c>
      <c r="W84" s="252">
        <v>20</v>
      </c>
      <c r="X84" s="252">
        <v>20</v>
      </c>
      <c r="Y84" s="252">
        <v>25</v>
      </c>
      <c r="Z84" s="252">
        <v>25</v>
      </c>
      <c r="AA84" s="252">
        <v>25</v>
      </c>
      <c r="AB84" s="252">
        <v>25</v>
      </c>
      <c r="AC84" s="252">
        <v>30</v>
      </c>
      <c r="AD84" s="252">
        <v>25</v>
      </c>
      <c r="AE84" s="252">
        <v>20</v>
      </c>
    </row>
    <row r="85" spans="1:31" ht="12.95" hidden="1" customHeight="1">
      <c r="A85" s="255" t="s">
        <v>199</v>
      </c>
      <c r="B85" s="256" t="s">
        <v>184</v>
      </c>
      <c r="C85" s="257">
        <v>875</v>
      </c>
      <c r="D85" s="257">
        <v>870</v>
      </c>
      <c r="E85" s="257">
        <v>900</v>
      </c>
      <c r="F85" s="257">
        <v>915</v>
      </c>
      <c r="G85" s="257">
        <v>960</v>
      </c>
      <c r="H85" s="257">
        <v>970</v>
      </c>
      <c r="I85" s="257">
        <v>1075</v>
      </c>
      <c r="J85" s="257">
        <v>1135</v>
      </c>
      <c r="K85" s="257">
        <v>1235</v>
      </c>
      <c r="L85" s="257">
        <v>1260</v>
      </c>
      <c r="M85" s="257">
        <v>1215</v>
      </c>
      <c r="N85" s="257">
        <v>1240</v>
      </c>
      <c r="O85" s="257">
        <v>1220</v>
      </c>
      <c r="P85" s="257">
        <v>1135</v>
      </c>
      <c r="Q85" s="238"/>
      <c r="R85" s="257">
        <v>55</v>
      </c>
      <c r="S85" s="257">
        <v>60</v>
      </c>
      <c r="T85" s="257">
        <v>60</v>
      </c>
      <c r="U85" s="257">
        <v>60</v>
      </c>
      <c r="V85" s="257">
        <v>65</v>
      </c>
      <c r="W85" s="257">
        <v>55</v>
      </c>
      <c r="X85" s="257">
        <v>65</v>
      </c>
      <c r="Y85" s="257">
        <v>65</v>
      </c>
      <c r="Z85" s="257">
        <v>70</v>
      </c>
      <c r="AA85" s="257">
        <v>75</v>
      </c>
      <c r="AB85" s="257">
        <v>70</v>
      </c>
      <c r="AC85" s="257">
        <v>75</v>
      </c>
      <c r="AD85" s="257">
        <v>70</v>
      </c>
      <c r="AE85" s="257">
        <v>60</v>
      </c>
    </row>
    <row r="86" spans="1:31" ht="12.95" hidden="1" customHeight="1">
      <c r="A86" s="250" t="s">
        <v>200</v>
      </c>
      <c r="B86" s="236" t="s">
        <v>10</v>
      </c>
      <c r="C86" s="251">
        <v>50</v>
      </c>
      <c r="D86" s="251">
        <v>50</v>
      </c>
      <c r="E86" s="251">
        <v>50</v>
      </c>
      <c r="F86" s="251">
        <v>55</v>
      </c>
      <c r="G86" s="251">
        <v>55</v>
      </c>
      <c r="H86" s="251">
        <v>45</v>
      </c>
      <c r="I86" s="251">
        <v>45</v>
      </c>
      <c r="J86" s="251">
        <v>45</v>
      </c>
      <c r="K86" s="251">
        <v>50</v>
      </c>
      <c r="L86" s="251">
        <v>55</v>
      </c>
      <c r="M86" s="251">
        <v>50</v>
      </c>
      <c r="N86" s="251">
        <v>55</v>
      </c>
      <c r="O86" s="251">
        <v>50</v>
      </c>
      <c r="P86" s="251">
        <v>45</v>
      </c>
      <c r="R86" s="251">
        <v>250</v>
      </c>
      <c r="S86" s="251">
        <v>250</v>
      </c>
      <c r="T86" s="251">
        <v>255</v>
      </c>
      <c r="U86" s="251">
        <v>255</v>
      </c>
      <c r="V86" s="251">
        <v>260</v>
      </c>
      <c r="W86" s="251">
        <v>270</v>
      </c>
      <c r="X86" s="251">
        <v>280</v>
      </c>
      <c r="Y86" s="251">
        <v>270</v>
      </c>
      <c r="Z86" s="251">
        <v>270</v>
      </c>
      <c r="AA86" s="251">
        <v>270</v>
      </c>
      <c r="AB86" s="251">
        <v>265</v>
      </c>
      <c r="AC86" s="251">
        <v>265</v>
      </c>
      <c r="AD86" s="251">
        <v>270</v>
      </c>
      <c r="AE86" s="251">
        <v>275</v>
      </c>
    </row>
    <row r="87" spans="1:31" ht="12.95" hidden="1" customHeight="1">
      <c r="A87" s="250" t="s">
        <v>200</v>
      </c>
      <c r="B87" s="236" t="s">
        <v>11</v>
      </c>
      <c r="C87" s="252">
        <v>185</v>
      </c>
      <c r="D87" s="252">
        <v>190</v>
      </c>
      <c r="E87" s="252">
        <v>190</v>
      </c>
      <c r="F87" s="252">
        <v>200</v>
      </c>
      <c r="G87" s="252">
        <v>210</v>
      </c>
      <c r="H87" s="252">
        <v>215</v>
      </c>
      <c r="I87" s="252">
        <v>230</v>
      </c>
      <c r="J87" s="252">
        <v>255</v>
      </c>
      <c r="K87" s="252">
        <v>285</v>
      </c>
      <c r="L87" s="252">
        <v>280</v>
      </c>
      <c r="M87" s="252">
        <v>310</v>
      </c>
      <c r="N87" s="252">
        <v>310</v>
      </c>
      <c r="O87" s="252">
        <v>305</v>
      </c>
      <c r="P87" s="252">
        <v>280</v>
      </c>
      <c r="R87" s="252">
        <v>130</v>
      </c>
      <c r="S87" s="252">
        <v>125</v>
      </c>
      <c r="T87" s="252">
        <v>145</v>
      </c>
      <c r="U87" s="252">
        <v>150</v>
      </c>
      <c r="V87" s="252">
        <v>170</v>
      </c>
      <c r="W87" s="252">
        <v>190</v>
      </c>
      <c r="X87" s="252">
        <v>210</v>
      </c>
      <c r="Y87" s="252">
        <v>225</v>
      </c>
      <c r="Z87" s="252">
        <v>235</v>
      </c>
      <c r="AA87" s="252">
        <v>235</v>
      </c>
      <c r="AB87" s="252">
        <v>245</v>
      </c>
      <c r="AC87" s="252">
        <v>245</v>
      </c>
      <c r="AD87" s="252">
        <v>265</v>
      </c>
      <c r="AE87" s="252">
        <v>230</v>
      </c>
    </row>
    <row r="88" spans="1:31" ht="12.95" hidden="1" customHeight="1">
      <c r="A88" s="250" t="s">
        <v>200</v>
      </c>
      <c r="B88" s="236" t="s">
        <v>12</v>
      </c>
      <c r="C88" s="252">
        <v>5</v>
      </c>
      <c r="D88" s="252">
        <v>5</v>
      </c>
      <c r="E88" s="252">
        <v>5</v>
      </c>
      <c r="F88" s="252">
        <v>5</v>
      </c>
      <c r="G88" s="252">
        <v>5</v>
      </c>
      <c r="H88" s="252">
        <v>5</v>
      </c>
      <c r="I88" s="252">
        <v>5</v>
      </c>
      <c r="J88" s="252">
        <v>5</v>
      </c>
      <c r="K88" s="252">
        <v>5</v>
      </c>
      <c r="L88" s="252">
        <v>5</v>
      </c>
      <c r="M88" s="252">
        <v>5</v>
      </c>
      <c r="N88" s="252">
        <v>5</v>
      </c>
      <c r="O88" s="252">
        <v>5</v>
      </c>
      <c r="P88" s="252">
        <v>5</v>
      </c>
      <c r="R88" s="252">
        <v>5</v>
      </c>
      <c r="S88" s="252">
        <v>5</v>
      </c>
      <c r="T88" s="252">
        <v>5</v>
      </c>
      <c r="U88" s="252">
        <v>5</v>
      </c>
      <c r="V88" s="252">
        <v>5</v>
      </c>
      <c r="W88" s="252">
        <v>10</v>
      </c>
      <c r="X88" s="252">
        <v>5</v>
      </c>
      <c r="Y88" s="252">
        <v>5</v>
      </c>
      <c r="Z88" s="252">
        <v>10</v>
      </c>
      <c r="AA88" s="252">
        <v>5</v>
      </c>
      <c r="AB88" s="252">
        <v>5</v>
      </c>
      <c r="AC88" s="252">
        <v>5</v>
      </c>
      <c r="AD88" s="252">
        <v>5</v>
      </c>
      <c r="AE88" s="252">
        <v>10</v>
      </c>
    </row>
    <row r="89" spans="1:31" ht="12.95" hidden="1" customHeight="1">
      <c r="A89" s="250" t="s">
        <v>200</v>
      </c>
      <c r="B89" s="236" t="s">
        <v>91</v>
      </c>
      <c r="C89" s="252">
        <v>10</v>
      </c>
      <c r="D89" s="252">
        <v>10</v>
      </c>
      <c r="E89" s="252">
        <v>15</v>
      </c>
      <c r="F89" s="252">
        <v>15</v>
      </c>
      <c r="G89" s="252">
        <v>15</v>
      </c>
      <c r="H89" s="252">
        <v>15</v>
      </c>
      <c r="I89" s="252">
        <v>15</v>
      </c>
      <c r="J89" s="252">
        <v>15</v>
      </c>
      <c r="K89" s="252">
        <v>20</v>
      </c>
      <c r="L89" s="252">
        <v>20</v>
      </c>
      <c r="M89" s="252">
        <v>25</v>
      </c>
      <c r="N89" s="252">
        <v>20</v>
      </c>
      <c r="O89" s="252">
        <v>20</v>
      </c>
      <c r="P89" s="252">
        <v>20</v>
      </c>
      <c r="R89" s="252">
        <v>5</v>
      </c>
      <c r="S89" s="252">
        <v>5</v>
      </c>
      <c r="T89" s="252">
        <v>5</v>
      </c>
      <c r="U89" s="252">
        <v>10</v>
      </c>
      <c r="V89" s="252">
        <v>5</v>
      </c>
      <c r="W89" s="252">
        <v>10</v>
      </c>
      <c r="X89" s="252">
        <v>15</v>
      </c>
      <c r="Y89" s="252">
        <v>15</v>
      </c>
      <c r="Z89" s="252">
        <v>15</v>
      </c>
      <c r="AA89" s="252">
        <v>20</v>
      </c>
      <c r="AB89" s="252">
        <v>20</v>
      </c>
      <c r="AC89" s="252">
        <v>25</v>
      </c>
      <c r="AD89" s="252">
        <v>20</v>
      </c>
      <c r="AE89" s="252">
        <v>25</v>
      </c>
    </row>
    <row r="90" spans="1:31" ht="12.95" customHeight="1">
      <c r="A90" s="250" t="s">
        <v>200</v>
      </c>
      <c r="B90" s="236" t="s">
        <v>59</v>
      </c>
      <c r="C90" s="252">
        <v>180</v>
      </c>
      <c r="D90" s="252">
        <v>175</v>
      </c>
      <c r="E90" s="252">
        <v>185</v>
      </c>
      <c r="F90" s="252">
        <v>175</v>
      </c>
      <c r="G90" s="252">
        <v>180</v>
      </c>
      <c r="H90" s="252">
        <v>180</v>
      </c>
      <c r="I90" s="252">
        <v>190</v>
      </c>
      <c r="J90" s="252">
        <v>190</v>
      </c>
      <c r="K90" s="252">
        <v>180</v>
      </c>
      <c r="L90" s="252">
        <v>185</v>
      </c>
      <c r="M90" s="252">
        <v>185</v>
      </c>
      <c r="N90" s="252">
        <v>180</v>
      </c>
      <c r="O90" s="252">
        <v>190</v>
      </c>
      <c r="P90" s="252">
        <v>190</v>
      </c>
      <c r="R90" s="252">
        <v>55</v>
      </c>
      <c r="S90" s="252">
        <v>60</v>
      </c>
      <c r="T90" s="252">
        <v>60</v>
      </c>
      <c r="U90" s="252">
        <v>60</v>
      </c>
      <c r="V90" s="252">
        <v>65</v>
      </c>
      <c r="W90" s="252">
        <v>75</v>
      </c>
      <c r="X90" s="252">
        <v>80</v>
      </c>
      <c r="Y90" s="252">
        <v>80</v>
      </c>
      <c r="Z90" s="252">
        <v>85</v>
      </c>
      <c r="AA90" s="252">
        <v>80</v>
      </c>
      <c r="AB90" s="252">
        <v>80</v>
      </c>
      <c r="AC90" s="252">
        <v>85</v>
      </c>
      <c r="AD90" s="252">
        <v>90</v>
      </c>
      <c r="AE90" s="252">
        <v>100</v>
      </c>
    </row>
    <row r="91" spans="1:31" ht="12.95" hidden="1" customHeight="1">
      <c r="A91" s="250" t="s">
        <v>200</v>
      </c>
      <c r="B91" s="236" t="s">
        <v>90</v>
      </c>
      <c r="C91" s="252">
        <v>120</v>
      </c>
      <c r="D91" s="252">
        <v>125</v>
      </c>
      <c r="E91" s="252">
        <v>130</v>
      </c>
      <c r="F91" s="252">
        <v>130</v>
      </c>
      <c r="G91" s="252">
        <v>140</v>
      </c>
      <c r="H91" s="252">
        <v>155</v>
      </c>
      <c r="I91" s="252">
        <v>165</v>
      </c>
      <c r="J91" s="252">
        <v>180</v>
      </c>
      <c r="K91" s="252">
        <v>180</v>
      </c>
      <c r="L91" s="252">
        <v>190</v>
      </c>
      <c r="M91" s="252">
        <v>190</v>
      </c>
      <c r="N91" s="252">
        <v>185</v>
      </c>
      <c r="O91" s="252">
        <v>175</v>
      </c>
      <c r="P91" s="252">
        <v>180</v>
      </c>
      <c r="R91" s="252">
        <v>75</v>
      </c>
      <c r="S91" s="252">
        <v>90</v>
      </c>
      <c r="T91" s="252">
        <v>100</v>
      </c>
      <c r="U91" s="252">
        <v>105</v>
      </c>
      <c r="V91" s="252">
        <v>115</v>
      </c>
      <c r="W91" s="252">
        <v>130</v>
      </c>
      <c r="X91" s="252">
        <v>130</v>
      </c>
      <c r="Y91" s="252">
        <v>145</v>
      </c>
      <c r="Z91" s="252">
        <v>155</v>
      </c>
      <c r="AA91" s="252">
        <v>170</v>
      </c>
      <c r="AB91" s="252">
        <v>160</v>
      </c>
      <c r="AC91" s="252">
        <v>170</v>
      </c>
      <c r="AD91" s="252">
        <v>175</v>
      </c>
      <c r="AE91" s="252">
        <v>150</v>
      </c>
    </row>
    <row r="92" spans="1:31" ht="12.95" hidden="1" customHeight="1">
      <c r="A92" s="255" t="s">
        <v>200</v>
      </c>
      <c r="B92" s="256" t="s">
        <v>184</v>
      </c>
      <c r="C92" s="257">
        <v>545</v>
      </c>
      <c r="D92" s="257">
        <v>555</v>
      </c>
      <c r="E92" s="257">
        <v>575</v>
      </c>
      <c r="F92" s="257">
        <v>580</v>
      </c>
      <c r="G92" s="257">
        <v>605</v>
      </c>
      <c r="H92" s="257">
        <v>615</v>
      </c>
      <c r="I92" s="257">
        <v>650</v>
      </c>
      <c r="J92" s="257">
        <v>685</v>
      </c>
      <c r="K92" s="257">
        <v>720</v>
      </c>
      <c r="L92" s="257">
        <v>730</v>
      </c>
      <c r="M92" s="257">
        <v>765</v>
      </c>
      <c r="N92" s="257">
        <v>760</v>
      </c>
      <c r="O92" s="257">
        <v>745</v>
      </c>
      <c r="P92" s="257">
        <v>720</v>
      </c>
      <c r="Q92" s="238"/>
      <c r="R92" s="257">
        <v>515</v>
      </c>
      <c r="S92" s="257">
        <v>535</v>
      </c>
      <c r="T92" s="257">
        <v>575</v>
      </c>
      <c r="U92" s="257">
        <v>585</v>
      </c>
      <c r="V92" s="257">
        <v>620</v>
      </c>
      <c r="W92" s="257">
        <v>685</v>
      </c>
      <c r="X92" s="257">
        <v>720</v>
      </c>
      <c r="Y92" s="257">
        <v>740</v>
      </c>
      <c r="Z92" s="257">
        <v>770</v>
      </c>
      <c r="AA92" s="257">
        <v>780</v>
      </c>
      <c r="AB92" s="257">
        <v>780</v>
      </c>
      <c r="AC92" s="257">
        <v>795</v>
      </c>
      <c r="AD92" s="257">
        <v>820</v>
      </c>
      <c r="AE92" s="257">
        <v>785</v>
      </c>
    </row>
    <row r="93" spans="1:31" ht="12.95" hidden="1" customHeight="1">
      <c r="A93" s="250" t="s">
        <v>201</v>
      </c>
      <c r="B93" s="236" t="s">
        <v>10</v>
      </c>
      <c r="C93" s="251">
        <v>40</v>
      </c>
      <c r="D93" s="251">
        <v>45</v>
      </c>
      <c r="E93" s="251">
        <v>40</v>
      </c>
      <c r="F93" s="251">
        <v>40</v>
      </c>
      <c r="G93" s="251">
        <v>40</v>
      </c>
      <c r="H93" s="251">
        <v>45</v>
      </c>
      <c r="I93" s="251">
        <v>50</v>
      </c>
      <c r="J93" s="251">
        <v>45</v>
      </c>
      <c r="K93" s="251">
        <v>50</v>
      </c>
      <c r="L93" s="251">
        <v>50</v>
      </c>
      <c r="M93" s="251">
        <v>50</v>
      </c>
      <c r="N93" s="251">
        <v>45</v>
      </c>
      <c r="O93" s="251">
        <v>45</v>
      </c>
      <c r="P93" s="251">
        <v>50</v>
      </c>
      <c r="R93" s="251">
        <v>30</v>
      </c>
      <c r="S93" s="251">
        <v>30</v>
      </c>
      <c r="T93" s="251">
        <v>25</v>
      </c>
      <c r="U93" s="251">
        <v>25</v>
      </c>
      <c r="V93" s="251">
        <v>30</v>
      </c>
      <c r="W93" s="251">
        <v>25</v>
      </c>
      <c r="X93" s="251">
        <v>25</v>
      </c>
      <c r="Y93" s="251">
        <v>25</v>
      </c>
      <c r="Z93" s="251">
        <v>25</v>
      </c>
      <c r="AA93" s="251">
        <v>25</v>
      </c>
      <c r="AB93" s="251">
        <v>25</v>
      </c>
      <c r="AC93" s="251">
        <v>25</v>
      </c>
      <c r="AD93" s="251">
        <v>25</v>
      </c>
      <c r="AE93" s="251">
        <v>25</v>
      </c>
    </row>
    <row r="94" spans="1:31" ht="12.95" hidden="1" customHeight="1">
      <c r="A94" s="250" t="s">
        <v>201</v>
      </c>
      <c r="B94" s="236" t="s">
        <v>11</v>
      </c>
      <c r="C94" s="252">
        <v>385</v>
      </c>
      <c r="D94" s="252">
        <v>370</v>
      </c>
      <c r="E94" s="252">
        <v>375</v>
      </c>
      <c r="F94" s="252">
        <v>370</v>
      </c>
      <c r="G94" s="252">
        <v>405</v>
      </c>
      <c r="H94" s="252">
        <v>410</v>
      </c>
      <c r="I94" s="252">
        <v>460</v>
      </c>
      <c r="J94" s="252">
        <v>505</v>
      </c>
      <c r="K94" s="252">
        <v>540</v>
      </c>
      <c r="L94" s="252">
        <v>570</v>
      </c>
      <c r="M94" s="252">
        <v>580</v>
      </c>
      <c r="N94" s="252">
        <v>575</v>
      </c>
      <c r="O94" s="252">
        <v>545</v>
      </c>
      <c r="P94" s="252">
        <v>525</v>
      </c>
      <c r="R94" s="252">
        <v>25</v>
      </c>
      <c r="S94" s="252">
        <v>25</v>
      </c>
      <c r="T94" s="252">
        <v>25</v>
      </c>
      <c r="U94" s="252">
        <v>25</v>
      </c>
      <c r="V94" s="252">
        <v>20</v>
      </c>
      <c r="W94" s="252">
        <v>25</v>
      </c>
      <c r="X94" s="252">
        <v>30</v>
      </c>
      <c r="Y94" s="252">
        <v>35</v>
      </c>
      <c r="Z94" s="252">
        <v>35</v>
      </c>
      <c r="AA94" s="252">
        <v>35</v>
      </c>
      <c r="AB94" s="252">
        <v>30</v>
      </c>
      <c r="AC94" s="252">
        <v>20</v>
      </c>
      <c r="AD94" s="252">
        <v>20</v>
      </c>
      <c r="AE94" s="252">
        <v>20</v>
      </c>
    </row>
    <row r="95" spans="1:31" ht="12.95" hidden="1" customHeight="1">
      <c r="A95" s="250" t="s">
        <v>201</v>
      </c>
      <c r="B95" s="236" t="s">
        <v>12</v>
      </c>
      <c r="C95" s="252">
        <v>5</v>
      </c>
      <c r="D95" s="252">
        <v>5</v>
      </c>
      <c r="E95" s="252">
        <v>5</v>
      </c>
      <c r="F95" s="252">
        <v>5</v>
      </c>
      <c r="G95" s="252">
        <v>5</v>
      </c>
      <c r="H95" s="252">
        <v>5</v>
      </c>
      <c r="I95" s="252">
        <v>0</v>
      </c>
      <c r="J95" s="252">
        <v>0</v>
      </c>
      <c r="K95" s="252">
        <v>0</v>
      </c>
      <c r="L95" s="252">
        <v>5</v>
      </c>
      <c r="M95" s="252">
        <v>0</v>
      </c>
      <c r="N95" s="252">
        <v>0</v>
      </c>
      <c r="O95" s="252">
        <v>5</v>
      </c>
      <c r="P95" s="252">
        <v>5</v>
      </c>
      <c r="R95" s="252">
        <v>0</v>
      </c>
      <c r="S95" s="252" t="s">
        <v>267</v>
      </c>
      <c r="T95" s="252" t="s">
        <v>267</v>
      </c>
      <c r="U95" s="252" t="s">
        <v>267</v>
      </c>
      <c r="V95" s="252" t="s">
        <v>267</v>
      </c>
      <c r="W95" s="252" t="s">
        <v>267</v>
      </c>
      <c r="X95" s="252" t="s">
        <v>267</v>
      </c>
      <c r="Y95" s="252" t="s">
        <v>267</v>
      </c>
      <c r="Z95" s="252" t="s">
        <v>267</v>
      </c>
      <c r="AA95" s="252" t="s">
        <v>267</v>
      </c>
      <c r="AB95" s="252" t="s">
        <v>267</v>
      </c>
      <c r="AC95" s="252" t="s">
        <v>267</v>
      </c>
      <c r="AD95" s="252" t="s">
        <v>267</v>
      </c>
      <c r="AE95" s="252" t="s">
        <v>267</v>
      </c>
    </row>
    <row r="96" spans="1:31" ht="12.95" hidden="1" customHeight="1">
      <c r="A96" s="250" t="s">
        <v>201</v>
      </c>
      <c r="B96" s="236" t="s">
        <v>91</v>
      </c>
      <c r="C96" s="252">
        <v>15</v>
      </c>
      <c r="D96" s="252">
        <v>15</v>
      </c>
      <c r="E96" s="252">
        <v>15</v>
      </c>
      <c r="F96" s="252">
        <v>15</v>
      </c>
      <c r="G96" s="252">
        <v>20</v>
      </c>
      <c r="H96" s="252">
        <v>20</v>
      </c>
      <c r="I96" s="252">
        <v>25</v>
      </c>
      <c r="J96" s="252">
        <v>25</v>
      </c>
      <c r="K96" s="252">
        <v>30</v>
      </c>
      <c r="L96" s="252">
        <v>35</v>
      </c>
      <c r="M96" s="252">
        <v>30</v>
      </c>
      <c r="N96" s="252">
        <v>35</v>
      </c>
      <c r="O96" s="252">
        <v>30</v>
      </c>
      <c r="P96" s="252">
        <v>35</v>
      </c>
      <c r="R96" s="252" t="s">
        <v>267</v>
      </c>
      <c r="S96" s="252" t="s">
        <v>267</v>
      </c>
      <c r="T96" s="252" t="s">
        <v>267</v>
      </c>
      <c r="U96" s="252" t="s">
        <v>267</v>
      </c>
      <c r="V96" s="252" t="s">
        <v>267</v>
      </c>
      <c r="W96" s="252" t="s">
        <v>267</v>
      </c>
      <c r="X96" s="252">
        <v>0</v>
      </c>
      <c r="Y96" s="252">
        <v>0</v>
      </c>
      <c r="Z96" s="252">
        <v>0</v>
      </c>
      <c r="AA96" s="252">
        <v>0</v>
      </c>
      <c r="AB96" s="252">
        <v>0</v>
      </c>
      <c r="AC96" s="252">
        <v>0</v>
      </c>
      <c r="AD96" s="252">
        <v>0</v>
      </c>
      <c r="AE96" s="252">
        <v>0</v>
      </c>
    </row>
    <row r="97" spans="1:31" ht="12.95" customHeight="1">
      <c r="A97" s="250" t="s">
        <v>201</v>
      </c>
      <c r="B97" s="236" t="s">
        <v>59</v>
      </c>
      <c r="C97" s="252">
        <v>125</v>
      </c>
      <c r="D97" s="252">
        <v>130</v>
      </c>
      <c r="E97" s="252">
        <v>125</v>
      </c>
      <c r="F97" s="252">
        <v>130</v>
      </c>
      <c r="G97" s="252">
        <v>140</v>
      </c>
      <c r="H97" s="252">
        <v>125</v>
      </c>
      <c r="I97" s="252">
        <v>125</v>
      </c>
      <c r="J97" s="252">
        <v>130</v>
      </c>
      <c r="K97" s="252">
        <v>130</v>
      </c>
      <c r="L97" s="252">
        <v>130</v>
      </c>
      <c r="M97" s="252">
        <v>135</v>
      </c>
      <c r="N97" s="252">
        <v>150</v>
      </c>
      <c r="O97" s="252">
        <v>155</v>
      </c>
      <c r="P97" s="252">
        <v>160</v>
      </c>
      <c r="R97" s="252">
        <v>5</v>
      </c>
      <c r="S97" s="252">
        <v>5</v>
      </c>
      <c r="T97" s="252">
        <v>5</v>
      </c>
      <c r="U97" s="252">
        <v>5</v>
      </c>
      <c r="V97" s="252">
        <v>5</v>
      </c>
      <c r="W97" s="252">
        <v>10</v>
      </c>
      <c r="X97" s="252">
        <v>10</v>
      </c>
      <c r="Y97" s="252">
        <v>5</v>
      </c>
      <c r="Z97" s="252">
        <v>10</v>
      </c>
      <c r="AA97" s="252">
        <v>10</v>
      </c>
      <c r="AB97" s="252">
        <v>5</v>
      </c>
      <c r="AC97" s="252">
        <v>10</v>
      </c>
      <c r="AD97" s="252">
        <v>10</v>
      </c>
      <c r="AE97" s="252">
        <v>5</v>
      </c>
    </row>
    <row r="98" spans="1:31" ht="12.95" hidden="1" customHeight="1">
      <c r="A98" s="250" t="s">
        <v>201</v>
      </c>
      <c r="B98" s="236" t="s">
        <v>90</v>
      </c>
      <c r="C98" s="252">
        <v>165</v>
      </c>
      <c r="D98" s="252">
        <v>200</v>
      </c>
      <c r="E98" s="252">
        <v>215</v>
      </c>
      <c r="F98" s="252">
        <v>210</v>
      </c>
      <c r="G98" s="252">
        <v>215</v>
      </c>
      <c r="H98" s="252">
        <v>225</v>
      </c>
      <c r="I98" s="252">
        <v>255</v>
      </c>
      <c r="J98" s="252">
        <v>280</v>
      </c>
      <c r="K98" s="252">
        <v>315</v>
      </c>
      <c r="L98" s="252">
        <v>305</v>
      </c>
      <c r="M98" s="252">
        <v>315</v>
      </c>
      <c r="N98" s="252">
        <v>330</v>
      </c>
      <c r="O98" s="252">
        <v>325</v>
      </c>
      <c r="P98" s="252">
        <v>315</v>
      </c>
      <c r="R98" s="252">
        <v>5</v>
      </c>
      <c r="S98" s="252">
        <v>5</v>
      </c>
      <c r="T98" s="252">
        <v>5</v>
      </c>
      <c r="U98" s="252">
        <v>10</v>
      </c>
      <c r="V98" s="252">
        <v>10</v>
      </c>
      <c r="W98" s="252">
        <v>10</v>
      </c>
      <c r="X98" s="252">
        <v>10</v>
      </c>
      <c r="Y98" s="252">
        <v>10</v>
      </c>
      <c r="Z98" s="252">
        <v>20</v>
      </c>
      <c r="AA98" s="252">
        <v>20</v>
      </c>
      <c r="AB98" s="252">
        <v>15</v>
      </c>
      <c r="AC98" s="252">
        <v>15</v>
      </c>
      <c r="AD98" s="252">
        <v>20</v>
      </c>
      <c r="AE98" s="252">
        <v>25</v>
      </c>
    </row>
    <row r="99" spans="1:31" ht="12.95" hidden="1" customHeight="1">
      <c r="A99" s="255" t="s">
        <v>201</v>
      </c>
      <c r="B99" s="256" t="s">
        <v>184</v>
      </c>
      <c r="C99" s="257">
        <v>735</v>
      </c>
      <c r="D99" s="257">
        <v>765</v>
      </c>
      <c r="E99" s="257">
        <v>775</v>
      </c>
      <c r="F99" s="257">
        <v>770</v>
      </c>
      <c r="G99" s="257">
        <v>825</v>
      </c>
      <c r="H99" s="257">
        <v>825</v>
      </c>
      <c r="I99" s="257">
        <v>910</v>
      </c>
      <c r="J99" s="257">
        <v>990</v>
      </c>
      <c r="K99" s="257">
        <v>1065</v>
      </c>
      <c r="L99" s="257">
        <v>1095</v>
      </c>
      <c r="M99" s="257">
        <v>1110</v>
      </c>
      <c r="N99" s="257">
        <v>1135</v>
      </c>
      <c r="O99" s="257">
        <v>1100</v>
      </c>
      <c r="P99" s="257">
        <v>1095</v>
      </c>
      <c r="Q99" s="238"/>
      <c r="R99" s="257">
        <v>65</v>
      </c>
      <c r="S99" s="257">
        <v>60</v>
      </c>
      <c r="T99" s="257">
        <v>60</v>
      </c>
      <c r="U99" s="257">
        <v>65</v>
      </c>
      <c r="V99" s="257">
        <v>65</v>
      </c>
      <c r="W99" s="257">
        <v>70</v>
      </c>
      <c r="X99" s="257">
        <v>80</v>
      </c>
      <c r="Y99" s="257">
        <v>80</v>
      </c>
      <c r="Z99" s="257">
        <v>85</v>
      </c>
      <c r="AA99" s="257">
        <v>90</v>
      </c>
      <c r="AB99" s="257">
        <v>75</v>
      </c>
      <c r="AC99" s="257">
        <v>70</v>
      </c>
      <c r="AD99" s="257">
        <v>75</v>
      </c>
      <c r="AE99" s="257">
        <v>80</v>
      </c>
    </row>
    <row r="100" spans="1:31" ht="12.95" hidden="1" customHeight="1">
      <c r="A100" s="250" t="s">
        <v>202</v>
      </c>
      <c r="B100" s="236" t="s">
        <v>10</v>
      </c>
      <c r="C100" s="251">
        <v>65</v>
      </c>
      <c r="D100" s="251">
        <v>60</v>
      </c>
      <c r="E100" s="251">
        <v>55</v>
      </c>
      <c r="F100" s="251">
        <v>60</v>
      </c>
      <c r="G100" s="251">
        <v>50</v>
      </c>
      <c r="H100" s="251">
        <v>55</v>
      </c>
      <c r="I100" s="251">
        <v>60</v>
      </c>
      <c r="J100" s="251">
        <v>55</v>
      </c>
      <c r="K100" s="251">
        <v>60</v>
      </c>
      <c r="L100" s="251">
        <v>60</v>
      </c>
      <c r="M100" s="251">
        <v>65</v>
      </c>
      <c r="N100" s="251">
        <v>65</v>
      </c>
      <c r="O100" s="251">
        <v>60</v>
      </c>
      <c r="P100" s="251">
        <v>60</v>
      </c>
      <c r="R100" s="251">
        <v>80</v>
      </c>
      <c r="S100" s="251">
        <v>75</v>
      </c>
      <c r="T100" s="251">
        <v>70</v>
      </c>
      <c r="U100" s="251">
        <v>70</v>
      </c>
      <c r="V100" s="251">
        <v>65</v>
      </c>
      <c r="W100" s="251">
        <v>70</v>
      </c>
      <c r="X100" s="251">
        <v>70</v>
      </c>
      <c r="Y100" s="251">
        <v>70</v>
      </c>
      <c r="Z100" s="251">
        <v>70</v>
      </c>
      <c r="AA100" s="251">
        <v>70</v>
      </c>
      <c r="AB100" s="251">
        <v>70</v>
      </c>
      <c r="AC100" s="251">
        <v>75</v>
      </c>
      <c r="AD100" s="251">
        <v>75</v>
      </c>
      <c r="AE100" s="251">
        <v>75</v>
      </c>
    </row>
    <row r="101" spans="1:31" ht="12.95" hidden="1" customHeight="1">
      <c r="A101" s="250" t="s">
        <v>202</v>
      </c>
      <c r="B101" s="236" t="s">
        <v>11</v>
      </c>
      <c r="C101" s="252">
        <v>370</v>
      </c>
      <c r="D101" s="252">
        <v>375</v>
      </c>
      <c r="E101" s="252">
        <v>400</v>
      </c>
      <c r="F101" s="252">
        <v>430</v>
      </c>
      <c r="G101" s="252">
        <v>470</v>
      </c>
      <c r="H101" s="252">
        <v>515</v>
      </c>
      <c r="I101" s="252">
        <v>565</v>
      </c>
      <c r="J101" s="252">
        <v>575</v>
      </c>
      <c r="K101" s="252">
        <v>620</v>
      </c>
      <c r="L101" s="252">
        <v>635</v>
      </c>
      <c r="M101" s="252">
        <v>590</v>
      </c>
      <c r="N101" s="252">
        <v>595</v>
      </c>
      <c r="O101" s="252">
        <v>580</v>
      </c>
      <c r="P101" s="252">
        <v>520</v>
      </c>
      <c r="R101" s="252">
        <v>35</v>
      </c>
      <c r="S101" s="252">
        <v>30</v>
      </c>
      <c r="T101" s="252">
        <v>35</v>
      </c>
      <c r="U101" s="252">
        <v>40</v>
      </c>
      <c r="V101" s="252">
        <v>45</v>
      </c>
      <c r="W101" s="252">
        <v>50</v>
      </c>
      <c r="X101" s="252">
        <v>50</v>
      </c>
      <c r="Y101" s="252">
        <v>65</v>
      </c>
      <c r="Z101" s="252">
        <v>70</v>
      </c>
      <c r="AA101" s="252">
        <v>85</v>
      </c>
      <c r="AB101" s="252">
        <v>90</v>
      </c>
      <c r="AC101" s="252">
        <v>90</v>
      </c>
      <c r="AD101" s="252">
        <v>80</v>
      </c>
      <c r="AE101" s="252">
        <v>75</v>
      </c>
    </row>
    <row r="102" spans="1:31" ht="12.95" hidden="1" customHeight="1">
      <c r="A102" s="250" t="s">
        <v>202</v>
      </c>
      <c r="B102" s="236" t="s">
        <v>12</v>
      </c>
      <c r="C102" s="252">
        <v>5</v>
      </c>
      <c r="D102" s="252">
        <v>5</v>
      </c>
      <c r="E102" s="252">
        <v>5</v>
      </c>
      <c r="F102" s="252">
        <v>5</v>
      </c>
      <c r="G102" s="252">
        <v>5</v>
      </c>
      <c r="H102" s="252">
        <v>0</v>
      </c>
      <c r="I102" s="252">
        <v>0</v>
      </c>
      <c r="J102" s="252">
        <v>0</v>
      </c>
      <c r="K102" s="252">
        <v>5</v>
      </c>
      <c r="L102" s="252">
        <v>5</v>
      </c>
      <c r="M102" s="252">
        <v>5</v>
      </c>
      <c r="N102" s="252">
        <v>5</v>
      </c>
      <c r="O102" s="252">
        <v>5</v>
      </c>
      <c r="P102" s="252">
        <v>5</v>
      </c>
      <c r="R102" s="252">
        <v>5</v>
      </c>
      <c r="S102" s="252">
        <v>5</v>
      </c>
      <c r="T102" s="252">
        <v>5</v>
      </c>
      <c r="U102" s="252">
        <v>5</v>
      </c>
      <c r="V102" s="252">
        <v>5</v>
      </c>
      <c r="W102" s="252">
        <v>5</v>
      </c>
      <c r="X102" s="252">
        <v>5</v>
      </c>
      <c r="Y102" s="252">
        <v>5</v>
      </c>
      <c r="Z102" s="252">
        <v>0</v>
      </c>
      <c r="AA102" s="252">
        <v>0</v>
      </c>
      <c r="AB102" s="252">
        <v>5</v>
      </c>
      <c r="AC102" s="252">
        <v>5</v>
      </c>
      <c r="AD102" s="252">
        <v>5</v>
      </c>
      <c r="AE102" s="252">
        <v>5</v>
      </c>
    </row>
    <row r="103" spans="1:31" ht="12.95" hidden="1" customHeight="1">
      <c r="A103" s="250" t="s">
        <v>202</v>
      </c>
      <c r="B103" s="236" t="s">
        <v>91</v>
      </c>
      <c r="C103" s="252">
        <v>30</v>
      </c>
      <c r="D103" s="252">
        <v>35</v>
      </c>
      <c r="E103" s="252">
        <v>40</v>
      </c>
      <c r="F103" s="252">
        <v>45</v>
      </c>
      <c r="G103" s="252">
        <v>60</v>
      </c>
      <c r="H103" s="252">
        <v>60</v>
      </c>
      <c r="I103" s="252">
        <v>70</v>
      </c>
      <c r="J103" s="252">
        <v>70</v>
      </c>
      <c r="K103" s="252">
        <v>70</v>
      </c>
      <c r="L103" s="252">
        <v>70</v>
      </c>
      <c r="M103" s="252">
        <v>70</v>
      </c>
      <c r="N103" s="252">
        <v>60</v>
      </c>
      <c r="O103" s="252">
        <v>65</v>
      </c>
      <c r="P103" s="252">
        <v>65</v>
      </c>
      <c r="R103" s="252">
        <v>0</v>
      </c>
      <c r="S103" s="252">
        <v>0</v>
      </c>
      <c r="T103" s="252">
        <v>5</v>
      </c>
      <c r="U103" s="252">
        <v>5</v>
      </c>
      <c r="V103" s="252">
        <v>5</v>
      </c>
      <c r="W103" s="252">
        <v>5</v>
      </c>
      <c r="X103" s="252">
        <v>5</v>
      </c>
      <c r="Y103" s="252">
        <v>10</v>
      </c>
      <c r="Z103" s="252">
        <v>10</v>
      </c>
      <c r="AA103" s="252">
        <v>5</v>
      </c>
      <c r="AB103" s="252">
        <v>5</v>
      </c>
      <c r="AC103" s="252">
        <v>5</v>
      </c>
      <c r="AD103" s="252">
        <v>5</v>
      </c>
      <c r="AE103" s="252">
        <v>5</v>
      </c>
    </row>
    <row r="104" spans="1:31" ht="12.95" customHeight="1">
      <c r="A104" s="250" t="s">
        <v>202</v>
      </c>
      <c r="B104" s="236" t="s">
        <v>59</v>
      </c>
      <c r="C104" s="252">
        <v>270</v>
      </c>
      <c r="D104" s="252">
        <v>260</v>
      </c>
      <c r="E104" s="252">
        <v>265</v>
      </c>
      <c r="F104" s="252">
        <v>265</v>
      </c>
      <c r="G104" s="252">
        <v>270</v>
      </c>
      <c r="H104" s="252">
        <v>280</v>
      </c>
      <c r="I104" s="252">
        <v>285</v>
      </c>
      <c r="J104" s="252">
        <v>285</v>
      </c>
      <c r="K104" s="252">
        <v>280</v>
      </c>
      <c r="L104" s="252">
        <v>290</v>
      </c>
      <c r="M104" s="252">
        <v>295</v>
      </c>
      <c r="N104" s="252">
        <v>300</v>
      </c>
      <c r="O104" s="252">
        <v>305</v>
      </c>
      <c r="P104" s="252">
        <v>315</v>
      </c>
      <c r="R104" s="252">
        <v>20</v>
      </c>
      <c r="S104" s="252">
        <v>20</v>
      </c>
      <c r="T104" s="252">
        <v>20</v>
      </c>
      <c r="U104" s="252">
        <v>15</v>
      </c>
      <c r="V104" s="252">
        <v>20</v>
      </c>
      <c r="W104" s="252">
        <v>15</v>
      </c>
      <c r="X104" s="252">
        <v>15</v>
      </c>
      <c r="Y104" s="252">
        <v>15</v>
      </c>
      <c r="Z104" s="252">
        <v>20</v>
      </c>
      <c r="AA104" s="252">
        <v>15</v>
      </c>
      <c r="AB104" s="252">
        <v>20</v>
      </c>
      <c r="AC104" s="252">
        <v>20</v>
      </c>
      <c r="AD104" s="252">
        <v>20</v>
      </c>
      <c r="AE104" s="252">
        <v>20</v>
      </c>
    </row>
    <row r="105" spans="1:31" ht="12.95" hidden="1" customHeight="1">
      <c r="A105" s="250" t="s">
        <v>202</v>
      </c>
      <c r="B105" s="236" t="s">
        <v>90</v>
      </c>
      <c r="C105" s="252">
        <v>185</v>
      </c>
      <c r="D105" s="252">
        <v>190</v>
      </c>
      <c r="E105" s="252">
        <v>195</v>
      </c>
      <c r="F105" s="252">
        <v>215</v>
      </c>
      <c r="G105" s="252">
        <v>225</v>
      </c>
      <c r="H105" s="252">
        <v>230</v>
      </c>
      <c r="I105" s="252">
        <v>265</v>
      </c>
      <c r="J105" s="252">
        <v>300</v>
      </c>
      <c r="K105" s="252">
        <v>325</v>
      </c>
      <c r="L105" s="252">
        <v>330</v>
      </c>
      <c r="M105" s="252">
        <v>310</v>
      </c>
      <c r="N105" s="252">
        <v>315</v>
      </c>
      <c r="O105" s="252">
        <v>290</v>
      </c>
      <c r="P105" s="252">
        <v>255</v>
      </c>
      <c r="R105" s="252">
        <v>15</v>
      </c>
      <c r="S105" s="252">
        <v>20</v>
      </c>
      <c r="T105" s="252">
        <v>20</v>
      </c>
      <c r="U105" s="252">
        <v>30</v>
      </c>
      <c r="V105" s="252">
        <v>30</v>
      </c>
      <c r="W105" s="252">
        <v>30</v>
      </c>
      <c r="X105" s="252">
        <v>30</v>
      </c>
      <c r="Y105" s="252">
        <v>35</v>
      </c>
      <c r="Z105" s="252">
        <v>45</v>
      </c>
      <c r="AA105" s="252">
        <v>45</v>
      </c>
      <c r="AB105" s="252">
        <v>40</v>
      </c>
      <c r="AC105" s="252">
        <v>40</v>
      </c>
      <c r="AD105" s="252">
        <v>45</v>
      </c>
      <c r="AE105" s="252">
        <v>35</v>
      </c>
    </row>
    <row r="106" spans="1:31" ht="12.95" hidden="1" customHeight="1">
      <c r="A106" s="255" t="s">
        <v>202</v>
      </c>
      <c r="B106" s="256" t="s">
        <v>184</v>
      </c>
      <c r="C106" s="257">
        <v>920</v>
      </c>
      <c r="D106" s="257">
        <v>925</v>
      </c>
      <c r="E106" s="257">
        <v>955</v>
      </c>
      <c r="F106" s="257">
        <v>1015</v>
      </c>
      <c r="G106" s="257">
        <v>1080</v>
      </c>
      <c r="H106" s="257">
        <v>1140</v>
      </c>
      <c r="I106" s="257">
        <v>1250</v>
      </c>
      <c r="J106" s="257">
        <v>1290</v>
      </c>
      <c r="K106" s="257">
        <v>1360</v>
      </c>
      <c r="L106" s="257">
        <v>1380</v>
      </c>
      <c r="M106" s="257">
        <v>1335</v>
      </c>
      <c r="N106" s="257">
        <v>1340</v>
      </c>
      <c r="O106" s="257">
        <v>1305</v>
      </c>
      <c r="P106" s="257">
        <v>1215</v>
      </c>
      <c r="Q106" s="238"/>
      <c r="R106" s="257">
        <v>155</v>
      </c>
      <c r="S106" s="257">
        <v>150</v>
      </c>
      <c r="T106" s="257">
        <v>150</v>
      </c>
      <c r="U106" s="257">
        <v>165</v>
      </c>
      <c r="V106" s="257">
        <v>165</v>
      </c>
      <c r="W106" s="257">
        <v>175</v>
      </c>
      <c r="X106" s="257">
        <v>175</v>
      </c>
      <c r="Y106" s="257">
        <v>200</v>
      </c>
      <c r="Z106" s="257">
        <v>215</v>
      </c>
      <c r="AA106" s="257">
        <v>220</v>
      </c>
      <c r="AB106" s="257">
        <v>225</v>
      </c>
      <c r="AC106" s="257">
        <v>235</v>
      </c>
      <c r="AD106" s="257">
        <v>230</v>
      </c>
      <c r="AE106" s="257">
        <v>215</v>
      </c>
    </row>
    <row r="107" spans="1:31" ht="12.95" hidden="1" customHeight="1">
      <c r="A107" s="250" t="s">
        <v>203</v>
      </c>
      <c r="B107" s="236" t="s">
        <v>10</v>
      </c>
      <c r="C107" s="251">
        <v>205</v>
      </c>
      <c r="D107" s="251">
        <v>220</v>
      </c>
      <c r="E107" s="251">
        <v>205</v>
      </c>
      <c r="F107" s="251">
        <v>200</v>
      </c>
      <c r="G107" s="251">
        <v>195</v>
      </c>
      <c r="H107" s="251">
        <v>190</v>
      </c>
      <c r="I107" s="251">
        <v>195</v>
      </c>
      <c r="J107" s="251">
        <v>200</v>
      </c>
      <c r="K107" s="251">
        <v>210</v>
      </c>
      <c r="L107" s="251">
        <v>200</v>
      </c>
      <c r="M107" s="251">
        <v>195</v>
      </c>
      <c r="N107" s="251">
        <v>205</v>
      </c>
      <c r="O107" s="251">
        <v>200</v>
      </c>
      <c r="P107" s="251">
        <v>190</v>
      </c>
      <c r="R107" s="251">
        <v>460</v>
      </c>
      <c r="S107" s="251">
        <v>460</v>
      </c>
      <c r="T107" s="251">
        <v>450</v>
      </c>
      <c r="U107" s="251">
        <v>455</v>
      </c>
      <c r="V107" s="251">
        <v>455</v>
      </c>
      <c r="W107" s="251">
        <v>455</v>
      </c>
      <c r="X107" s="251">
        <v>450</v>
      </c>
      <c r="Y107" s="251">
        <v>450</v>
      </c>
      <c r="Z107" s="251">
        <v>455</v>
      </c>
      <c r="AA107" s="251">
        <v>450</v>
      </c>
      <c r="AB107" s="251">
        <v>445</v>
      </c>
      <c r="AC107" s="251">
        <v>450</v>
      </c>
      <c r="AD107" s="251">
        <v>460</v>
      </c>
      <c r="AE107" s="251">
        <v>445</v>
      </c>
    </row>
    <row r="108" spans="1:31" ht="12.95" hidden="1" customHeight="1">
      <c r="A108" s="250" t="s">
        <v>203</v>
      </c>
      <c r="B108" s="236" t="s">
        <v>11</v>
      </c>
      <c r="C108" s="252">
        <v>800</v>
      </c>
      <c r="D108" s="252">
        <v>790</v>
      </c>
      <c r="E108" s="252">
        <v>815</v>
      </c>
      <c r="F108" s="252">
        <v>825</v>
      </c>
      <c r="G108" s="252">
        <v>835</v>
      </c>
      <c r="H108" s="252">
        <v>845</v>
      </c>
      <c r="I108" s="252">
        <v>970</v>
      </c>
      <c r="J108" s="252">
        <v>1045</v>
      </c>
      <c r="K108" s="252">
        <v>1100</v>
      </c>
      <c r="L108" s="252">
        <v>1345</v>
      </c>
      <c r="M108" s="252">
        <v>1455</v>
      </c>
      <c r="N108" s="252">
        <v>1420</v>
      </c>
      <c r="O108" s="252">
        <v>1225</v>
      </c>
      <c r="P108" s="252">
        <v>1125</v>
      </c>
      <c r="R108" s="252">
        <v>265</v>
      </c>
      <c r="S108" s="252">
        <v>250</v>
      </c>
      <c r="T108" s="252">
        <v>260</v>
      </c>
      <c r="U108" s="252">
        <v>265</v>
      </c>
      <c r="V108" s="252">
        <v>280</v>
      </c>
      <c r="W108" s="252">
        <v>290</v>
      </c>
      <c r="X108" s="252">
        <v>310</v>
      </c>
      <c r="Y108" s="252">
        <v>355</v>
      </c>
      <c r="Z108" s="252">
        <v>360</v>
      </c>
      <c r="AA108" s="252">
        <v>345</v>
      </c>
      <c r="AB108" s="252">
        <v>330</v>
      </c>
      <c r="AC108" s="252">
        <v>360</v>
      </c>
      <c r="AD108" s="252">
        <v>345</v>
      </c>
      <c r="AE108" s="252">
        <v>325</v>
      </c>
    </row>
    <row r="109" spans="1:31" ht="12.95" hidden="1" customHeight="1">
      <c r="A109" s="250" t="s">
        <v>203</v>
      </c>
      <c r="B109" s="236" t="s">
        <v>12</v>
      </c>
      <c r="C109" s="252">
        <v>25</v>
      </c>
      <c r="D109" s="252">
        <v>25</v>
      </c>
      <c r="E109" s="252">
        <v>20</v>
      </c>
      <c r="F109" s="252">
        <v>20</v>
      </c>
      <c r="G109" s="252">
        <v>20</v>
      </c>
      <c r="H109" s="252">
        <v>20</v>
      </c>
      <c r="I109" s="252">
        <v>25</v>
      </c>
      <c r="J109" s="252">
        <v>30</v>
      </c>
      <c r="K109" s="252">
        <v>30</v>
      </c>
      <c r="L109" s="252">
        <v>30</v>
      </c>
      <c r="M109" s="252">
        <v>30</v>
      </c>
      <c r="N109" s="252">
        <v>30</v>
      </c>
      <c r="O109" s="252">
        <v>25</v>
      </c>
      <c r="P109" s="252">
        <v>20</v>
      </c>
      <c r="R109" s="252">
        <v>5</v>
      </c>
      <c r="S109" s="252">
        <v>5</v>
      </c>
      <c r="T109" s="252">
        <v>5</v>
      </c>
      <c r="U109" s="252">
        <v>5</v>
      </c>
      <c r="V109" s="252">
        <v>5</v>
      </c>
      <c r="W109" s="252">
        <v>5</v>
      </c>
      <c r="X109" s="252">
        <v>5</v>
      </c>
      <c r="Y109" s="252">
        <v>5</v>
      </c>
      <c r="Z109" s="252">
        <v>10</v>
      </c>
      <c r="AA109" s="252">
        <v>10</v>
      </c>
      <c r="AB109" s="252">
        <v>10</v>
      </c>
      <c r="AC109" s="252">
        <v>15</v>
      </c>
      <c r="AD109" s="252">
        <v>10</v>
      </c>
      <c r="AE109" s="252">
        <v>15</v>
      </c>
    </row>
    <row r="110" spans="1:31" ht="12.95" hidden="1" customHeight="1">
      <c r="A110" s="250" t="s">
        <v>203</v>
      </c>
      <c r="B110" s="236" t="s">
        <v>91</v>
      </c>
      <c r="C110" s="252">
        <v>35</v>
      </c>
      <c r="D110" s="252">
        <v>45</v>
      </c>
      <c r="E110" s="252">
        <v>55</v>
      </c>
      <c r="F110" s="252">
        <v>60</v>
      </c>
      <c r="G110" s="252">
        <v>75</v>
      </c>
      <c r="H110" s="252">
        <v>80</v>
      </c>
      <c r="I110" s="252">
        <v>100</v>
      </c>
      <c r="J110" s="252">
        <v>110</v>
      </c>
      <c r="K110" s="252">
        <v>110</v>
      </c>
      <c r="L110" s="252">
        <v>110</v>
      </c>
      <c r="M110" s="252">
        <v>120</v>
      </c>
      <c r="N110" s="252">
        <v>135</v>
      </c>
      <c r="O110" s="252">
        <v>135</v>
      </c>
      <c r="P110" s="252">
        <v>120</v>
      </c>
      <c r="R110" s="252">
        <v>10</v>
      </c>
      <c r="S110" s="252">
        <v>15</v>
      </c>
      <c r="T110" s="252">
        <v>20</v>
      </c>
      <c r="U110" s="252">
        <v>25</v>
      </c>
      <c r="V110" s="252">
        <v>25</v>
      </c>
      <c r="W110" s="252">
        <v>40</v>
      </c>
      <c r="X110" s="252">
        <v>45</v>
      </c>
      <c r="Y110" s="252">
        <v>45</v>
      </c>
      <c r="Z110" s="252">
        <v>45</v>
      </c>
      <c r="AA110" s="252">
        <v>40</v>
      </c>
      <c r="AB110" s="252">
        <v>40</v>
      </c>
      <c r="AC110" s="252">
        <v>45</v>
      </c>
      <c r="AD110" s="252">
        <v>40</v>
      </c>
      <c r="AE110" s="252">
        <v>35</v>
      </c>
    </row>
    <row r="111" spans="1:31" ht="12.95" customHeight="1">
      <c r="A111" s="250" t="s">
        <v>203</v>
      </c>
      <c r="B111" s="236" t="s">
        <v>59</v>
      </c>
      <c r="C111" s="252">
        <v>650</v>
      </c>
      <c r="D111" s="252">
        <v>665</v>
      </c>
      <c r="E111" s="252">
        <v>665</v>
      </c>
      <c r="F111" s="252">
        <v>635</v>
      </c>
      <c r="G111" s="252">
        <v>645</v>
      </c>
      <c r="H111" s="252">
        <v>625</v>
      </c>
      <c r="I111" s="252">
        <v>640</v>
      </c>
      <c r="J111" s="252">
        <v>650</v>
      </c>
      <c r="K111" s="252">
        <v>650</v>
      </c>
      <c r="L111" s="252">
        <v>625</v>
      </c>
      <c r="M111" s="252">
        <v>665</v>
      </c>
      <c r="N111" s="252">
        <v>665</v>
      </c>
      <c r="O111" s="252">
        <v>670</v>
      </c>
      <c r="P111" s="252">
        <v>665</v>
      </c>
      <c r="R111" s="252">
        <v>190</v>
      </c>
      <c r="S111" s="252">
        <v>195</v>
      </c>
      <c r="T111" s="252">
        <v>195</v>
      </c>
      <c r="U111" s="252">
        <v>195</v>
      </c>
      <c r="V111" s="252">
        <v>195</v>
      </c>
      <c r="W111" s="252">
        <v>200</v>
      </c>
      <c r="X111" s="252">
        <v>200</v>
      </c>
      <c r="Y111" s="252">
        <v>210</v>
      </c>
      <c r="Z111" s="252">
        <v>210</v>
      </c>
      <c r="AA111" s="252">
        <v>200</v>
      </c>
      <c r="AB111" s="252">
        <v>200</v>
      </c>
      <c r="AC111" s="252">
        <v>200</v>
      </c>
      <c r="AD111" s="252">
        <v>205</v>
      </c>
      <c r="AE111" s="252">
        <v>195</v>
      </c>
    </row>
    <row r="112" spans="1:31" ht="12.95" hidden="1" customHeight="1">
      <c r="A112" s="250" t="s">
        <v>203</v>
      </c>
      <c r="B112" s="236" t="s">
        <v>90</v>
      </c>
      <c r="C112" s="252">
        <v>350</v>
      </c>
      <c r="D112" s="252">
        <v>385</v>
      </c>
      <c r="E112" s="252">
        <v>395</v>
      </c>
      <c r="F112" s="252">
        <v>425</v>
      </c>
      <c r="G112" s="252">
        <v>460</v>
      </c>
      <c r="H112" s="252">
        <v>480</v>
      </c>
      <c r="I112" s="252">
        <v>525</v>
      </c>
      <c r="J112" s="252">
        <v>560</v>
      </c>
      <c r="K112" s="252">
        <v>590</v>
      </c>
      <c r="L112" s="252">
        <v>600</v>
      </c>
      <c r="M112" s="252">
        <v>580</v>
      </c>
      <c r="N112" s="252">
        <v>575</v>
      </c>
      <c r="O112" s="252">
        <v>585</v>
      </c>
      <c r="P112" s="252">
        <v>515</v>
      </c>
      <c r="R112" s="252">
        <v>135</v>
      </c>
      <c r="S112" s="252">
        <v>140</v>
      </c>
      <c r="T112" s="252">
        <v>150</v>
      </c>
      <c r="U112" s="252">
        <v>145</v>
      </c>
      <c r="V112" s="252">
        <v>150</v>
      </c>
      <c r="W112" s="252">
        <v>145</v>
      </c>
      <c r="X112" s="252">
        <v>160</v>
      </c>
      <c r="Y112" s="252">
        <v>160</v>
      </c>
      <c r="Z112" s="252">
        <v>165</v>
      </c>
      <c r="AA112" s="252">
        <v>165</v>
      </c>
      <c r="AB112" s="252">
        <v>155</v>
      </c>
      <c r="AC112" s="252">
        <v>165</v>
      </c>
      <c r="AD112" s="252">
        <v>180</v>
      </c>
      <c r="AE112" s="252">
        <v>175</v>
      </c>
    </row>
    <row r="113" spans="1:31" ht="12.95" hidden="1" customHeight="1">
      <c r="A113" s="255" t="s">
        <v>203</v>
      </c>
      <c r="B113" s="256" t="s">
        <v>184</v>
      </c>
      <c r="C113" s="257">
        <v>2065</v>
      </c>
      <c r="D113" s="257">
        <v>2135</v>
      </c>
      <c r="E113" s="257">
        <v>2155</v>
      </c>
      <c r="F113" s="257">
        <v>2165</v>
      </c>
      <c r="G113" s="257">
        <v>2230</v>
      </c>
      <c r="H113" s="257">
        <v>2245</v>
      </c>
      <c r="I113" s="257">
        <v>2450</v>
      </c>
      <c r="J113" s="257">
        <v>2590</v>
      </c>
      <c r="K113" s="257">
        <v>2690</v>
      </c>
      <c r="L113" s="257">
        <v>2910</v>
      </c>
      <c r="M113" s="257">
        <v>3040</v>
      </c>
      <c r="N113" s="257">
        <v>3025</v>
      </c>
      <c r="O113" s="257">
        <v>2840</v>
      </c>
      <c r="P113" s="257">
        <v>2640</v>
      </c>
      <c r="Q113" s="238"/>
      <c r="R113" s="257">
        <v>1065</v>
      </c>
      <c r="S113" s="257">
        <v>1070</v>
      </c>
      <c r="T113" s="257">
        <v>1080</v>
      </c>
      <c r="U113" s="257">
        <v>1085</v>
      </c>
      <c r="V113" s="257">
        <v>1110</v>
      </c>
      <c r="W113" s="257">
        <v>1135</v>
      </c>
      <c r="X113" s="257">
        <v>1175</v>
      </c>
      <c r="Y113" s="257">
        <v>1230</v>
      </c>
      <c r="Z113" s="257">
        <v>1250</v>
      </c>
      <c r="AA113" s="257">
        <v>1215</v>
      </c>
      <c r="AB113" s="257">
        <v>1185</v>
      </c>
      <c r="AC113" s="257">
        <v>1230</v>
      </c>
      <c r="AD113" s="257">
        <v>1235</v>
      </c>
      <c r="AE113" s="257">
        <v>1190</v>
      </c>
    </row>
    <row r="114" spans="1:31" ht="12.95" hidden="1" customHeight="1">
      <c r="A114" s="250" t="s">
        <v>204</v>
      </c>
      <c r="B114" s="236" t="s">
        <v>10</v>
      </c>
      <c r="C114" s="251">
        <v>100</v>
      </c>
      <c r="D114" s="251">
        <v>105</v>
      </c>
      <c r="E114" s="251">
        <v>100</v>
      </c>
      <c r="F114" s="251">
        <v>100</v>
      </c>
      <c r="G114" s="251">
        <v>100</v>
      </c>
      <c r="H114" s="251">
        <v>95</v>
      </c>
      <c r="I114" s="251">
        <v>100</v>
      </c>
      <c r="J114" s="251">
        <v>100</v>
      </c>
      <c r="K114" s="251">
        <v>100</v>
      </c>
      <c r="L114" s="251">
        <v>110</v>
      </c>
      <c r="M114" s="251">
        <v>110</v>
      </c>
      <c r="N114" s="251">
        <v>130</v>
      </c>
      <c r="O114" s="251">
        <v>130</v>
      </c>
      <c r="P114" s="251">
        <v>140</v>
      </c>
      <c r="R114" s="251">
        <v>0</v>
      </c>
      <c r="S114" s="251">
        <v>0</v>
      </c>
      <c r="T114" s="251">
        <v>0</v>
      </c>
      <c r="U114" s="251">
        <v>0</v>
      </c>
      <c r="V114" s="251">
        <v>0</v>
      </c>
      <c r="W114" s="251">
        <v>0</v>
      </c>
      <c r="X114" s="251">
        <v>0</v>
      </c>
      <c r="Y114" s="251">
        <v>0</v>
      </c>
      <c r="Z114" s="251">
        <v>0</v>
      </c>
      <c r="AA114" s="251">
        <v>0</v>
      </c>
      <c r="AB114" s="251">
        <v>0</v>
      </c>
      <c r="AC114" s="251">
        <v>0</v>
      </c>
      <c r="AD114" s="251">
        <v>0</v>
      </c>
      <c r="AE114" s="251">
        <v>0</v>
      </c>
    </row>
    <row r="115" spans="1:31" ht="12.95" hidden="1" customHeight="1">
      <c r="A115" s="250" t="s">
        <v>204</v>
      </c>
      <c r="B115" s="236" t="s">
        <v>11</v>
      </c>
      <c r="C115" s="252">
        <v>2480</v>
      </c>
      <c r="D115" s="252">
        <v>2405</v>
      </c>
      <c r="E115" s="252">
        <v>2470</v>
      </c>
      <c r="F115" s="252">
        <v>2515</v>
      </c>
      <c r="G115" s="252">
        <v>2630</v>
      </c>
      <c r="H115" s="252">
        <v>2645</v>
      </c>
      <c r="I115" s="252">
        <v>2900</v>
      </c>
      <c r="J115" s="252">
        <v>3085</v>
      </c>
      <c r="K115" s="252">
        <v>3335</v>
      </c>
      <c r="L115" s="252">
        <v>3515</v>
      </c>
      <c r="M115" s="252">
        <v>3495</v>
      </c>
      <c r="N115" s="252">
        <v>3585</v>
      </c>
      <c r="O115" s="252">
        <v>3570</v>
      </c>
      <c r="P115" s="252">
        <v>3435</v>
      </c>
      <c r="R115" s="252">
        <v>10</v>
      </c>
      <c r="S115" s="252">
        <v>10</v>
      </c>
      <c r="T115" s="252">
        <v>10</v>
      </c>
      <c r="U115" s="252">
        <v>10</v>
      </c>
      <c r="V115" s="252">
        <v>10</v>
      </c>
      <c r="W115" s="252">
        <v>10</v>
      </c>
      <c r="X115" s="252">
        <v>10</v>
      </c>
      <c r="Y115" s="252">
        <v>10</v>
      </c>
      <c r="Z115" s="252">
        <v>15</v>
      </c>
      <c r="AA115" s="252">
        <v>15</v>
      </c>
      <c r="AB115" s="252">
        <v>15</v>
      </c>
      <c r="AC115" s="252">
        <v>15</v>
      </c>
      <c r="AD115" s="252">
        <v>15</v>
      </c>
      <c r="AE115" s="252">
        <v>10</v>
      </c>
    </row>
    <row r="116" spans="1:31" ht="12.95" hidden="1" customHeight="1">
      <c r="A116" s="250" t="s">
        <v>204</v>
      </c>
      <c r="B116" s="236" t="s">
        <v>12</v>
      </c>
      <c r="C116" s="252">
        <v>50</v>
      </c>
      <c r="D116" s="252">
        <v>50</v>
      </c>
      <c r="E116" s="252">
        <v>50</v>
      </c>
      <c r="F116" s="252">
        <v>50</v>
      </c>
      <c r="G116" s="252">
        <v>50</v>
      </c>
      <c r="H116" s="252">
        <v>60</v>
      </c>
      <c r="I116" s="252">
        <v>65</v>
      </c>
      <c r="J116" s="252">
        <v>65</v>
      </c>
      <c r="K116" s="252">
        <v>65</v>
      </c>
      <c r="L116" s="252">
        <v>65</v>
      </c>
      <c r="M116" s="252">
        <v>70</v>
      </c>
      <c r="N116" s="252">
        <v>70</v>
      </c>
      <c r="O116" s="252">
        <v>80</v>
      </c>
      <c r="P116" s="252">
        <v>80</v>
      </c>
      <c r="R116" s="252" t="s">
        <v>267</v>
      </c>
      <c r="S116" s="252" t="s">
        <v>267</v>
      </c>
      <c r="T116" s="252" t="s">
        <v>267</v>
      </c>
      <c r="U116" s="252" t="s">
        <v>267</v>
      </c>
      <c r="V116" s="252" t="s">
        <v>267</v>
      </c>
      <c r="W116" s="252" t="s">
        <v>267</v>
      </c>
      <c r="X116" s="252" t="s">
        <v>267</v>
      </c>
      <c r="Y116" s="252" t="s">
        <v>267</v>
      </c>
      <c r="Z116" s="252" t="s">
        <v>267</v>
      </c>
      <c r="AA116" s="252" t="s">
        <v>267</v>
      </c>
      <c r="AB116" s="252" t="s">
        <v>267</v>
      </c>
      <c r="AC116" s="252" t="s">
        <v>267</v>
      </c>
      <c r="AD116" s="252" t="s">
        <v>267</v>
      </c>
      <c r="AE116" s="252" t="s">
        <v>267</v>
      </c>
    </row>
    <row r="117" spans="1:31" ht="12.95" hidden="1" customHeight="1">
      <c r="A117" s="250" t="s">
        <v>204</v>
      </c>
      <c r="B117" s="236" t="s">
        <v>91</v>
      </c>
      <c r="C117" s="252">
        <v>65</v>
      </c>
      <c r="D117" s="252">
        <v>90</v>
      </c>
      <c r="E117" s="252">
        <v>95</v>
      </c>
      <c r="F117" s="252">
        <v>120</v>
      </c>
      <c r="G117" s="252">
        <v>135</v>
      </c>
      <c r="H117" s="252">
        <v>150</v>
      </c>
      <c r="I117" s="252">
        <v>175</v>
      </c>
      <c r="J117" s="252">
        <v>200</v>
      </c>
      <c r="K117" s="252">
        <v>220</v>
      </c>
      <c r="L117" s="252">
        <v>210</v>
      </c>
      <c r="M117" s="252">
        <v>225</v>
      </c>
      <c r="N117" s="252">
        <v>215</v>
      </c>
      <c r="O117" s="252">
        <v>230</v>
      </c>
      <c r="P117" s="252">
        <v>230</v>
      </c>
      <c r="R117" s="252" t="s">
        <v>267</v>
      </c>
      <c r="S117" s="252" t="s">
        <v>267</v>
      </c>
      <c r="T117" s="252">
        <v>0</v>
      </c>
      <c r="U117" s="252">
        <v>0</v>
      </c>
      <c r="V117" s="252">
        <v>0</v>
      </c>
      <c r="W117" s="252">
        <v>0</v>
      </c>
      <c r="X117" s="252">
        <v>0</v>
      </c>
      <c r="Y117" s="252">
        <v>0</v>
      </c>
      <c r="Z117" s="252">
        <v>0</v>
      </c>
      <c r="AA117" s="252">
        <v>5</v>
      </c>
      <c r="AB117" s="252">
        <v>0</v>
      </c>
      <c r="AC117" s="252">
        <v>5</v>
      </c>
      <c r="AD117" s="252">
        <v>5</v>
      </c>
      <c r="AE117" s="252">
        <v>5</v>
      </c>
    </row>
    <row r="118" spans="1:31" ht="12.95" customHeight="1">
      <c r="A118" s="250" t="s">
        <v>204</v>
      </c>
      <c r="B118" s="236" t="s">
        <v>59</v>
      </c>
      <c r="C118" s="252">
        <v>1485</v>
      </c>
      <c r="D118" s="252">
        <v>1500</v>
      </c>
      <c r="E118" s="252">
        <v>1545</v>
      </c>
      <c r="F118" s="252">
        <v>1535</v>
      </c>
      <c r="G118" s="252">
        <v>1615</v>
      </c>
      <c r="H118" s="252">
        <v>1550</v>
      </c>
      <c r="I118" s="252">
        <v>1645</v>
      </c>
      <c r="J118" s="252">
        <v>1650</v>
      </c>
      <c r="K118" s="252">
        <v>1720</v>
      </c>
      <c r="L118" s="252">
        <v>1735</v>
      </c>
      <c r="M118" s="252">
        <v>1790</v>
      </c>
      <c r="N118" s="252">
        <v>1885</v>
      </c>
      <c r="O118" s="252">
        <v>1940</v>
      </c>
      <c r="P118" s="252">
        <v>1980</v>
      </c>
      <c r="R118" s="252">
        <v>0</v>
      </c>
      <c r="S118" s="252">
        <v>0</v>
      </c>
      <c r="T118" s="252">
        <v>0</v>
      </c>
      <c r="U118" s="252">
        <v>0</v>
      </c>
      <c r="V118" s="252">
        <v>0</v>
      </c>
      <c r="W118" s="252">
        <v>5</v>
      </c>
      <c r="X118" s="252">
        <v>5</v>
      </c>
      <c r="Y118" s="252">
        <v>5</v>
      </c>
      <c r="Z118" s="252">
        <v>0</v>
      </c>
      <c r="AA118" s="252">
        <v>0</v>
      </c>
      <c r="AB118" s="252">
        <v>0</v>
      </c>
      <c r="AC118" s="252">
        <v>0</v>
      </c>
      <c r="AD118" s="252">
        <v>0</v>
      </c>
      <c r="AE118" s="252">
        <v>0</v>
      </c>
    </row>
    <row r="119" spans="1:31" ht="12.95" hidden="1" customHeight="1">
      <c r="A119" s="250" t="s">
        <v>204</v>
      </c>
      <c r="B119" s="236" t="s">
        <v>90</v>
      </c>
      <c r="C119" s="252">
        <v>1700</v>
      </c>
      <c r="D119" s="252">
        <v>1770</v>
      </c>
      <c r="E119" s="252">
        <v>1790</v>
      </c>
      <c r="F119" s="252">
        <v>1860</v>
      </c>
      <c r="G119" s="252">
        <v>1955</v>
      </c>
      <c r="H119" s="252">
        <v>2075</v>
      </c>
      <c r="I119" s="252">
        <v>2160</v>
      </c>
      <c r="J119" s="252">
        <v>2280</v>
      </c>
      <c r="K119" s="252">
        <v>2415</v>
      </c>
      <c r="L119" s="252">
        <v>2515</v>
      </c>
      <c r="M119" s="252">
        <v>2535</v>
      </c>
      <c r="N119" s="252">
        <v>2610</v>
      </c>
      <c r="O119" s="252">
        <v>2600</v>
      </c>
      <c r="P119" s="252">
        <v>2445</v>
      </c>
      <c r="R119" s="252">
        <v>5</v>
      </c>
      <c r="S119" s="252">
        <v>5</v>
      </c>
      <c r="T119" s="252">
        <v>5</v>
      </c>
      <c r="U119" s="252">
        <v>5</v>
      </c>
      <c r="V119" s="252">
        <v>5</v>
      </c>
      <c r="W119" s="252">
        <v>5</v>
      </c>
      <c r="X119" s="252">
        <v>5</v>
      </c>
      <c r="Y119" s="252">
        <v>5</v>
      </c>
      <c r="Z119" s="252">
        <v>5</v>
      </c>
      <c r="AA119" s="252">
        <v>5</v>
      </c>
      <c r="AB119" s="252">
        <v>5</v>
      </c>
      <c r="AC119" s="252">
        <v>10</v>
      </c>
      <c r="AD119" s="252">
        <v>10</v>
      </c>
      <c r="AE119" s="252">
        <v>10</v>
      </c>
    </row>
    <row r="120" spans="1:31" ht="12.95" hidden="1" customHeight="1">
      <c r="A120" s="255" t="s">
        <v>204</v>
      </c>
      <c r="B120" s="256" t="s">
        <v>184</v>
      </c>
      <c r="C120" s="257">
        <v>5880</v>
      </c>
      <c r="D120" s="257">
        <v>5915</v>
      </c>
      <c r="E120" s="257">
        <v>6055</v>
      </c>
      <c r="F120" s="257">
        <v>6180</v>
      </c>
      <c r="G120" s="257">
        <v>6480</v>
      </c>
      <c r="H120" s="257">
        <v>6575</v>
      </c>
      <c r="I120" s="257">
        <v>7045</v>
      </c>
      <c r="J120" s="257">
        <v>7380</v>
      </c>
      <c r="K120" s="257">
        <v>7860</v>
      </c>
      <c r="L120" s="257">
        <v>8155</v>
      </c>
      <c r="M120" s="257">
        <v>8230</v>
      </c>
      <c r="N120" s="257">
        <v>8495</v>
      </c>
      <c r="O120" s="257">
        <v>8550</v>
      </c>
      <c r="P120" s="257">
        <v>8310</v>
      </c>
      <c r="Q120" s="238"/>
      <c r="R120" s="257">
        <v>20</v>
      </c>
      <c r="S120" s="257">
        <v>20</v>
      </c>
      <c r="T120" s="257">
        <v>20</v>
      </c>
      <c r="U120" s="257">
        <v>20</v>
      </c>
      <c r="V120" s="257">
        <v>20</v>
      </c>
      <c r="W120" s="257">
        <v>25</v>
      </c>
      <c r="X120" s="257">
        <v>20</v>
      </c>
      <c r="Y120" s="257">
        <v>20</v>
      </c>
      <c r="Z120" s="257">
        <v>25</v>
      </c>
      <c r="AA120" s="257">
        <v>25</v>
      </c>
      <c r="AB120" s="257">
        <v>25</v>
      </c>
      <c r="AC120" s="257">
        <v>30</v>
      </c>
      <c r="AD120" s="257">
        <v>25</v>
      </c>
      <c r="AE120" s="257">
        <v>25</v>
      </c>
    </row>
    <row r="121" spans="1:31" ht="12.95" hidden="1" customHeight="1">
      <c r="A121" s="250" t="s">
        <v>205</v>
      </c>
      <c r="B121" s="236" t="s">
        <v>10</v>
      </c>
      <c r="C121" s="251">
        <v>185</v>
      </c>
      <c r="D121" s="251">
        <v>200</v>
      </c>
      <c r="E121" s="251">
        <v>175</v>
      </c>
      <c r="F121" s="251">
        <v>180</v>
      </c>
      <c r="G121" s="251">
        <v>170</v>
      </c>
      <c r="H121" s="251">
        <v>175</v>
      </c>
      <c r="I121" s="251">
        <v>185</v>
      </c>
      <c r="J121" s="251">
        <v>180</v>
      </c>
      <c r="K121" s="251">
        <v>185</v>
      </c>
      <c r="L121" s="251">
        <v>185</v>
      </c>
      <c r="M121" s="251">
        <v>190</v>
      </c>
      <c r="N121" s="251">
        <v>205</v>
      </c>
      <c r="O121" s="251">
        <v>195</v>
      </c>
      <c r="P121" s="251">
        <v>205</v>
      </c>
      <c r="R121" s="251">
        <v>1940</v>
      </c>
      <c r="S121" s="251">
        <v>1955</v>
      </c>
      <c r="T121" s="251">
        <v>1925</v>
      </c>
      <c r="U121" s="251">
        <v>1945</v>
      </c>
      <c r="V121" s="251">
        <v>1960</v>
      </c>
      <c r="W121" s="251">
        <v>1965</v>
      </c>
      <c r="X121" s="251">
        <v>1955</v>
      </c>
      <c r="Y121" s="251">
        <v>1940</v>
      </c>
      <c r="Z121" s="251">
        <v>1950</v>
      </c>
      <c r="AA121" s="251">
        <v>1935</v>
      </c>
      <c r="AB121" s="251">
        <v>1990</v>
      </c>
      <c r="AC121" s="251">
        <v>2010</v>
      </c>
      <c r="AD121" s="251">
        <v>1980</v>
      </c>
      <c r="AE121" s="251">
        <v>1980</v>
      </c>
    </row>
    <row r="122" spans="1:31" ht="12.95" hidden="1" customHeight="1">
      <c r="A122" s="250" t="s">
        <v>205</v>
      </c>
      <c r="B122" s="236" t="s">
        <v>11</v>
      </c>
      <c r="C122" s="252">
        <v>515</v>
      </c>
      <c r="D122" s="252">
        <v>505</v>
      </c>
      <c r="E122" s="252">
        <v>505</v>
      </c>
      <c r="F122" s="252">
        <v>480</v>
      </c>
      <c r="G122" s="252">
        <v>515</v>
      </c>
      <c r="H122" s="252">
        <v>515</v>
      </c>
      <c r="I122" s="252">
        <v>590</v>
      </c>
      <c r="J122" s="252">
        <v>610</v>
      </c>
      <c r="K122" s="252">
        <v>615</v>
      </c>
      <c r="L122" s="252">
        <v>600</v>
      </c>
      <c r="M122" s="252">
        <v>595</v>
      </c>
      <c r="N122" s="252">
        <v>595</v>
      </c>
      <c r="O122" s="252">
        <v>585</v>
      </c>
      <c r="P122" s="252">
        <v>545</v>
      </c>
      <c r="R122" s="252">
        <v>485</v>
      </c>
      <c r="S122" s="252">
        <v>470</v>
      </c>
      <c r="T122" s="252">
        <v>480</v>
      </c>
      <c r="U122" s="252">
        <v>460</v>
      </c>
      <c r="V122" s="252">
        <v>455</v>
      </c>
      <c r="W122" s="252">
        <v>475</v>
      </c>
      <c r="X122" s="252">
        <v>510</v>
      </c>
      <c r="Y122" s="252">
        <v>555</v>
      </c>
      <c r="Z122" s="252">
        <v>575</v>
      </c>
      <c r="AA122" s="252">
        <v>595</v>
      </c>
      <c r="AB122" s="252">
        <v>590</v>
      </c>
      <c r="AC122" s="252">
        <v>575</v>
      </c>
      <c r="AD122" s="252">
        <v>555</v>
      </c>
      <c r="AE122" s="252">
        <v>525</v>
      </c>
    </row>
    <row r="123" spans="1:31" ht="12.95" hidden="1" customHeight="1">
      <c r="A123" s="250" t="s">
        <v>205</v>
      </c>
      <c r="B123" s="236" t="s">
        <v>12</v>
      </c>
      <c r="C123" s="252">
        <v>10</v>
      </c>
      <c r="D123" s="252">
        <v>10</v>
      </c>
      <c r="E123" s="252">
        <v>10</v>
      </c>
      <c r="F123" s="252">
        <v>15</v>
      </c>
      <c r="G123" s="252">
        <v>10</v>
      </c>
      <c r="H123" s="252">
        <v>10</v>
      </c>
      <c r="I123" s="252">
        <v>10</v>
      </c>
      <c r="J123" s="252">
        <v>15</v>
      </c>
      <c r="K123" s="252">
        <v>15</v>
      </c>
      <c r="L123" s="252">
        <v>15</v>
      </c>
      <c r="M123" s="252">
        <v>15</v>
      </c>
      <c r="N123" s="252">
        <v>15</v>
      </c>
      <c r="O123" s="252">
        <v>15</v>
      </c>
      <c r="P123" s="252">
        <v>15</v>
      </c>
      <c r="R123" s="252">
        <v>15</v>
      </c>
      <c r="S123" s="252">
        <v>15</v>
      </c>
      <c r="T123" s="252">
        <v>10</v>
      </c>
      <c r="U123" s="252">
        <v>10</v>
      </c>
      <c r="V123" s="252">
        <v>10</v>
      </c>
      <c r="W123" s="252">
        <v>10</v>
      </c>
      <c r="X123" s="252">
        <v>10</v>
      </c>
      <c r="Y123" s="252">
        <v>10</v>
      </c>
      <c r="Z123" s="252">
        <v>10</v>
      </c>
      <c r="AA123" s="252">
        <v>10</v>
      </c>
      <c r="AB123" s="252">
        <v>10</v>
      </c>
      <c r="AC123" s="252">
        <v>5</v>
      </c>
      <c r="AD123" s="252">
        <v>5</v>
      </c>
      <c r="AE123" s="252">
        <v>5</v>
      </c>
    </row>
    <row r="124" spans="1:31" ht="12.95" hidden="1" customHeight="1">
      <c r="A124" s="250" t="s">
        <v>205</v>
      </c>
      <c r="B124" s="236" t="s">
        <v>91</v>
      </c>
      <c r="C124" s="252">
        <v>25</v>
      </c>
      <c r="D124" s="252">
        <v>40</v>
      </c>
      <c r="E124" s="252">
        <v>50</v>
      </c>
      <c r="F124" s="252">
        <v>65</v>
      </c>
      <c r="G124" s="252">
        <v>70</v>
      </c>
      <c r="H124" s="252">
        <v>90</v>
      </c>
      <c r="I124" s="252">
        <v>105</v>
      </c>
      <c r="J124" s="252">
        <v>115</v>
      </c>
      <c r="K124" s="252">
        <v>110</v>
      </c>
      <c r="L124" s="252">
        <v>105</v>
      </c>
      <c r="M124" s="252">
        <v>100</v>
      </c>
      <c r="N124" s="252">
        <v>100</v>
      </c>
      <c r="O124" s="252">
        <v>95</v>
      </c>
      <c r="P124" s="252">
        <v>95</v>
      </c>
      <c r="R124" s="252">
        <v>35</v>
      </c>
      <c r="S124" s="252">
        <v>45</v>
      </c>
      <c r="T124" s="252">
        <v>50</v>
      </c>
      <c r="U124" s="252">
        <v>60</v>
      </c>
      <c r="V124" s="252">
        <v>75</v>
      </c>
      <c r="W124" s="252">
        <v>100</v>
      </c>
      <c r="X124" s="252">
        <v>120</v>
      </c>
      <c r="Y124" s="252">
        <v>145</v>
      </c>
      <c r="Z124" s="252">
        <v>150</v>
      </c>
      <c r="AA124" s="252">
        <v>150</v>
      </c>
      <c r="AB124" s="252">
        <v>145</v>
      </c>
      <c r="AC124" s="252">
        <v>165</v>
      </c>
      <c r="AD124" s="252">
        <v>160</v>
      </c>
      <c r="AE124" s="252">
        <v>160</v>
      </c>
    </row>
    <row r="125" spans="1:31" ht="12.95" customHeight="1">
      <c r="A125" s="250" t="s">
        <v>205</v>
      </c>
      <c r="B125" s="236" t="s">
        <v>59</v>
      </c>
      <c r="C125" s="252">
        <v>425</v>
      </c>
      <c r="D125" s="252">
        <v>450</v>
      </c>
      <c r="E125" s="252">
        <v>465</v>
      </c>
      <c r="F125" s="252">
        <v>450</v>
      </c>
      <c r="G125" s="252">
        <v>470</v>
      </c>
      <c r="H125" s="252">
        <v>465</v>
      </c>
      <c r="I125" s="252">
        <v>485</v>
      </c>
      <c r="J125" s="252">
        <v>465</v>
      </c>
      <c r="K125" s="252">
        <v>465</v>
      </c>
      <c r="L125" s="252">
        <v>470</v>
      </c>
      <c r="M125" s="252">
        <v>485</v>
      </c>
      <c r="N125" s="252">
        <v>540</v>
      </c>
      <c r="O125" s="252">
        <v>520</v>
      </c>
      <c r="P125" s="252">
        <v>520</v>
      </c>
      <c r="R125" s="252">
        <v>735</v>
      </c>
      <c r="S125" s="252">
        <v>750</v>
      </c>
      <c r="T125" s="252">
        <v>745</v>
      </c>
      <c r="U125" s="252">
        <v>715</v>
      </c>
      <c r="V125" s="252">
        <v>750</v>
      </c>
      <c r="W125" s="252">
        <v>750</v>
      </c>
      <c r="X125" s="252">
        <v>750</v>
      </c>
      <c r="Y125" s="252">
        <v>750</v>
      </c>
      <c r="Z125" s="252">
        <v>750</v>
      </c>
      <c r="AA125" s="252">
        <v>755</v>
      </c>
      <c r="AB125" s="252">
        <v>785</v>
      </c>
      <c r="AC125" s="252">
        <v>840</v>
      </c>
      <c r="AD125" s="252">
        <v>830</v>
      </c>
      <c r="AE125" s="252">
        <v>840</v>
      </c>
    </row>
    <row r="126" spans="1:31" ht="12.95" hidden="1" customHeight="1">
      <c r="A126" s="250" t="s">
        <v>205</v>
      </c>
      <c r="B126" s="236" t="s">
        <v>90</v>
      </c>
      <c r="C126" s="252">
        <v>195</v>
      </c>
      <c r="D126" s="252">
        <v>200</v>
      </c>
      <c r="E126" s="252">
        <v>205</v>
      </c>
      <c r="F126" s="252">
        <v>190</v>
      </c>
      <c r="G126" s="252">
        <v>185</v>
      </c>
      <c r="H126" s="252">
        <v>185</v>
      </c>
      <c r="I126" s="252">
        <v>185</v>
      </c>
      <c r="J126" s="252">
        <v>200</v>
      </c>
      <c r="K126" s="252">
        <v>205</v>
      </c>
      <c r="L126" s="252">
        <v>210</v>
      </c>
      <c r="M126" s="252">
        <v>215</v>
      </c>
      <c r="N126" s="252">
        <v>220</v>
      </c>
      <c r="O126" s="252">
        <v>200</v>
      </c>
      <c r="P126" s="252">
        <v>200</v>
      </c>
      <c r="R126" s="252">
        <v>235</v>
      </c>
      <c r="S126" s="252">
        <v>240</v>
      </c>
      <c r="T126" s="252">
        <v>255</v>
      </c>
      <c r="U126" s="252">
        <v>255</v>
      </c>
      <c r="V126" s="252">
        <v>265</v>
      </c>
      <c r="W126" s="252">
        <v>275</v>
      </c>
      <c r="X126" s="252">
        <v>285</v>
      </c>
      <c r="Y126" s="252">
        <v>295</v>
      </c>
      <c r="Z126" s="252">
        <v>305</v>
      </c>
      <c r="AA126" s="252">
        <v>300</v>
      </c>
      <c r="AB126" s="252">
        <v>300</v>
      </c>
      <c r="AC126" s="252">
        <v>320</v>
      </c>
      <c r="AD126" s="252">
        <v>300</v>
      </c>
      <c r="AE126" s="252">
        <v>300</v>
      </c>
    </row>
    <row r="127" spans="1:31" ht="12.95" hidden="1" customHeight="1">
      <c r="A127" s="255" t="s">
        <v>205</v>
      </c>
      <c r="B127" s="256" t="s">
        <v>184</v>
      </c>
      <c r="C127" s="257">
        <v>1360</v>
      </c>
      <c r="D127" s="257">
        <v>1400</v>
      </c>
      <c r="E127" s="257">
        <v>1410</v>
      </c>
      <c r="F127" s="257">
        <v>1380</v>
      </c>
      <c r="G127" s="257">
        <v>1420</v>
      </c>
      <c r="H127" s="257">
        <v>1440</v>
      </c>
      <c r="I127" s="257">
        <v>1560</v>
      </c>
      <c r="J127" s="257">
        <v>1585</v>
      </c>
      <c r="K127" s="257">
        <v>1585</v>
      </c>
      <c r="L127" s="257">
        <v>1590</v>
      </c>
      <c r="M127" s="257">
        <v>1600</v>
      </c>
      <c r="N127" s="257">
        <v>1670</v>
      </c>
      <c r="O127" s="257">
        <v>1615</v>
      </c>
      <c r="P127" s="257">
        <v>1575</v>
      </c>
      <c r="Q127" s="238"/>
      <c r="R127" s="257">
        <v>3445</v>
      </c>
      <c r="S127" s="257">
        <v>3470</v>
      </c>
      <c r="T127" s="257">
        <v>3465</v>
      </c>
      <c r="U127" s="257">
        <v>3445</v>
      </c>
      <c r="V127" s="257">
        <v>3520</v>
      </c>
      <c r="W127" s="257">
        <v>3575</v>
      </c>
      <c r="X127" s="257">
        <v>3630</v>
      </c>
      <c r="Y127" s="257">
        <v>3705</v>
      </c>
      <c r="Z127" s="257">
        <v>3740</v>
      </c>
      <c r="AA127" s="257">
        <v>3755</v>
      </c>
      <c r="AB127" s="257">
        <v>3820</v>
      </c>
      <c r="AC127" s="257">
        <v>3920</v>
      </c>
      <c r="AD127" s="257">
        <v>3835</v>
      </c>
      <c r="AE127" s="257">
        <v>3810</v>
      </c>
    </row>
    <row r="128" spans="1:31" ht="12.95" hidden="1" customHeight="1">
      <c r="A128" s="250" t="s">
        <v>206</v>
      </c>
      <c r="B128" s="236" t="s">
        <v>10</v>
      </c>
      <c r="C128" s="251">
        <v>35</v>
      </c>
      <c r="D128" s="251">
        <v>40</v>
      </c>
      <c r="E128" s="251">
        <v>35</v>
      </c>
      <c r="F128" s="251">
        <v>35</v>
      </c>
      <c r="G128" s="251">
        <v>30</v>
      </c>
      <c r="H128" s="251">
        <v>30</v>
      </c>
      <c r="I128" s="251">
        <v>30</v>
      </c>
      <c r="J128" s="251">
        <v>30</v>
      </c>
      <c r="K128" s="251">
        <v>30</v>
      </c>
      <c r="L128" s="251">
        <v>30</v>
      </c>
      <c r="M128" s="251">
        <v>35</v>
      </c>
      <c r="N128" s="251">
        <v>35</v>
      </c>
      <c r="O128" s="251">
        <v>30</v>
      </c>
      <c r="P128" s="251">
        <v>30</v>
      </c>
      <c r="R128" s="251">
        <v>10</v>
      </c>
      <c r="S128" s="251">
        <v>10</v>
      </c>
      <c r="T128" s="251">
        <v>10</v>
      </c>
      <c r="U128" s="251">
        <v>5</v>
      </c>
      <c r="V128" s="251">
        <v>5</v>
      </c>
      <c r="W128" s="251">
        <v>5</v>
      </c>
      <c r="X128" s="251">
        <v>5</v>
      </c>
      <c r="Y128" s="251">
        <v>5</v>
      </c>
      <c r="Z128" s="251">
        <v>10</v>
      </c>
      <c r="AA128" s="251">
        <v>10</v>
      </c>
      <c r="AB128" s="251">
        <v>15</v>
      </c>
      <c r="AC128" s="251">
        <v>10</v>
      </c>
      <c r="AD128" s="251">
        <v>10</v>
      </c>
      <c r="AE128" s="251">
        <v>10</v>
      </c>
    </row>
    <row r="129" spans="1:31" ht="12.95" hidden="1" customHeight="1">
      <c r="A129" s="250" t="s">
        <v>206</v>
      </c>
      <c r="B129" s="236" t="s">
        <v>11</v>
      </c>
      <c r="C129" s="252">
        <v>230</v>
      </c>
      <c r="D129" s="252">
        <v>215</v>
      </c>
      <c r="E129" s="252">
        <v>215</v>
      </c>
      <c r="F129" s="252">
        <v>220</v>
      </c>
      <c r="G129" s="252">
        <v>235</v>
      </c>
      <c r="H129" s="252">
        <v>245</v>
      </c>
      <c r="I129" s="252">
        <v>255</v>
      </c>
      <c r="J129" s="252">
        <v>275</v>
      </c>
      <c r="K129" s="252">
        <v>280</v>
      </c>
      <c r="L129" s="252">
        <v>300</v>
      </c>
      <c r="M129" s="252">
        <v>270</v>
      </c>
      <c r="N129" s="252">
        <v>275</v>
      </c>
      <c r="O129" s="252">
        <v>270</v>
      </c>
      <c r="P129" s="252">
        <v>265</v>
      </c>
      <c r="R129" s="252">
        <v>25</v>
      </c>
      <c r="S129" s="252">
        <v>20</v>
      </c>
      <c r="T129" s="252">
        <v>20</v>
      </c>
      <c r="U129" s="252">
        <v>20</v>
      </c>
      <c r="V129" s="252">
        <v>25</v>
      </c>
      <c r="W129" s="252">
        <v>20</v>
      </c>
      <c r="X129" s="252">
        <v>20</v>
      </c>
      <c r="Y129" s="252">
        <v>20</v>
      </c>
      <c r="Z129" s="252">
        <v>25</v>
      </c>
      <c r="AA129" s="252">
        <v>25</v>
      </c>
      <c r="AB129" s="252">
        <v>25</v>
      </c>
      <c r="AC129" s="252">
        <v>20</v>
      </c>
      <c r="AD129" s="252">
        <v>15</v>
      </c>
      <c r="AE129" s="252">
        <v>10</v>
      </c>
    </row>
    <row r="130" spans="1:31" ht="12.95" hidden="1" customHeight="1">
      <c r="A130" s="250" t="s">
        <v>206</v>
      </c>
      <c r="B130" s="236" t="s">
        <v>12</v>
      </c>
      <c r="C130" s="252">
        <v>5</v>
      </c>
      <c r="D130" s="252">
        <v>5</v>
      </c>
      <c r="E130" s="252">
        <v>5</v>
      </c>
      <c r="F130" s="252">
        <v>5</v>
      </c>
      <c r="G130" s="252">
        <v>5</v>
      </c>
      <c r="H130" s="252">
        <v>5</v>
      </c>
      <c r="I130" s="252">
        <v>5</v>
      </c>
      <c r="J130" s="252">
        <v>5</v>
      </c>
      <c r="K130" s="252">
        <v>5</v>
      </c>
      <c r="L130" s="252">
        <v>5</v>
      </c>
      <c r="M130" s="252">
        <v>5</v>
      </c>
      <c r="N130" s="252">
        <v>5</v>
      </c>
      <c r="O130" s="252">
        <v>5</v>
      </c>
      <c r="P130" s="252">
        <v>10</v>
      </c>
      <c r="R130" s="252" t="s">
        <v>267</v>
      </c>
      <c r="S130" s="252" t="s">
        <v>267</v>
      </c>
      <c r="T130" s="252" t="s">
        <v>267</v>
      </c>
      <c r="U130" s="252" t="s">
        <v>267</v>
      </c>
      <c r="V130" s="252" t="s">
        <v>267</v>
      </c>
      <c r="W130" s="252" t="s">
        <v>267</v>
      </c>
      <c r="X130" s="252" t="s">
        <v>267</v>
      </c>
      <c r="Y130" s="252" t="s">
        <v>267</v>
      </c>
      <c r="Z130" s="252" t="s">
        <v>267</v>
      </c>
      <c r="AA130" s="252" t="s">
        <v>267</v>
      </c>
      <c r="AB130" s="252" t="s">
        <v>267</v>
      </c>
      <c r="AC130" s="252" t="s">
        <v>267</v>
      </c>
      <c r="AD130" s="252" t="s">
        <v>267</v>
      </c>
      <c r="AE130" s="252" t="s">
        <v>267</v>
      </c>
    </row>
    <row r="131" spans="1:31" ht="12.95" hidden="1" customHeight="1">
      <c r="A131" s="250" t="s">
        <v>206</v>
      </c>
      <c r="B131" s="236" t="s">
        <v>91</v>
      </c>
      <c r="C131" s="252">
        <v>15</v>
      </c>
      <c r="D131" s="252">
        <v>15</v>
      </c>
      <c r="E131" s="252">
        <v>20</v>
      </c>
      <c r="F131" s="252">
        <v>20</v>
      </c>
      <c r="G131" s="252">
        <v>25</v>
      </c>
      <c r="H131" s="252">
        <v>30</v>
      </c>
      <c r="I131" s="252">
        <v>30</v>
      </c>
      <c r="J131" s="252">
        <v>35</v>
      </c>
      <c r="K131" s="252">
        <v>35</v>
      </c>
      <c r="L131" s="252">
        <v>40</v>
      </c>
      <c r="M131" s="252">
        <v>35</v>
      </c>
      <c r="N131" s="252">
        <v>25</v>
      </c>
      <c r="O131" s="252">
        <v>25</v>
      </c>
      <c r="P131" s="252">
        <v>30</v>
      </c>
      <c r="R131" s="252" t="s">
        <v>267</v>
      </c>
      <c r="S131" s="252" t="s">
        <v>267</v>
      </c>
      <c r="T131" s="252" t="s">
        <v>267</v>
      </c>
      <c r="U131" s="252" t="s">
        <v>267</v>
      </c>
      <c r="V131" s="252" t="s">
        <v>267</v>
      </c>
      <c r="W131" s="252" t="s">
        <v>267</v>
      </c>
      <c r="X131" s="252" t="s">
        <v>267</v>
      </c>
      <c r="Y131" s="252" t="s">
        <v>267</v>
      </c>
      <c r="Z131" s="252" t="s">
        <v>267</v>
      </c>
      <c r="AA131" s="252" t="s">
        <v>267</v>
      </c>
      <c r="AB131" s="252" t="s">
        <v>267</v>
      </c>
      <c r="AC131" s="252">
        <v>0</v>
      </c>
      <c r="AD131" s="252">
        <v>0</v>
      </c>
      <c r="AE131" s="252">
        <v>0</v>
      </c>
    </row>
    <row r="132" spans="1:31" ht="12.95" customHeight="1">
      <c r="A132" s="250" t="s">
        <v>206</v>
      </c>
      <c r="B132" s="236" t="s">
        <v>59</v>
      </c>
      <c r="C132" s="252">
        <v>170</v>
      </c>
      <c r="D132" s="252">
        <v>165</v>
      </c>
      <c r="E132" s="252">
        <v>165</v>
      </c>
      <c r="F132" s="252">
        <v>160</v>
      </c>
      <c r="G132" s="252">
        <v>160</v>
      </c>
      <c r="H132" s="252">
        <v>160</v>
      </c>
      <c r="I132" s="252">
        <v>160</v>
      </c>
      <c r="J132" s="252">
        <v>160</v>
      </c>
      <c r="K132" s="252">
        <v>155</v>
      </c>
      <c r="L132" s="252">
        <v>155</v>
      </c>
      <c r="M132" s="252">
        <v>170</v>
      </c>
      <c r="N132" s="252">
        <v>160</v>
      </c>
      <c r="O132" s="252">
        <v>160</v>
      </c>
      <c r="P132" s="252">
        <v>155</v>
      </c>
      <c r="R132" s="252">
        <v>0</v>
      </c>
      <c r="S132" s="252">
        <v>0</v>
      </c>
      <c r="T132" s="252">
        <v>0</v>
      </c>
      <c r="U132" s="252" t="s">
        <v>267</v>
      </c>
      <c r="V132" s="252">
        <v>0</v>
      </c>
      <c r="W132" s="252">
        <v>0</v>
      </c>
      <c r="X132" s="252">
        <v>0</v>
      </c>
      <c r="Y132" s="252" t="s">
        <v>267</v>
      </c>
      <c r="Z132" s="252">
        <v>0</v>
      </c>
      <c r="AA132" s="252">
        <v>0</v>
      </c>
      <c r="AB132" s="252">
        <v>0</v>
      </c>
      <c r="AC132" s="252">
        <v>0</v>
      </c>
      <c r="AD132" s="252">
        <v>0</v>
      </c>
      <c r="AE132" s="252">
        <v>0</v>
      </c>
    </row>
    <row r="133" spans="1:31" ht="12.95" hidden="1" customHeight="1">
      <c r="A133" s="250" t="s">
        <v>206</v>
      </c>
      <c r="B133" s="236" t="s">
        <v>90</v>
      </c>
      <c r="C133" s="252">
        <v>100</v>
      </c>
      <c r="D133" s="252">
        <v>110</v>
      </c>
      <c r="E133" s="252">
        <v>115</v>
      </c>
      <c r="F133" s="252">
        <v>105</v>
      </c>
      <c r="G133" s="252">
        <v>115</v>
      </c>
      <c r="H133" s="252">
        <v>115</v>
      </c>
      <c r="I133" s="252">
        <v>135</v>
      </c>
      <c r="J133" s="252">
        <v>125</v>
      </c>
      <c r="K133" s="252">
        <v>145</v>
      </c>
      <c r="L133" s="252">
        <v>140</v>
      </c>
      <c r="M133" s="252">
        <v>135</v>
      </c>
      <c r="N133" s="252">
        <v>135</v>
      </c>
      <c r="O133" s="252">
        <v>140</v>
      </c>
      <c r="P133" s="252">
        <v>125</v>
      </c>
      <c r="R133" s="252">
        <v>5</v>
      </c>
      <c r="S133" s="252">
        <v>5</v>
      </c>
      <c r="T133" s="252">
        <v>5</v>
      </c>
      <c r="U133" s="252">
        <v>5</v>
      </c>
      <c r="V133" s="252">
        <v>10</v>
      </c>
      <c r="W133" s="252">
        <v>10</v>
      </c>
      <c r="X133" s="252">
        <v>10</v>
      </c>
      <c r="Y133" s="252">
        <v>10</v>
      </c>
      <c r="Z133" s="252">
        <v>10</v>
      </c>
      <c r="AA133" s="252">
        <v>10</v>
      </c>
      <c r="AB133" s="252">
        <v>10</v>
      </c>
      <c r="AC133" s="252">
        <v>10</v>
      </c>
      <c r="AD133" s="252">
        <v>5</v>
      </c>
      <c r="AE133" s="252">
        <v>10</v>
      </c>
    </row>
    <row r="134" spans="1:31" ht="12.95" hidden="1" customHeight="1">
      <c r="A134" s="255" t="s">
        <v>206</v>
      </c>
      <c r="B134" s="256" t="s">
        <v>184</v>
      </c>
      <c r="C134" s="257">
        <v>555</v>
      </c>
      <c r="D134" s="257">
        <v>550</v>
      </c>
      <c r="E134" s="257">
        <v>550</v>
      </c>
      <c r="F134" s="257">
        <v>540</v>
      </c>
      <c r="G134" s="257">
        <v>565</v>
      </c>
      <c r="H134" s="257">
        <v>590</v>
      </c>
      <c r="I134" s="257">
        <v>610</v>
      </c>
      <c r="J134" s="257">
        <v>635</v>
      </c>
      <c r="K134" s="257">
        <v>645</v>
      </c>
      <c r="L134" s="257">
        <v>665</v>
      </c>
      <c r="M134" s="257">
        <v>645</v>
      </c>
      <c r="N134" s="257">
        <v>640</v>
      </c>
      <c r="O134" s="257">
        <v>630</v>
      </c>
      <c r="P134" s="257">
        <v>615</v>
      </c>
      <c r="Q134" s="238"/>
      <c r="R134" s="257">
        <v>45</v>
      </c>
      <c r="S134" s="257">
        <v>35</v>
      </c>
      <c r="T134" s="257">
        <v>35</v>
      </c>
      <c r="U134" s="257">
        <v>35</v>
      </c>
      <c r="V134" s="257">
        <v>40</v>
      </c>
      <c r="W134" s="257">
        <v>35</v>
      </c>
      <c r="X134" s="257">
        <v>35</v>
      </c>
      <c r="Y134" s="257">
        <v>40</v>
      </c>
      <c r="Z134" s="257">
        <v>50</v>
      </c>
      <c r="AA134" s="257">
        <v>45</v>
      </c>
      <c r="AB134" s="257">
        <v>50</v>
      </c>
      <c r="AC134" s="257">
        <v>45</v>
      </c>
      <c r="AD134" s="257">
        <v>35</v>
      </c>
      <c r="AE134" s="257">
        <v>30</v>
      </c>
    </row>
    <row r="135" spans="1:31" ht="12.95" hidden="1" customHeight="1">
      <c r="A135" s="250" t="s">
        <v>207</v>
      </c>
      <c r="B135" s="236" t="s">
        <v>10</v>
      </c>
      <c r="C135" s="251">
        <v>35</v>
      </c>
      <c r="D135" s="251">
        <v>40</v>
      </c>
      <c r="E135" s="251">
        <v>35</v>
      </c>
      <c r="F135" s="251">
        <v>35</v>
      </c>
      <c r="G135" s="251">
        <v>30</v>
      </c>
      <c r="H135" s="251">
        <v>35</v>
      </c>
      <c r="I135" s="251">
        <v>35</v>
      </c>
      <c r="J135" s="251">
        <v>30</v>
      </c>
      <c r="K135" s="251">
        <v>30</v>
      </c>
      <c r="L135" s="251">
        <v>35</v>
      </c>
      <c r="M135" s="251">
        <v>40</v>
      </c>
      <c r="N135" s="251">
        <v>45</v>
      </c>
      <c r="O135" s="251">
        <v>40</v>
      </c>
      <c r="P135" s="251">
        <v>40</v>
      </c>
      <c r="R135" s="251">
        <v>85</v>
      </c>
      <c r="S135" s="251">
        <v>85</v>
      </c>
      <c r="T135" s="251">
        <v>85</v>
      </c>
      <c r="U135" s="251">
        <v>90</v>
      </c>
      <c r="V135" s="251">
        <v>90</v>
      </c>
      <c r="W135" s="251">
        <v>90</v>
      </c>
      <c r="X135" s="251">
        <v>90</v>
      </c>
      <c r="Y135" s="251">
        <v>90</v>
      </c>
      <c r="Z135" s="251">
        <v>90</v>
      </c>
      <c r="AA135" s="251">
        <v>90</v>
      </c>
      <c r="AB135" s="251">
        <v>85</v>
      </c>
      <c r="AC135" s="251">
        <v>80</v>
      </c>
      <c r="AD135" s="251">
        <v>85</v>
      </c>
      <c r="AE135" s="251">
        <v>90</v>
      </c>
    </row>
    <row r="136" spans="1:31" ht="12.95" hidden="1" customHeight="1">
      <c r="A136" s="250" t="s">
        <v>207</v>
      </c>
      <c r="B136" s="236" t="s">
        <v>11</v>
      </c>
      <c r="C136" s="252">
        <v>145</v>
      </c>
      <c r="D136" s="252">
        <v>145</v>
      </c>
      <c r="E136" s="252">
        <v>150</v>
      </c>
      <c r="F136" s="252">
        <v>160</v>
      </c>
      <c r="G136" s="252">
        <v>170</v>
      </c>
      <c r="H136" s="252">
        <v>195</v>
      </c>
      <c r="I136" s="252">
        <v>210</v>
      </c>
      <c r="J136" s="252">
        <v>230</v>
      </c>
      <c r="K136" s="252">
        <v>265</v>
      </c>
      <c r="L136" s="252">
        <v>280</v>
      </c>
      <c r="M136" s="252">
        <v>265</v>
      </c>
      <c r="N136" s="252">
        <v>285</v>
      </c>
      <c r="O136" s="252">
        <v>300</v>
      </c>
      <c r="P136" s="252">
        <v>260</v>
      </c>
      <c r="R136" s="252">
        <v>70</v>
      </c>
      <c r="S136" s="252">
        <v>70</v>
      </c>
      <c r="T136" s="252">
        <v>80</v>
      </c>
      <c r="U136" s="252">
        <v>70</v>
      </c>
      <c r="V136" s="252">
        <v>70</v>
      </c>
      <c r="W136" s="252">
        <v>75</v>
      </c>
      <c r="X136" s="252">
        <v>90</v>
      </c>
      <c r="Y136" s="252">
        <v>100</v>
      </c>
      <c r="Z136" s="252">
        <v>100</v>
      </c>
      <c r="AA136" s="252">
        <v>100</v>
      </c>
      <c r="AB136" s="252">
        <v>90</v>
      </c>
      <c r="AC136" s="252">
        <v>95</v>
      </c>
      <c r="AD136" s="252">
        <v>105</v>
      </c>
      <c r="AE136" s="252">
        <v>105</v>
      </c>
    </row>
    <row r="137" spans="1:31" ht="12.95" hidden="1" customHeight="1">
      <c r="A137" s="250" t="s">
        <v>207</v>
      </c>
      <c r="B137" s="236" t="s">
        <v>12</v>
      </c>
      <c r="C137" s="252">
        <v>5</v>
      </c>
      <c r="D137" s="252">
        <v>15</v>
      </c>
      <c r="E137" s="252">
        <v>10</v>
      </c>
      <c r="F137" s="252">
        <v>5</v>
      </c>
      <c r="G137" s="252">
        <v>5</v>
      </c>
      <c r="H137" s="252">
        <v>10</v>
      </c>
      <c r="I137" s="252">
        <v>5</v>
      </c>
      <c r="J137" s="252">
        <v>5</v>
      </c>
      <c r="K137" s="252">
        <v>10</v>
      </c>
      <c r="L137" s="252">
        <v>10</v>
      </c>
      <c r="M137" s="252">
        <v>10</v>
      </c>
      <c r="N137" s="252">
        <v>5</v>
      </c>
      <c r="O137" s="252">
        <v>5</v>
      </c>
      <c r="P137" s="252">
        <v>10</v>
      </c>
      <c r="R137" s="252">
        <v>20</v>
      </c>
      <c r="S137" s="252">
        <v>10</v>
      </c>
      <c r="T137" s="252">
        <v>20</v>
      </c>
      <c r="U137" s="252">
        <v>20</v>
      </c>
      <c r="V137" s="252">
        <v>20</v>
      </c>
      <c r="W137" s="252">
        <v>25</v>
      </c>
      <c r="X137" s="252">
        <v>25</v>
      </c>
      <c r="Y137" s="252">
        <v>20</v>
      </c>
      <c r="Z137" s="252">
        <v>25</v>
      </c>
      <c r="AA137" s="252">
        <v>25</v>
      </c>
      <c r="AB137" s="252">
        <v>20</v>
      </c>
      <c r="AC137" s="252">
        <v>20</v>
      </c>
      <c r="AD137" s="252">
        <v>25</v>
      </c>
      <c r="AE137" s="252">
        <v>25</v>
      </c>
    </row>
    <row r="138" spans="1:31" ht="12.95" hidden="1" customHeight="1">
      <c r="A138" s="250" t="s">
        <v>207</v>
      </c>
      <c r="B138" s="236" t="s">
        <v>91</v>
      </c>
      <c r="C138" s="252">
        <v>10</v>
      </c>
      <c r="D138" s="252">
        <v>10</v>
      </c>
      <c r="E138" s="252">
        <v>15</v>
      </c>
      <c r="F138" s="252">
        <v>15</v>
      </c>
      <c r="G138" s="252">
        <v>15</v>
      </c>
      <c r="H138" s="252">
        <v>15</v>
      </c>
      <c r="I138" s="252">
        <v>15</v>
      </c>
      <c r="J138" s="252">
        <v>15</v>
      </c>
      <c r="K138" s="252">
        <v>20</v>
      </c>
      <c r="L138" s="252">
        <v>25</v>
      </c>
      <c r="M138" s="252">
        <v>25</v>
      </c>
      <c r="N138" s="252">
        <v>20</v>
      </c>
      <c r="O138" s="252">
        <v>20</v>
      </c>
      <c r="P138" s="252">
        <v>25</v>
      </c>
      <c r="R138" s="252">
        <v>0</v>
      </c>
      <c r="S138" s="252">
        <v>5</v>
      </c>
      <c r="T138" s="252">
        <v>5</v>
      </c>
      <c r="U138" s="252">
        <v>5</v>
      </c>
      <c r="V138" s="252">
        <v>5</v>
      </c>
      <c r="W138" s="252">
        <v>5</v>
      </c>
      <c r="X138" s="252">
        <v>10</v>
      </c>
      <c r="Y138" s="252">
        <v>10</v>
      </c>
      <c r="Z138" s="252">
        <v>10</v>
      </c>
      <c r="AA138" s="252">
        <v>15</v>
      </c>
      <c r="AB138" s="252">
        <v>15</v>
      </c>
      <c r="AC138" s="252">
        <v>20</v>
      </c>
      <c r="AD138" s="252">
        <v>20</v>
      </c>
      <c r="AE138" s="252">
        <v>25</v>
      </c>
    </row>
    <row r="139" spans="1:31" ht="12.95" customHeight="1">
      <c r="A139" s="250" t="s">
        <v>207</v>
      </c>
      <c r="B139" s="236" t="s">
        <v>59</v>
      </c>
      <c r="C139" s="252">
        <v>150</v>
      </c>
      <c r="D139" s="252">
        <v>145</v>
      </c>
      <c r="E139" s="252">
        <v>135</v>
      </c>
      <c r="F139" s="252">
        <v>125</v>
      </c>
      <c r="G139" s="252">
        <v>135</v>
      </c>
      <c r="H139" s="252">
        <v>135</v>
      </c>
      <c r="I139" s="252">
        <v>135</v>
      </c>
      <c r="J139" s="252">
        <v>135</v>
      </c>
      <c r="K139" s="252">
        <v>135</v>
      </c>
      <c r="L139" s="252">
        <v>140</v>
      </c>
      <c r="M139" s="252">
        <v>145</v>
      </c>
      <c r="N139" s="252">
        <v>145</v>
      </c>
      <c r="O139" s="252">
        <v>135</v>
      </c>
      <c r="P139" s="252">
        <v>140</v>
      </c>
      <c r="R139" s="252">
        <v>35</v>
      </c>
      <c r="S139" s="252">
        <v>30</v>
      </c>
      <c r="T139" s="252">
        <v>40</v>
      </c>
      <c r="U139" s="252">
        <v>40</v>
      </c>
      <c r="V139" s="252">
        <v>40</v>
      </c>
      <c r="W139" s="252">
        <v>35</v>
      </c>
      <c r="X139" s="252">
        <v>40</v>
      </c>
      <c r="Y139" s="252">
        <v>35</v>
      </c>
      <c r="Z139" s="252">
        <v>40</v>
      </c>
      <c r="AA139" s="252">
        <v>45</v>
      </c>
      <c r="AB139" s="252">
        <v>50</v>
      </c>
      <c r="AC139" s="252">
        <v>50</v>
      </c>
      <c r="AD139" s="252">
        <v>50</v>
      </c>
      <c r="AE139" s="252">
        <v>50</v>
      </c>
    </row>
    <row r="140" spans="1:31" ht="12.95" hidden="1" customHeight="1">
      <c r="A140" s="250" t="s">
        <v>207</v>
      </c>
      <c r="B140" s="236" t="s">
        <v>90</v>
      </c>
      <c r="C140" s="252">
        <v>100</v>
      </c>
      <c r="D140" s="252">
        <v>95</v>
      </c>
      <c r="E140" s="252">
        <v>95</v>
      </c>
      <c r="F140" s="252">
        <v>105</v>
      </c>
      <c r="G140" s="252">
        <v>125</v>
      </c>
      <c r="H140" s="252">
        <v>120</v>
      </c>
      <c r="I140" s="252">
        <v>135</v>
      </c>
      <c r="J140" s="252">
        <v>150</v>
      </c>
      <c r="K140" s="252">
        <v>155</v>
      </c>
      <c r="L140" s="252">
        <v>160</v>
      </c>
      <c r="M140" s="252">
        <v>165</v>
      </c>
      <c r="N140" s="252">
        <v>165</v>
      </c>
      <c r="O140" s="252">
        <v>160</v>
      </c>
      <c r="P140" s="252">
        <v>130</v>
      </c>
      <c r="R140" s="252">
        <v>40</v>
      </c>
      <c r="S140" s="252">
        <v>40</v>
      </c>
      <c r="T140" s="252">
        <v>45</v>
      </c>
      <c r="U140" s="252">
        <v>50</v>
      </c>
      <c r="V140" s="252">
        <v>50</v>
      </c>
      <c r="W140" s="252">
        <v>55</v>
      </c>
      <c r="X140" s="252">
        <v>65</v>
      </c>
      <c r="Y140" s="252">
        <v>65</v>
      </c>
      <c r="Z140" s="252">
        <v>80</v>
      </c>
      <c r="AA140" s="252">
        <v>90</v>
      </c>
      <c r="AB140" s="252">
        <v>80</v>
      </c>
      <c r="AC140" s="252">
        <v>75</v>
      </c>
      <c r="AD140" s="252">
        <v>80</v>
      </c>
      <c r="AE140" s="252">
        <v>70</v>
      </c>
    </row>
    <row r="141" spans="1:31" ht="12.95" hidden="1" customHeight="1">
      <c r="A141" s="255" t="s">
        <v>207</v>
      </c>
      <c r="B141" s="256" t="s">
        <v>184</v>
      </c>
      <c r="C141" s="257">
        <v>450</v>
      </c>
      <c r="D141" s="257">
        <v>455</v>
      </c>
      <c r="E141" s="257">
        <v>435</v>
      </c>
      <c r="F141" s="257">
        <v>445</v>
      </c>
      <c r="G141" s="257">
        <v>485</v>
      </c>
      <c r="H141" s="257">
        <v>505</v>
      </c>
      <c r="I141" s="257">
        <v>540</v>
      </c>
      <c r="J141" s="257">
        <v>570</v>
      </c>
      <c r="K141" s="257">
        <v>615</v>
      </c>
      <c r="L141" s="257">
        <v>650</v>
      </c>
      <c r="M141" s="257">
        <v>650</v>
      </c>
      <c r="N141" s="257">
        <v>665</v>
      </c>
      <c r="O141" s="257">
        <v>660</v>
      </c>
      <c r="P141" s="257">
        <v>600</v>
      </c>
      <c r="Q141" s="238"/>
      <c r="R141" s="257">
        <v>250</v>
      </c>
      <c r="S141" s="257">
        <v>240</v>
      </c>
      <c r="T141" s="257">
        <v>270</v>
      </c>
      <c r="U141" s="257">
        <v>275</v>
      </c>
      <c r="V141" s="257">
        <v>275</v>
      </c>
      <c r="W141" s="257">
        <v>285</v>
      </c>
      <c r="X141" s="257">
        <v>325</v>
      </c>
      <c r="Y141" s="257">
        <v>330</v>
      </c>
      <c r="Z141" s="257">
        <v>345</v>
      </c>
      <c r="AA141" s="257">
        <v>360</v>
      </c>
      <c r="AB141" s="257">
        <v>345</v>
      </c>
      <c r="AC141" s="257">
        <v>340</v>
      </c>
      <c r="AD141" s="257">
        <v>365</v>
      </c>
      <c r="AE141" s="257">
        <v>365</v>
      </c>
    </row>
    <row r="142" spans="1:31" ht="12.95" hidden="1" customHeight="1">
      <c r="A142" s="250" t="s">
        <v>208</v>
      </c>
      <c r="B142" s="236" t="s">
        <v>10</v>
      </c>
      <c r="C142" s="251">
        <v>150</v>
      </c>
      <c r="D142" s="251">
        <v>145</v>
      </c>
      <c r="E142" s="251">
        <v>135</v>
      </c>
      <c r="F142" s="251">
        <v>125</v>
      </c>
      <c r="G142" s="251">
        <v>125</v>
      </c>
      <c r="H142" s="251">
        <v>110</v>
      </c>
      <c r="I142" s="251">
        <v>115</v>
      </c>
      <c r="J142" s="251">
        <v>100</v>
      </c>
      <c r="K142" s="251">
        <v>105</v>
      </c>
      <c r="L142" s="251">
        <v>110</v>
      </c>
      <c r="M142" s="251">
        <v>110</v>
      </c>
      <c r="N142" s="251">
        <v>110</v>
      </c>
      <c r="O142" s="251">
        <v>115</v>
      </c>
      <c r="P142" s="251">
        <v>115</v>
      </c>
      <c r="R142" s="251">
        <v>550</v>
      </c>
      <c r="S142" s="251">
        <v>555</v>
      </c>
      <c r="T142" s="251">
        <v>535</v>
      </c>
      <c r="U142" s="251">
        <v>540</v>
      </c>
      <c r="V142" s="251">
        <v>540</v>
      </c>
      <c r="W142" s="251">
        <v>550</v>
      </c>
      <c r="X142" s="251">
        <v>545</v>
      </c>
      <c r="Y142" s="251">
        <v>540</v>
      </c>
      <c r="Z142" s="251">
        <v>530</v>
      </c>
      <c r="AA142" s="251">
        <v>535</v>
      </c>
      <c r="AB142" s="251">
        <v>535</v>
      </c>
      <c r="AC142" s="251">
        <v>540</v>
      </c>
      <c r="AD142" s="251">
        <v>545</v>
      </c>
      <c r="AE142" s="251">
        <v>535</v>
      </c>
    </row>
    <row r="143" spans="1:31" ht="12.95" hidden="1" customHeight="1">
      <c r="A143" s="250" t="s">
        <v>208</v>
      </c>
      <c r="B143" s="236" t="s">
        <v>11</v>
      </c>
      <c r="C143" s="252">
        <v>160</v>
      </c>
      <c r="D143" s="252">
        <v>145</v>
      </c>
      <c r="E143" s="252">
        <v>145</v>
      </c>
      <c r="F143" s="252">
        <v>135</v>
      </c>
      <c r="G143" s="252">
        <v>130</v>
      </c>
      <c r="H143" s="252">
        <v>135</v>
      </c>
      <c r="I143" s="252">
        <v>155</v>
      </c>
      <c r="J143" s="252">
        <v>180</v>
      </c>
      <c r="K143" s="252">
        <v>180</v>
      </c>
      <c r="L143" s="252">
        <v>165</v>
      </c>
      <c r="M143" s="252">
        <v>165</v>
      </c>
      <c r="N143" s="252">
        <v>170</v>
      </c>
      <c r="O143" s="252">
        <v>180</v>
      </c>
      <c r="P143" s="252">
        <v>170</v>
      </c>
      <c r="R143" s="252">
        <v>120</v>
      </c>
      <c r="S143" s="252">
        <v>120</v>
      </c>
      <c r="T143" s="252">
        <v>115</v>
      </c>
      <c r="U143" s="252">
        <v>120</v>
      </c>
      <c r="V143" s="252">
        <v>145</v>
      </c>
      <c r="W143" s="252">
        <v>140</v>
      </c>
      <c r="X143" s="252">
        <v>150</v>
      </c>
      <c r="Y143" s="252">
        <v>170</v>
      </c>
      <c r="Z143" s="252">
        <v>175</v>
      </c>
      <c r="AA143" s="252">
        <v>175</v>
      </c>
      <c r="AB143" s="252">
        <v>170</v>
      </c>
      <c r="AC143" s="252">
        <v>180</v>
      </c>
      <c r="AD143" s="252">
        <v>170</v>
      </c>
      <c r="AE143" s="252">
        <v>170</v>
      </c>
    </row>
    <row r="144" spans="1:31" ht="12.95" hidden="1" customHeight="1">
      <c r="A144" s="250" t="s">
        <v>208</v>
      </c>
      <c r="B144" s="236" t="s">
        <v>12</v>
      </c>
      <c r="C144" s="252" t="s">
        <v>267</v>
      </c>
      <c r="D144" s="252" t="s">
        <v>267</v>
      </c>
      <c r="E144" s="252">
        <v>0</v>
      </c>
      <c r="F144" s="252">
        <v>0</v>
      </c>
      <c r="G144" s="252">
        <v>0</v>
      </c>
      <c r="H144" s="252">
        <v>0</v>
      </c>
      <c r="I144" s="252">
        <v>0</v>
      </c>
      <c r="J144" s="252">
        <v>0</v>
      </c>
      <c r="K144" s="252">
        <v>5</v>
      </c>
      <c r="L144" s="252">
        <v>5</v>
      </c>
      <c r="M144" s="252">
        <v>0</v>
      </c>
      <c r="N144" s="252">
        <v>0</v>
      </c>
      <c r="O144" s="252">
        <v>0</v>
      </c>
      <c r="P144" s="252">
        <v>0</v>
      </c>
      <c r="R144" s="252">
        <v>5</v>
      </c>
      <c r="S144" s="252">
        <v>5</v>
      </c>
      <c r="T144" s="252">
        <v>5</v>
      </c>
      <c r="U144" s="252">
        <v>0</v>
      </c>
      <c r="V144" s="252">
        <v>0</v>
      </c>
      <c r="W144" s="252">
        <v>0</v>
      </c>
      <c r="X144" s="252" t="s">
        <v>267</v>
      </c>
      <c r="Y144" s="252">
        <v>0</v>
      </c>
      <c r="Z144" s="252">
        <v>0</v>
      </c>
      <c r="AA144" s="252">
        <v>0</v>
      </c>
      <c r="AB144" s="252">
        <v>0</v>
      </c>
      <c r="AC144" s="252">
        <v>0</v>
      </c>
      <c r="AD144" s="252">
        <v>0</v>
      </c>
      <c r="AE144" s="252">
        <v>0</v>
      </c>
    </row>
    <row r="145" spans="1:31" ht="12.95" hidden="1" customHeight="1">
      <c r="A145" s="250" t="s">
        <v>208</v>
      </c>
      <c r="B145" s="236" t="s">
        <v>91</v>
      </c>
      <c r="C145" s="252">
        <v>10</v>
      </c>
      <c r="D145" s="252">
        <v>15</v>
      </c>
      <c r="E145" s="252">
        <v>20</v>
      </c>
      <c r="F145" s="252">
        <v>20</v>
      </c>
      <c r="G145" s="252">
        <v>25</v>
      </c>
      <c r="H145" s="252">
        <v>35</v>
      </c>
      <c r="I145" s="252">
        <v>45</v>
      </c>
      <c r="J145" s="252">
        <v>55</v>
      </c>
      <c r="K145" s="252">
        <v>55</v>
      </c>
      <c r="L145" s="252">
        <v>50</v>
      </c>
      <c r="M145" s="252">
        <v>45</v>
      </c>
      <c r="N145" s="252">
        <v>45</v>
      </c>
      <c r="O145" s="252">
        <v>45</v>
      </c>
      <c r="P145" s="252">
        <v>45</v>
      </c>
      <c r="R145" s="252">
        <v>10</v>
      </c>
      <c r="S145" s="252">
        <v>15</v>
      </c>
      <c r="T145" s="252">
        <v>20</v>
      </c>
      <c r="U145" s="252">
        <v>20</v>
      </c>
      <c r="V145" s="252">
        <v>25</v>
      </c>
      <c r="W145" s="252">
        <v>35</v>
      </c>
      <c r="X145" s="252">
        <v>45</v>
      </c>
      <c r="Y145" s="252">
        <v>50</v>
      </c>
      <c r="Z145" s="252">
        <v>55</v>
      </c>
      <c r="AA145" s="252">
        <v>55</v>
      </c>
      <c r="AB145" s="252">
        <v>60</v>
      </c>
      <c r="AC145" s="252">
        <v>60</v>
      </c>
      <c r="AD145" s="252">
        <v>70</v>
      </c>
      <c r="AE145" s="252">
        <v>55</v>
      </c>
    </row>
    <row r="146" spans="1:31" ht="12.95" customHeight="1">
      <c r="A146" s="250" t="s">
        <v>208</v>
      </c>
      <c r="B146" s="236" t="s">
        <v>59</v>
      </c>
      <c r="C146" s="252">
        <v>160</v>
      </c>
      <c r="D146" s="252">
        <v>160</v>
      </c>
      <c r="E146" s="252">
        <v>165</v>
      </c>
      <c r="F146" s="252">
        <v>155</v>
      </c>
      <c r="G146" s="252">
        <v>160</v>
      </c>
      <c r="H146" s="252">
        <v>160</v>
      </c>
      <c r="I146" s="252">
        <v>155</v>
      </c>
      <c r="J146" s="252">
        <v>160</v>
      </c>
      <c r="K146" s="252">
        <v>160</v>
      </c>
      <c r="L146" s="252">
        <v>180</v>
      </c>
      <c r="M146" s="252">
        <v>185</v>
      </c>
      <c r="N146" s="252">
        <v>180</v>
      </c>
      <c r="O146" s="252">
        <v>190</v>
      </c>
      <c r="P146" s="252">
        <v>185</v>
      </c>
      <c r="R146" s="252">
        <v>110</v>
      </c>
      <c r="S146" s="252">
        <v>115</v>
      </c>
      <c r="T146" s="252">
        <v>110</v>
      </c>
      <c r="U146" s="252">
        <v>115</v>
      </c>
      <c r="V146" s="252">
        <v>120</v>
      </c>
      <c r="W146" s="252">
        <v>120</v>
      </c>
      <c r="X146" s="252">
        <v>115</v>
      </c>
      <c r="Y146" s="252">
        <v>110</v>
      </c>
      <c r="Z146" s="252">
        <v>120</v>
      </c>
      <c r="AA146" s="252">
        <v>115</v>
      </c>
      <c r="AB146" s="252">
        <v>120</v>
      </c>
      <c r="AC146" s="252">
        <v>130</v>
      </c>
      <c r="AD146" s="252">
        <v>130</v>
      </c>
      <c r="AE146" s="252">
        <v>125</v>
      </c>
    </row>
    <row r="147" spans="1:31" ht="12.95" hidden="1" customHeight="1">
      <c r="A147" s="250" t="s">
        <v>208</v>
      </c>
      <c r="B147" s="236" t="s">
        <v>90</v>
      </c>
      <c r="C147" s="252">
        <v>55</v>
      </c>
      <c r="D147" s="252">
        <v>55</v>
      </c>
      <c r="E147" s="252">
        <v>60</v>
      </c>
      <c r="F147" s="252">
        <v>65</v>
      </c>
      <c r="G147" s="252">
        <v>60</v>
      </c>
      <c r="H147" s="252">
        <v>60</v>
      </c>
      <c r="I147" s="252">
        <v>60</v>
      </c>
      <c r="J147" s="252">
        <v>60</v>
      </c>
      <c r="K147" s="252">
        <v>60</v>
      </c>
      <c r="L147" s="252">
        <v>60</v>
      </c>
      <c r="M147" s="252">
        <v>60</v>
      </c>
      <c r="N147" s="252">
        <v>60</v>
      </c>
      <c r="O147" s="252">
        <v>65</v>
      </c>
      <c r="P147" s="252">
        <v>55</v>
      </c>
      <c r="R147" s="252">
        <v>55</v>
      </c>
      <c r="S147" s="252">
        <v>60</v>
      </c>
      <c r="T147" s="252">
        <v>55</v>
      </c>
      <c r="U147" s="252">
        <v>60</v>
      </c>
      <c r="V147" s="252">
        <v>55</v>
      </c>
      <c r="W147" s="252">
        <v>60</v>
      </c>
      <c r="X147" s="252">
        <v>65</v>
      </c>
      <c r="Y147" s="252">
        <v>70</v>
      </c>
      <c r="Z147" s="252">
        <v>75</v>
      </c>
      <c r="AA147" s="252">
        <v>75</v>
      </c>
      <c r="AB147" s="252">
        <v>75</v>
      </c>
      <c r="AC147" s="252">
        <v>75</v>
      </c>
      <c r="AD147" s="252">
        <v>75</v>
      </c>
      <c r="AE147" s="252">
        <v>75</v>
      </c>
    </row>
    <row r="148" spans="1:31" ht="12.95" hidden="1" customHeight="1">
      <c r="A148" s="255" t="s">
        <v>208</v>
      </c>
      <c r="B148" s="256" t="s">
        <v>184</v>
      </c>
      <c r="C148" s="257">
        <v>535</v>
      </c>
      <c r="D148" s="257">
        <v>520</v>
      </c>
      <c r="E148" s="257">
        <v>525</v>
      </c>
      <c r="F148" s="257">
        <v>505</v>
      </c>
      <c r="G148" s="257">
        <v>500</v>
      </c>
      <c r="H148" s="257">
        <v>505</v>
      </c>
      <c r="I148" s="257">
        <v>530</v>
      </c>
      <c r="J148" s="257">
        <v>550</v>
      </c>
      <c r="K148" s="257">
        <v>560</v>
      </c>
      <c r="L148" s="257">
        <v>570</v>
      </c>
      <c r="M148" s="257">
        <v>565</v>
      </c>
      <c r="N148" s="257">
        <v>570</v>
      </c>
      <c r="O148" s="257">
        <v>600</v>
      </c>
      <c r="P148" s="257">
        <v>570</v>
      </c>
      <c r="Q148" s="238"/>
      <c r="R148" s="257">
        <v>850</v>
      </c>
      <c r="S148" s="257">
        <v>865</v>
      </c>
      <c r="T148" s="257">
        <v>845</v>
      </c>
      <c r="U148" s="257">
        <v>850</v>
      </c>
      <c r="V148" s="257">
        <v>885</v>
      </c>
      <c r="W148" s="257">
        <v>910</v>
      </c>
      <c r="X148" s="257">
        <v>915</v>
      </c>
      <c r="Y148" s="257">
        <v>935</v>
      </c>
      <c r="Z148" s="257">
        <v>960</v>
      </c>
      <c r="AA148" s="257">
        <v>955</v>
      </c>
      <c r="AB148" s="257">
        <v>965</v>
      </c>
      <c r="AC148" s="257">
        <v>990</v>
      </c>
      <c r="AD148" s="257">
        <v>990</v>
      </c>
      <c r="AE148" s="257">
        <v>960</v>
      </c>
    </row>
    <row r="149" spans="1:31" ht="12.95" hidden="1" customHeight="1">
      <c r="A149" s="250" t="s">
        <v>245</v>
      </c>
      <c r="B149" s="236" t="s">
        <v>10</v>
      </c>
      <c r="C149" s="251">
        <v>40</v>
      </c>
      <c r="D149" s="251">
        <v>30</v>
      </c>
      <c r="E149" s="251">
        <v>25</v>
      </c>
      <c r="F149" s="251">
        <v>25</v>
      </c>
      <c r="G149" s="251">
        <v>25</v>
      </c>
      <c r="H149" s="251">
        <v>25</v>
      </c>
      <c r="I149" s="251">
        <v>25</v>
      </c>
      <c r="J149" s="251">
        <v>30</v>
      </c>
      <c r="K149" s="251">
        <v>25</v>
      </c>
      <c r="L149" s="251">
        <v>25</v>
      </c>
      <c r="M149" s="251">
        <v>25</v>
      </c>
      <c r="N149" s="251">
        <v>30</v>
      </c>
      <c r="O149" s="251">
        <v>30</v>
      </c>
      <c r="P149" s="251">
        <v>20</v>
      </c>
      <c r="R149" s="251">
        <v>245</v>
      </c>
      <c r="S149" s="251">
        <v>250</v>
      </c>
      <c r="T149" s="251">
        <v>245</v>
      </c>
      <c r="U149" s="251">
        <v>235</v>
      </c>
      <c r="V149" s="251">
        <v>255</v>
      </c>
      <c r="W149" s="251">
        <v>255</v>
      </c>
      <c r="X149" s="251">
        <v>275</v>
      </c>
      <c r="Y149" s="251">
        <v>280</v>
      </c>
      <c r="Z149" s="251">
        <v>290</v>
      </c>
      <c r="AA149" s="251">
        <v>285</v>
      </c>
      <c r="AB149" s="251">
        <v>305</v>
      </c>
      <c r="AC149" s="251">
        <v>310</v>
      </c>
      <c r="AD149" s="251">
        <v>315</v>
      </c>
      <c r="AE149" s="251">
        <v>315</v>
      </c>
    </row>
    <row r="150" spans="1:31" ht="12.95" hidden="1" customHeight="1">
      <c r="A150" s="250" t="s">
        <v>245</v>
      </c>
      <c r="B150" s="236" t="s">
        <v>11</v>
      </c>
      <c r="C150" s="252">
        <v>40</v>
      </c>
      <c r="D150" s="252">
        <v>35</v>
      </c>
      <c r="E150" s="252">
        <v>35</v>
      </c>
      <c r="F150" s="252">
        <v>30</v>
      </c>
      <c r="G150" s="252">
        <v>40</v>
      </c>
      <c r="H150" s="252">
        <v>30</v>
      </c>
      <c r="I150" s="252">
        <v>40</v>
      </c>
      <c r="J150" s="252">
        <v>45</v>
      </c>
      <c r="K150" s="252">
        <v>40</v>
      </c>
      <c r="L150" s="252">
        <v>40</v>
      </c>
      <c r="M150" s="252">
        <v>40</v>
      </c>
      <c r="N150" s="252">
        <v>40</v>
      </c>
      <c r="O150" s="252">
        <v>40</v>
      </c>
      <c r="P150" s="252">
        <v>40</v>
      </c>
      <c r="R150" s="252">
        <v>35</v>
      </c>
      <c r="S150" s="252">
        <v>40</v>
      </c>
      <c r="T150" s="252">
        <v>40</v>
      </c>
      <c r="U150" s="252">
        <v>35</v>
      </c>
      <c r="V150" s="252">
        <v>40</v>
      </c>
      <c r="W150" s="252">
        <v>45</v>
      </c>
      <c r="X150" s="252">
        <v>50</v>
      </c>
      <c r="Y150" s="252">
        <v>65</v>
      </c>
      <c r="Z150" s="252">
        <v>55</v>
      </c>
      <c r="AA150" s="252">
        <v>60</v>
      </c>
      <c r="AB150" s="252">
        <v>60</v>
      </c>
      <c r="AC150" s="252">
        <v>60</v>
      </c>
      <c r="AD150" s="252">
        <v>60</v>
      </c>
      <c r="AE150" s="252">
        <v>55</v>
      </c>
    </row>
    <row r="151" spans="1:31" ht="12.95" hidden="1" customHeight="1">
      <c r="A151" s="250" t="s">
        <v>245</v>
      </c>
      <c r="B151" s="236" t="s">
        <v>12</v>
      </c>
      <c r="C151" s="252" t="s">
        <v>267</v>
      </c>
      <c r="D151" s="252" t="s">
        <v>267</v>
      </c>
      <c r="E151" s="252" t="s">
        <v>267</v>
      </c>
      <c r="F151" s="252" t="s">
        <v>267</v>
      </c>
      <c r="G151" s="252" t="s">
        <v>267</v>
      </c>
      <c r="H151" s="252" t="s">
        <v>267</v>
      </c>
      <c r="I151" s="252" t="s">
        <v>267</v>
      </c>
      <c r="J151" s="252" t="s">
        <v>267</v>
      </c>
      <c r="K151" s="252" t="s">
        <v>267</v>
      </c>
      <c r="L151" s="252" t="s">
        <v>267</v>
      </c>
      <c r="M151" s="252">
        <v>0</v>
      </c>
      <c r="N151" s="252" t="s">
        <v>267</v>
      </c>
      <c r="O151" s="252" t="s">
        <v>267</v>
      </c>
      <c r="P151" s="252" t="s">
        <v>267</v>
      </c>
      <c r="R151" s="252">
        <v>5</v>
      </c>
      <c r="S151" s="252">
        <v>5</v>
      </c>
      <c r="T151" s="252">
        <v>5</v>
      </c>
      <c r="U151" s="252">
        <v>0</v>
      </c>
      <c r="V151" s="252">
        <v>0</v>
      </c>
      <c r="W151" s="252">
        <v>0</v>
      </c>
      <c r="X151" s="252">
        <v>5</v>
      </c>
      <c r="Y151" s="252">
        <v>0</v>
      </c>
      <c r="Z151" s="252">
        <v>0</v>
      </c>
      <c r="AA151" s="252">
        <v>0</v>
      </c>
      <c r="AB151" s="252">
        <v>5</v>
      </c>
      <c r="AC151" s="252">
        <v>5</v>
      </c>
      <c r="AD151" s="252">
        <v>5</v>
      </c>
      <c r="AE151" s="252">
        <v>0</v>
      </c>
    </row>
    <row r="152" spans="1:31" ht="12.95" hidden="1" customHeight="1">
      <c r="A152" s="250" t="s">
        <v>245</v>
      </c>
      <c r="B152" s="236" t="s">
        <v>91</v>
      </c>
      <c r="C152" s="252">
        <v>5</v>
      </c>
      <c r="D152" s="252">
        <v>5</v>
      </c>
      <c r="E152" s="252">
        <v>10</v>
      </c>
      <c r="F152" s="252">
        <v>10</v>
      </c>
      <c r="G152" s="252">
        <v>15</v>
      </c>
      <c r="H152" s="252">
        <v>15</v>
      </c>
      <c r="I152" s="252">
        <v>15</v>
      </c>
      <c r="J152" s="252">
        <v>15</v>
      </c>
      <c r="K152" s="252">
        <v>15</v>
      </c>
      <c r="L152" s="252">
        <v>10</v>
      </c>
      <c r="M152" s="252">
        <v>10</v>
      </c>
      <c r="N152" s="252">
        <v>15</v>
      </c>
      <c r="O152" s="252">
        <v>20</v>
      </c>
      <c r="P152" s="252">
        <v>20</v>
      </c>
      <c r="R152" s="252">
        <v>5</v>
      </c>
      <c r="S152" s="252">
        <v>10</v>
      </c>
      <c r="T152" s="252">
        <v>10</v>
      </c>
      <c r="U152" s="252">
        <v>15</v>
      </c>
      <c r="V152" s="252">
        <v>20</v>
      </c>
      <c r="W152" s="252">
        <v>20</v>
      </c>
      <c r="X152" s="252">
        <v>25</v>
      </c>
      <c r="Y152" s="252">
        <v>25</v>
      </c>
      <c r="Z152" s="252">
        <v>20</v>
      </c>
      <c r="AA152" s="252">
        <v>25</v>
      </c>
      <c r="AB152" s="252">
        <v>30</v>
      </c>
      <c r="AC152" s="252">
        <v>30</v>
      </c>
      <c r="AD152" s="252">
        <v>30</v>
      </c>
      <c r="AE152" s="252">
        <v>30</v>
      </c>
    </row>
    <row r="153" spans="1:31" ht="12.95" customHeight="1">
      <c r="A153" s="250" t="s">
        <v>245</v>
      </c>
      <c r="B153" s="236" t="s">
        <v>59</v>
      </c>
      <c r="C153" s="252">
        <v>35</v>
      </c>
      <c r="D153" s="252">
        <v>40</v>
      </c>
      <c r="E153" s="252">
        <v>40</v>
      </c>
      <c r="F153" s="252">
        <v>40</v>
      </c>
      <c r="G153" s="252">
        <v>40</v>
      </c>
      <c r="H153" s="252">
        <v>40</v>
      </c>
      <c r="I153" s="252">
        <v>45</v>
      </c>
      <c r="J153" s="252">
        <v>45</v>
      </c>
      <c r="K153" s="252">
        <v>45</v>
      </c>
      <c r="L153" s="252">
        <v>40</v>
      </c>
      <c r="M153" s="252">
        <v>45</v>
      </c>
      <c r="N153" s="252">
        <v>45</v>
      </c>
      <c r="O153" s="252">
        <v>40</v>
      </c>
      <c r="P153" s="252">
        <v>45</v>
      </c>
      <c r="R153" s="252">
        <v>55</v>
      </c>
      <c r="S153" s="252">
        <v>60</v>
      </c>
      <c r="T153" s="252">
        <v>60</v>
      </c>
      <c r="U153" s="252">
        <v>65</v>
      </c>
      <c r="V153" s="252">
        <v>65</v>
      </c>
      <c r="W153" s="252">
        <v>60</v>
      </c>
      <c r="X153" s="252">
        <v>65</v>
      </c>
      <c r="Y153" s="252">
        <v>65</v>
      </c>
      <c r="Z153" s="252">
        <v>70</v>
      </c>
      <c r="AA153" s="252">
        <v>65</v>
      </c>
      <c r="AB153" s="252">
        <v>65</v>
      </c>
      <c r="AC153" s="252">
        <v>70</v>
      </c>
      <c r="AD153" s="252">
        <v>75</v>
      </c>
      <c r="AE153" s="252">
        <v>75</v>
      </c>
    </row>
    <row r="154" spans="1:31" ht="12.95" hidden="1" customHeight="1">
      <c r="A154" s="250" t="s">
        <v>245</v>
      </c>
      <c r="B154" s="236" t="s">
        <v>90</v>
      </c>
      <c r="C154" s="252">
        <v>25</v>
      </c>
      <c r="D154" s="252">
        <v>20</v>
      </c>
      <c r="E154" s="252">
        <v>20</v>
      </c>
      <c r="F154" s="252">
        <v>25</v>
      </c>
      <c r="G154" s="252">
        <v>20</v>
      </c>
      <c r="H154" s="252">
        <v>25</v>
      </c>
      <c r="I154" s="252">
        <v>20</v>
      </c>
      <c r="J154" s="252">
        <v>20</v>
      </c>
      <c r="K154" s="252">
        <v>30</v>
      </c>
      <c r="L154" s="252">
        <v>30</v>
      </c>
      <c r="M154" s="252">
        <v>25</v>
      </c>
      <c r="N154" s="252">
        <v>25</v>
      </c>
      <c r="O154" s="252">
        <v>30</v>
      </c>
      <c r="P154" s="252">
        <v>25</v>
      </c>
      <c r="R154" s="252">
        <v>30</v>
      </c>
      <c r="S154" s="252">
        <v>35</v>
      </c>
      <c r="T154" s="252">
        <v>35</v>
      </c>
      <c r="U154" s="252">
        <v>35</v>
      </c>
      <c r="V154" s="252">
        <v>30</v>
      </c>
      <c r="W154" s="252">
        <v>35</v>
      </c>
      <c r="X154" s="252">
        <v>35</v>
      </c>
      <c r="Y154" s="252">
        <v>40</v>
      </c>
      <c r="Z154" s="252">
        <v>45</v>
      </c>
      <c r="AA154" s="252">
        <v>45</v>
      </c>
      <c r="AB154" s="252">
        <v>40</v>
      </c>
      <c r="AC154" s="252">
        <v>35</v>
      </c>
      <c r="AD154" s="252">
        <v>35</v>
      </c>
      <c r="AE154" s="252">
        <v>35</v>
      </c>
    </row>
    <row r="155" spans="1:31" ht="12.95" hidden="1" customHeight="1">
      <c r="A155" s="255" t="s">
        <v>245</v>
      </c>
      <c r="B155" s="256" t="s">
        <v>184</v>
      </c>
      <c r="C155" s="257">
        <v>140</v>
      </c>
      <c r="D155" s="257">
        <v>135</v>
      </c>
      <c r="E155" s="257">
        <v>130</v>
      </c>
      <c r="F155" s="257">
        <v>130</v>
      </c>
      <c r="G155" s="257">
        <v>140</v>
      </c>
      <c r="H155" s="257">
        <v>135</v>
      </c>
      <c r="I155" s="257">
        <v>145</v>
      </c>
      <c r="J155" s="257">
        <v>155</v>
      </c>
      <c r="K155" s="257">
        <v>150</v>
      </c>
      <c r="L155" s="257">
        <v>145</v>
      </c>
      <c r="M155" s="257">
        <v>150</v>
      </c>
      <c r="N155" s="257">
        <v>155</v>
      </c>
      <c r="O155" s="257">
        <v>155</v>
      </c>
      <c r="P155" s="257">
        <v>150</v>
      </c>
      <c r="Q155" s="238"/>
      <c r="R155" s="257">
        <v>375</v>
      </c>
      <c r="S155" s="257">
        <v>395</v>
      </c>
      <c r="T155" s="257">
        <v>390</v>
      </c>
      <c r="U155" s="257">
        <v>380</v>
      </c>
      <c r="V155" s="257">
        <v>410</v>
      </c>
      <c r="W155" s="257">
        <v>415</v>
      </c>
      <c r="X155" s="257">
        <v>450</v>
      </c>
      <c r="Y155" s="257">
        <v>475</v>
      </c>
      <c r="Z155" s="257">
        <v>490</v>
      </c>
      <c r="AA155" s="257">
        <v>480</v>
      </c>
      <c r="AB155" s="257">
        <v>505</v>
      </c>
      <c r="AC155" s="257">
        <v>505</v>
      </c>
      <c r="AD155" s="257">
        <v>520</v>
      </c>
      <c r="AE155" s="257">
        <v>515</v>
      </c>
    </row>
    <row r="156" spans="1:31" ht="12.95" hidden="1" customHeight="1">
      <c r="A156" s="250" t="s">
        <v>209</v>
      </c>
      <c r="B156" s="236" t="s">
        <v>10</v>
      </c>
      <c r="C156" s="251">
        <v>60</v>
      </c>
      <c r="D156" s="251">
        <v>55</v>
      </c>
      <c r="E156" s="251">
        <v>50</v>
      </c>
      <c r="F156" s="251">
        <v>55</v>
      </c>
      <c r="G156" s="251">
        <v>55</v>
      </c>
      <c r="H156" s="251">
        <v>55</v>
      </c>
      <c r="I156" s="251">
        <v>65</v>
      </c>
      <c r="J156" s="251">
        <v>60</v>
      </c>
      <c r="K156" s="251">
        <v>60</v>
      </c>
      <c r="L156" s="251">
        <v>60</v>
      </c>
      <c r="M156" s="251">
        <v>55</v>
      </c>
      <c r="N156" s="251">
        <v>55</v>
      </c>
      <c r="O156" s="251">
        <v>55</v>
      </c>
      <c r="P156" s="251">
        <v>55</v>
      </c>
      <c r="R156" s="251">
        <v>215</v>
      </c>
      <c r="S156" s="251">
        <v>220</v>
      </c>
      <c r="T156" s="251">
        <v>210</v>
      </c>
      <c r="U156" s="251">
        <v>205</v>
      </c>
      <c r="V156" s="251">
        <v>210</v>
      </c>
      <c r="W156" s="251">
        <v>205</v>
      </c>
      <c r="X156" s="251">
        <v>200</v>
      </c>
      <c r="Y156" s="251">
        <v>200</v>
      </c>
      <c r="Z156" s="251">
        <v>195</v>
      </c>
      <c r="AA156" s="251">
        <v>190</v>
      </c>
      <c r="AB156" s="251">
        <v>195</v>
      </c>
      <c r="AC156" s="251">
        <v>190</v>
      </c>
      <c r="AD156" s="251">
        <v>190</v>
      </c>
      <c r="AE156" s="251">
        <v>195</v>
      </c>
    </row>
    <row r="157" spans="1:31" ht="12.95" hidden="1" customHeight="1">
      <c r="A157" s="250" t="s">
        <v>209</v>
      </c>
      <c r="B157" s="236" t="s">
        <v>11</v>
      </c>
      <c r="C157" s="252">
        <v>265</v>
      </c>
      <c r="D157" s="252">
        <v>250</v>
      </c>
      <c r="E157" s="252">
        <v>250</v>
      </c>
      <c r="F157" s="252">
        <v>235</v>
      </c>
      <c r="G157" s="252">
        <v>260</v>
      </c>
      <c r="H157" s="252">
        <v>275</v>
      </c>
      <c r="I157" s="252">
        <v>305</v>
      </c>
      <c r="J157" s="252">
        <v>345</v>
      </c>
      <c r="K157" s="252">
        <v>360</v>
      </c>
      <c r="L157" s="252">
        <v>385</v>
      </c>
      <c r="M157" s="252">
        <v>365</v>
      </c>
      <c r="N157" s="252">
        <v>355</v>
      </c>
      <c r="O157" s="252">
        <v>365</v>
      </c>
      <c r="P157" s="252">
        <v>360</v>
      </c>
      <c r="R157" s="252">
        <v>55</v>
      </c>
      <c r="S157" s="252">
        <v>60</v>
      </c>
      <c r="T157" s="252">
        <v>60</v>
      </c>
      <c r="U157" s="252">
        <v>65</v>
      </c>
      <c r="V157" s="252">
        <v>55</v>
      </c>
      <c r="W157" s="252">
        <v>60</v>
      </c>
      <c r="X157" s="252">
        <v>65</v>
      </c>
      <c r="Y157" s="252">
        <v>80</v>
      </c>
      <c r="Z157" s="252">
        <v>80</v>
      </c>
      <c r="AA157" s="252">
        <v>80</v>
      </c>
      <c r="AB157" s="252">
        <v>80</v>
      </c>
      <c r="AC157" s="252">
        <v>70</v>
      </c>
      <c r="AD157" s="252">
        <v>75</v>
      </c>
      <c r="AE157" s="252">
        <v>70</v>
      </c>
    </row>
    <row r="158" spans="1:31" ht="12.95" hidden="1" customHeight="1">
      <c r="A158" s="250" t="s">
        <v>209</v>
      </c>
      <c r="B158" s="236" t="s">
        <v>12</v>
      </c>
      <c r="C158" s="252">
        <v>5</v>
      </c>
      <c r="D158" s="252">
        <v>5</v>
      </c>
      <c r="E158" s="252">
        <v>5</v>
      </c>
      <c r="F158" s="252">
        <v>5</v>
      </c>
      <c r="G158" s="252">
        <v>5</v>
      </c>
      <c r="H158" s="252">
        <v>5</v>
      </c>
      <c r="I158" s="252">
        <v>5</v>
      </c>
      <c r="J158" s="252">
        <v>5</v>
      </c>
      <c r="K158" s="252">
        <v>5</v>
      </c>
      <c r="L158" s="252">
        <v>5</v>
      </c>
      <c r="M158" s="252">
        <v>5</v>
      </c>
      <c r="N158" s="252">
        <v>5</v>
      </c>
      <c r="O158" s="252">
        <v>5</v>
      </c>
      <c r="P158" s="252">
        <v>5</v>
      </c>
      <c r="R158" s="252">
        <v>5</v>
      </c>
      <c r="S158" s="252">
        <v>0</v>
      </c>
      <c r="T158" s="252">
        <v>5</v>
      </c>
      <c r="U158" s="252">
        <v>5</v>
      </c>
      <c r="V158" s="252">
        <v>5</v>
      </c>
      <c r="W158" s="252">
        <v>5</v>
      </c>
      <c r="X158" s="252">
        <v>5</v>
      </c>
      <c r="Y158" s="252">
        <v>5</v>
      </c>
      <c r="Z158" s="252">
        <v>5</v>
      </c>
      <c r="AA158" s="252">
        <v>5</v>
      </c>
      <c r="AB158" s="252">
        <v>5</v>
      </c>
      <c r="AC158" s="252">
        <v>5</v>
      </c>
      <c r="AD158" s="252">
        <v>5</v>
      </c>
      <c r="AE158" s="252">
        <v>0</v>
      </c>
    </row>
    <row r="159" spans="1:31" ht="12.95" hidden="1" customHeight="1">
      <c r="A159" s="250" t="s">
        <v>209</v>
      </c>
      <c r="B159" s="236" t="s">
        <v>91</v>
      </c>
      <c r="C159" s="252">
        <v>15</v>
      </c>
      <c r="D159" s="252">
        <v>25</v>
      </c>
      <c r="E159" s="252">
        <v>35</v>
      </c>
      <c r="F159" s="252">
        <v>35</v>
      </c>
      <c r="G159" s="252">
        <v>40</v>
      </c>
      <c r="H159" s="252">
        <v>40</v>
      </c>
      <c r="I159" s="252">
        <v>50</v>
      </c>
      <c r="J159" s="252">
        <v>50</v>
      </c>
      <c r="K159" s="252">
        <v>55</v>
      </c>
      <c r="L159" s="252">
        <v>55</v>
      </c>
      <c r="M159" s="252">
        <v>50</v>
      </c>
      <c r="N159" s="252">
        <v>55</v>
      </c>
      <c r="O159" s="252">
        <v>55</v>
      </c>
      <c r="P159" s="252">
        <v>45</v>
      </c>
      <c r="R159" s="252">
        <v>5</v>
      </c>
      <c r="S159" s="252">
        <v>10</v>
      </c>
      <c r="T159" s="252">
        <v>10</v>
      </c>
      <c r="U159" s="252">
        <v>15</v>
      </c>
      <c r="V159" s="252">
        <v>15</v>
      </c>
      <c r="W159" s="252">
        <v>15</v>
      </c>
      <c r="X159" s="252">
        <v>15</v>
      </c>
      <c r="Y159" s="252">
        <v>15</v>
      </c>
      <c r="Z159" s="252">
        <v>20</v>
      </c>
      <c r="AA159" s="252">
        <v>15</v>
      </c>
      <c r="AB159" s="252">
        <v>15</v>
      </c>
      <c r="AC159" s="252">
        <v>15</v>
      </c>
      <c r="AD159" s="252">
        <v>15</v>
      </c>
      <c r="AE159" s="252">
        <v>15</v>
      </c>
    </row>
    <row r="160" spans="1:31" ht="12.95" customHeight="1">
      <c r="A160" s="250" t="s">
        <v>209</v>
      </c>
      <c r="B160" s="236" t="s">
        <v>59</v>
      </c>
      <c r="C160" s="252">
        <v>275</v>
      </c>
      <c r="D160" s="252">
        <v>285</v>
      </c>
      <c r="E160" s="252">
        <v>280</v>
      </c>
      <c r="F160" s="252">
        <v>270</v>
      </c>
      <c r="G160" s="252">
        <v>265</v>
      </c>
      <c r="H160" s="252">
        <v>245</v>
      </c>
      <c r="I160" s="252">
        <v>265</v>
      </c>
      <c r="J160" s="252">
        <v>275</v>
      </c>
      <c r="K160" s="252">
        <v>275</v>
      </c>
      <c r="L160" s="252">
        <v>275</v>
      </c>
      <c r="M160" s="252">
        <v>275</v>
      </c>
      <c r="N160" s="252">
        <v>280</v>
      </c>
      <c r="O160" s="252">
        <v>290</v>
      </c>
      <c r="P160" s="252">
        <v>295</v>
      </c>
      <c r="R160" s="252">
        <v>100</v>
      </c>
      <c r="S160" s="252">
        <v>90</v>
      </c>
      <c r="T160" s="252">
        <v>90</v>
      </c>
      <c r="U160" s="252">
        <v>90</v>
      </c>
      <c r="V160" s="252">
        <v>95</v>
      </c>
      <c r="W160" s="252">
        <v>100</v>
      </c>
      <c r="X160" s="252">
        <v>95</v>
      </c>
      <c r="Y160" s="252">
        <v>100</v>
      </c>
      <c r="Z160" s="252">
        <v>90</v>
      </c>
      <c r="AA160" s="252">
        <v>100</v>
      </c>
      <c r="AB160" s="252">
        <v>95</v>
      </c>
      <c r="AC160" s="252">
        <v>105</v>
      </c>
      <c r="AD160" s="252">
        <v>100</v>
      </c>
      <c r="AE160" s="252">
        <v>105</v>
      </c>
    </row>
    <row r="161" spans="1:31" ht="12.95" hidden="1" customHeight="1">
      <c r="A161" s="250" t="s">
        <v>209</v>
      </c>
      <c r="B161" s="236" t="s">
        <v>90</v>
      </c>
      <c r="C161" s="252">
        <v>110</v>
      </c>
      <c r="D161" s="252">
        <v>115</v>
      </c>
      <c r="E161" s="252">
        <v>120</v>
      </c>
      <c r="F161" s="252">
        <v>125</v>
      </c>
      <c r="G161" s="252">
        <v>125</v>
      </c>
      <c r="H161" s="252">
        <v>130</v>
      </c>
      <c r="I161" s="252">
        <v>150</v>
      </c>
      <c r="J161" s="252">
        <v>165</v>
      </c>
      <c r="K161" s="252">
        <v>180</v>
      </c>
      <c r="L161" s="252">
        <v>175</v>
      </c>
      <c r="M161" s="252">
        <v>155</v>
      </c>
      <c r="N161" s="252">
        <v>170</v>
      </c>
      <c r="O161" s="252">
        <v>165</v>
      </c>
      <c r="P161" s="252">
        <v>155</v>
      </c>
      <c r="R161" s="252">
        <v>35</v>
      </c>
      <c r="S161" s="252">
        <v>40</v>
      </c>
      <c r="T161" s="252">
        <v>40</v>
      </c>
      <c r="U161" s="252">
        <v>35</v>
      </c>
      <c r="V161" s="252">
        <v>40</v>
      </c>
      <c r="W161" s="252">
        <v>35</v>
      </c>
      <c r="X161" s="252">
        <v>35</v>
      </c>
      <c r="Y161" s="252">
        <v>40</v>
      </c>
      <c r="Z161" s="252">
        <v>40</v>
      </c>
      <c r="AA161" s="252">
        <v>40</v>
      </c>
      <c r="AB161" s="252">
        <v>45</v>
      </c>
      <c r="AC161" s="252">
        <v>45</v>
      </c>
      <c r="AD161" s="252">
        <v>50</v>
      </c>
      <c r="AE161" s="252">
        <v>45</v>
      </c>
    </row>
    <row r="162" spans="1:31" ht="12.95" hidden="1" customHeight="1">
      <c r="A162" s="255" t="s">
        <v>209</v>
      </c>
      <c r="B162" s="256" t="s">
        <v>184</v>
      </c>
      <c r="C162" s="257">
        <v>725</v>
      </c>
      <c r="D162" s="257">
        <v>740</v>
      </c>
      <c r="E162" s="257">
        <v>735</v>
      </c>
      <c r="F162" s="257">
        <v>720</v>
      </c>
      <c r="G162" s="257">
        <v>750</v>
      </c>
      <c r="H162" s="257">
        <v>750</v>
      </c>
      <c r="I162" s="257">
        <v>845</v>
      </c>
      <c r="J162" s="257">
        <v>900</v>
      </c>
      <c r="K162" s="257">
        <v>930</v>
      </c>
      <c r="L162" s="257">
        <v>955</v>
      </c>
      <c r="M162" s="257">
        <v>910</v>
      </c>
      <c r="N162" s="257">
        <v>920</v>
      </c>
      <c r="O162" s="257">
        <v>935</v>
      </c>
      <c r="P162" s="257">
        <v>915</v>
      </c>
      <c r="Q162" s="238"/>
      <c r="R162" s="257">
        <v>415</v>
      </c>
      <c r="S162" s="257">
        <v>420</v>
      </c>
      <c r="T162" s="257">
        <v>410</v>
      </c>
      <c r="U162" s="257">
        <v>410</v>
      </c>
      <c r="V162" s="257">
        <v>420</v>
      </c>
      <c r="W162" s="257">
        <v>425</v>
      </c>
      <c r="X162" s="257">
        <v>420</v>
      </c>
      <c r="Y162" s="257">
        <v>435</v>
      </c>
      <c r="Z162" s="257">
        <v>425</v>
      </c>
      <c r="AA162" s="257">
        <v>435</v>
      </c>
      <c r="AB162" s="257">
        <v>435</v>
      </c>
      <c r="AC162" s="257">
        <v>430</v>
      </c>
      <c r="AD162" s="257">
        <v>435</v>
      </c>
      <c r="AE162" s="257">
        <v>435</v>
      </c>
    </row>
    <row r="163" spans="1:31" ht="12.95" hidden="1" customHeight="1">
      <c r="A163" s="250" t="s">
        <v>210</v>
      </c>
      <c r="B163" s="236" t="s">
        <v>10</v>
      </c>
      <c r="C163" s="251">
        <v>105</v>
      </c>
      <c r="D163" s="251">
        <v>105</v>
      </c>
      <c r="E163" s="251">
        <v>105</v>
      </c>
      <c r="F163" s="251">
        <v>100</v>
      </c>
      <c r="G163" s="251">
        <v>95</v>
      </c>
      <c r="H163" s="251">
        <v>95</v>
      </c>
      <c r="I163" s="251">
        <v>95</v>
      </c>
      <c r="J163" s="251">
        <v>95</v>
      </c>
      <c r="K163" s="251">
        <v>90</v>
      </c>
      <c r="L163" s="251">
        <v>90</v>
      </c>
      <c r="M163" s="251">
        <v>95</v>
      </c>
      <c r="N163" s="251">
        <v>90</v>
      </c>
      <c r="O163" s="251">
        <v>85</v>
      </c>
      <c r="P163" s="251">
        <v>80</v>
      </c>
      <c r="R163" s="251">
        <v>80</v>
      </c>
      <c r="S163" s="251">
        <v>85</v>
      </c>
      <c r="T163" s="251">
        <v>80</v>
      </c>
      <c r="U163" s="251">
        <v>80</v>
      </c>
      <c r="V163" s="251">
        <v>85</v>
      </c>
      <c r="W163" s="251">
        <v>90</v>
      </c>
      <c r="X163" s="251">
        <v>90</v>
      </c>
      <c r="Y163" s="251">
        <v>85</v>
      </c>
      <c r="Z163" s="251">
        <v>85</v>
      </c>
      <c r="AA163" s="251">
        <v>80</v>
      </c>
      <c r="AB163" s="251">
        <v>75</v>
      </c>
      <c r="AC163" s="251">
        <v>80</v>
      </c>
      <c r="AD163" s="251">
        <v>75</v>
      </c>
      <c r="AE163" s="251">
        <v>80</v>
      </c>
    </row>
    <row r="164" spans="1:31" ht="12.95" hidden="1" customHeight="1">
      <c r="A164" s="250" t="s">
        <v>210</v>
      </c>
      <c r="B164" s="236" t="s">
        <v>11</v>
      </c>
      <c r="C164" s="252">
        <v>645</v>
      </c>
      <c r="D164" s="252">
        <v>605</v>
      </c>
      <c r="E164" s="252">
        <v>635</v>
      </c>
      <c r="F164" s="252">
        <v>640</v>
      </c>
      <c r="G164" s="252">
        <v>690</v>
      </c>
      <c r="H164" s="252">
        <v>710</v>
      </c>
      <c r="I164" s="252">
        <v>790</v>
      </c>
      <c r="J164" s="252">
        <v>860</v>
      </c>
      <c r="K164" s="252">
        <v>950</v>
      </c>
      <c r="L164" s="252">
        <v>1025</v>
      </c>
      <c r="M164" s="252">
        <v>935</v>
      </c>
      <c r="N164" s="252">
        <v>950</v>
      </c>
      <c r="O164" s="252">
        <v>980</v>
      </c>
      <c r="P164" s="252">
        <v>880</v>
      </c>
      <c r="R164" s="252">
        <v>45</v>
      </c>
      <c r="S164" s="252">
        <v>45</v>
      </c>
      <c r="T164" s="252">
        <v>45</v>
      </c>
      <c r="U164" s="252">
        <v>50</v>
      </c>
      <c r="V164" s="252">
        <v>55</v>
      </c>
      <c r="W164" s="252">
        <v>60</v>
      </c>
      <c r="X164" s="252">
        <v>70</v>
      </c>
      <c r="Y164" s="252">
        <v>90</v>
      </c>
      <c r="Z164" s="252">
        <v>100</v>
      </c>
      <c r="AA164" s="252">
        <v>100</v>
      </c>
      <c r="AB164" s="252">
        <v>105</v>
      </c>
      <c r="AC164" s="252">
        <v>120</v>
      </c>
      <c r="AD164" s="252">
        <v>110</v>
      </c>
      <c r="AE164" s="252">
        <v>120</v>
      </c>
    </row>
    <row r="165" spans="1:31" ht="12.95" hidden="1" customHeight="1">
      <c r="A165" s="250" t="s">
        <v>210</v>
      </c>
      <c r="B165" s="236" t="s">
        <v>12</v>
      </c>
      <c r="C165" s="252">
        <v>20</v>
      </c>
      <c r="D165" s="252">
        <v>20</v>
      </c>
      <c r="E165" s="252">
        <v>20</v>
      </c>
      <c r="F165" s="252">
        <v>15</v>
      </c>
      <c r="G165" s="252">
        <v>20</v>
      </c>
      <c r="H165" s="252">
        <v>20</v>
      </c>
      <c r="I165" s="252">
        <v>25</v>
      </c>
      <c r="J165" s="252">
        <v>35</v>
      </c>
      <c r="K165" s="252">
        <v>30</v>
      </c>
      <c r="L165" s="252">
        <v>35</v>
      </c>
      <c r="M165" s="252">
        <v>40</v>
      </c>
      <c r="N165" s="252">
        <v>35</v>
      </c>
      <c r="O165" s="252">
        <v>35</v>
      </c>
      <c r="P165" s="252">
        <v>25</v>
      </c>
      <c r="R165" s="252" t="s">
        <v>267</v>
      </c>
      <c r="S165" s="252" t="s">
        <v>267</v>
      </c>
      <c r="T165" s="252" t="s">
        <v>267</v>
      </c>
      <c r="U165" s="252" t="s">
        <v>267</v>
      </c>
      <c r="V165" s="252" t="s">
        <v>267</v>
      </c>
      <c r="W165" s="252" t="s">
        <v>267</v>
      </c>
      <c r="X165" s="252" t="s">
        <v>267</v>
      </c>
      <c r="Y165" s="252" t="s">
        <v>267</v>
      </c>
      <c r="Z165" s="252" t="s">
        <v>267</v>
      </c>
      <c r="AA165" s="252" t="s">
        <v>267</v>
      </c>
      <c r="AB165" s="252" t="s">
        <v>267</v>
      </c>
      <c r="AC165" s="252" t="s">
        <v>267</v>
      </c>
      <c r="AD165" s="252" t="s">
        <v>267</v>
      </c>
      <c r="AE165" s="252">
        <v>10</v>
      </c>
    </row>
    <row r="166" spans="1:31" ht="12.95" hidden="1" customHeight="1">
      <c r="A166" s="250" t="s">
        <v>210</v>
      </c>
      <c r="B166" s="236" t="s">
        <v>91</v>
      </c>
      <c r="C166" s="252">
        <v>35</v>
      </c>
      <c r="D166" s="252">
        <v>45</v>
      </c>
      <c r="E166" s="252">
        <v>45</v>
      </c>
      <c r="F166" s="252">
        <v>50</v>
      </c>
      <c r="G166" s="252">
        <v>60</v>
      </c>
      <c r="H166" s="252">
        <v>75</v>
      </c>
      <c r="I166" s="252">
        <v>90</v>
      </c>
      <c r="J166" s="252">
        <v>75</v>
      </c>
      <c r="K166" s="252">
        <v>75</v>
      </c>
      <c r="L166" s="252">
        <v>80</v>
      </c>
      <c r="M166" s="252">
        <v>85</v>
      </c>
      <c r="N166" s="252">
        <v>80</v>
      </c>
      <c r="O166" s="252">
        <v>85</v>
      </c>
      <c r="P166" s="252">
        <v>80</v>
      </c>
      <c r="R166" s="252">
        <v>5</v>
      </c>
      <c r="S166" s="252">
        <v>0</v>
      </c>
      <c r="T166" s="252">
        <v>0</v>
      </c>
      <c r="U166" s="252">
        <v>5</v>
      </c>
      <c r="V166" s="252">
        <v>0</v>
      </c>
      <c r="W166" s="252">
        <v>5</v>
      </c>
      <c r="X166" s="252">
        <v>10</v>
      </c>
      <c r="Y166" s="252">
        <v>10</v>
      </c>
      <c r="Z166" s="252">
        <v>10</v>
      </c>
      <c r="AA166" s="252">
        <v>15</v>
      </c>
      <c r="AB166" s="252">
        <v>15</v>
      </c>
      <c r="AC166" s="252">
        <v>15</v>
      </c>
      <c r="AD166" s="252">
        <v>15</v>
      </c>
      <c r="AE166" s="252">
        <v>20</v>
      </c>
    </row>
    <row r="167" spans="1:31" ht="12.95" customHeight="1">
      <c r="A167" s="250" t="s">
        <v>210</v>
      </c>
      <c r="B167" s="236" t="s">
        <v>59</v>
      </c>
      <c r="C167" s="252">
        <v>540</v>
      </c>
      <c r="D167" s="252">
        <v>535</v>
      </c>
      <c r="E167" s="252">
        <v>535</v>
      </c>
      <c r="F167" s="252">
        <v>515</v>
      </c>
      <c r="G167" s="252">
        <v>545</v>
      </c>
      <c r="H167" s="252">
        <v>525</v>
      </c>
      <c r="I167" s="252">
        <v>540</v>
      </c>
      <c r="J167" s="252">
        <v>550</v>
      </c>
      <c r="K167" s="252">
        <v>555</v>
      </c>
      <c r="L167" s="252">
        <v>575</v>
      </c>
      <c r="M167" s="252">
        <v>565</v>
      </c>
      <c r="N167" s="252">
        <v>575</v>
      </c>
      <c r="O167" s="252">
        <v>580</v>
      </c>
      <c r="P167" s="252">
        <v>610</v>
      </c>
      <c r="R167" s="252">
        <v>35</v>
      </c>
      <c r="S167" s="252">
        <v>40</v>
      </c>
      <c r="T167" s="252">
        <v>35</v>
      </c>
      <c r="U167" s="252">
        <v>35</v>
      </c>
      <c r="V167" s="252">
        <v>40</v>
      </c>
      <c r="W167" s="252">
        <v>35</v>
      </c>
      <c r="X167" s="252">
        <v>40</v>
      </c>
      <c r="Y167" s="252">
        <v>35</v>
      </c>
      <c r="Z167" s="252">
        <v>40</v>
      </c>
      <c r="AA167" s="252">
        <v>40</v>
      </c>
      <c r="AB167" s="252">
        <v>45</v>
      </c>
      <c r="AC167" s="252">
        <v>45</v>
      </c>
      <c r="AD167" s="252">
        <v>40</v>
      </c>
      <c r="AE167" s="252">
        <v>40</v>
      </c>
    </row>
    <row r="168" spans="1:31" ht="12.95" hidden="1" customHeight="1">
      <c r="A168" s="250" t="s">
        <v>210</v>
      </c>
      <c r="B168" s="236" t="s">
        <v>90</v>
      </c>
      <c r="C168" s="252">
        <v>305</v>
      </c>
      <c r="D168" s="252">
        <v>315</v>
      </c>
      <c r="E168" s="252">
        <v>315</v>
      </c>
      <c r="F168" s="252">
        <v>320</v>
      </c>
      <c r="G168" s="252">
        <v>360</v>
      </c>
      <c r="H168" s="252">
        <v>370</v>
      </c>
      <c r="I168" s="252">
        <v>395</v>
      </c>
      <c r="J168" s="252">
        <v>445</v>
      </c>
      <c r="K168" s="252">
        <v>480</v>
      </c>
      <c r="L168" s="252">
        <v>470</v>
      </c>
      <c r="M168" s="252">
        <v>435</v>
      </c>
      <c r="N168" s="252">
        <v>445</v>
      </c>
      <c r="O168" s="252">
        <v>460</v>
      </c>
      <c r="P168" s="252">
        <v>385</v>
      </c>
      <c r="R168" s="252">
        <v>35</v>
      </c>
      <c r="S168" s="252">
        <v>40</v>
      </c>
      <c r="T168" s="252">
        <v>35</v>
      </c>
      <c r="U168" s="252">
        <v>40</v>
      </c>
      <c r="V168" s="252">
        <v>50</v>
      </c>
      <c r="W168" s="252">
        <v>50</v>
      </c>
      <c r="X168" s="252">
        <v>55</v>
      </c>
      <c r="Y168" s="252">
        <v>50</v>
      </c>
      <c r="Z168" s="252">
        <v>65</v>
      </c>
      <c r="AA168" s="252">
        <v>60</v>
      </c>
      <c r="AB168" s="252">
        <v>55</v>
      </c>
      <c r="AC168" s="252">
        <v>55</v>
      </c>
      <c r="AD168" s="252">
        <v>50</v>
      </c>
      <c r="AE168" s="252">
        <v>60</v>
      </c>
    </row>
    <row r="169" spans="1:31" ht="12.95" hidden="1" customHeight="1">
      <c r="A169" s="255" t="s">
        <v>210</v>
      </c>
      <c r="B169" s="256" t="s">
        <v>184</v>
      </c>
      <c r="C169" s="257">
        <v>1650</v>
      </c>
      <c r="D169" s="257">
        <v>1630</v>
      </c>
      <c r="E169" s="257">
        <v>1655</v>
      </c>
      <c r="F169" s="257">
        <v>1640</v>
      </c>
      <c r="G169" s="257">
        <v>1775</v>
      </c>
      <c r="H169" s="257">
        <v>1795</v>
      </c>
      <c r="I169" s="257">
        <v>1940</v>
      </c>
      <c r="J169" s="257">
        <v>2065</v>
      </c>
      <c r="K169" s="257">
        <v>2185</v>
      </c>
      <c r="L169" s="257">
        <v>2275</v>
      </c>
      <c r="M169" s="257">
        <v>2150</v>
      </c>
      <c r="N169" s="257">
        <v>2175</v>
      </c>
      <c r="O169" s="257">
        <v>2225</v>
      </c>
      <c r="P169" s="257">
        <v>2060</v>
      </c>
      <c r="Q169" s="238"/>
      <c r="R169" s="257">
        <v>195</v>
      </c>
      <c r="S169" s="257">
        <v>210</v>
      </c>
      <c r="T169" s="257">
        <v>195</v>
      </c>
      <c r="U169" s="257">
        <v>210</v>
      </c>
      <c r="V169" s="257">
        <v>225</v>
      </c>
      <c r="W169" s="257">
        <v>235</v>
      </c>
      <c r="X169" s="257">
        <v>260</v>
      </c>
      <c r="Y169" s="257">
        <v>270</v>
      </c>
      <c r="Z169" s="257">
        <v>300</v>
      </c>
      <c r="AA169" s="257">
        <v>295</v>
      </c>
      <c r="AB169" s="257">
        <v>295</v>
      </c>
      <c r="AC169" s="257">
        <v>315</v>
      </c>
      <c r="AD169" s="257">
        <v>295</v>
      </c>
      <c r="AE169" s="257">
        <v>325</v>
      </c>
    </row>
    <row r="170" spans="1:31" ht="12.95" hidden="1" customHeight="1">
      <c r="A170" s="250" t="s">
        <v>211</v>
      </c>
      <c r="B170" s="236" t="s">
        <v>10</v>
      </c>
      <c r="C170" s="251">
        <v>45</v>
      </c>
      <c r="D170" s="251">
        <v>40</v>
      </c>
      <c r="E170" s="251">
        <v>45</v>
      </c>
      <c r="F170" s="251">
        <v>45</v>
      </c>
      <c r="G170" s="251">
        <v>40</v>
      </c>
      <c r="H170" s="251">
        <v>40</v>
      </c>
      <c r="I170" s="251">
        <v>40</v>
      </c>
      <c r="J170" s="251">
        <v>35</v>
      </c>
      <c r="K170" s="251">
        <v>35</v>
      </c>
      <c r="L170" s="251">
        <v>40</v>
      </c>
      <c r="M170" s="251">
        <v>40</v>
      </c>
      <c r="N170" s="251">
        <v>40</v>
      </c>
      <c r="O170" s="251">
        <v>40</v>
      </c>
      <c r="P170" s="251">
        <v>40</v>
      </c>
      <c r="R170" s="251">
        <v>725</v>
      </c>
      <c r="S170" s="251">
        <v>715</v>
      </c>
      <c r="T170" s="251">
        <v>700</v>
      </c>
      <c r="U170" s="251">
        <v>690</v>
      </c>
      <c r="V170" s="251">
        <v>680</v>
      </c>
      <c r="W170" s="251">
        <v>665</v>
      </c>
      <c r="X170" s="251">
        <v>675</v>
      </c>
      <c r="Y170" s="251">
        <v>675</v>
      </c>
      <c r="Z170" s="251">
        <v>665</v>
      </c>
      <c r="AA170" s="251">
        <v>645</v>
      </c>
      <c r="AB170" s="251">
        <v>655</v>
      </c>
      <c r="AC170" s="251">
        <v>645</v>
      </c>
      <c r="AD170" s="251">
        <v>635</v>
      </c>
      <c r="AE170" s="251">
        <v>620</v>
      </c>
    </row>
    <row r="171" spans="1:31" ht="12.95" hidden="1" customHeight="1">
      <c r="A171" s="250" t="s">
        <v>211</v>
      </c>
      <c r="B171" s="236" t="s">
        <v>11</v>
      </c>
      <c r="C171" s="252">
        <v>30</v>
      </c>
      <c r="D171" s="252">
        <v>35</v>
      </c>
      <c r="E171" s="252">
        <v>30</v>
      </c>
      <c r="F171" s="252">
        <v>30</v>
      </c>
      <c r="G171" s="252">
        <v>25</v>
      </c>
      <c r="H171" s="252">
        <v>25</v>
      </c>
      <c r="I171" s="252">
        <v>30</v>
      </c>
      <c r="J171" s="252">
        <v>35</v>
      </c>
      <c r="K171" s="252">
        <v>35</v>
      </c>
      <c r="L171" s="252">
        <v>45</v>
      </c>
      <c r="M171" s="252">
        <v>40</v>
      </c>
      <c r="N171" s="252">
        <v>40</v>
      </c>
      <c r="O171" s="252">
        <v>35</v>
      </c>
      <c r="P171" s="252">
        <v>40</v>
      </c>
      <c r="R171" s="252">
        <v>35</v>
      </c>
      <c r="S171" s="252">
        <v>30</v>
      </c>
      <c r="T171" s="252">
        <v>40</v>
      </c>
      <c r="U171" s="252">
        <v>40</v>
      </c>
      <c r="V171" s="252">
        <v>40</v>
      </c>
      <c r="W171" s="252">
        <v>45</v>
      </c>
      <c r="X171" s="252">
        <v>45</v>
      </c>
      <c r="Y171" s="252">
        <v>50</v>
      </c>
      <c r="Z171" s="252">
        <v>45</v>
      </c>
      <c r="AA171" s="252">
        <v>50</v>
      </c>
      <c r="AB171" s="252">
        <v>50</v>
      </c>
      <c r="AC171" s="252">
        <v>50</v>
      </c>
      <c r="AD171" s="252">
        <v>45</v>
      </c>
      <c r="AE171" s="252">
        <v>45</v>
      </c>
    </row>
    <row r="172" spans="1:31" ht="12.95" hidden="1" customHeight="1">
      <c r="A172" s="250" t="s">
        <v>211</v>
      </c>
      <c r="B172" s="236" t="s">
        <v>12</v>
      </c>
      <c r="C172" s="252">
        <v>0</v>
      </c>
      <c r="D172" s="252" t="s">
        <v>267</v>
      </c>
      <c r="E172" s="252" t="s">
        <v>267</v>
      </c>
      <c r="F172" s="252" t="s">
        <v>267</v>
      </c>
      <c r="G172" s="252" t="s">
        <v>267</v>
      </c>
      <c r="H172" s="252" t="s">
        <v>267</v>
      </c>
      <c r="I172" s="252" t="s">
        <v>267</v>
      </c>
      <c r="J172" s="252" t="s">
        <v>267</v>
      </c>
      <c r="K172" s="252" t="s">
        <v>267</v>
      </c>
      <c r="L172" s="252" t="s">
        <v>267</v>
      </c>
      <c r="M172" s="252" t="s">
        <v>267</v>
      </c>
      <c r="N172" s="252" t="s">
        <v>267</v>
      </c>
      <c r="O172" s="252" t="s">
        <v>267</v>
      </c>
      <c r="P172" s="252">
        <v>0</v>
      </c>
      <c r="R172" s="252">
        <v>5</v>
      </c>
      <c r="S172" s="252">
        <v>5</v>
      </c>
      <c r="T172" s="252">
        <v>5</v>
      </c>
      <c r="U172" s="252">
        <v>5</v>
      </c>
      <c r="V172" s="252">
        <v>10</v>
      </c>
      <c r="W172" s="252">
        <v>10</v>
      </c>
      <c r="X172" s="252">
        <v>10</v>
      </c>
      <c r="Y172" s="252">
        <v>10</v>
      </c>
      <c r="Z172" s="252">
        <v>10</v>
      </c>
      <c r="AA172" s="252">
        <v>10</v>
      </c>
      <c r="AB172" s="252">
        <v>10</v>
      </c>
      <c r="AC172" s="252">
        <v>5</v>
      </c>
      <c r="AD172" s="252">
        <v>5</v>
      </c>
      <c r="AE172" s="252">
        <v>10</v>
      </c>
    </row>
    <row r="173" spans="1:31" ht="12.95" hidden="1" customHeight="1">
      <c r="A173" s="250" t="s">
        <v>211</v>
      </c>
      <c r="B173" s="236" t="s">
        <v>91</v>
      </c>
      <c r="C173" s="252">
        <v>5</v>
      </c>
      <c r="D173" s="252">
        <v>5</v>
      </c>
      <c r="E173" s="252">
        <v>5</v>
      </c>
      <c r="F173" s="252">
        <v>5</v>
      </c>
      <c r="G173" s="252">
        <v>5</v>
      </c>
      <c r="H173" s="252">
        <v>10</v>
      </c>
      <c r="I173" s="252">
        <v>10</v>
      </c>
      <c r="J173" s="252">
        <v>10</v>
      </c>
      <c r="K173" s="252">
        <v>10</v>
      </c>
      <c r="L173" s="252">
        <v>10</v>
      </c>
      <c r="M173" s="252">
        <v>15</v>
      </c>
      <c r="N173" s="252">
        <v>15</v>
      </c>
      <c r="O173" s="252">
        <v>15</v>
      </c>
      <c r="P173" s="252">
        <v>15</v>
      </c>
      <c r="R173" s="252">
        <v>5</v>
      </c>
      <c r="S173" s="252">
        <v>5</v>
      </c>
      <c r="T173" s="252">
        <v>10</v>
      </c>
      <c r="U173" s="252">
        <v>15</v>
      </c>
      <c r="V173" s="252">
        <v>15</v>
      </c>
      <c r="W173" s="252">
        <v>30</v>
      </c>
      <c r="X173" s="252">
        <v>30</v>
      </c>
      <c r="Y173" s="252">
        <v>35</v>
      </c>
      <c r="Z173" s="252">
        <v>35</v>
      </c>
      <c r="AA173" s="252">
        <v>40</v>
      </c>
      <c r="AB173" s="252">
        <v>40</v>
      </c>
      <c r="AC173" s="252">
        <v>45</v>
      </c>
      <c r="AD173" s="252">
        <v>40</v>
      </c>
      <c r="AE173" s="252">
        <v>40</v>
      </c>
    </row>
    <row r="174" spans="1:31" ht="12.95" customHeight="1">
      <c r="A174" s="250" t="s">
        <v>211</v>
      </c>
      <c r="B174" s="236" t="s">
        <v>59</v>
      </c>
      <c r="C174" s="252">
        <v>30</v>
      </c>
      <c r="D174" s="252">
        <v>25</v>
      </c>
      <c r="E174" s="252">
        <v>30</v>
      </c>
      <c r="F174" s="252">
        <v>25</v>
      </c>
      <c r="G174" s="252">
        <v>30</v>
      </c>
      <c r="H174" s="252">
        <v>25</v>
      </c>
      <c r="I174" s="252">
        <v>30</v>
      </c>
      <c r="J174" s="252">
        <v>30</v>
      </c>
      <c r="K174" s="252">
        <v>30</v>
      </c>
      <c r="L174" s="252">
        <v>35</v>
      </c>
      <c r="M174" s="252">
        <v>30</v>
      </c>
      <c r="N174" s="252">
        <v>30</v>
      </c>
      <c r="O174" s="252">
        <v>30</v>
      </c>
      <c r="P174" s="252">
        <v>35</v>
      </c>
      <c r="R174" s="252">
        <v>55</v>
      </c>
      <c r="S174" s="252">
        <v>65</v>
      </c>
      <c r="T174" s="252">
        <v>60</v>
      </c>
      <c r="U174" s="252">
        <v>60</v>
      </c>
      <c r="V174" s="252">
        <v>65</v>
      </c>
      <c r="W174" s="252">
        <v>65</v>
      </c>
      <c r="X174" s="252">
        <v>60</v>
      </c>
      <c r="Y174" s="252">
        <v>55</v>
      </c>
      <c r="Z174" s="252">
        <v>55</v>
      </c>
      <c r="AA174" s="252">
        <v>50</v>
      </c>
      <c r="AB174" s="252">
        <v>60</v>
      </c>
      <c r="AC174" s="252">
        <v>65</v>
      </c>
      <c r="AD174" s="252">
        <v>60</v>
      </c>
      <c r="AE174" s="252">
        <v>55</v>
      </c>
    </row>
    <row r="175" spans="1:31" ht="12.95" hidden="1" customHeight="1">
      <c r="A175" s="250" t="s">
        <v>211</v>
      </c>
      <c r="B175" s="236" t="s">
        <v>90</v>
      </c>
      <c r="C175" s="252">
        <v>15</v>
      </c>
      <c r="D175" s="252">
        <v>15</v>
      </c>
      <c r="E175" s="252">
        <v>15</v>
      </c>
      <c r="F175" s="252">
        <v>10</v>
      </c>
      <c r="G175" s="252">
        <v>15</v>
      </c>
      <c r="H175" s="252">
        <v>10</v>
      </c>
      <c r="I175" s="252">
        <v>15</v>
      </c>
      <c r="J175" s="252">
        <v>10</v>
      </c>
      <c r="K175" s="252">
        <v>10</v>
      </c>
      <c r="L175" s="252">
        <v>15</v>
      </c>
      <c r="M175" s="252">
        <v>15</v>
      </c>
      <c r="N175" s="252">
        <v>15</v>
      </c>
      <c r="O175" s="252">
        <v>20</v>
      </c>
      <c r="P175" s="252">
        <v>15</v>
      </c>
      <c r="R175" s="252">
        <v>20</v>
      </c>
      <c r="S175" s="252">
        <v>15</v>
      </c>
      <c r="T175" s="252">
        <v>20</v>
      </c>
      <c r="U175" s="252">
        <v>20</v>
      </c>
      <c r="V175" s="252">
        <v>20</v>
      </c>
      <c r="W175" s="252">
        <v>25</v>
      </c>
      <c r="X175" s="252">
        <v>25</v>
      </c>
      <c r="Y175" s="252">
        <v>30</v>
      </c>
      <c r="Z175" s="252">
        <v>30</v>
      </c>
      <c r="AA175" s="252">
        <v>25</v>
      </c>
      <c r="AB175" s="252">
        <v>30</v>
      </c>
      <c r="AC175" s="252">
        <v>30</v>
      </c>
      <c r="AD175" s="252">
        <v>30</v>
      </c>
      <c r="AE175" s="252">
        <v>30</v>
      </c>
    </row>
    <row r="176" spans="1:31" ht="12.95" hidden="1" customHeight="1">
      <c r="A176" s="255" t="s">
        <v>211</v>
      </c>
      <c r="B176" s="256" t="s">
        <v>184</v>
      </c>
      <c r="C176" s="257">
        <v>125</v>
      </c>
      <c r="D176" s="257">
        <v>125</v>
      </c>
      <c r="E176" s="257">
        <v>120</v>
      </c>
      <c r="F176" s="257">
        <v>115</v>
      </c>
      <c r="G176" s="257">
        <v>115</v>
      </c>
      <c r="H176" s="257">
        <v>110</v>
      </c>
      <c r="I176" s="257">
        <v>120</v>
      </c>
      <c r="J176" s="257">
        <v>120</v>
      </c>
      <c r="K176" s="257">
        <v>125</v>
      </c>
      <c r="L176" s="257">
        <v>145</v>
      </c>
      <c r="M176" s="257">
        <v>140</v>
      </c>
      <c r="N176" s="257">
        <v>135</v>
      </c>
      <c r="O176" s="257">
        <v>140</v>
      </c>
      <c r="P176" s="257">
        <v>145</v>
      </c>
      <c r="Q176" s="238"/>
      <c r="R176" s="257">
        <v>845</v>
      </c>
      <c r="S176" s="257">
        <v>835</v>
      </c>
      <c r="T176" s="257">
        <v>840</v>
      </c>
      <c r="U176" s="257">
        <v>830</v>
      </c>
      <c r="V176" s="257">
        <v>835</v>
      </c>
      <c r="W176" s="257">
        <v>840</v>
      </c>
      <c r="X176" s="257">
        <v>845</v>
      </c>
      <c r="Y176" s="257">
        <v>855</v>
      </c>
      <c r="Z176" s="257">
        <v>835</v>
      </c>
      <c r="AA176" s="257">
        <v>825</v>
      </c>
      <c r="AB176" s="257">
        <v>845</v>
      </c>
      <c r="AC176" s="257">
        <v>845</v>
      </c>
      <c r="AD176" s="257">
        <v>815</v>
      </c>
      <c r="AE176" s="257">
        <v>800</v>
      </c>
    </row>
    <row r="177" spans="1:31" ht="12.95" hidden="1" customHeight="1">
      <c r="A177" s="250" t="s">
        <v>306</v>
      </c>
      <c r="B177" s="236" t="s">
        <v>10</v>
      </c>
      <c r="C177" s="251">
        <v>135</v>
      </c>
      <c r="D177" s="251">
        <v>125</v>
      </c>
      <c r="E177" s="251">
        <v>120</v>
      </c>
      <c r="F177" s="251">
        <v>120</v>
      </c>
      <c r="G177" s="251">
        <v>125</v>
      </c>
      <c r="H177" s="251">
        <v>120</v>
      </c>
      <c r="I177" s="251">
        <v>120</v>
      </c>
      <c r="J177" s="251">
        <v>115</v>
      </c>
      <c r="K177" s="251">
        <v>115</v>
      </c>
      <c r="L177" s="251">
        <v>125</v>
      </c>
      <c r="M177" s="251">
        <v>120</v>
      </c>
      <c r="N177" s="251">
        <v>115</v>
      </c>
      <c r="O177" s="251">
        <v>110</v>
      </c>
      <c r="P177" s="251">
        <v>115</v>
      </c>
      <c r="R177" s="251">
        <v>860</v>
      </c>
      <c r="S177" s="251">
        <v>875</v>
      </c>
      <c r="T177" s="251">
        <v>860</v>
      </c>
      <c r="U177" s="251">
        <v>855</v>
      </c>
      <c r="V177" s="251">
        <v>840</v>
      </c>
      <c r="W177" s="251">
        <v>850</v>
      </c>
      <c r="X177" s="251">
        <v>845</v>
      </c>
      <c r="Y177" s="251">
        <v>840</v>
      </c>
      <c r="Z177" s="251">
        <v>830</v>
      </c>
      <c r="AA177" s="251">
        <v>835</v>
      </c>
      <c r="AB177" s="251">
        <v>830</v>
      </c>
      <c r="AC177" s="251">
        <v>830</v>
      </c>
      <c r="AD177" s="251">
        <v>815</v>
      </c>
      <c r="AE177" s="251">
        <v>795</v>
      </c>
    </row>
    <row r="178" spans="1:31" ht="12.95" hidden="1" customHeight="1">
      <c r="A178" s="250" t="s">
        <v>306</v>
      </c>
      <c r="B178" s="236" t="s">
        <v>11</v>
      </c>
      <c r="C178" s="252">
        <v>360</v>
      </c>
      <c r="D178" s="252">
        <v>325</v>
      </c>
      <c r="E178" s="252">
        <v>320</v>
      </c>
      <c r="F178" s="252">
        <v>315</v>
      </c>
      <c r="G178" s="252">
        <v>325</v>
      </c>
      <c r="H178" s="252">
        <v>330</v>
      </c>
      <c r="I178" s="252">
        <v>360</v>
      </c>
      <c r="J178" s="252">
        <v>385</v>
      </c>
      <c r="K178" s="252">
        <v>415</v>
      </c>
      <c r="L178" s="252">
        <v>415</v>
      </c>
      <c r="M178" s="252">
        <v>410</v>
      </c>
      <c r="N178" s="252">
        <v>400</v>
      </c>
      <c r="O178" s="252">
        <v>380</v>
      </c>
      <c r="P178" s="252">
        <v>380</v>
      </c>
      <c r="R178" s="252">
        <v>340</v>
      </c>
      <c r="S178" s="252">
        <v>320</v>
      </c>
      <c r="T178" s="252">
        <v>335</v>
      </c>
      <c r="U178" s="252">
        <v>325</v>
      </c>
      <c r="V178" s="252">
        <v>325</v>
      </c>
      <c r="W178" s="252">
        <v>345</v>
      </c>
      <c r="X178" s="252">
        <v>380</v>
      </c>
      <c r="Y178" s="252">
        <v>415</v>
      </c>
      <c r="Z178" s="252">
        <v>440</v>
      </c>
      <c r="AA178" s="252">
        <v>445</v>
      </c>
      <c r="AB178" s="252">
        <v>450</v>
      </c>
      <c r="AC178" s="252">
        <v>460</v>
      </c>
      <c r="AD178" s="252">
        <v>460</v>
      </c>
      <c r="AE178" s="252">
        <v>440</v>
      </c>
    </row>
    <row r="179" spans="1:31" ht="12.95" hidden="1" customHeight="1">
      <c r="A179" s="250" t="s">
        <v>306</v>
      </c>
      <c r="B179" s="236" t="s">
        <v>12</v>
      </c>
      <c r="C179" s="252">
        <v>5</v>
      </c>
      <c r="D179" s="252">
        <v>5</v>
      </c>
      <c r="E179" s="252">
        <v>5</v>
      </c>
      <c r="F179" s="252">
        <v>5</v>
      </c>
      <c r="G179" s="252">
        <v>0</v>
      </c>
      <c r="H179" s="252">
        <v>0</v>
      </c>
      <c r="I179" s="252">
        <v>0</v>
      </c>
      <c r="J179" s="252">
        <v>5</v>
      </c>
      <c r="K179" s="252">
        <v>0</v>
      </c>
      <c r="L179" s="252">
        <v>0</v>
      </c>
      <c r="M179" s="252">
        <v>5</v>
      </c>
      <c r="N179" s="252">
        <v>5</v>
      </c>
      <c r="O179" s="252">
        <v>5</v>
      </c>
      <c r="P179" s="252">
        <v>5</v>
      </c>
      <c r="R179" s="252">
        <v>10</v>
      </c>
      <c r="S179" s="252">
        <v>5</v>
      </c>
      <c r="T179" s="252">
        <v>5</v>
      </c>
      <c r="U179" s="252">
        <v>5</v>
      </c>
      <c r="V179" s="252">
        <v>5</v>
      </c>
      <c r="W179" s="252">
        <v>5</v>
      </c>
      <c r="X179" s="252">
        <v>5</v>
      </c>
      <c r="Y179" s="252">
        <v>5</v>
      </c>
      <c r="Z179" s="252">
        <v>5</v>
      </c>
      <c r="AA179" s="252">
        <v>5</v>
      </c>
      <c r="AB179" s="252">
        <v>5</v>
      </c>
      <c r="AC179" s="252">
        <v>5</v>
      </c>
      <c r="AD179" s="252">
        <v>5</v>
      </c>
      <c r="AE179" s="252">
        <v>5</v>
      </c>
    </row>
    <row r="180" spans="1:31" ht="12.95" hidden="1" customHeight="1">
      <c r="A180" s="250" t="s">
        <v>306</v>
      </c>
      <c r="B180" s="236" t="s">
        <v>91</v>
      </c>
      <c r="C180" s="252">
        <v>20</v>
      </c>
      <c r="D180" s="252">
        <v>25</v>
      </c>
      <c r="E180" s="252">
        <v>30</v>
      </c>
      <c r="F180" s="252">
        <v>30</v>
      </c>
      <c r="G180" s="252">
        <v>30</v>
      </c>
      <c r="H180" s="252">
        <v>40</v>
      </c>
      <c r="I180" s="252">
        <v>50</v>
      </c>
      <c r="J180" s="252">
        <v>65</v>
      </c>
      <c r="K180" s="252">
        <v>75</v>
      </c>
      <c r="L180" s="252">
        <v>70</v>
      </c>
      <c r="M180" s="252">
        <v>75</v>
      </c>
      <c r="N180" s="252">
        <v>70</v>
      </c>
      <c r="O180" s="252">
        <v>80</v>
      </c>
      <c r="P180" s="252">
        <v>75</v>
      </c>
      <c r="R180" s="252">
        <v>15</v>
      </c>
      <c r="S180" s="252">
        <v>20</v>
      </c>
      <c r="T180" s="252">
        <v>20</v>
      </c>
      <c r="U180" s="252">
        <v>25</v>
      </c>
      <c r="V180" s="252">
        <v>25</v>
      </c>
      <c r="W180" s="252">
        <v>35</v>
      </c>
      <c r="X180" s="252">
        <v>40</v>
      </c>
      <c r="Y180" s="252">
        <v>45</v>
      </c>
      <c r="Z180" s="252">
        <v>50</v>
      </c>
      <c r="AA180" s="252">
        <v>60</v>
      </c>
      <c r="AB180" s="252">
        <v>70</v>
      </c>
      <c r="AC180" s="252">
        <v>75</v>
      </c>
      <c r="AD180" s="252">
        <v>65</v>
      </c>
      <c r="AE180" s="252">
        <v>70</v>
      </c>
    </row>
    <row r="181" spans="1:31" ht="12.95" customHeight="1">
      <c r="A181" s="250" t="s">
        <v>306</v>
      </c>
      <c r="B181" s="236" t="s">
        <v>59</v>
      </c>
      <c r="C181" s="252">
        <v>290</v>
      </c>
      <c r="D181" s="252">
        <v>295</v>
      </c>
      <c r="E181" s="252">
        <v>295</v>
      </c>
      <c r="F181" s="252">
        <v>275</v>
      </c>
      <c r="G181" s="252">
        <v>290</v>
      </c>
      <c r="H181" s="252">
        <v>270</v>
      </c>
      <c r="I181" s="252">
        <v>285</v>
      </c>
      <c r="J181" s="252">
        <v>290</v>
      </c>
      <c r="K181" s="252">
        <v>275</v>
      </c>
      <c r="L181" s="252">
        <v>275</v>
      </c>
      <c r="M181" s="252">
        <v>295</v>
      </c>
      <c r="N181" s="252">
        <v>300</v>
      </c>
      <c r="O181" s="252">
        <v>300</v>
      </c>
      <c r="P181" s="252">
        <v>305</v>
      </c>
      <c r="R181" s="252">
        <v>290</v>
      </c>
      <c r="S181" s="252">
        <v>295</v>
      </c>
      <c r="T181" s="252">
        <v>305</v>
      </c>
      <c r="U181" s="252">
        <v>300</v>
      </c>
      <c r="V181" s="252">
        <v>305</v>
      </c>
      <c r="W181" s="252">
        <v>300</v>
      </c>
      <c r="X181" s="252">
        <v>300</v>
      </c>
      <c r="Y181" s="252">
        <v>300</v>
      </c>
      <c r="Z181" s="252">
        <v>300</v>
      </c>
      <c r="AA181" s="252">
        <v>310</v>
      </c>
      <c r="AB181" s="252">
        <v>310</v>
      </c>
      <c r="AC181" s="252">
        <v>310</v>
      </c>
      <c r="AD181" s="252">
        <v>325</v>
      </c>
      <c r="AE181" s="252">
        <v>325</v>
      </c>
    </row>
    <row r="182" spans="1:31" ht="12.95" hidden="1" customHeight="1">
      <c r="A182" s="250" t="s">
        <v>306</v>
      </c>
      <c r="B182" s="236" t="s">
        <v>90</v>
      </c>
      <c r="C182" s="252">
        <v>145</v>
      </c>
      <c r="D182" s="252">
        <v>165</v>
      </c>
      <c r="E182" s="252">
        <v>155</v>
      </c>
      <c r="F182" s="252">
        <v>155</v>
      </c>
      <c r="G182" s="252">
        <v>170</v>
      </c>
      <c r="H182" s="252">
        <v>160</v>
      </c>
      <c r="I182" s="252">
        <v>180</v>
      </c>
      <c r="J182" s="252">
        <v>180</v>
      </c>
      <c r="K182" s="252">
        <v>180</v>
      </c>
      <c r="L182" s="252">
        <v>185</v>
      </c>
      <c r="M182" s="252">
        <v>175</v>
      </c>
      <c r="N182" s="252">
        <v>175</v>
      </c>
      <c r="O182" s="252">
        <v>185</v>
      </c>
      <c r="P182" s="252">
        <v>185</v>
      </c>
      <c r="R182" s="252">
        <v>175</v>
      </c>
      <c r="S182" s="252">
        <v>165</v>
      </c>
      <c r="T182" s="252">
        <v>165</v>
      </c>
      <c r="U182" s="252">
        <v>170</v>
      </c>
      <c r="V182" s="252">
        <v>195</v>
      </c>
      <c r="W182" s="252">
        <v>190</v>
      </c>
      <c r="X182" s="252">
        <v>180</v>
      </c>
      <c r="Y182" s="252">
        <v>195</v>
      </c>
      <c r="Z182" s="252">
        <v>195</v>
      </c>
      <c r="AA182" s="252">
        <v>210</v>
      </c>
      <c r="AB182" s="252">
        <v>220</v>
      </c>
      <c r="AC182" s="252">
        <v>225</v>
      </c>
      <c r="AD182" s="252">
        <v>220</v>
      </c>
      <c r="AE182" s="252">
        <v>195</v>
      </c>
    </row>
    <row r="183" spans="1:31" ht="12.95" hidden="1" customHeight="1">
      <c r="A183" s="255" t="s">
        <v>306</v>
      </c>
      <c r="B183" s="256" t="s">
        <v>184</v>
      </c>
      <c r="C183" s="257">
        <v>945</v>
      </c>
      <c r="D183" s="257">
        <v>935</v>
      </c>
      <c r="E183" s="257">
        <v>920</v>
      </c>
      <c r="F183" s="257">
        <v>895</v>
      </c>
      <c r="G183" s="257">
        <v>940</v>
      </c>
      <c r="H183" s="257">
        <v>920</v>
      </c>
      <c r="I183" s="257">
        <v>1000</v>
      </c>
      <c r="J183" s="257">
        <v>1040</v>
      </c>
      <c r="K183" s="257">
        <v>1060</v>
      </c>
      <c r="L183" s="257">
        <v>1075</v>
      </c>
      <c r="M183" s="257">
        <v>1085</v>
      </c>
      <c r="N183" s="257">
        <v>1065</v>
      </c>
      <c r="O183" s="257">
        <v>1055</v>
      </c>
      <c r="P183" s="257">
        <v>1060</v>
      </c>
      <c r="Q183" s="238"/>
      <c r="R183" s="257">
        <v>1685</v>
      </c>
      <c r="S183" s="257">
        <v>1680</v>
      </c>
      <c r="T183" s="257">
        <v>1695</v>
      </c>
      <c r="U183" s="257">
        <v>1685</v>
      </c>
      <c r="V183" s="257">
        <v>1695</v>
      </c>
      <c r="W183" s="257">
        <v>1730</v>
      </c>
      <c r="X183" s="257">
        <v>1750</v>
      </c>
      <c r="Y183" s="257">
        <v>1810</v>
      </c>
      <c r="Z183" s="257">
        <v>1825</v>
      </c>
      <c r="AA183" s="257">
        <v>1865</v>
      </c>
      <c r="AB183" s="257">
        <v>1885</v>
      </c>
      <c r="AC183" s="257">
        <v>1910</v>
      </c>
      <c r="AD183" s="257">
        <v>1885</v>
      </c>
      <c r="AE183" s="257">
        <v>1830</v>
      </c>
    </row>
    <row r="184" spans="1:31" ht="12.95" hidden="1" customHeight="1">
      <c r="A184" s="250" t="s">
        <v>212</v>
      </c>
      <c r="B184" s="236" t="s">
        <v>10</v>
      </c>
      <c r="C184" s="251">
        <v>45</v>
      </c>
      <c r="D184" s="251">
        <v>45</v>
      </c>
      <c r="E184" s="251">
        <v>45</v>
      </c>
      <c r="F184" s="251">
        <v>45</v>
      </c>
      <c r="G184" s="251">
        <v>45</v>
      </c>
      <c r="H184" s="251">
        <v>45</v>
      </c>
      <c r="I184" s="251">
        <v>45</v>
      </c>
      <c r="J184" s="251">
        <v>45</v>
      </c>
      <c r="K184" s="251">
        <v>45</v>
      </c>
      <c r="L184" s="251">
        <v>45</v>
      </c>
      <c r="M184" s="251">
        <v>45</v>
      </c>
      <c r="N184" s="251">
        <v>40</v>
      </c>
      <c r="O184" s="251">
        <v>40</v>
      </c>
      <c r="P184" s="251">
        <v>45</v>
      </c>
      <c r="R184" s="251">
        <v>90</v>
      </c>
      <c r="S184" s="251">
        <v>90</v>
      </c>
      <c r="T184" s="251">
        <v>85</v>
      </c>
      <c r="U184" s="251">
        <v>85</v>
      </c>
      <c r="V184" s="251">
        <v>90</v>
      </c>
      <c r="W184" s="251">
        <v>90</v>
      </c>
      <c r="X184" s="251">
        <v>85</v>
      </c>
      <c r="Y184" s="251">
        <v>85</v>
      </c>
      <c r="Z184" s="251">
        <v>85</v>
      </c>
      <c r="AA184" s="251">
        <v>90</v>
      </c>
      <c r="AB184" s="251">
        <v>90</v>
      </c>
      <c r="AC184" s="251">
        <v>90</v>
      </c>
      <c r="AD184" s="251">
        <v>85</v>
      </c>
      <c r="AE184" s="251">
        <v>95</v>
      </c>
    </row>
    <row r="185" spans="1:31" ht="12.95" hidden="1" customHeight="1">
      <c r="A185" s="250" t="s">
        <v>212</v>
      </c>
      <c r="B185" s="236" t="s">
        <v>11</v>
      </c>
      <c r="C185" s="252">
        <v>515</v>
      </c>
      <c r="D185" s="252">
        <v>500</v>
      </c>
      <c r="E185" s="252">
        <v>490</v>
      </c>
      <c r="F185" s="252">
        <v>510</v>
      </c>
      <c r="G185" s="252">
        <v>515</v>
      </c>
      <c r="H185" s="252">
        <v>555</v>
      </c>
      <c r="I185" s="252">
        <v>585</v>
      </c>
      <c r="J185" s="252">
        <v>655</v>
      </c>
      <c r="K185" s="252">
        <v>675</v>
      </c>
      <c r="L185" s="252">
        <v>705</v>
      </c>
      <c r="M185" s="252">
        <v>695</v>
      </c>
      <c r="N185" s="252">
        <v>695</v>
      </c>
      <c r="O185" s="252">
        <v>695</v>
      </c>
      <c r="P185" s="252">
        <v>655</v>
      </c>
      <c r="R185" s="252">
        <v>65</v>
      </c>
      <c r="S185" s="252">
        <v>70</v>
      </c>
      <c r="T185" s="252">
        <v>70</v>
      </c>
      <c r="U185" s="252">
        <v>70</v>
      </c>
      <c r="V185" s="252">
        <v>65</v>
      </c>
      <c r="W185" s="252">
        <v>75</v>
      </c>
      <c r="X185" s="252">
        <v>90</v>
      </c>
      <c r="Y185" s="252">
        <v>95</v>
      </c>
      <c r="Z185" s="252">
        <v>100</v>
      </c>
      <c r="AA185" s="252">
        <v>100</v>
      </c>
      <c r="AB185" s="252">
        <v>105</v>
      </c>
      <c r="AC185" s="252">
        <v>100</v>
      </c>
      <c r="AD185" s="252">
        <v>105</v>
      </c>
      <c r="AE185" s="252">
        <v>100</v>
      </c>
    </row>
    <row r="186" spans="1:31" ht="12.95" hidden="1" customHeight="1">
      <c r="A186" s="250" t="s">
        <v>212</v>
      </c>
      <c r="B186" s="236" t="s">
        <v>12</v>
      </c>
      <c r="C186" s="252">
        <v>10</v>
      </c>
      <c r="D186" s="252">
        <v>5</v>
      </c>
      <c r="E186" s="252">
        <v>5</v>
      </c>
      <c r="F186" s="252">
        <v>10</v>
      </c>
      <c r="G186" s="252">
        <v>10</v>
      </c>
      <c r="H186" s="252">
        <v>10</v>
      </c>
      <c r="I186" s="252">
        <v>10</v>
      </c>
      <c r="J186" s="252">
        <v>10</v>
      </c>
      <c r="K186" s="252">
        <v>10</v>
      </c>
      <c r="L186" s="252">
        <v>10</v>
      </c>
      <c r="M186" s="252">
        <v>5</v>
      </c>
      <c r="N186" s="252">
        <v>5</v>
      </c>
      <c r="O186" s="252">
        <v>5</v>
      </c>
      <c r="P186" s="252">
        <v>5</v>
      </c>
      <c r="R186" s="252">
        <v>0</v>
      </c>
      <c r="S186" s="252">
        <v>0</v>
      </c>
      <c r="T186" s="252">
        <v>0</v>
      </c>
      <c r="U186" s="252">
        <v>0</v>
      </c>
      <c r="V186" s="252">
        <v>0</v>
      </c>
      <c r="W186" s="252">
        <v>0</v>
      </c>
      <c r="X186" s="252">
        <v>5</v>
      </c>
      <c r="Y186" s="252">
        <v>5</v>
      </c>
      <c r="Z186" s="252">
        <v>5</v>
      </c>
      <c r="AA186" s="252">
        <v>5</v>
      </c>
      <c r="AB186" s="252">
        <v>5</v>
      </c>
      <c r="AC186" s="252">
        <v>5</v>
      </c>
      <c r="AD186" s="252">
        <v>5</v>
      </c>
      <c r="AE186" s="252">
        <v>5</v>
      </c>
    </row>
    <row r="187" spans="1:31" ht="12.95" hidden="1" customHeight="1">
      <c r="A187" s="250" t="s">
        <v>212</v>
      </c>
      <c r="B187" s="236" t="s">
        <v>91</v>
      </c>
      <c r="C187" s="252">
        <v>30</v>
      </c>
      <c r="D187" s="252">
        <v>30</v>
      </c>
      <c r="E187" s="252">
        <v>35</v>
      </c>
      <c r="F187" s="252">
        <v>40</v>
      </c>
      <c r="G187" s="252">
        <v>50</v>
      </c>
      <c r="H187" s="252">
        <v>60</v>
      </c>
      <c r="I187" s="252">
        <v>55</v>
      </c>
      <c r="J187" s="252">
        <v>55</v>
      </c>
      <c r="K187" s="252">
        <v>65</v>
      </c>
      <c r="L187" s="252">
        <v>60</v>
      </c>
      <c r="M187" s="252">
        <v>65</v>
      </c>
      <c r="N187" s="252">
        <v>65</v>
      </c>
      <c r="O187" s="252">
        <v>65</v>
      </c>
      <c r="P187" s="252">
        <v>60</v>
      </c>
      <c r="R187" s="252">
        <v>5</v>
      </c>
      <c r="S187" s="252">
        <v>5</v>
      </c>
      <c r="T187" s="252">
        <v>5</v>
      </c>
      <c r="U187" s="252">
        <v>5</v>
      </c>
      <c r="V187" s="252">
        <v>5</v>
      </c>
      <c r="W187" s="252">
        <v>10</v>
      </c>
      <c r="X187" s="252">
        <v>10</v>
      </c>
      <c r="Y187" s="252">
        <v>20</v>
      </c>
      <c r="Z187" s="252">
        <v>15</v>
      </c>
      <c r="AA187" s="252">
        <v>15</v>
      </c>
      <c r="AB187" s="252">
        <v>20</v>
      </c>
      <c r="AC187" s="252">
        <v>20</v>
      </c>
      <c r="AD187" s="252">
        <v>15</v>
      </c>
      <c r="AE187" s="252">
        <v>20</v>
      </c>
    </row>
    <row r="188" spans="1:31" ht="12.95" customHeight="1">
      <c r="A188" s="250" t="s">
        <v>212</v>
      </c>
      <c r="B188" s="236" t="s">
        <v>59</v>
      </c>
      <c r="C188" s="252">
        <v>340</v>
      </c>
      <c r="D188" s="252">
        <v>335</v>
      </c>
      <c r="E188" s="252">
        <v>345</v>
      </c>
      <c r="F188" s="252">
        <v>315</v>
      </c>
      <c r="G188" s="252">
        <v>320</v>
      </c>
      <c r="H188" s="252">
        <v>310</v>
      </c>
      <c r="I188" s="252">
        <v>325</v>
      </c>
      <c r="J188" s="252">
        <v>310</v>
      </c>
      <c r="K188" s="252">
        <v>315</v>
      </c>
      <c r="L188" s="252">
        <v>330</v>
      </c>
      <c r="M188" s="252">
        <v>340</v>
      </c>
      <c r="N188" s="252">
        <v>355</v>
      </c>
      <c r="O188" s="252">
        <v>365</v>
      </c>
      <c r="P188" s="252">
        <v>385</v>
      </c>
      <c r="R188" s="252">
        <v>20</v>
      </c>
      <c r="S188" s="252">
        <v>25</v>
      </c>
      <c r="T188" s="252">
        <v>30</v>
      </c>
      <c r="U188" s="252">
        <v>35</v>
      </c>
      <c r="V188" s="252">
        <v>35</v>
      </c>
      <c r="W188" s="252">
        <v>35</v>
      </c>
      <c r="X188" s="252">
        <v>35</v>
      </c>
      <c r="Y188" s="252">
        <v>35</v>
      </c>
      <c r="Z188" s="252">
        <v>30</v>
      </c>
      <c r="AA188" s="252">
        <v>30</v>
      </c>
      <c r="AB188" s="252">
        <v>35</v>
      </c>
      <c r="AC188" s="252">
        <v>35</v>
      </c>
      <c r="AD188" s="252">
        <v>35</v>
      </c>
      <c r="AE188" s="252">
        <v>30</v>
      </c>
    </row>
    <row r="189" spans="1:31" ht="12.95" hidden="1" customHeight="1">
      <c r="A189" s="250" t="s">
        <v>212</v>
      </c>
      <c r="B189" s="236" t="s">
        <v>90</v>
      </c>
      <c r="C189" s="252">
        <v>240</v>
      </c>
      <c r="D189" s="252">
        <v>250</v>
      </c>
      <c r="E189" s="252">
        <v>260</v>
      </c>
      <c r="F189" s="252">
        <v>260</v>
      </c>
      <c r="G189" s="252">
        <v>270</v>
      </c>
      <c r="H189" s="252">
        <v>275</v>
      </c>
      <c r="I189" s="252">
        <v>285</v>
      </c>
      <c r="J189" s="252">
        <v>305</v>
      </c>
      <c r="K189" s="252">
        <v>335</v>
      </c>
      <c r="L189" s="252">
        <v>345</v>
      </c>
      <c r="M189" s="252">
        <v>335</v>
      </c>
      <c r="N189" s="252">
        <v>340</v>
      </c>
      <c r="O189" s="252">
        <v>340</v>
      </c>
      <c r="P189" s="252">
        <v>325</v>
      </c>
      <c r="R189" s="252">
        <v>45</v>
      </c>
      <c r="S189" s="252">
        <v>45</v>
      </c>
      <c r="T189" s="252">
        <v>50</v>
      </c>
      <c r="U189" s="252">
        <v>55</v>
      </c>
      <c r="V189" s="252">
        <v>55</v>
      </c>
      <c r="W189" s="252">
        <v>55</v>
      </c>
      <c r="X189" s="252">
        <v>60</v>
      </c>
      <c r="Y189" s="252">
        <v>55</v>
      </c>
      <c r="Z189" s="252">
        <v>60</v>
      </c>
      <c r="AA189" s="252">
        <v>60</v>
      </c>
      <c r="AB189" s="252">
        <v>65</v>
      </c>
      <c r="AC189" s="252">
        <v>70</v>
      </c>
      <c r="AD189" s="252">
        <v>70</v>
      </c>
      <c r="AE189" s="252">
        <v>75</v>
      </c>
    </row>
    <row r="190" spans="1:31" ht="12.95" hidden="1" customHeight="1">
      <c r="A190" s="255" t="s">
        <v>212</v>
      </c>
      <c r="B190" s="256" t="s">
        <v>184</v>
      </c>
      <c r="C190" s="257">
        <v>1175</v>
      </c>
      <c r="D190" s="257">
        <v>1165</v>
      </c>
      <c r="E190" s="257">
        <v>1190</v>
      </c>
      <c r="F190" s="257">
        <v>1180</v>
      </c>
      <c r="G190" s="257">
        <v>1215</v>
      </c>
      <c r="H190" s="257">
        <v>1255</v>
      </c>
      <c r="I190" s="257">
        <v>1305</v>
      </c>
      <c r="J190" s="257">
        <v>1375</v>
      </c>
      <c r="K190" s="257">
        <v>1440</v>
      </c>
      <c r="L190" s="257">
        <v>1500</v>
      </c>
      <c r="M190" s="257">
        <v>1485</v>
      </c>
      <c r="N190" s="257">
        <v>1505</v>
      </c>
      <c r="O190" s="257">
        <v>1515</v>
      </c>
      <c r="P190" s="257">
        <v>1470</v>
      </c>
      <c r="Q190" s="238"/>
      <c r="R190" s="257">
        <v>230</v>
      </c>
      <c r="S190" s="257">
        <v>235</v>
      </c>
      <c r="T190" s="257">
        <v>240</v>
      </c>
      <c r="U190" s="257">
        <v>250</v>
      </c>
      <c r="V190" s="257">
        <v>260</v>
      </c>
      <c r="W190" s="257">
        <v>265</v>
      </c>
      <c r="X190" s="257">
        <v>280</v>
      </c>
      <c r="Y190" s="257">
        <v>290</v>
      </c>
      <c r="Z190" s="257">
        <v>295</v>
      </c>
      <c r="AA190" s="257">
        <v>300</v>
      </c>
      <c r="AB190" s="257">
        <v>315</v>
      </c>
      <c r="AC190" s="257">
        <v>320</v>
      </c>
      <c r="AD190" s="257">
        <v>320</v>
      </c>
      <c r="AE190" s="257">
        <v>320</v>
      </c>
    </row>
    <row r="191" spans="1:31" ht="12.95" hidden="1" customHeight="1">
      <c r="A191" s="250" t="s">
        <v>213</v>
      </c>
      <c r="B191" s="236" t="s">
        <v>10</v>
      </c>
      <c r="C191" s="251">
        <v>75</v>
      </c>
      <c r="D191" s="251">
        <v>90</v>
      </c>
      <c r="E191" s="251">
        <v>85</v>
      </c>
      <c r="F191" s="251">
        <v>80</v>
      </c>
      <c r="G191" s="251">
        <v>80</v>
      </c>
      <c r="H191" s="251">
        <v>85</v>
      </c>
      <c r="I191" s="251">
        <v>75</v>
      </c>
      <c r="J191" s="251">
        <v>70</v>
      </c>
      <c r="K191" s="251">
        <v>75</v>
      </c>
      <c r="L191" s="251">
        <v>70</v>
      </c>
      <c r="M191" s="251">
        <v>70</v>
      </c>
      <c r="N191" s="251">
        <v>65</v>
      </c>
      <c r="O191" s="251">
        <v>65</v>
      </c>
      <c r="P191" s="251">
        <v>80</v>
      </c>
      <c r="R191" s="251">
        <v>1110</v>
      </c>
      <c r="S191" s="251">
        <v>1100</v>
      </c>
      <c r="T191" s="251">
        <v>1090</v>
      </c>
      <c r="U191" s="251">
        <v>1105</v>
      </c>
      <c r="V191" s="251">
        <v>1115</v>
      </c>
      <c r="W191" s="251">
        <v>1120</v>
      </c>
      <c r="X191" s="251">
        <v>1140</v>
      </c>
      <c r="Y191" s="251">
        <v>1125</v>
      </c>
      <c r="Z191" s="251">
        <v>1110</v>
      </c>
      <c r="AA191" s="251">
        <v>1100</v>
      </c>
      <c r="AB191" s="251">
        <v>1125</v>
      </c>
      <c r="AC191" s="251">
        <v>1130</v>
      </c>
      <c r="AD191" s="251">
        <v>1120</v>
      </c>
      <c r="AE191" s="251">
        <v>1110</v>
      </c>
    </row>
    <row r="192" spans="1:31" ht="12.95" hidden="1" customHeight="1">
      <c r="A192" s="250" t="s">
        <v>213</v>
      </c>
      <c r="B192" s="236" t="s">
        <v>11</v>
      </c>
      <c r="C192" s="252">
        <v>185</v>
      </c>
      <c r="D192" s="252">
        <v>180</v>
      </c>
      <c r="E192" s="252">
        <v>170</v>
      </c>
      <c r="F192" s="252">
        <v>165</v>
      </c>
      <c r="G192" s="252">
        <v>175</v>
      </c>
      <c r="H192" s="252">
        <v>175</v>
      </c>
      <c r="I192" s="252">
        <v>185</v>
      </c>
      <c r="J192" s="252">
        <v>200</v>
      </c>
      <c r="K192" s="252">
        <v>215</v>
      </c>
      <c r="L192" s="252">
        <v>235</v>
      </c>
      <c r="M192" s="252">
        <v>235</v>
      </c>
      <c r="N192" s="252">
        <v>225</v>
      </c>
      <c r="O192" s="252">
        <v>215</v>
      </c>
      <c r="P192" s="252">
        <v>200</v>
      </c>
      <c r="R192" s="252">
        <v>240</v>
      </c>
      <c r="S192" s="252">
        <v>230</v>
      </c>
      <c r="T192" s="252">
        <v>265</v>
      </c>
      <c r="U192" s="252">
        <v>280</v>
      </c>
      <c r="V192" s="252">
        <v>290</v>
      </c>
      <c r="W192" s="252">
        <v>280</v>
      </c>
      <c r="X192" s="252">
        <v>300</v>
      </c>
      <c r="Y192" s="252">
        <v>320</v>
      </c>
      <c r="Z192" s="252">
        <v>350</v>
      </c>
      <c r="AA192" s="252">
        <v>350</v>
      </c>
      <c r="AB192" s="252">
        <v>335</v>
      </c>
      <c r="AC192" s="252">
        <v>340</v>
      </c>
      <c r="AD192" s="252">
        <v>340</v>
      </c>
      <c r="AE192" s="252">
        <v>320</v>
      </c>
    </row>
    <row r="193" spans="1:31" ht="12.95" hidden="1" customHeight="1">
      <c r="A193" s="250" t="s">
        <v>213</v>
      </c>
      <c r="B193" s="236" t="s">
        <v>12</v>
      </c>
      <c r="C193" s="252">
        <v>5</v>
      </c>
      <c r="D193" s="252">
        <v>5</v>
      </c>
      <c r="E193" s="252">
        <v>5</v>
      </c>
      <c r="F193" s="252">
        <v>5</v>
      </c>
      <c r="G193" s="252">
        <v>5</v>
      </c>
      <c r="H193" s="252">
        <v>5</v>
      </c>
      <c r="I193" s="252">
        <v>5</v>
      </c>
      <c r="J193" s="252">
        <v>5</v>
      </c>
      <c r="K193" s="252">
        <v>5</v>
      </c>
      <c r="L193" s="252">
        <v>5</v>
      </c>
      <c r="M193" s="252">
        <v>5</v>
      </c>
      <c r="N193" s="252">
        <v>5</v>
      </c>
      <c r="O193" s="252">
        <v>5</v>
      </c>
      <c r="P193" s="252">
        <v>5</v>
      </c>
      <c r="R193" s="252">
        <v>5</v>
      </c>
      <c r="S193" s="252">
        <v>5</v>
      </c>
      <c r="T193" s="252">
        <v>5</v>
      </c>
      <c r="U193" s="252">
        <v>5</v>
      </c>
      <c r="V193" s="252">
        <v>5</v>
      </c>
      <c r="W193" s="252">
        <v>5</v>
      </c>
      <c r="X193" s="252">
        <v>0</v>
      </c>
      <c r="Y193" s="252">
        <v>0</v>
      </c>
      <c r="Z193" s="252">
        <v>5</v>
      </c>
      <c r="AA193" s="252">
        <v>5</v>
      </c>
      <c r="AB193" s="252">
        <v>0</v>
      </c>
      <c r="AC193" s="252">
        <v>0</v>
      </c>
      <c r="AD193" s="252">
        <v>5</v>
      </c>
      <c r="AE193" s="252">
        <v>5</v>
      </c>
    </row>
    <row r="194" spans="1:31" ht="12.95" hidden="1" customHeight="1">
      <c r="A194" s="250" t="s">
        <v>213</v>
      </c>
      <c r="B194" s="236" t="s">
        <v>91</v>
      </c>
      <c r="C194" s="252">
        <v>10</v>
      </c>
      <c r="D194" s="252">
        <v>10</v>
      </c>
      <c r="E194" s="252">
        <v>10</v>
      </c>
      <c r="F194" s="252">
        <v>15</v>
      </c>
      <c r="G194" s="252">
        <v>15</v>
      </c>
      <c r="H194" s="252">
        <v>20</v>
      </c>
      <c r="I194" s="252">
        <v>20</v>
      </c>
      <c r="J194" s="252">
        <v>25</v>
      </c>
      <c r="K194" s="252">
        <v>20</v>
      </c>
      <c r="L194" s="252">
        <v>20</v>
      </c>
      <c r="M194" s="252">
        <v>20</v>
      </c>
      <c r="N194" s="252">
        <v>15</v>
      </c>
      <c r="O194" s="252">
        <v>20</v>
      </c>
      <c r="P194" s="252">
        <v>20</v>
      </c>
      <c r="R194" s="252">
        <v>10</v>
      </c>
      <c r="S194" s="252">
        <v>10</v>
      </c>
      <c r="T194" s="252">
        <v>15</v>
      </c>
      <c r="U194" s="252">
        <v>20</v>
      </c>
      <c r="V194" s="252">
        <v>20</v>
      </c>
      <c r="W194" s="252">
        <v>20</v>
      </c>
      <c r="X194" s="252">
        <v>30</v>
      </c>
      <c r="Y194" s="252">
        <v>30</v>
      </c>
      <c r="Z194" s="252">
        <v>35</v>
      </c>
      <c r="AA194" s="252">
        <v>40</v>
      </c>
      <c r="AB194" s="252">
        <v>40</v>
      </c>
      <c r="AC194" s="252">
        <v>45</v>
      </c>
      <c r="AD194" s="252">
        <v>40</v>
      </c>
      <c r="AE194" s="252">
        <v>40</v>
      </c>
    </row>
    <row r="195" spans="1:31" ht="12.95" customHeight="1">
      <c r="A195" s="250" t="s">
        <v>213</v>
      </c>
      <c r="B195" s="236" t="s">
        <v>59</v>
      </c>
      <c r="C195" s="252">
        <v>200</v>
      </c>
      <c r="D195" s="252">
        <v>205</v>
      </c>
      <c r="E195" s="252">
        <v>215</v>
      </c>
      <c r="F195" s="252">
        <v>195</v>
      </c>
      <c r="G195" s="252">
        <v>195</v>
      </c>
      <c r="H195" s="252">
        <v>180</v>
      </c>
      <c r="I195" s="252">
        <v>190</v>
      </c>
      <c r="J195" s="252">
        <v>190</v>
      </c>
      <c r="K195" s="252">
        <v>195</v>
      </c>
      <c r="L195" s="252">
        <v>195</v>
      </c>
      <c r="M195" s="252">
        <v>200</v>
      </c>
      <c r="N195" s="252">
        <v>190</v>
      </c>
      <c r="O195" s="252">
        <v>205</v>
      </c>
      <c r="P195" s="252">
        <v>210</v>
      </c>
      <c r="R195" s="252">
        <v>190</v>
      </c>
      <c r="S195" s="252">
        <v>180</v>
      </c>
      <c r="T195" s="252">
        <v>190</v>
      </c>
      <c r="U195" s="252">
        <v>190</v>
      </c>
      <c r="V195" s="252">
        <v>200</v>
      </c>
      <c r="W195" s="252">
        <v>190</v>
      </c>
      <c r="X195" s="252">
        <v>210</v>
      </c>
      <c r="Y195" s="252">
        <v>210</v>
      </c>
      <c r="Z195" s="252">
        <v>210</v>
      </c>
      <c r="AA195" s="252">
        <v>200</v>
      </c>
      <c r="AB195" s="252">
        <v>210</v>
      </c>
      <c r="AC195" s="252">
        <v>215</v>
      </c>
      <c r="AD195" s="252">
        <v>215</v>
      </c>
      <c r="AE195" s="252">
        <v>220</v>
      </c>
    </row>
    <row r="196" spans="1:31" ht="12.95" hidden="1" customHeight="1">
      <c r="A196" s="250" t="s">
        <v>213</v>
      </c>
      <c r="B196" s="236" t="s">
        <v>90</v>
      </c>
      <c r="C196" s="252">
        <v>115</v>
      </c>
      <c r="D196" s="252">
        <v>115</v>
      </c>
      <c r="E196" s="252">
        <v>105</v>
      </c>
      <c r="F196" s="252">
        <v>95</v>
      </c>
      <c r="G196" s="252">
        <v>105</v>
      </c>
      <c r="H196" s="252">
        <v>105</v>
      </c>
      <c r="I196" s="252">
        <v>110</v>
      </c>
      <c r="J196" s="252">
        <v>115</v>
      </c>
      <c r="K196" s="252">
        <v>125</v>
      </c>
      <c r="L196" s="252">
        <v>120</v>
      </c>
      <c r="M196" s="252">
        <v>120</v>
      </c>
      <c r="N196" s="252">
        <v>120</v>
      </c>
      <c r="O196" s="252">
        <v>120</v>
      </c>
      <c r="P196" s="252">
        <v>110</v>
      </c>
      <c r="R196" s="252">
        <v>160</v>
      </c>
      <c r="S196" s="252">
        <v>165</v>
      </c>
      <c r="T196" s="252">
        <v>160</v>
      </c>
      <c r="U196" s="252">
        <v>160</v>
      </c>
      <c r="V196" s="252">
        <v>175</v>
      </c>
      <c r="W196" s="252">
        <v>190</v>
      </c>
      <c r="X196" s="252">
        <v>195</v>
      </c>
      <c r="Y196" s="252">
        <v>195</v>
      </c>
      <c r="Z196" s="252">
        <v>195</v>
      </c>
      <c r="AA196" s="252">
        <v>200</v>
      </c>
      <c r="AB196" s="252">
        <v>200</v>
      </c>
      <c r="AC196" s="252">
        <v>200</v>
      </c>
      <c r="AD196" s="252">
        <v>185</v>
      </c>
      <c r="AE196" s="252">
        <v>180</v>
      </c>
    </row>
    <row r="197" spans="1:31" ht="12.95" hidden="1" customHeight="1">
      <c r="A197" s="255" t="s">
        <v>213</v>
      </c>
      <c r="B197" s="256" t="s">
        <v>184</v>
      </c>
      <c r="C197" s="257">
        <v>590</v>
      </c>
      <c r="D197" s="257">
        <v>605</v>
      </c>
      <c r="E197" s="257">
        <v>585</v>
      </c>
      <c r="F197" s="257">
        <v>560</v>
      </c>
      <c r="G197" s="257">
        <v>580</v>
      </c>
      <c r="H197" s="257">
        <v>570</v>
      </c>
      <c r="I197" s="257">
        <v>580</v>
      </c>
      <c r="J197" s="257">
        <v>610</v>
      </c>
      <c r="K197" s="257">
        <v>630</v>
      </c>
      <c r="L197" s="257">
        <v>645</v>
      </c>
      <c r="M197" s="257">
        <v>650</v>
      </c>
      <c r="N197" s="257">
        <v>620</v>
      </c>
      <c r="O197" s="257">
        <v>630</v>
      </c>
      <c r="P197" s="257">
        <v>620</v>
      </c>
      <c r="Q197" s="238"/>
      <c r="R197" s="257">
        <v>1715</v>
      </c>
      <c r="S197" s="257">
        <v>1690</v>
      </c>
      <c r="T197" s="257">
        <v>1720</v>
      </c>
      <c r="U197" s="257">
        <v>1760</v>
      </c>
      <c r="V197" s="257">
        <v>1805</v>
      </c>
      <c r="W197" s="257">
        <v>1805</v>
      </c>
      <c r="X197" s="257">
        <v>1875</v>
      </c>
      <c r="Y197" s="257">
        <v>1890</v>
      </c>
      <c r="Z197" s="257">
        <v>1905</v>
      </c>
      <c r="AA197" s="257">
        <v>1895</v>
      </c>
      <c r="AB197" s="257">
        <v>1915</v>
      </c>
      <c r="AC197" s="257">
        <v>1930</v>
      </c>
      <c r="AD197" s="257">
        <v>1900</v>
      </c>
      <c r="AE197" s="257">
        <v>1870</v>
      </c>
    </row>
    <row r="198" spans="1:31" ht="12.95" hidden="1" customHeight="1">
      <c r="A198" s="250" t="s">
        <v>214</v>
      </c>
      <c r="B198" s="236" t="s">
        <v>10</v>
      </c>
      <c r="C198" s="251">
        <v>100</v>
      </c>
      <c r="D198" s="251">
        <v>95</v>
      </c>
      <c r="E198" s="251">
        <v>100</v>
      </c>
      <c r="F198" s="251">
        <v>95</v>
      </c>
      <c r="G198" s="251">
        <v>95</v>
      </c>
      <c r="H198" s="251">
        <v>100</v>
      </c>
      <c r="I198" s="251">
        <v>100</v>
      </c>
      <c r="J198" s="251">
        <v>105</v>
      </c>
      <c r="K198" s="251">
        <v>105</v>
      </c>
      <c r="L198" s="251">
        <v>105</v>
      </c>
      <c r="M198" s="251">
        <v>110</v>
      </c>
      <c r="N198" s="251">
        <v>110</v>
      </c>
      <c r="O198" s="251">
        <v>110</v>
      </c>
      <c r="P198" s="251">
        <v>115</v>
      </c>
      <c r="R198" s="251">
        <v>420</v>
      </c>
      <c r="S198" s="251">
        <v>410</v>
      </c>
      <c r="T198" s="251">
        <v>430</v>
      </c>
      <c r="U198" s="251">
        <v>430</v>
      </c>
      <c r="V198" s="251">
        <v>440</v>
      </c>
      <c r="W198" s="251">
        <v>465</v>
      </c>
      <c r="X198" s="251">
        <v>465</v>
      </c>
      <c r="Y198" s="251">
        <v>485</v>
      </c>
      <c r="Z198" s="251">
        <v>500</v>
      </c>
      <c r="AA198" s="251">
        <v>525</v>
      </c>
      <c r="AB198" s="251">
        <v>545</v>
      </c>
      <c r="AC198" s="251">
        <v>545</v>
      </c>
      <c r="AD198" s="251">
        <v>565</v>
      </c>
      <c r="AE198" s="251">
        <v>600</v>
      </c>
    </row>
    <row r="199" spans="1:31" ht="12.95" hidden="1" customHeight="1">
      <c r="A199" s="250" t="s">
        <v>214</v>
      </c>
      <c r="B199" s="236" t="s">
        <v>11</v>
      </c>
      <c r="C199" s="252">
        <v>45</v>
      </c>
      <c r="D199" s="252">
        <v>40</v>
      </c>
      <c r="E199" s="252">
        <v>35</v>
      </c>
      <c r="F199" s="252">
        <v>35</v>
      </c>
      <c r="G199" s="252">
        <v>40</v>
      </c>
      <c r="H199" s="252">
        <v>45</v>
      </c>
      <c r="I199" s="252">
        <v>50</v>
      </c>
      <c r="J199" s="252">
        <v>50</v>
      </c>
      <c r="K199" s="252">
        <v>55</v>
      </c>
      <c r="L199" s="252">
        <v>55</v>
      </c>
      <c r="M199" s="252">
        <v>50</v>
      </c>
      <c r="N199" s="252">
        <v>55</v>
      </c>
      <c r="O199" s="252">
        <v>55</v>
      </c>
      <c r="P199" s="252">
        <v>55</v>
      </c>
      <c r="R199" s="252">
        <v>30</v>
      </c>
      <c r="S199" s="252">
        <v>30</v>
      </c>
      <c r="T199" s="252">
        <v>35</v>
      </c>
      <c r="U199" s="252">
        <v>35</v>
      </c>
      <c r="V199" s="252">
        <v>35</v>
      </c>
      <c r="W199" s="252">
        <v>40</v>
      </c>
      <c r="X199" s="252">
        <v>50</v>
      </c>
      <c r="Y199" s="252">
        <v>75</v>
      </c>
      <c r="Z199" s="252">
        <v>75</v>
      </c>
      <c r="AA199" s="252">
        <v>80</v>
      </c>
      <c r="AB199" s="252">
        <v>75</v>
      </c>
      <c r="AC199" s="252">
        <v>75</v>
      </c>
      <c r="AD199" s="252">
        <v>65</v>
      </c>
      <c r="AE199" s="252">
        <v>65</v>
      </c>
    </row>
    <row r="200" spans="1:31" ht="12.95" hidden="1" customHeight="1">
      <c r="A200" s="250" t="s">
        <v>214</v>
      </c>
      <c r="B200" s="236" t="s">
        <v>12</v>
      </c>
      <c r="C200" s="252" t="s">
        <v>267</v>
      </c>
      <c r="D200" s="252" t="s">
        <v>267</v>
      </c>
      <c r="E200" s="252" t="s">
        <v>267</v>
      </c>
      <c r="F200" s="252" t="s">
        <v>267</v>
      </c>
      <c r="G200" s="252" t="s">
        <v>267</v>
      </c>
      <c r="H200" s="252" t="s">
        <v>267</v>
      </c>
      <c r="I200" s="252" t="s">
        <v>267</v>
      </c>
      <c r="J200" s="252" t="s">
        <v>267</v>
      </c>
      <c r="K200" s="252" t="s">
        <v>267</v>
      </c>
      <c r="L200" s="252" t="s">
        <v>267</v>
      </c>
      <c r="M200" s="252" t="s">
        <v>267</v>
      </c>
      <c r="N200" s="252" t="s">
        <v>267</v>
      </c>
      <c r="O200" s="252" t="s">
        <v>267</v>
      </c>
      <c r="P200" s="252" t="s">
        <v>267</v>
      </c>
      <c r="R200" s="252">
        <v>5</v>
      </c>
      <c r="S200" s="252">
        <v>5</v>
      </c>
      <c r="T200" s="252">
        <v>0</v>
      </c>
      <c r="U200" s="252">
        <v>0</v>
      </c>
      <c r="V200" s="252">
        <v>0</v>
      </c>
      <c r="W200" s="252">
        <v>0</v>
      </c>
      <c r="X200" s="252">
        <v>0</v>
      </c>
      <c r="Y200" s="252">
        <v>0</v>
      </c>
      <c r="Z200" s="252">
        <v>0</v>
      </c>
      <c r="AA200" s="252">
        <v>0</v>
      </c>
      <c r="AB200" s="252">
        <v>0</v>
      </c>
      <c r="AC200" s="252">
        <v>5</v>
      </c>
      <c r="AD200" s="252">
        <v>5</v>
      </c>
      <c r="AE200" s="252">
        <v>5</v>
      </c>
    </row>
    <row r="201" spans="1:31" ht="12.95" hidden="1" customHeight="1">
      <c r="A201" s="250" t="s">
        <v>214</v>
      </c>
      <c r="B201" s="236" t="s">
        <v>91</v>
      </c>
      <c r="C201" s="252">
        <v>10</v>
      </c>
      <c r="D201" s="252">
        <v>5</v>
      </c>
      <c r="E201" s="252">
        <v>5</v>
      </c>
      <c r="F201" s="252">
        <v>10</v>
      </c>
      <c r="G201" s="252">
        <v>10</v>
      </c>
      <c r="H201" s="252">
        <v>10</v>
      </c>
      <c r="I201" s="252">
        <v>10</v>
      </c>
      <c r="J201" s="252">
        <v>10</v>
      </c>
      <c r="K201" s="252">
        <v>10</v>
      </c>
      <c r="L201" s="252">
        <v>10</v>
      </c>
      <c r="M201" s="252">
        <v>10</v>
      </c>
      <c r="N201" s="252">
        <v>10</v>
      </c>
      <c r="O201" s="252">
        <v>10</v>
      </c>
      <c r="P201" s="252">
        <v>10</v>
      </c>
      <c r="R201" s="252">
        <v>5</v>
      </c>
      <c r="S201" s="252">
        <v>10</v>
      </c>
      <c r="T201" s="252">
        <v>10</v>
      </c>
      <c r="U201" s="252">
        <v>5</v>
      </c>
      <c r="V201" s="252">
        <v>10</v>
      </c>
      <c r="W201" s="252">
        <v>15</v>
      </c>
      <c r="X201" s="252">
        <v>15</v>
      </c>
      <c r="Y201" s="252">
        <v>15</v>
      </c>
      <c r="Z201" s="252">
        <v>20</v>
      </c>
      <c r="AA201" s="252">
        <v>15</v>
      </c>
      <c r="AB201" s="252">
        <v>15</v>
      </c>
      <c r="AC201" s="252">
        <v>15</v>
      </c>
      <c r="AD201" s="252">
        <v>15</v>
      </c>
      <c r="AE201" s="252">
        <v>15</v>
      </c>
    </row>
    <row r="202" spans="1:31" ht="12.95" customHeight="1">
      <c r="A202" s="250" t="s">
        <v>214</v>
      </c>
      <c r="B202" s="236" t="s">
        <v>59</v>
      </c>
      <c r="C202" s="252">
        <v>40</v>
      </c>
      <c r="D202" s="252">
        <v>40</v>
      </c>
      <c r="E202" s="252">
        <v>40</v>
      </c>
      <c r="F202" s="252">
        <v>40</v>
      </c>
      <c r="G202" s="252">
        <v>45</v>
      </c>
      <c r="H202" s="252">
        <v>35</v>
      </c>
      <c r="I202" s="252">
        <v>40</v>
      </c>
      <c r="J202" s="252">
        <v>35</v>
      </c>
      <c r="K202" s="252">
        <v>40</v>
      </c>
      <c r="L202" s="252">
        <v>45</v>
      </c>
      <c r="M202" s="252">
        <v>40</v>
      </c>
      <c r="N202" s="252">
        <v>40</v>
      </c>
      <c r="O202" s="252">
        <v>40</v>
      </c>
      <c r="P202" s="252">
        <v>45</v>
      </c>
      <c r="R202" s="252">
        <v>35</v>
      </c>
      <c r="S202" s="252">
        <v>40</v>
      </c>
      <c r="T202" s="252">
        <v>40</v>
      </c>
      <c r="U202" s="252">
        <v>45</v>
      </c>
      <c r="V202" s="252">
        <v>45</v>
      </c>
      <c r="W202" s="252">
        <v>40</v>
      </c>
      <c r="X202" s="252">
        <v>45</v>
      </c>
      <c r="Y202" s="252">
        <v>45</v>
      </c>
      <c r="Z202" s="252">
        <v>45</v>
      </c>
      <c r="AA202" s="252">
        <v>50</v>
      </c>
      <c r="AB202" s="252">
        <v>45</v>
      </c>
      <c r="AC202" s="252">
        <v>40</v>
      </c>
      <c r="AD202" s="252">
        <v>45</v>
      </c>
      <c r="AE202" s="252">
        <v>40</v>
      </c>
    </row>
    <row r="203" spans="1:31" ht="12.95" hidden="1" customHeight="1">
      <c r="A203" s="250" t="s">
        <v>214</v>
      </c>
      <c r="B203" s="236" t="s">
        <v>90</v>
      </c>
      <c r="C203" s="252">
        <v>15</v>
      </c>
      <c r="D203" s="252">
        <v>20</v>
      </c>
      <c r="E203" s="252">
        <v>20</v>
      </c>
      <c r="F203" s="252">
        <v>20</v>
      </c>
      <c r="G203" s="252">
        <v>20</v>
      </c>
      <c r="H203" s="252">
        <v>25</v>
      </c>
      <c r="I203" s="252">
        <v>30</v>
      </c>
      <c r="J203" s="252">
        <v>30</v>
      </c>
      <c r="K203" s="252">
        <v>30</v>
      </c>
      <c r="L203" s="252">
        <v>25</v>
      </c>
      <c r="M203" s="252">
        <v>20</v>
      </c>
      <c r="N203" s="252">
        <v>25</v>
      </c>
      <c r="O203" s="252">
        <v>25</v>
      </c>
      <c r="P203" s="252">
        <v>25</v>
      </c>
      <c r="R203" s="252">
        <v>20</v>
      </c>
      <c r="S203" s="252">
        <v>15</v>
      </c>
      <c r="T203" s="252">
        <v>20</v>
      </c>
      <c r="U203" s="252">
        <v>20</v>
      </c>
      <c r="V203" s="252">
        <v>25</v>
      </c>
      <c r="W203" s="252">
        <v>25</v>
      </c>
      <c r="X203" s="252">
        <v>25</v>
      </c>
      <c r="Y203" s="252">
        <v>20</v>
      </c>
      <c r="Z203" s="252">
        <v>25</v>
      </c>
      <c r="AA203" s="252">
        <v>25</v>
      </c>
      <c r="AB203" s="252">
        <v>25</v>
      </c>
      <c r="AC203" s="252">
        <v>20</v>
      </c>
      <c r="AD203" s="252">
        <v>20</v>
      </c>
      <c r="AE203" s="252">
        <v>25</v>
      </c>
    </row>
    <row r="204" spans="1:31" ht="12.95" hidden="1" customHeight="1">
      <c r="A204" s="255" t="s">
        <v>214</v>
      </c>
      <c r="B204" s="256" t="s">
        <v>184</v>
      </c>
      <c r="C204" s="257">
        <v>210</v>
      </c>
      <c r="D204" s="257">
        <v>205</v>
      </c>
      <c r="E204" s="257">
        <v>200</v>
      </c>
      <c r="F204" s="257">
        <v>205</v>
      </c>
      <c r="G204" s="257">
        <v>215</v>
      </c>
      <c r="H204" s="257">
        <v>220</v>
      </c>
      <c r="I204" s="257">
        <v>230</v>
      </c>
      <c r="J204" s="257">
        <v>230</v>
      </c>
      <c r="K204" s="257">
        <v>240</v>
      </c>
      <c r="L204" s="257">
        <v>240</v>
      </c>
      <c r="M204" s="257">
        <v>235</v>
      </c>
      <c r="N204" s="257">
        <v>245</v>
      </c>
      <c r="O204" s="257">
        <v>245</v>
      </c>
      <c r="P204" s="257">
        <v>250</v>
      </c>
      <c r="Q204" s="238"/>
      <c r="R204" s="257">
        <v>510</v>
      </c>
      <c r="S204" s="257">
        <v>510</v>
      </c>
      <c r="T204" s="257">
        <v>535</v>
      </c>
      <c r="U204" s="257">
        <v>540</v>
      </c>
      <c r="V204" s="257">
        <v>560</v>
      </c>
      <c r="W204" s="257">
        <v>585</v>
      </c>
      <c r="X204" s="257">
        <v>605</v>
      </c>
      <c r="Y204" s="257">
        <v>640</v>
      </c>
      <c r="Z204" s="257">
        <v>665</v>
      </c>
      <c r="AA204" s="257">
        <v>690</v>
      </c>
      <c r="AB204" s="257">
        <v>710</v>
      </c>
      <c r="AC204" s="257">
        <v>705</v>
      </c>
      <c r="AD204" s="257">
        <v>715</v>
      </c>
      <c r="AE204" s="257">
        <v>750</v>
      </c>
    </row>
    <row r="205" spans="1:31" ht="12.95" hidden="1" customHeight="1">
      <c r="A205" s="250" t="s">
        <v>215</v>
      </c>
      <c r="B205" s="236" t="s">
        <v>10</v>
      </c>
      <c r="C205" s="251">
        <v>90</v>
      </c>
      <c r="D205" s="251">
        <v>85</v>
      </c>
      <c r="E205" s="251">
        <v>95</v>
      </c>
      <c r="F205" s="251">
        <v>95</v>
      </c>
      <c r="G205" s="251">
        <v>85</v>
      </c>
      <c r="H205" s="251">
        <v>85</v>
      </c>
      <c r="I205" s="251">
        <v>85</v>
      </c>
      <c r="J205" s="251">
        <v>70</v>
      </c>
      <c r="K205" s="251">
        <v>70</v>
      </c>
      <c r="L205" s="251">
        <v>70</v>
      </c>
      <c r="M205" s="251">
        <v>75</v>
      </c>
      <c r="N205" s="251">
        <v>85</v>
      </c>
      <c r="O205" s="251">
        <v>85</v>
      </c>
      <c r="P205" s="251">
        <v>80</v>
      </c>
      <c r="R205" s="251">
        <v>345</v>
      </c>
      <c r="S205" s="251">
        <v>350</v>
      </c>
      <c r="T205" s="251">
        <v>340</v>
      </c>
      <c r="U205" s="251">
        <v>340</v>
      </c>
      <c r="V205" s="251">
        <v>340</v>
      </c>
      <c r="W205" s="251">
        <v>350</v>
      </c>
      <c r="X205" s="251">
        <v>355</v>
      </c>
      <c r="Y205" s="251">
        <v>350</v>
      </c>
      <c r="Z205" s="251">
        <v>355</v>
      </c>
      <c r="AA205" s="251">
        <v>355</v>
      </c>
      <c r="AB205" s="251">
        <v>355</v>
      </c>
      <c r="AC205" s="251">
        <v>350</v>
      </c>
      <c r="AD205" s="251">
        <v>340</v>
      </c>
      <c r="AE205" s="251">
        <v>345</v>
      </c>
    </row>
    <row r="206" spans="1:31" ht="12.95" hidden="1" customHeight="1">
      <c r="A206" s="250" t="s">
        <v>215</v>
      </c>
      <c r="B206" s="236" t="s">
        <v>11</v>
      </c>
      <c r="C206" s="252">
        <v>335</v>
      </c>
      <c r="D206" s="252">
        <v>315</v>
      </c>
      <c r="E206" s="252">
        <v>295</v>
      </c>
      <c r="F206" s="252">
        <v>295</v>
      </c>
      <c r="G206" s="252">
        <v>320</v>
      </c>
      <c r="H206" s="252">
        <v>315</v>
      </c>
      <c r="I206" s="252">
        <v>330</v>
      </c>
      <c r="J206" s="252">
        <v>355</v>
      </c>
      <c r="K206" s="252">
        <v>390</v>
      </c>
      <c r="L206" s="252">
        <v>415</v>
      </c>
      <c r="M206" s="252">
        <v>385</v>
      </c>
      <c r="N206" s="252">
        <v>390</v>
      </c>
      <c r="O206" s="252">
        <v>380</v>
      </c>
      <c r="P206" s="252">
        <v>375</v>
      </c>
      <c r="R206" s="252">
        <v>65</v>
      </c>
      <c r="S206" s="252">
        <v>55</v>
      </c>
      <c r="T206" s="252">
        <v>55</v>
      </c>
      <c r="U206" s="252">
        <v>65</v>
      </c>
      <c r="V206" s="252">
        <v>65</v>
      </c>
      <c r="W206" s="252">
        <v>70</v>
      </c>
      <c r="X206" s="252">
        <v>80</v>
      </c>
      <c r="Y206" s="252">
        <v>75</v>
      </c>
      <c r="Z206" s="252">
        <v>85</v>
      </c>
      <c r="AA206" s="252">
        <v>90</v>
      </c>
      <c r="AB206" s="252">
        <v>85</v>
      </c>
      <c r="AC206" s="252">
        <v>80</v>
      </c>
      <c r="AD206" s="252">
        <v>80</v>
      </c>
      <c r="AE206" s="252">
        <v>85</v>
      </c>
    </row>
    <row r="207" spans="1:31" ht="12.95" hidden="1" customHeight="1">
      <c r="A207" s="250" t="s">
        <v>215</v>
      </c>
      <c r="B207" s="236" t="s">
        <v>12</v>
      </c>
      <c r="C207" s="252">
        <v>5</v>
      </c>
      <c r="D207" s="252">
        <v>5</v>
      </c>
      <c r="E207" s="252">
        <v>5</v>
      </c>
      <c r="F207" s="252">
        <v>5</v>
      </c>
      <c r="G207" s="252">
        <v>5</v>
      </c>
      <c r="H207" s="252">
        <v>5</v>
      </c>
      <c r="I207" s="252">
        <v>5</v>
      </c>
      <c r="J207" s="252">
        <v>10</v>
      </c>
      <c r="K207" s="252">
        <v>10</v>
      </c>
      <c r="L207" s="252">
        <v>10</v>
      </c>
      <c r="M207" s="252">
        <v>10</v>
      </c>
      <c r="N207" s="252">
        <v>10</v>
      </c>
      <c r="O207" s="252">
        <v>10</v>
      </c>
      <c r="P207" s="252">
        <v>5</v>
      </c>
      <c r="R207" s="252">
        <v>5</v>
      </c>
      <c r="S207" s="252">
        <v>0</v>
      </c>
      <c r="T207" s="252">
        <v>5</v>
      </c>
      <c r="U207" s="252">
        <v>5</v>
      </c>
      <c r="V207" s="252">
        <v>0</v>
      </c>
      <c r="W207" s="252">
        <v>0</v>
      </c>
      <c r="X207" s="252">
        <v>0</v>
      </c>
      <c r="Y207" s="252" t="s">
        <v>267</v>
      </c>
      <c r="Z207" s="252">
        <v>0</v>
      </c>
      <c r="AA207" s="252">
        <v>5</v>
      </c>
      <c r="AB207" s="252">
        <v>0</v>
      </c>
      <c r="AC207" s="252" t="s">
        <v>267</v>
      </c>
      <c r="AD207" s="252">
        <v>0</v>
      </c>
      <c r="AE207" s="252">
        <v>0</v>
      </c>
    </row>
    <row r="208" spans="1:31" ht="12.95" hidden="1" customHeight="1">
      <c r="A208" s="250" t="s">
        <v>215</v>
      </c>
      <c r="B208" s="236" t="s">
        <v>91</v>
      </c>
      <c r="C208" s="252">
        <v>20</v>
      </c>
      <c r="D208" s="252">
        <v>20</v>
      </c>
      <c r="E208" s="252">
        <v>20</v>
      </c>
      <c r="F208" s="252">
        <v>20</v>
      </c>
      <c r="G208" s="252">
        <v>30</v>
      </c>
      <c r="H208" s="252">
        <v>25</v>
      </c>
      <c r="I208" s="252">
        <v>40</v>
      </c>
      <c r="J208" s="252">
        <v>35</v>
      </c>
      <c r="K208" s="252">
        <v>35</v>
      </c>
      <c r="L208" s="252">
        <v>40</v>
      </c>
      <c r="M208" s="252">
        <v>40</v>
      </c>
      <c r="N208" s="252">
        <v>45</v>
      </c>
      <c r="O208" s="252">
        <v>45</v>
      </c>
      <c r="P208" s="252">
        <v>40</v>
      </c>
      <c r="R208" s="252">
        <v>5</v>
      </c>
      <c r="S208" s="252">
        <v>5</v>
      </c>
      <c r="T208" s="252">
        <v>5</v>
      </c>
      <c r="U208" s="252">
        <v>5</v>
      </c>
      <c r="V208" s="252">
        <v>5</v>
      </c>
      <c r="W208" s="252">
        <v>10</v>
      </c>
      <c r="X208" s="252">
        <v>10</v>
      </c>
      <c r="Y208" s="252">
        <v>10</v>
      </c>
      <c r="Z208" s="252">
        <v>15</v>
      </c>
      <c r="AA208" s="252">
        <v>15</v>
      </c>
      <c r="AB208" s="252">
        <v>15</v>
      </c>
      <c r="AC208" s="252">
        <v>15</v>
      </c>
      <c r="AD208" s="252">
        <v>15</v>
      </c>
      <c r="AE208" s="252">
        <v>15</v>
      </c>
    </row>
    <row r="209" spans="1:31" ht="12.95" customHeight="1">
      <c r="A209" s="250" t="s">
        <v>215</v>
      </c>
      <c r="B209" s="236" t="s">
        <v>59</v>
      </c>
      <c r="C209" s="252">
        <v>320</v>
      </c>
      <c r="D209" s="252">
        <v>315</v>
      </c>
      <c r="E209" s="252">
        <v>305</v>
      </c>
      <c r="F209" s="252">
        <v>305</v>
      </c>
      <c r="G209" s="252">
        <v>315</v>
      </c>
      <c r="H209" s="252">
        <v>295</v>
      </c>
      <c r="I209" s="252">
        <v>300</v>
      </c>
      <c r="J209" s="252">
        <v>285</v>
      </c>
      <c r="K209" s="252">
        <v>285</v>
      </c>
      <c r="L209" s="252">
        <v>270</v>
      </c>
      <c r="M209" s="252">
        <v>285</v>
      </c>
      <c r="N209" s="252">
        <v>290</v>
      </c>
      <c r="O209" s="252">
        <v>290</v>
      </c>
      <c r="P209" s="252">
        <v>295</v>
      </c>
      <c r="R209" s="252">
        <v>75</v>
      </c>
      <c r="S209" s="252">
        <v>70</v>
      </c>
      <c r="T209" s="252">
        <v>75</v>
      </c>
      <c r="U209" s="252">
        <v>75</v>
      </c>
      <c r="V209" s="252">
        <v>75</v>
      </c>
      <c r="W209" s="252">
        <v>75</v>
      </c>
      <c r="X209" s="252">
        <v>75</v>
      </c>
      <c r="Y209" s="252">
        <v>75</v>
      </c>
      <c r="Z209" s="252">
        <v>75</v>
      </c>
      <c r="AA209" s="252">
        <v>75</v>
      </c>
      <c r="AB209" s="252">
        <v>70</v>
      </c>
      <c r="AC209" s="252">
        <v>70</v>
      </c>
      <c r="AD209" s="252">
        <v>70</v>
      </c>
      <c r="AE209" s="252">
        <v>70</v>
      </c>
    </row>
    <row r="210" spans="1:31" ht="12.95" hidden="1" customHeight="1">
      <c r="A210" s="250" t="s">
        <v>215</v>
      </c>
      <c r="B210" s="236" t="s">
        <v>90</v>
      </c>
      <c r="C210" s="252">
        <v>155</v>
      </c>
      <c r="D210" s="252">
        <v>155</v>
      </c>
      <c r="E210" s="252">
        <v>160</v>
      </c>
      <c r="F210" s="252">
        <v>155</v>
      </c>
      <c r="G210" s="252">
        <v>155</v>
      </c>
      <c r="H210" s="252">
        <v>165</v>
      </c>
      <c r="I210" s="252">
        <v>165</v>
      </c>
      <c r="J210" s="252">
        <v>180</v>
      </c>
      <c r="K210" s="252">
        <v>180</v>
      </c>
      <c r="L210" s="252">
        <v>180</v>
      </c>
      <c r="M210" s="252">
        <v>170</v>
      </c>
      <c r="N210" s="252">
        <v>175</v>
      </c>
      <c r="O210" s="252">
        <v>175</v>
      </c>
      <c r="P210" s="252">
        <v>170</v>
      </c>
      <c r="R210" s="252">
        <v>30</v>
      </c>
      <c r="S210" s="252">
        <v>35</v>
      </c>
      <c r="T210" s="252">
        <v>40</v>
      </c>
      <c r="U210" s="252">
        <v>40</v>
      </c>
      <c r="V210" s="252">
        <v>45</v>
      </c>
      <c r="W210" s="252">
        <v>45</v>
      </c>
      <c r="X210" s="252">
        <v>50</v>
      </c>
      <c r="Y210" s="252">
        <v>55</v>
      </c>
      <c r="Z210" s="252">
        <v>50</v>
      </c>
      <c r="AA210" s="252">
        <v>45</v>
      </c>
      <c r="AB210" s="252">
        <v>50</v>
      </c>
      <c r="AC210" s="252">
        <v>50</v>
      </c>
      <c r="AD210" s="252">
        <v>50</v>
      </c>
      <c r="AE210" s="252">
        <v>50</v>
      </c>
    </row>
    <row r="211" spans="1:31" ht="12.95" hidden="1" customHeight="1">
      <c r="A211" s="255" t="s">
        <v>215</v>
      </c>
      <c r="B211" s="256" t="s">
        <v>184</v>
      </c>
      <c r="C211" s="257">
        <v>925</v>
      </c>
      <c r="D211" s="257">
        <v>895</v>
      </c>
      <c r="E211" s="257">
        <v>880</v>
      </c>
      <c r="F211" s="257">
        <v>870</v>
      </c>
      <c r="G211" s="257">
        <v>905</v>
      </c>
      <c r="H211" s="257">
        <v>895</v>
      </c>
      <c r="I211" s="257">
        <v>925</v>
      </c>
      <c r="J211" s="257">
        <v>935</v>
      </c>
      <c r="K211" s="257">
        <v>965</v>
      </c>
      <c r="L211" s="257">
        <v>990</v>
      </c>
      <c r="M211" s="257">
        <v>965</v>
      </c>
      <c r="N211" s="257">
        <v>990</v>
      </c>
      <c r="O211" s="257">
        <v>980</v>
      </c>
      <c r="P211" s="257">
        <v>965</v>
      </c>
      <c r="Q211" s="238"/>
      <c r="R211" s="257">
        <v>520</v>
      </c>
      <c r="S211" s="257">
        <v>515</v>
      </c>
      <c r="T211" s="257">
        <v>525</v>
      </c>
      <c r="U211" s="257">
        <v>530</v>
      </c>
      <c r="V211" s="257">
        <v>535</v>
      </c>
      <c r="W211" s="257">
        <v>550</v>
      </c>
      <c r="X211" s="257">
        <v>570</v>
      </c>
      <c r="Y211" s="257">
        <v>565</v>
      </c>
      <c r="Z211" s="257">
        <v>585</v>
      </c>
      <c r="AA211" s="257">
        <v>585</v>
      </c>
      <c r="AB211" s="257">
        <v>580</v>
      </c>
      <c r="AC211" s="257">
        <v>565</v>
      </c>
      <c r="AD211" s="257">
        <v>565</v>
      </c>
      <c r="AE211" s="257">
        <v>560</v>
      </c>
    </row>
    <row r="212" spans="1:31" ht="12.95" hidden="1" customHeight="1">
      <c r="A212" s="250" t="s">
        <v>216</v>
      </c>
      <c r="B212" s="236" t="s">
        <v>10</v>
      </c>
      <c r="C212" s="251">
        <v>165</v>
      </c>
      <c r="D212" s="251">
        <v>165</v>
      </c>
      <c r="E212" s="251">
        <v>150</v>
      </c>
      <c r="F212" s="251">
        <v>155</v>
      </c>
      <c r="G212" s="251">
        <v>150</v>
      </c>
      <c r="H212" s="251">
        <v>135</v>
      </c>
      <c r="I212" s="251">
        <v>145</v>
      </c>
      <c r="J212" s="251">
        <v>140</v>
      </c>
      <c r="K212" s="251">
        <v>140</v>
      </c>
      <c r="L212" s="251">
        <v>145</v>
      </c>
      <c r="M212" s="251">
        <v>140</v>
      </c>
      <c r="N212" s="251">
        <v>150</v>
      </c>
      <c r="O212" s="251">
        <v>150</v>
      </c>
      <c r="P212" s="251">
        <v>150</v>
      </c>
      <c r="R212" s="251">
        <v>510</v>
      </c>
      <c r="S212" s="251">
        <v>525</v>
      </c>
      <c r="T212" s="251">
        <v>505</v>
      </c>
      <c r="U212" s="251">
        <v>505</v>
      </c>
      <c r="V212" s="251">
        <v>510</v>
      </c>
      <c r="W212" s="251">
        <v>505</v>
      </c>
      <c r="X212" s="251">
        <v>495</v>
      </c>
      <c r="Y212" s="251">
        <v>485</v>
      </c>
      <c r="Z212" s="251">
        <v>495</v>
      </c>
      <c r="AA212" s="251">
        <v>485</v>
      </c>
      <c r="AB212" s="251">
        <v>490</v>
      </c>
      <c r="AC212" s="251">
        <v>490</v>
      </c>
      <c r="AD212" s="251">
        <v>475</v>
      </c>
      <c r="AE212" s="251">
        <v>475</v>
      </c>
    </row>
    <row r="213" spans="1:31" ht="12.95" hidden="1" customHeight="1">
      <c r="A213" s="250" t="s">
        <v>216</v>
      </c>
      <c r="B213" s="236" t="s">
        <v>11</v>
      </c>
      <c r="C213" s="252">
        <v>775</v>
      </c>
      <c r="D213" s="252">
        <v>740</v>
      </c>
      <c r="E213" s="252">
        <v>795</v>
      </c>
      <c r="F213" s="252">
        <v>805</v>
      </c>
      <c r="G213" s="252">
        <v>850</v>
      </c>
      <c r="H213" s="252">
        <v>860</v>
      </c>
      <c r="I213" s="252">
        <v>925</v>
      </c>
      <c r="J213" s="252">
        <v>995</v>
      </c>
      <c r="K213" s="252">
        <v>1075</v>
      </c>
      <c r="L213" s="252">
        <v>1140</v>
      </c>
      <c r="M213" s="252">
        <v>1115</v>
      </c>
      <c r="N213" s="252">
        <v>1130</v>
      </c>
      <c r="O213" s="252">
        <v>1125</v>
      </c>
      <c r="P213" s="252">
        <v>1055</v>
      </c>
      <c r="R213" s="252">
        <v>135</v>
      </c>
      <c r="S213" s="252">
        <v>120</v>
      </c>
      <c r="T213" s="252">
        <v>140</v>
      </c>
      <c r="U213" s="252">
        <v>150</v>
      </c>
      <c r="V213" s="252">
        <v>145</v>
      </c>
      <c r="W213" s="252">
        <v>145</v>
      </c>
      <c r="X213" s="252">
        <v>170</v>
      </c>
      <c r="Y213" s="252">
        <v>175</v>
      </c>
      <c r="Z213" s="252">
        <v>190</v>
      </c>
      <c r="AA213" s="252">
        <v>195</v>
      </c>
      <c r="AB213" s="252">
        <v>205</v>
      </c>
      <c r="AC213" s="252">
        <v>215</v>
      </c>
      <c r="AD213" s="252">
        <v>225</v>
      </c>
      <c r="AE213" s="252">
        <v>210</v>
      </c>
    </row>
    <row r="214" spans="1:31" ht="12.95" hidden="1" customHeight="1">
      <c r="A214" s="250" t="s">
        <v>216</v>
      </c>
      <c r="B214" s="236" t="s">
        <v>12</v>
      </c>
      <c r="C214" s="252">
        <v>15</v>
      </c>
      <c r="D214" s="252">
        <v>15</v>
      </c>
      <c r="E214" s="252">
        <v>15</v>
      </c>
      <c r="F214" s="252">
        <v>15</v>
      </c>
      <c r="G214" s="252">
        <v>15</v>
      </c>
      <c r="H214" s="252">
        <v>15</v>
      </c>
      <c r="I214" s="252">
        <v>15</v>
      </c>
      <c r="J214" s="252">
        <v>15</v>
      </c>
      <c r="K214" s="252">
        <v>20</v>
      </c>
      <c r="L214" s="252">
        <v>20</v>
      </c>
      <c r="M214" s="252">
        <v>15</v>
      </c>
      <c r="N214" s="252">
        <v>15</v>
      </c>
      <c r="O214" s="252">
        <v>20</v>
      </c>
      <c r="P214" s="252">
        <v>15</v>
      </c>
      <c r="R214" s="252">
        <v>5</v>
      </c>
      <c r="S214" s="252">
        <v>5</v>
      </c>
      <c r="T214" s="252">
        <v>0</v>
      </c>
      <c r="U214" s="252">
        <v>0</v>
      </c>
      <c r="V214" s="252">
        <v>0</v>
      </c>
      <c r="W214" s="252">
        <v>5</v>
      </c>
      <c r="X214" s="252">
        <v>0</v>
      </c>
      <c r="Y214" s="252">
        <v>0</v>
      </c>
      <c r="Z214" s="252">
        <v>0</v>
      </c>
      <c r="AA214" s="252">
        <v>0</v>
      </c>
      <c r="AB214" s="252">
        <v>5</v>
      </c>
      <c r="AC214" s="252">
        <v>0</v>
      </c>
      <c r="AD214" s="252">
        <v>0</v>
      </c>
      <c r="AE214" s="252">
        <v>0</v>
      </c>
    </row>
    <row r="215" spans="1:31" ht="12.95" hidden="1" customHeight="1">
      <c r="A215" s="250" t="s">
        <v>216</v>
      </c>
      <c r="B215" s="236" t="s">
        <v>91</v>
      </c>
      <c r="C215" s="252">
        <v>35</v>
      </c>
      <c r="D215" s="252">
        <v>45</v>
      </c>
      <c r="E215" s="252">
        <v>50</v>
      </c>
      <c r="F215" s="252">
        <v>55</v>
      </c>
      <c r="G215" s="252">
        <v>65</v>
      </c>
      <c r="H215" s="252">
        <v>75</v>
      </c>
      <c r="I215" s="252">
        <v>85</v>
      </c>
      <c r="J215" s="252">
        <v>100</v>
      </c>
      <c r="K215" s="252">
        <v>95</v>
      </c>
      <c r="L215" s="252">
        <v>95</v>
      </c>
      <c r="M215" s="252">
        <v>110</v>
      </c>
      <c r="N215" s="252">
        <v>110</v>
      </c>
      <c r="O215" s="252">
        <v>110</v>
      </c>
      <c r="P215" s="252">
        <v>105</v>
      </c>
      <c r="R215" s="252">
        <v>5</v>
      </c>
      <c r="S215" s="252">
        <v>10</v>
      </c>
      <c r="T215" s="252">
        <v>10</v>
      </c>
      <c r="U215" s="252">
        <v>10</v>
      </c>
      <c r="V215" s="252">
        <v>15</v>
      </c>
      <c r="W215" s="252">
        <v>25</v>
      </c>
      <c r="X215" s="252">
        <v>20</v>
      </c>
      <c r="Y215" s="252">
        <v>30</v>
      </c>
      <c r="Z215" s="252">
        <v>30</v>
      </c>
      <c r="AA215" s="252">
        <v>35</v>
      </c>
      <c r="AB215" s="252">
        <v>35</v>
      </c>
      <c r="AC215" s="252">
        <v>40</v>
      </c>
      <c r="AD215" s="252">
        <v>40</v>
      </c>
      <c r="AE215" s="252">
        <v>35</v>
      </c>
    </row>
    <row r="216" spans="1:31" ht="12.95" customHeight="1">
      <c r="A216" s="250" t="s">
        <v>216</v>
      </c>
      <c r="B216" s="236" t="s">
        <v>59</v>
      </c>
      <c r="C216" s="252">
        <v>545</v>
      </c>
      <c r="D216" s="252">
        <v>560</v>
      </c>
      <c r="E216" s="252">
        <v>565</v>
      </c>
      <c r="F216" s="252">
        <v>560</v>
      </c>
      <c r="G216" s="252">
        <v>575</v>
      </c>
      <c r="H216" s="252">
        <v>555</v>
      </c>
      <c r="I216" s="252">
        <v>585</v>
      </c>
      <c r="J216" s="252">
        <v>570</v>
      </c>
      <c r="K216" s="252">
        <v>575</v>
      </c>
      <c r="L216" s="252">
        <v>575</v>
      </c>
      <c r="M216" s="252">
        <v>610</v>
      </c>
      <c r="N216" s="252">
        <v>635</v>
      </c>
      <c r="O216" s="252">
        <v>615</v>
      </c>
      <c r="P216" s="252">
        <v>625</v>
      </c>
      <c r="R216" s="252">
        <v>85</v>
      </c>
      <c r="S216" s="252">
        <v>90</v>
      </c>
      <c r="T216" s="252">
        <v>85</v>
      </c>
      <c r="U216" s="252">
        <v>75</v>
      </c>
      <c r="V216" s="252">
        <v>85</v>
      </c>
      <c r="W216" s="252">
        <v>80</v>
      </c>
      <c r="X216" s="252">
        <v>75</v>
      </c>
      <c r="Y216" s="252">
        <v>80</v>
      </c>
      <c r="Z216" s="252">
        <v>75</v>
      </c>
      <c r="AA216" s="252">
        <v>80</v>
      </c>
      <c r="AB216" s="252">
        <v>85</v>
      </c>
      <c r="AC216" s="252">
        <v>90</v>
      </c>
      <c r="AD216" s="252">
        <v>85</v>
      </c>
      <c r="AE216" s="252">
        <v>90</v>
      </c>
    </row>
    <row r="217" spans="1:31" ht="12.95" hidden="1" customHeight="1">
      <c r="A217" s="250" t="s">
        <v>216</v>
      </c>
      <c r="B217" s="236" t="s">
        <v>90</v>
      </c>
      <c r="C217" s="252">
        <v>370</v>
      </c>
      <c r="D217" s="252">
        <v>385</v>
      </c>
      <c r="E217" s="252">
        <v>390</v>
      </c>
      <c r="F217" s="252">
        <v>415</v>
      </c>
      <c r="G217" s="252">
        <v>440</v>
      </c>
      <c r="H217" s="252">
        <v>460</v>
      </c>
      <c r="I217" s="252">
        <v>495</v>
      </c>
      <c r="J217" s="252">
        <v>535</v>
      </c>
      <c r="K217" s="252">
        <v>590</v>
      </c>
      <c r="L217" s="252">
        <v>630</v>
      </c>
      <c r="M217" s="252">
        <v>610</v>
      </c>
      <c r="N217" s="252">
        <v>625</v>
      </c>
      <c r="O217" s="252">
        <v>605</v>
      </c>
      <c r="P217" s="252">
        <v>535</v>
      </c>
      <c r="R217" s="252">
        <v>95</v>
      </c>
      <c r="S217" s="252">
        <v>90</v>
      </c>
      <c r="T217" s="252">
        <v>100</v>
      </c>
      <c r="U217" s="252">
        <v>100</v>
      </c>
      <c r="V217" s="252">
        <v>100</v>
      </c>
      <c r="W217" s="252">
        <v>110</v>
      </c>
      <c r="X217" s="252">
        <v>115</v>
      </c>
      <c r="Y217" s="252">
        <v>125</v>
      </c>
      <c r="Z217" s="252">
        <v>125</v>
      </c>
      <c r="AA217" s="252">
        <v>130</v>
      </c>
      <c r="AB217" s="252">
        <v>140</v>
      </c>
      <c r="AC217" s="252">
        <v>135</v>
      </c>
      <c r="AD217" s="252">
        <v>135</v>
      </c>
      <c r="AE217" s="252">
        <v>135</v>
      </c>
    </row>
    <row r="218" spans="1:31" ht="12.95" hidden="1" customHeight="1">
      <c r="A218" s="255" t="s">
        <v>216</v>
      </c>
      <c r="B218" s="256" t="s">
        <v>184</v>
      </c>
      <c r="C218" s="257">
        <v>1900</v>
      </c>
      <c r="D218" s="257">
        <v>1910</v>
      </c>
      <c r="E218" s="257">
        <v>1970</v>
      </c>
      <c r="F218" s="257">
        <v>2005</v>
      </c>
      <c r="G218" s="257">
        <v>2095</v>
      </c>
      <c r="H218" s="257">
        <v>2100</v>
      </c>
      <c r="I218" s="257">
        <v>2250</v>
      </c>
      <c r="J218" s="257">
        <v>2355</v>
      </c>
      <c r="K218" s="257">
        <v>2495</v>
      </c>
      <c r="L218" s="257">
        <v>2605</v>
      </c>
      <c r="M218" s="257">
        <v>2605</v>
      </c>
      <c r="N218" s="257">
        <v>2660</v>
      </c>
      <c r="O218" s="257">
        <v>2620</v>
      </c>
      <c r="P218" s="257">
        <v>2485</v>
      </c>
      <c r="Q218" s="238"/>
      <c r="R218" s="257">
        <v>825</v>
      </c>
      <c r="S218" s="257">
        <v>840</v>
      </c>
      <c r="T218" s="257">
        <v>835</v>
      </c>
      <c r="U218" s="257">
        <v>840</v>
      </c>
      <c r="V218" s="257">
        <v>850</v>
      </c>
      <c r="W218" s="257">
        <v>870</v>
      </c>
      <c r="X218" s="257">
        <v>885</v>
      </c>
      <c r="Y218" s="257">
        <v>900</v>
      </c>
      <c r="Z218" s="257">
        <v>915</v>
      </c>
      <c r="AA218" s="257">
        <v>935</v>
      </c>
      <c r="AB218" s="257">
        <v>965</v>
      </c>
      <c r="AC218" s="257">
        <v>975</v>
      </c>
      <c r="AD218" s="257">
        <v>960</v>
      </c>
      <c r="AE218" s="257">
        <v>945</v>
      </c>
    </row>
    <row r="219" spans="1:31" ht="12.95" hidden="1" customHeight="1">
      <c r="A219" s="250" t="s">
        <v>217</v>
      </c>
      <c r="B219" s="236" t="s">
        <v>10</v>
      </c>
      <c r="C219" s="251">
        <v>85</v>
      </c>
      <c r="D219" s="251">
        <v>90</v>
      </c>
      <c r="E219" s="251">
        <v>85</v>
      </c>
      <c r="F219" s="251">
        <v>80</v>
      </c>
      <c r="G219" s="251">
        <v>80</v>
      </c>
      <c r="H219" s="251">
        <v>85</v>
      </c>
      <c r="I219" s="251">
        <v>85</v>
      </c>
      <c r="J219" s="251">
        <v>85</v>
      </c>
      <c r="K219" s="251">
        <v>80</v>
      </c>
      <c r="L219" s="251">
        <v>85</v>
      </c>
      <c r="M219" s="251">
        <v>95</v>
      </c>
      <c r="N219" s="251">
        <v>90</v>
      </c>
      <c r="O219" s="251">
        <v>95</v>
      </c>
      <c r="P219" s="251">
        <v>80</v>
      </c>
      <c r="R219" s="251">
        <v>275</v>
      </c>
      <c r="S219" s="251">
        <v>285</v>
      </c>
      <c r="T219" s="251">
        <v>275</v>
      </c>
      <c r="U219" s="251">
        <v>275</v>
      </c>
      <c r="V219" s="251">
        <v>270</v>
      </c>
      <c r="W219" s="251">
        <v>280</v>
      </c>
      <c r="X219" s="251">
        <v>280</v>
      </c>
      <c r="Y219" s="251">
        <v>275</v>
      </c>
      <c r="Z219" s="251">
        <v>285</v>
      </c>
      <c r="AA219" s="251">
        <v>275</v>
      </c>
      <c r="AB219" s="251">
        <v>270</v>
      </c>
      <c r="AC219" s="251">
        <v>265</v>
      </c>
      <c r="AD219" s="251">
        <v>275</v>
      </c>
      <c r="AE219" s="251">
        <v>280</v>
      </c>
    </row>
    <row r="220" spans="1:31" ht="12.95" hidden="1" customHeight="1">
      <c r="A220" s="250" t="s">
        <v>217</v>
      </c>
      <c r="B220" s="236" t="s">
        <v>11</v>
      </c>
      <c r="C220" s="252">
        <v>370</v>
      </c>
      <c r="D220" s="252">
        <v>340</v>
      </c>
      <c r="E220" s="252">
        <v>350</v>
      </c>
      <c r="F220" s="252">
        <v>370</v>
      </c>
      <c r="G220" s="252">
        <v>385</v>
      </c>
      <c r="H220" s="252">
        <v>370</v>
      </c>
      <c r="I220" s="252">
        <v>415</v>
      </c>
      <c r="J220" s="252">
        <v>465</v>
      </c>
      <c r="K220" s="252">
        <v>480</v>
      </c>
      <c r="L220" s="252">
        <v>470</v>
      </c>
      <c r="M220" s="252">
        <v>440</v>
      </c>
      <c r="N220" s="252">
        <v>440</v>
      </c>
      <c r="O220" s="252">
        <v>450</v>
      </c>
      <c r="P220" s="252">
        <v>415</v>
      </c>
      <c r="R220" s="252">
        <v>190</v>
      </c>
      <c r="S220" s="252">
        <v>170</v>
      </c>
      <c r="T220" s="252">
        <v>160</v>
      </c>
      <c r="U220" s="252">
        <v>175</v>
      </c>
      <c r="V220" s="252">
        <v>175</v>
      </c>
      <c r="W220" s="252">
        <v>185</v>
      </c>
      <c r="X220" s="252">
        <v>195</v>
      </c>
      <c r="Y220" s="252">
        <v>210</v>
      </c>
      <c r="Z220" s="252">
        <v>225</v>
      </c>
      <c r="AA220" s="252">
        <v>235</v>
      </c>
      <c r="AB220" s="252">
        <v>230</v>
      </c>
      <c r="AC220" s="252">
        <v>235</v>
      </c>
      <c r="AD220" s="252">
        <v>235</v>
      </c>
      <c r="AE220" s="252">
        <v>220</v>
      </c>
    </row>
    <row r="221" spans="1:31" ht="12.95" hidden="1" customHeight="1">
      <c r="A221" s="250" t="s">
        <v>217</v>
      </c>
      <c r="B221" s="236" t="s">
        <v>12</v>
      </c>
      <c r="C221" s="252">
        <v>15</v>
      </c>
      <c r="D221" s="252">
        <v>15</v>
      </c>
      <c r="E221" s="252">
        <v>15</v>
      </c>
      <c r="F221" s="252">
        <v>15</v>
      </c>
      <c r="G221" s="252">
        <v>15</v>
      </c>
      <c r="H221" s="252">
        <v>15</v>
      </c>
      <c r="I221" s="252">
        <v>15</v>
      </c>
      <c r="J221" s="252">
        <v>15</v>
      </c>
      <c r="K221" s="252">
        <v>15</v>
      </c>
      <c r="L221" s="252">
        <v>15</v>
      </c>
      <c r="M221" s="252">
        <v>15</v>
      </c>
      <c r="N221" s="252">
        <v>15</v>
      </c>
      <c r="O221" s="252">
        <v>15</v>
      </c>
      <c r="P221" s="252">
        <v>15</v>
      </c>
      <c r="R221" s="252">
        <v>5</v>
      </c>
      <c r="S221" s="252">
        <v>5</v>
      </c>
      <c r="T221" s="252">
        <v>5</v>
      </c>
      <c r="U221" s="252">
        <v>5</v>
      </c>
      <c r="V221" s="252">
        <v>5</v>
      </c>
      <c r="W221" s="252">
        <v>5</v>
      </c>
      <c r="X221" s="252">
        <v>5</v>
      </c>
      <c r="Y221" s="252">
        <v>5</v>
      </c>
      <c r="Z221" s="252">
        <v>5</v>
      </c>
      <c r="AA221" s="252">
        <v>5</v>
      </c>
      <c r="AB221" s="252">
        <v>5</v>
      </c>
      <c r="AC221" s="252">
        <v>5</v>
      </c>
      <c r="AD221" s="252">
        <v>5</v>
      </c>
      <c r="AE221" s="252">
        <v>5</v>
      </c>
    </row>
    <row r="222" spans="1:31" ht="12.95" hidden="1" customHeight="1">
      <c r="A222" s="250" t="s">
        <v>217</v>
      </c>
      <c r="B222" s="236" t="s">
        <v>91</v>
      </c>
      <c r="C222" s="252">
        <v>20</v>
      </c>
      <c r="D222" s="252">
        <v>20</v>
      </c>
      <c r="E222" s="252">
        <v>30</v>
      </c>
      <c r="F222" s="252">
        <v>35</v>
      </c>
      <c r="G222" s="252">
        <v>40</v>
      </c>
      <c r="H222" s="252">
        <v>40</v>
      </c>
      <c r="I222" s="252">
        <v>45</v>
      </c>
      <c r="J222" s="252">
        <v>45</v>
      </c>
      <c r="K222" s="252">
        <v>40</v>
      </c>
      <c r="L222" s="252">
        <v>40</v>
      </c>
      <c r="M222" s="252">
        <v>35</v>
      </c>
      <c r="N222" s="252">
        <v>35</v>
      </c>
      <c r="O222" s="252">
        <v>30</v>
      </c>
      <c r="P222" s="252">
        <v>35</v>
      </c>
      <c r="R222" s="252">
        <v>10</v>
      </c>
      <c r="S222" s="252">
        <v>10</v>
      </c>
      <c r="T222" s="252">
        <v>10</v>
      </c>
      <c r="U222" s="252">
        <v>20</v>
      </c>
      <c r="V222" s="252">
        <v>20</v>
      </c>
      <c r="W222" s="252">
        <v>20</v>
      </c>
      <c r="X222" s="252">
        <v>25</v>
      </c>
      <c r="Y222" s="252">
        <v>20</v>
      </c>
      <c r="Z222" s="252">
        <v>20</v>
      </c>
      <c r="AA222" s="252">
        <v>30</v>
      </c>
      <c r="AB222" s="252">
        <v>25</v>
      </c>
      <c r="AC222" s="252">
        <v>20</v>
      </c>
      <c r="AD222" s="252">
        <v>25</v>
      </c>
      <c r="AE222" s="252">
        <v>20</v>
      </c>
    </row>
    <row r="223" spans="1:31" ht="12.95" customHeight="1">
      <c r="A223" s="250" t="s">
        <v>217</v>
      </c>
      <c r="B223" s="236" t="s">
        <v>59</v>
      </c>
      <c r="C223" s="252">
        <v>210</v>
      </c>
      <c r="D223" s="252">
        <v>225</v>
      </c>
      <c r="E223" s="252">
        <v>215</v>
      </c>
      <c r="F223" s="252">
        <v>210</v>
      </c>
      <c r="G223" s="252">
        <v>210</v>
      </c>
      <c r="H223" s="252">
        <v>220</v>
      </c>
      <c r="I223" s="252">
        <v>225</v>
      </c>
      <c r="J223" s="252">
        <v>235</v>
      </c>
      <c r="K223" s="252">
        <v>235</v>
      </c>
      <c r="L223" s="252">
        <v>230</v>
      </c>
      <c r="M223" s="252">
        <v>240</v>
      </c>
      <c r="N223" s="252">
        <v>250</v>
      </c>
      <c r="O223" s="252">
        <v>255</v>
      </c>
      <c r="P223" s="252">
        <v>250</v>
      </c>
      <c r="R223" s="252">
        <v>135</v>
      </c>
      <c r="S223" s="252">
        <v>135</v>
      </c>
      <c r="T223" s="252">
        <v>140</v>
      </c>
      <c r="U223" s="252">
        <v>135</v>
      </c>
      <c r="V223" s="252">
        <v>145</v>
      </c>
      <c r="W223" s="252">
        <v>130</v>
      </c>
      <c r="X223" s="252">
        <v>145</v>
      </c>
      <c r="Y223" s="252">
        <v>135</v>
      </c>
      <c r="Z223" s="252">
        <v>140</v>
      </c>
      <c r="AA223" s="252">
        <v>150</v>
      </c>
      <c r="AB223" s="252">
        <v>155</v>
      </c>
      <c r="AC223" s="252">
        <v>150</v>
      </c>
      <c r="AD223" s="252">
        <v>160</v>
      </c>
      <c r="AE223" s="252">
        <v>160</v>
      </c>
    </row>
    <row r="224" spans="1:31" ht="12.95" hidden="1" customHeight="1">
      <c r="A224" s="250" t="s">
        <v>217</v>
      </c>
      <c r="B224" s="236" t="s">
        <v>90</v>
      </c>
      <c r="C224" s="252">
        <v>165</v>
      </c>
      <c r="D224" s="252">
        <v>165</v>
      </c>
      <c r="E224" s="252">
        <v>180</v>
      </c>
      <c r="F224" s="252">
        <v>190</v>
      </c>
      <c r="G224" s="252">
        <v>205</v>
      </c>
      <c r="H224" s="252">
        <v>215</v>
      </c>
      <c r="I224" s="252">
        <v>240</v>
      </c>
      <c r="J224" s="252">
        <v>225</v>
      </c>
      <c r="K224" s="252">
        <v>245</v>
      </c>
      <c r="L224" s="252">
        <v>260</v>
      </c>
      <c r="M224" s="252">
        <v>260</v>
      </c>
      <c r="N224" s="252">
        <v>250</v>
      </c>
      <c r="O224" s="252">
        <v>230</v>
      </c>
      <c r="P224" s="252">
        <v>215</v>
      </c>
      <c r="R224" s="252">
        <v>110</v>
      </c>
      <c r="S224" s="252">
        <v>105</v>
      </c>
      <c r="T224" s="252">
        <v>105</v>
      </c>
      <c r="U224" s="252">
        <v>100</v>
      </c>
      <c r="V224" s="252">
        <v>115</v>
      </c>
      <c r="W224" s="252">
        <v>120</v>
      </c>
      <c r="X224" s="252">
        <v>115</v>
      </c>
      <c r="Y224" s="252">
        <v>115</v>
      </c>
      <c r="Z224" s="252">
        <v>130</v>
      </c>
      <c r="AA224" s="252">
        <v>140</v>
      </c>
      <c r="AB224" s="252">
        <v>135</v>
      </c>
      <c r="AC224" s="252">
        <v>135</v>
      </c>
      <c r="AD224" s="252">
        <v>140</v>
      </c>
      <c r="AE224" s="252">
        <v>135</v>
      </c>
    </row>
    <row r="225" spans="1:31" ht="12.95" hidden="1" customHeight="1">
      <c r="A225" s="255" t="s">
        <v>217</v>
      </c>
      <c r="B225" s="256" t="s">
        <v>184</v>
      </c>
      <c r="C225" s="257">
        <v>865</v>
      </c>
      <c r="D225" s="257">
        <v>860</v>
      </c>
      <c r="E225" s="257">
        <v>875</v>
      </c>
      <c r="F225" s="257">
        <v>895</v>
      </c>
      <c r="G225" s="257">
        <v>935</v>
      </c>
      <c r="H225" s="257">
        <v>950</v>
      </c>
      <c r="I225" s="257">
        <v>1025</v>
      </c>
      <c r="J225" s="257">
        <v>1070</v>
      </c>
      <c r="K225" s="257">
        <v>1100</v>
      </c>
      <c r="L225" s="257">
        <v>1095</v>
      </c>
      <c r="M225" s="257">
        <v>1085</v>
      </c>
      <c r="N225" s="257">
        <v>1080</v>
      </c>
      <c r="O225" s="257">
        <v>1075</v>
      </c>
      <c r="P225" s="257">
        <v>1010</v>
      </c>
      <c r="Q225" s="238"/>
      <c r="R225" s="257">
        <v>725</v>
      </c>
      <c r="S225" s="257">
        <v>710</v>
      </c>
      <c r="T225" s="257">
        <v>695</v>
      </c>
      <c r="U225" s="257">
        <v>705</v>
      </c>
      <c r="V225" s="257">
        <v>730</v>
      </c>
      <c r="W225" s="257">
        <v>740</v>
      </c>
      <c r="X225" s="257">
        <v>765</v>
      </c>
      <c r="Y225" s="257">
        <v>765</v>
      </c>
      <c r="Z225" s="257">
        <v>810</v>
      </c>
      <c r="AA225" s="257">
        <v>835</v>
      </c>
      <c r="AB225" s="257">
        <v>820</v>
      </c>
      <c r="AC225" s="257">
        <v>810</v>
      </c>
      <c r="AD225" s="257">
        <v>835</v>
      </c>
      <c r="AE225" s="257">
        <v>820</v>
      </c>
    </row>
    <row r="226" spans="1:31" ht="12.95" hidden="1" customHeight="1">
      <c r="A226" s="250" t="s">
        <v>218</v>
      </c>
      <c r="B226" s="236" t="s">
        <v>10</v>
      </c>
      <c r="C226" s="251">
        <v>45</v>
      </c>
      <c r="D226" s="251">
        <v>35</v>
      </c>
      <c r="E226" s="251">
        <v>35</v>
      </c>
      <c r="F226" s="251">
        <v>40</v>
      </c>
      <c r="G226" s="251">
        <v>35</v>
      </c>
      <c r="H226" s="251">
        <v>35</v>
      </c>
      <c r="I226" s="251">
        <v>35</v>
      </c>
      <c r="J226" s="251">
        <v>35</v>
      </c>
      <c r="K226" s="251">
        <v>40</v>
      </c>
      <c r="L226" s="251">
        <v>40</v>
      </c>
      <c r="M226" s="251">
        <v>40</v>
      </c>
      <c r="N226" s="251">
        <v>40</v>
      </c>
      <c r="O226" s="251">
        <v>40</v>
      </c>
      <c r="P226" s="251">
        <v>35</v>
      </c>
      <c r="R226" s="251">
        <v>15</v>
      </c>
      <c r="S226" s="251">
        <v>15</v>
      </c>
      <c r="T226" s="251">
        <v>15</v>
      </c>
      <c r="U226" s="251">
        <v>10</v>
      </c>
      <c r="V226" s="251">
        <v>10</v>
      </c>
      <c r="W226" s="251">
        <v>10</v>
      </c>
      <c r="X226" s="251">
        <v>15</v>
      </c>
      <c r="Y226" s="251">
        <v>15</v>
      </c>
      <c r="Z226" s="251">
        <v>15</v>
      </c>
      <c r="AA226" s="251">
        <v>15</v>
      </c>
      <c r="AB226" s="251">
        <v>15</v>
      </c>
      <c r="AC226" s="251">
        <v>15</v>
      </c>
      <c r="AD226" s="251">
        <v>15</v>
      </c>
      <c r="AE226" s="251">
        <v>15</v>
      </c>
    </row>
    <row r="227" spans="1:31" ht="12.95" hidden="1" customHeight="1">
      <c r="A227" s="250" t="s">
        <v>218</v>
      </c>
      <c r="B227" s="236" t="s">
        <v>11</v>
      </c>
      <c r="C227" s="252">
        <v>185</v>
      </c>
      <c r="D227" s="252">
        <v>180</v>
      </c>
      <c r="E227" s="252">
        <v>200</v>
      </c>
      <c r="F227" s="252">
        <v>195</v>
      </c>
      <c r="G227" s="252">
        <v>200</v>
      </c>
      <c r="H227" s="252">
        <v>205</v>
      </c>
      <c r="I227" s="252">
        <v>220</v>
      </c>
      <c r="J227" s="252">
        <v>235</v>
      </c>
      <c r="K227" s="252">
        <v>240</v>
      </c>
      <c r="L227" s="252">
        <v>250</v>
      </c>
      <c r="M227" s="252">
        <v>240</v>
      </c>
      <c r="N227" s="252">
        <v>225</v>
      </c>
      <c r="O227" s="252">
        <v>250</v>
      </c>
      <c r="P227" s="252">
        <v>250</v>
      </c>
      <c r="R227" s="252">
        <v>0</v>
      </c>
      <c r="S227" s="252">
        <v>5</v>
      </c>
      <c r="T227" s="252">
        <v>5</v>
      </c>
      <c r="U227" s="252">
        <v>5</v>
      </c>
      <c r="V227" s="252">
        <v>5</v>
      </c>
      <c r="W227" s="252">
        <v>5</v>
      </c>
      <c r="X227" s="252">
        <v>5</v>
      </c>
      <c r="Y227" s="252">
        <v>5</v>
      </c>
      <c r="Z227" s="252">
        <v>5</v>
      </c>
      <c r="AA227" s="252">
        <v>5</v>
      </c>
      <c r="AB227" s="252">
        <v>5</v>
      </c>
      <c r="AC227" s="252">
        <v>5</v>
      </c>
      <c r="AD227" s="252">
        <v>5</v>
      </c>
      <c r="AE227" s="252">
        <v>5</v>
      </c>
    </row>
    <row r="228" spans="1:31" ht="12.95" hidden="1" customHeight="1">
      <c r="A228" s="250" t="s">
        <v>218</v>
      </c>
      <c r="B228" s="236" t="s">
        <v>12</v>
      </c>
      <c r="C228" s="252">
        <v>5</v>
      </c>
      <c r="D228" s="252">
        <v>5</v>
      </c>
      <c r="E228" s="252">
        <v>5</v>
      </c>
      <c r="F228" s="252">
        <v>5</v>
      </c>
      <c r="G228" s="252">
        <v>5</v>
      </c>
      <c r="H228" s="252">
        <v>5</v>
      </c>
      <c r="I228" s="252">
        <v>5</v>
      </c>
      <c r="J228" s="252">
        <v>5</v>
      </c>
      <c r="K228" s="252">
        <v>5</v>
      </c>
      <c r="L228" s="252">
        <v>5</v>
      </c>
      <c r="M228" s="252">
        <v>0</v>
      </c>
      <c r="N228" s="252">
        <v>5</v>
      </c>
      <c r="O228" s="252">
        <v>0</v>
      </c>
      <c r="P228" s="252">
        <v>0</v>
      </c>
      <c r="R228" s="252" t="s">
        <v>267</v>
      </c>
      <c r="S228" s="252" t="s">
        <v>267</v>
      </c>
      <c r="T228" s="252" t="s">
        <v>267</v>
      </c>
      <c r="U228" s="252" t="s">
        <v>267</v>
      </c>
      <c r="V228" s="252" t="s">
        <v>267</v>
      </c>
      <c r="W228" s="252" t="s">
        <v>267</v>
      </c>
      <c r="X228" s="252" t="s">
        <v>267</v>
      </c>
      <c r="Y228" s="252" t="s">
        <v>267</v>
      </c>
      <c r="Z228" s="252" t="s">
        <v>267</v>
      </c>
      <c r="AA228" s="252" t="s">
        <v>267</v>
      </c>
      <c r="AB228" s="252" t="s">
        <v>267</v>
      </c>
      <c r="AC228" s="252" t="s">
        <v>267</v>
      </c>
      <c r="AD228" s="252" t="s">
        <v>267</v>
      </c>
      <c r="AE228" s="252" t="s">
        <v>267</v>
      </c>
    </row>
    <row r="229" spans="1:31" ht="12.95" hidden="1" customHeight="1">
      <c r="A229" s="250" t="s">
        <v>218</v>
      </c>
      <c r="B229" s="236" t="s">
        <v>91</v>
      </c>
      <c r="C229" s="252">
        <v>5</v>
      </c>
      <c r="D229" s="252">
        <v>10</v>
      </c>
      <c r="E229" s="252">
        <v>10</v>
      </c>
      <c r="F229" s="252">
        <v>10</v>
      </c>
      <c r="G229" s="252">
        <v>15</v>
      </c>
      <c r="H229" s="252">
        <v>20</v>
      </c>
      <c r="I229" s="252">
        <v>20</v>
      </c>
      <c r="J229" s="252">
        <v>25</v>
      </c>
      <c r="K229" s="252">
        <v>25</v>
      </c>
      <c r="L229" s="252">
        <v>30</v>
      </c>
      <c r="M229" s="252">
        <v>30</v>
      </c>
      <c r="N229" s="252">
        <v>25</v>
      </c>
      <c r="O229" s="252">
        <v>30</v>
      </c>
      <c r="P229" s="252">
        <v>35</v>
      </c>
      <c r="R229" s="252">
        <v>0</v>
      </c>
      <c r="S229" s="252">
        <v>0</v>
      </c>
      <c r="T229" s="252">
        <v>0</v>
      </c>
      <c r="U229" s="252">
        <v>0</v>
      </c>
      <c r="V229" s="252">
        <v>0</v>
      </c>
      <c r="W229" s="252">
        <v>0</v>
      </c>
      <c r="X229" s="252">
        <v>0</v>
      </c>
      <c r="Y229" s="252">
        <v>0</v>
      </c>
      <c r="Z229" s="252">
        <v>0</v>
      </c>
      <c r="AA229" s="252">
        <v>5</v>
      </c>
      <c r="AB229" s="252">
        <v>5</v>
      </c>
      <c r="AC229" s="252">
        <v>5</v>
      </c>
      <c r="AD229" s="252">
        <v>5</v>
      </c>
      <c r="AE229" s="252">
        <v>5</v>
      </c>
    </row>
    <row r="230" spans="1:31" ht="12.95" customHeight="1">
      <c r="A230" s="250" t="s">
        <v>218</v>
      </c>
      <c r="B230" s="236" t="s">
        <v>59</v>
      </c>
      <c r="C230" s="252">
        <v>180</v>
      </c>
      <c r="D230" s="252">
        <v>180</v>
      </c>
      <c r="E230" s="252">
        <v>170</v>
      </c>
      <c r="F230" s="252">
        <v>170</v>
      </c>
      <c r="G230" s="252">
        <v>180</v>
      </c>
      <c r="H230" s="252">
        <v>180</v>
      </c>
      <c r="I230" s="252">
        <v>200</v>
      </c>
      <c r="J230" s="252">
        <v>195</v>
      </c>
      <c r="K230" s="252">
        <v>190</v>
      </c>
      <c r="L230" s="252">
        <v>185</v>
      </c>
      <c r="M230" s="252">
        <v>195</v>
      </c>
      <c r="N230" s="252">
        <v>195</v>
      </c>
      <c r="O230" s="252">
        <v>200</v>
      </c>
      <c r="P230" s="252">
        <v>200</v>
      </c>
      <c r="R230" s="252">
        <v>5</v>
      </c>
      <c r="S230" s="252">
        <v>10</v>
      </c>
      <c r="T230" s="252">
        <v>5</v>
      </c>
      <c r="U230" s="252">
        <v>5</v>
      </c>
      <c r="V230" s="252">
        <v>5</v>
      </c>
      <c r="W230" s="252">
        <v>5</v>
      </c>
      <c r="X230" s="252">
        <v>10</v>
      </c>
      <c r="Y230" s="252">
        <v>10</v>
      </c>
      <c r="Z230" s="252">
        <v>10</v>
      </c>
      <c r="AA230" s="252">
        <v>10</v>
      </c>
      <c r="AB230" s="252">
        <v>10</v>
      </c>
      <c r="AC230" s="252">
        <v>10</v>
      </c>
      <c r="AD230" s="252">
        <v>10</v>
      </c>
      <c r="AE230" s="252">
        <v>15</v>
      </c>
    </row>
    <row r="231" spans="1:31" ht="12.95" hidden="1" customHeight="1">
      <c r="A231" s="250" t="s">
        <v>218</v>
      </c>
      <c r="B231" s="236" t="s">
        <v>90</v>
      </c>
      <c r="C231" s="252">
        <v>80</v>
      </c>
      <c r="D231" s="252">
        <v>80</v>
      </c>
      <c r="E231" s="252">
        <v>85</v>
      </c>
      <c r="F231" s="252">
        <v>95</v>
      </c>
      <c r="G231" s="252">
        <v>105</v>
      </c>
      <c r="H231" s="252">
        <v>100</v>
      </c>
      <c r="I231" s="252">
        <v>125</v>
      </c>
      <c r="J231" s="252">
        <v>120</v>
      </c>
      <c r="K231" s="252">
        <v>130</v>
      </c>
      <c r="L231" s="252">
        <v>145</v>
      </c>
      <c r="M231" s="252">
        <v>140</v>
      </c>
      <c r="N231" s="252">
        <v>145</v>
      </c>
      <c r="O231" s="252">
        <v>135</v>
      </c>
      <c r="P231" s="252">
        <v>125</v>
      </c>
      <c r="R231" s="252">
        <v>5</v>
      </c>
      <c r="S231" s="252">
        <v>0</v>
      </c>
      <c r="T231" s="252">
        <v>0</v>
      </c>
      <c r="U231" s="252">
        <v>0</v>
      </c>
      <c r="V231" s="252">
        <v>0</v>
      </c>
      <c r="W231" s="252">
        <v>0</v>
      </c>
      <c r="X231" s="252">
        <v>0</v>
      </c>
      <c r="Y231" s="252">
        <v>5</v>
      </c>
      <c r="Z231" s="252">
        <v>5</v>
      </c>
      <c r="AA231" s="252">
        <v>5</v>
      </c>
      <c r="AB231" s="252">
        <v>5</v>
      </c>
      <c r="AC231" s="252">
        <v>5</v>
      </c>
      <c r="AD231" s="252">
        <v>5</v>
      </c>
      <c r="AE231" s="252">
        <v>0</v>
      </c>
    </row>
    <row r="232" spans="1:31" ht="12.95" hidden="1" customHeight="1">
      <c r="A232" s="255" t="s">
        <v>218</v>
      </c>
      <c r="B232" s="256" t="s">
        <v>184</v>
      </c>
      <c r="C232" s="257">
        <v>500</v>
      </c>
      <c r="D232" s="257">
        <v>495</v>
      </c>
      <c r="E232" s="257">
        <v>505</v>
      </c>
      <c r="F232" s="257">
        <v>515</v>
      </c>
      <c r="G232" s="257">
        <v>535</v>
      </c>
      <c r="H232" s="257">
        <v>550</v>
      </c>
      <c r="I232" s="257">
        <v>605</v>
      </c>
      <c r="J232" s="257">
        <v>610</v>
      </c>
      <c r="K232" s="257">
        <v>625</v>
      </c>
      <c r="L232" s="257">
        <v>650</v>
      </c>
      <c r="M232" s="257">
        <v>645</v>
      </c>
      <c r="N232" s="257">
        <v>635</v>
      </c>
      <c r="O232" s="257">
        <v>655</v>
      </c>
      <c r="P232" s="257">
        <v>650</v>
      </c>
      <c r="Q232" s="238"/>
      <c r="R232" s="257">
        <v>30</v>
      </c>
      <c r="S232" s="257">
        <v>30</v>
      </c>
      <c r="T232" s="257">
        <v>25</v>
      </c>
      <c r="U232" s="257">
        <v>25</v>
      </c>
      <c r="V232" s="257">
        <v>25</v>
      </c>
      <c r="W232" s="257">
        <v>25</v>
      </c>
      <c r="X232" s="257">
        <v>30</v>
      </c>
      <c r="Y232" s="257">
        <v>35</v>
      </c>
      <c r="Z232" s="257">
        <v>35</v>
      </c>
      <c r="AA232" s="257">
        <v>35</v>
      </c>
      <c r="AB232" s="257">
        <v>35</v>
      </c>
      <c r="AC232" s="257">
        <v>35</v>
      </c>
      <c r="AD232" s="257">
        <v>35</v>
      </c>
      <c r="AE232" s="257">
        <v>40</v>
      </c>
    </row>
    <row r="233" spans="1:31" ht="12.95" hidden="1" customHeight="1">
      <c r="A233" s="250" t="s">
        <v>219</v>
      </c>
      <c r="B233" s="236" t="s">
        <v>10</v>
      </c>
      <c r="C233" s="251">
        <v>100</v>
      </c>
      <c r="D233" s="251">
        <v>105</v>
      </c>
      <c r="E233" s="251">
        <v>110</v>
      </c>
      <c r="F233" s="251">
        <v>100</v>
      </c>
      <c r="G233" s="251">
        <v>95</v>
      </c>
      <c r="H233" s="251">
        <v>100</v>
      </c>
      <c r="I233" s="251">
        <v>95</v>
      </c>
      <c r="J233" s="251">
        <v>100</v>
      </c>
      <c r="K233" s="251">
        <v>100</v>
      </c>
      <c r="L233" s="251">
        <v>100</v>
      </c>
      <c r="M233" s="251">
        <v>105</v>
      </c>
      <c r="N233" s="251">
        <v>105</v>
      </c>
      <c r="O233" s="251">
        <v>100</v>
      </c>
      <c r="P233" s="251">
        <v>95</v>
      </c>
      <c r="R233" s="251">
        <v>60</v>
      </c>
      <c r="S233" s="251">
        <v>60</v>
      </c>
      <c r="T233" s="251">
        <v>65</v>
      </c>
      <c r="U233" s="251">
        <v>60</v>
      </c>
      <c r="V233" s="251">
        <v>55</v>
      </c>
      <c r="W233" s="251">
        <v>60</v>
      </c>
      <c r="X233" s="251">
        <v>60</v>
      </c>
      <c r="Y233" s="251">
        <v>60</v>
      </c>
      <c r="Z233" s="251">
        <v>60</v>
      </c>
      <c r="AA233" s="251">
        <v>65</v>
      </c>
      <c r="AB233" s="251">
        <v>65</v>
      </c>
      <c r="AC233" s="251">
        <v>60</v>
      </c>
      <c r="AD233" s="251">
        <v>60</v>
      </c>
      <c r="AE233" s="251">
        <v>60</v>
      </c>
    </row>
    <row r="234" spans="1:31" ht="12.95" hidden="1" customHeight="1">
      <c r="A234" s="250" t="s">
        <v>219</v>
      </c>
      <c r="B234" s="236" t="s">
        <v>11</v>
      </c>
      <c r="C234" s="252">
        <v>470</v>
      </c>
      <c r="D234" s="252">
        <v>455</v>
      </c>
      <c r="E234" s="252">
        <v>465</v>
      </c>
      <c r="F234" s="252">
        <v>485</v>
      </c>
      <c r="G234" s="252">
        <v>510</v>
      </c>
      <c r="H234" s="252">
        <v>540</v>
      </c>
      <c r="I234" s="252">
        <v>590</v>
      </c>
      <c r="J234" s="252">
        <v>650</v>
      </c>
      <c r="K234" s="252">
        <v>710</v>
      </c>
      <c r="L234" s="252">
        <v>740</v>
      </c>
      <c r="M234" s="252">
        <v>725</v>
      </c>
      <c r="N234" s="252">
        <v>755</v>
      </c>
      <c r="O234" s="252">
        <v>725</v>
      </c>
      <c r="P234" s="252">
        <v>660</v>
      </c>
      <c r="R234" s="252">
        <v>55</v>
      </c>
      <c r="S234" s="252">
        <v>50</v>
      </c>
      <c r="T234" s="252">
        <v>50</v>
      </c>
      <c r="U234" s="252">
        <v>50</v>
      </c>
      <c r="V234" s="252">
        <v>55</v>
      </c>
      <c r="W234" s="252">
        <v>55</v>
      </c>
      <c r="X234" s="252">
        <v>65</v>
      </c>
      <c r="Y234" s="252">
        <v>75</v>
      </c>
      <c r="Z234" s="252">
        <v>75</v>
      </c>
      <c r="AA234" s="252">
        <v>80</v>
      </c>
      <c r="AB234" s="252">
        <v>85</v>
      </c>
      <c r="AC234" s="252">
        <v>95</v>
      </c>
      <c r="AD234" s="252">
        <v>90</v>
      </c>
      <c r="AE234" s="252">
        <v>80</v>
      </c>
    </row>
    <row r="235" spans="1:31" ht="12.95" hidden="1" customHeight="1">
      <c r="A235" s="250" t="s">
        <v>219</v>
      </c>
      <c r="B235" s="236" t="s">
        <v>12</v>
      </c>
      <c r="C235" s="252">
        <v>20</v>
      </c>
      <c r="D235" s="252">
        <v>15</v>
      </c>
      <c r="E235" s="252">
        <v>15</v>
      </c>
      <c r="F235" s="252">
        <v>20</v>
      </c>
      <c r="G235" s="252">
        <v>15</v>
      </c>
      <c r="H235" s="252">
        <v>20</v>
      </c>
      <c r="I235" s="252">
        <v>20</v>
      </c>
      <c r="J235" s="252">
        <v>20</v>
      </c>
      <c r="K235" s="252">
        <v>20</v>
      </c>
      <c r="L235" s="252">
        <v>25</v>
      </c>
      <c r="M235" s="252">
        <v>25</v>
      </c>
      <c r="N235" s="252">
        <v>20</v>
      </c>
      <c r="O235" s="252">
        <v>25</v>
      </c>
      <c r="P235" s="252">
        <v>25</v>
      </c>
      <c r="R235" s="252" t="s">
        <v>267</v>
      </c>
      <c r="S235" s="252" t="s">
        <v>267</v>
      </c>
      <c r="T235" s="252" t="s">
        <v>267</v>
      </c>
      <c r="U235" s="252" t="s">
        <v>267</v>
      </c>
      <c r="V235" s="252">
        <v>0</v>
      </c>
      <c r="W235" s="252">
        <v>0</v>
      </c>
      <c r="X235" s="252">
        <v>0</v>
      </c>
      <c r="Y235" s="252">
        <v>0</v>
      </c>
      <c r="Z235" s="252">
        <v>0</v>
      </c>
      <c r="AA235" s="252">
        <v>0</v>
      </c>
      <c r="AB235" s="252">
        <v>0</v>
      </c>
      <c r="AC235" s="252">
        <v>0</v>
      </c>
      <c r="AD235" s="252">
        <v>0</v>
      </c>
      <c r="AE235" s="252">
        <v>0</v>
      </c>
    </row>
    <row r="236" spans="1:31" ht="12.95" hidden="1" customHeight="1">
      <c r="A236" s="250" t="s">
        <v>219</v>
      </c>
      <c r="B236" s="236" t="s">
        <v>91</v>
      </c>
      <c r="C236" s="252">
        <v>20</v>
      </c>
      <c r="D236" s="252">
        <v>25</v>
      </c>
      <c r="E236" s="252">
        <v>30</v>
      </c>
      <c r="F236" s="252">
        <v>35</v>
      </c>
      <c r="G236" s="252">
        <v>40</v>
      </c>
      <c r="H236" s="252">
        <v>40</v>
      </c>
      <c r="I236" s="252">
        <v>45</v>
      </c>
      <c r="J236" s="252">
        <v>45</v>
      </c>
      <c r="K236" s="252">
        <v>50</v>
      </c>
      <c r="L236" s="252">
        <v>50</v>
      </c>
      <c r="M236" s="252">
        <v>45</v>
      </c>
      <c r="N236" s="252">
        <v>45</v>
      </c>
      <c r="O236" s="252">
        <v>55</v>
      </c>
      <c r="P236" s="252">
        <v>50</v>
      </c>
      <c r="R236" s="252">
        <v>5</v>
      </c>
      <c r="S236" s="252">
        <v>5</v>
      </c>
      <c r="T236" s="252">
        <v>5</v>
      </c>
      <c r="U236" s="252">
        <v>5</v>
      </c>
      <c r="V236" s="252">
        <v>5</v>
      </c>
      <c r="W236" s="252">
        <v>5</v>
      </c>
      <c r="X236" s="252">
        <v>5</v>
      </c>
      <c r="Y236" s="252">
        <v>10</v>
      </c>
      <c r="Z236" s="252">
        <v>10</v>
      </c>
      <c r="AA236" s="252">
        <v>10</v>
      </c>
      <c r="AB236" s="252">
        <v>10</v>
      </c>
      <c r="AC236" s="252">
        <v>10</v>
      </c>
      <c r="AD236" s="252">
        <v>10</v>
      </c>
      <c r="AE236" s="252">
        <v>10</v>
      </c>
    </row>
    <row r="237" spans="1:31" ht="12.95" customHeight="1">
      <c r="A237" s="250" t="s">
        <v>219</v>
      </c>
      <c r="B237" s="236" t="s">
        <v>59</v>
      </c>
      <c r="C237" s="252">
        <v>300</v>
      </c>
      <c r="D237" s="252">
        <v>285</v>
      </c>
      <c r="E237" s="252">
        <v>305</v>
      </c>
      <c r="F237" s="252">
        <v>300</v>
      </c>
      <c r="G237" s="252">
        <v>290</v>
      </c>
      <c r="H237" s="252">
        <v>285</v>
      </c>
      <c r="I237" s="252">
        <v>310</v>
      </c>
      <c r="J237" s="252">
        <v>310</v>
      </c>
      <c r="K237" s="252">
        <v>320</v>
      </c>
      <c r="L237" s="252">
        <v>310</v>
      </c>
      <c r="M237" s="252">
        <v>310</v>
      </c>
      <c r="N237" s="252">
        <v>320</v>
      </c>
      <c r="O237" s="252">
        <v>325</v>
      </c>
      <c r="P237" s="252">
        <v>325</v>
      </c>
      <c r="R237" s="252">
        <v>20</v>
      </c>
      <c r="S237" s="252">
        <v>20</v>
      </c>
      <c r="T237" s="252">
        <v>15</v>
      </c>
      <c r="U237" s="252">
        <v>20</v>
      </c>
      <c r="V237" s="252">
        <v>20</v>
      </c>
      <c r="W237" s="252">
        <v>25</v>
      </c>
      <c r="X237" s="252">
        <v>30</v>
      </c>
      <c r="Y237" s="252">
        <v>20</v>
      </c>
      <c r="Z237" s="252">
        <v>20</v>
      </c>
      <c r="AA237" s="252">
        <v>25</v>
      </c>
      <c r="AB237" s="252">
        <v>20</v>
      </c>
      <c r="AC237" s="252">
        <v>25</v>
      </c>
      <c r="AD237" s="252">
        <v>25</v>
      </c>
      <c r="AE237" s="252">
        <v>30</v>
      </c>
    </row>
    <row r="238" spans="1:31" ht="12.95" hidden="1" customHeight="1">
      <c r="A238" s="250" t="s">
        <v>219</v>
      </c>
      <c r="B238" s="236" t="s">
        <v>90</v>
      </c>
      <c r="C238" s="252">
        <v>265</v>
      </c>
      <c r="D238" s="252">
        <v>280</v>
      </c>
      <c r="E238" s="252">
        <v>280</v>
      </c>
      <c r="F238" s="252">
        <v>315</v>
      </c>
      <c r="G238" s="252">
        <v>335</v>
      </c>
      <c r="H238" s="252">
        <v>370</v>
      </c>
      <c r="I238" s="252">
        <v>405</v>
      </c>
      <c r="J238" s="252">
        <v>440</v>
      </c>
      <c r="K238" s="252">
        <v>485</v>
      </c>
      <c r="L238" s="252">
        <v>500</v>
      </c>
      <c r="M238" s="252">
        <v>500</v>
      </c>
      <c r="N238" s="252">
        <v>525</v>
      </c>
      <c r="O238" s="252">
        <v>500</v>
      </c>
      <c r="P238" s="252">
        <v>430</v>
      </c>
      <c r="R238" s="252">
        <v>25</v>
      </c>
      <c r="S238" s="252">
        <v>20</v>
      </c>
      <c r="T238" s="252">
        <v>20</v>
      </c>
      <c r="U238" s="252">
        <v>20</v>
      </c>
      <c r="V238" s="252">
        <v>30</v>
      </c>
      <c r="W238" s="252">
        <v>30</v>
      </c>
      <c r="X238" s="252">
        <v>45</v>
      </c>
      <c r="Y238" s="252">
        <v>50</v>
      </c>
      <c r="Z238" s="252">
        <v>50</v>
      </c>
      <c r="AA238" s="252">
        <v>50</v>
      </c>
      <c r="AB238" s="252">
        <v>45</v>
      </c>
      <c r="AC238" s="252">
        <v>50</v>
      </c>
      <c r="AD238" s="252">
        <v>55</v>
      </c>
      <c r="AE238" s="252">
        <v>50</v>
      </c>
    </row>
    <row r="239" spans="1:31" ht="12.95" hidden="1" customHeight="1">
      <c r="A239" s="255" t="s">
        <v>219</v>
      </c>
      <c r="B239" s="256" t="s">
        <v>184</v>
      </c>
      <c r="C239" s="257">
        <v>1170</v>
      </c>
      <c r="D239" s="257">
        <v>1165</v>
      </c>
      <c r="E239" s="257">
        <v>1200</v>
      </c>
      <c r="F239" s="257">
        <v>1255</v>
      </c>
      <c r="G239" s="257">
        <v>1290</v>
      </c>
      <c r="H239" s="257">
        <v>1355</v>
      </c>
      <c r="I239" s="257">
        <v>1460</v>
      </c>
      <c r="J239" s="257">
        <v>1560</v>
      </c>
      <c r="K239" s="257">
        <v>1685</v>
      </c>
      <c r="L239" s="257">
        <v>1725</v>
      </c>
      <c r="M239" s="257">
        <v>1710</v>
      </c>
      <c r="N239" s="257">
        <v>1775</v>
      </c>
      <c r="O239" s="257">
        <v>1725</v>
      </c>
      <c r="P239" s="257">
        <v>1580</v>
      </c>
      <c r="Q239" s="238"/>
      <c r="R239" s="257">
        <v>165</v>
      </c>
      <c r="S239" s="257">
        <v>155</v>
      </c>
      <c r="T239" s="257">
        <v>155</v>
      </c>
      <c r="U239" s="257">
        <v>155</v>
      </c>
      <c r="V239" s="257">
        <v>165</v>
      </c>
      <c r="W239" s="257">
        <v>175</v>
      </c>
      <c r="X239" s="257">
        <v>205</v>
      </c>
      <c r="Y239" s="257">
        <v>220</v>
      </c>
      <c r="Z239" s="257">
        <v>215</v>
      </c>
      <c r="AA239" s="257">
        <v>225</v>
      </c>
      <c r="AB239" s="257">
        <v>230</v>
      </c>
      <c r="AC239" s="257">
        <v>240</v>
      </c>
      <c r="AD239" s="257">
        <v>240</v>
      </c>
      <c r="AE239" s="257">
        <v>230</v>
      </c>
    </row>
    <row r="240" spans="1:31">
      <c r="A240" s="258"/>
      <c r="B240" s="259"/>
      <c r="C240" s="261"/>
      <c r="D240" s="261"/>
      <c r="E240" s="261"/>
      <c r="F240" s="261"/>
      <c r="G240" s="261"/>
      <c r="H240" s="261"/>
      <c r="I240" s="261"/>
      <c r="J240" s="261"/>
      <c r="K240" s="261"/>
      <c r="L240" s="261"/>
      <c r="M240" s="261"/>
      <c r="N240" s="261"/>
      <c r="O240" s="261"/>
      <c r="P240" s="261"/>
      <c r="R240" s="261"/>
      <c r="S240" s="261"/>
      <c r="T240" s="261"/>
      <c r="U240" s="261"/>
      <c r="V240" s="261"/>
      <c r="W240" s="261"/>
      <c r="X240" s="261"/>
      <c r="Y240" s="261"/>
      <c r="Z240" s="261"/>
      <c r="AA240" s="261"/>
      <c r="AB240" s="261"/>
      <c r="AC240" s="261"/>
      <c r="AD240" s="261"/>
      <c r="AE240" s="261"/>
    </row>
    <row r="241" spans="1:23">
      <c r="A241" s="262" t="s">
        <v>187</v>
      </c>
      <c r="B241" s="248"/>
      <c r="C241" s="247"/>
      <c r="D241" s="247"/>
      <c r="E241" s="247"/>
      <c r="F241" s="247"/>
      <c r="R241" s="247"/>
      <c r="S241" s="247"/>
      <c r="T241" s="247"/>
      <c r="U241" s="247"/>
      <c r="V241" s="247"/>
      <c r="W241" s="247"/>
    </row>
    <row r="242" spans="1:23">
      <c r="A242" s="263"/>
      <c r="B242" s="248"/>
      <c r="C242" s="247"/>
      <c r="D242" s="247"/>
      <c r="E242" s="247"/>
      <c r="F242" s="247"/>
      <c r="R242" s="247"/>
      <c r="S242" s="247"/>
      <c r="T242" s="247"/>
      <c r="U242" s="247"/>
      <c r="V242" s="247"/>
      <c r="W242" s="247"/>
    </row>
    <row r="243" spans="1:23" s="265" customFormat="1" ht="14.25">
      <c r="A243" s="248" t="s">
        <v>13</v>
      </c>
      <c r="B243" s="264"/>
      <c r="C243" s="264"/>
      <c r="D243" s="264"/>
      <c r="E243" s="264"/>
      <c r="F243" s="264"/>
      <c r="R243" s="264"/>
      <c r="S243" s="264"/>
      <c r="T243" s="264"/>
      <c r="U243" s="264"/>
      <c r="V243" s="264"/>
      <c r="W243" s="264"/>
    </row>
    <row r="244" spans="1:23" s="265" customFormat="1" ht="14.25">
      <c r="A244" s="86" t="s">
        <v>345</v>
      </c>
      <c r="B244" s="264"/>
      <c r="C244" s="264"/>
      <c r="D244" s="264"/>
      <c r="E244" s="264"/>
      <c r="F244" s="264"/>
      <c r="R244" s="264"/>
      <c r="S244" s="264"/>
      <c r="T244" s="264"/>
      <c r="U244" s="264"/>
      <c r="V244" s="264"/>
      <c r="W244" s="264"/>
    </row>
    <row r="245" spans="1:23" s="265" customFormat="1" ht="14.25">
      <c r="A245" s="86" t="s">
        <v>40</v>
      </c>
      <c r="B245" s="264"/>
      <c r="C245" s="264"/>
      <c r="D245" s="264"/>
      <c r="E245" s="264"/>
      <c r="F245" s="264"/>
      <c r="R245" s="264"/>
      <c r="S245" s="264"/>
      <c r="T245" s="264"/>
      <c r="U245" s="264"/>
      <c r="V245" s="264"/>
      <c r="W245" s="264"/>
    </row>
    <row r="246" spans="1:23" s="265" customFormat="1" ht="14.25">
      <c r="A246" s="86" t="s">
        <v>191</v>
      </c>
      <c r="B246" s="264"/>
      <c r="C246" s="264"/>
      <c r="D246" s="264"/>
      <c r="E246" s="264"/>
      <c r="F246" s="264"/>
      <c r="R246" s="264"/>
      <c r="S246" s="264"/>
      <c r="T246" s="264"/>
      <c r="U246" s="264"/>
      <c r="V246" s="264"/>
      <c r="W246" s="264"/>
    </row>
    <row r="247" spans="1:23" s="265" customFormat="1" ht="14.25">
      <c r="A247" s="11" t="s">
        <v>22</v>
      </c>
      <c r="B247" s="264"/>
      <c r="C247" s="264"/>
      <c r="D247" s="264"/>
      <c r="E247" s="264"/>
      <c r="F247" s="264"/>
      <c r="R247" s="264"/>
      <c r="S247" s="264"/>
      <c r="T247" s="264"/>
      <c r="U247" s="264"/>
      <c r="V247" s="264"/>
      <c r="W247" s="264"/>
    </row>
    <row r="248" spans="1:23">
      <c r="A248" s="247"/>
      <c r="B248" s="248"/>
      <c r="C248" s="247"/>
      <c r="D248" s="247"/>
      <c r="E248" s="247"/>
      <c r="F248" s="247"/>
      <c r="R248" s="247"/>
      <c r="S248" s="247"/>
      <c r="T248" s="247"/>
      <c r="U248" s="247"/>
      <c r="V248" s="247"/>
      <c r="W248" s="247"/>
    </row>
  </sheetData>
  <autoFilter ref="A7:B239" xr:uid="{00000000-0009-0000-0000-000009000000}">
    <filterColumn colId="1">
      <filters>
        <filter val="Sustainable Tourism (Tourism related Industries)"/>
      </filters>
    </filterColumn>
  </autoFilter>
  <mergeCells count="2">
    <mergeCell ref="C5:P5"/>
    <mergeCell ref="R5:AE5"/>
  </mergeCells>
  <hyperlinks>
    <hyperlink ref="A247" r:id="rId1" xr:uid="{00000000-0004-0000-0900-000000000000}"/>
    <hyperlink ref="A1" location="Index!A1" display="Return to index" xr:uid="{00000000-0004-0000-0900-000001000000}"/>
  </hyperlinks>
  <pageMargins left="0.74803149606299213" right="0.74803149606299213" top="0.98425196850393704" bottom="0.98425196850393704" header="0.51181102362204722" footer="0.51181102362204722"/>
  <pageSetup paperSize="9" scale="35" orientation="landscape" r:id="rId2"/>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pageSetUpPr fitToPage="1"/>
  </sheetPr>
  <dimension ref="A1:Q248"/>
  <sheetViews>
    <sheetView showGridLines="0" zoomScale="90" zoomScaleNormal="90" workbookViewId="0">
      <pane ySplit="7" topLeftCell="A8" activePane="bottomLeft" state="frozen"/>
      <selection activeCell="A2" sqref="A2"/>
      <selection pane="bottomLeft" activeCell="A4" sqref="A4"/>
    </sheetView>
  </sheetViews>
  <sheetFormatPr defaultColWidth="9.140625" defaultRowHeight="12.75"/>
  <cols>
    <col min="1" max="1" width="23.7109375" style="236" customWidth="1"/>
    <col min="2" max="2" width="45.7109375" style="238" customWidth="1"/>
    <col min="3" max="9" width="10.7109375" style="236" customWidth="1"/>
    <col min="10" max="10" width="9.140625" style="236"/>
    <col min="11" max="12" width="10.7109375" style="237" customWidth="1"/>
    <col min="13" max="17" width="10.7109375" style="236" customWidth="1"/>
    <col min="18" max="16384" width="9.140625" style="236"/>
  </cols>
  <sheetData>
    <row r="1" spans="1:17" ht="13.5" thickBot="1">
      <c r="A1" s="19" t="s">
        <v>9</v>
      </c>
      <c r="B1" s="88"/>
      <c r="C1" s="88"/>
      <c r="D1" s="88"/>
      <c r="E1" s="88"/>
    </row>
    <row r="2" spans="1:17">
      <c r="C2" s="239" t="s">
        <v>20</v>
      </c>
      <c r="D2" s="240"/>
      <c r="E2" s="241">
        <v>44531</v>
      </c>
      <c r="F2" s="238"/>
      <c r="G2" s="238"/>
      <c r="H2" s="238"/>
      <c r="I2" s="238"/>
      <c r="K2" s="238"/>
    </row>
    <row r="3" spans="1:17" ht="12.75" customHeight="1" thickBot="1">
      <c r="B3" s="242"/>
      <c r="C3" s="243" t="s">
        <v>21</v>
      </c>
      <c r="D3" s="244"/>
      <c r="E3" s="245">
        <v>44866</v>
      </c>
      <c r="F3" s="242"/>
      <c r="G3" s="242"/>
      <c r="H3" s="242"/>
      <c r="I3" s="242"/>
      <c r="K3" s="242"/>
    </row>
    <row r="4" spans="1:17" ht="18" customHeight="1">
      <c r="A4" s="246" t="s">
        <v>348</v>
      </c>
      <c r="B4" s="242"/>
    </row>
    <row r="5" spans="1:17">
      <c r="A5" s="247"/>
      <c r="B5" s="248"/>
      <c r="C5" s="596" t="s">
        <v>247</v>
      </c>
      <c r="D5" s="596"/>
      <c r="E5" s="596"/>
      <c r="F5" s="596"/>
      <c r="G5" s="597"/>
      <c r="H5" s="597"/>
      <c r="I5" s="597"/>
      <c r="K5" s="596" t="s">
        <v>246</v>
      </c>
      <c r="L5" s="596"/>
      <c r="M5" s="596"/>
      <c r="N5" s="596"/>
      <c r="O5" s="597"/>
      <c r="P5" s="597"/>
      <c r="Q5" s="597"/>
    </row>
    <row r="6" spans="1:17">
      <c r="A6" s="247"/>
      <c r="B6" s="248"/>
      <c r="C6" s="247"/>
      <c r="D6" s="247"/>
      <c r="E6" s="247"/>
      <c r="F6" s="247"/>
      <c r="G6" s="247"/>
      <c r="H6" s="247"/>
      <c r="I6" s="247"/>
    </row>
    <row r="7" spans="1:17">
      <c r="A7" s="248" t="s">
        <v>291</v>
      </c>
      <c r="B7" s="248" t="s">
        <v>292</v>
      </c>
      <c r="C7" s="249">
        <v>2015</v>
      </c>
      <c r="D7" s="249">
        <v>2016</v>
      </c>
      <c r="E7" s="249">
        <v>2017</v>
      </c>
      <c r="F7" s="249">
        <v>2018</v>
      </c>
      <c r="G7" s="249">
        <v>2019</v>
      </c>
      <c r="H7" s="249">
        <v>2020</v>
      </c>
      <c r="I7" s="249">
        <v>2021</v>
      </c>
      <c r="K7" s="249">
        <v>2015</v>
      </c>
      <c r="L7" s="249">
        <v>2016</v>
      </c>
      <c r="M7" s="249">
        <v>2017</v>
      </c>
      <c r="N7" s="249">
        <v>2018</v>
      </c>
      <c r="O7" s="249">
        <v>2019</v>
      </c>
      <c r="P7" s="249">
        <v>2020</v>
      </c>
      <c r="Q7" s="249">
        <v>2021</v>
      </c>
    </row>
    <row r="8" spans="1:17" ht="12.95" customHeight="1">
      <c r="A8" s="266" t="s">
        <v>294</v>
      </c>
      <c r="B8" s="267" t="s">
        <v>294</v>
      </c>
      <c r="C8" s="268">
        <v>123655</v>
      </c>
      <c r="D8" s="268">
        <v>126860</v>
      </c>
      <c r="E8" s="268">
        <v>129055</v>
      </c>
      <c r="F8" s="268">
        <v>128810</v>
      </c>
      <c r="G8" s="268">
        <v>130865</v>
      </c>
      <c r="H8" s="268">
        <v>131635</v>
      </c>
      <c r="I8" s="268">
        <v>131220</v>
      </c>
      <c r="K8" s="268">
        <v>48055</v>
      </c>
      <c r="L8" s="268">
        <v>48490</v>
      </c>
      <c r="M8" s="268">
        <v>48725</v>
      </c>
      <c r="N8" s="268">
        <v>48910</v>
      </c>
      <c r="O8" s="268">
        <v>49335</v>
      </c>
      <c r="P8" s="268">
        <v>49255</v>
      </c>
      <c r="Q8" s="268">
        <v>48845</v>
      </c>
    </row>
    <row r="9" spans="1:17" ht="12.95" customHeight="1">
      <c r="A9" s="250" t="s">
        <v>294</v>
      </c>
      <c r="B9" s="236" t="s">
        <v>10</v>
      </c>
      <c r="C9" s="251">
        <v>3230</v>
      </c>
      <c r="D9" s="251">
        <v>3235</v>
      </c>
      <c r="E9" s="251">
        <v>3295</v>
      </c>
      <c r="F9" s="251">
        <v>3355</v>
      </c>
      <c r="G9" s="251">
        <v>3410</v>
      </c>
      <c r="H9" s="251">
        <v>3390</v>
      </c>
      <c r="I9" s="251">
        <v>3395</v>
      </c>
      <c r="K9" s="251">
        <v>14155</v>
      </c>
      <c r="L9" s="251">
        <v>14170</v>
      </c>
      <c r="M9" s="251">
        <v>14130</v>
      </c>
      <c r="N9" s="251">
        <v>14235</v>
      </c>
      <c r="O9" s="251">
        <v>14270</v>
      </c>
      <c r="P9" s="251">
        <v>14205</v>
      </c>
      <c r="Q9" s="251">
        <v>14145</v>
      </c>
    </row>
    <row r="10" spans="1:17" ht="12.95" customHeight="1">
      <c r="A10" s="250" t="s">
        <v>294</v>
      </c>
      <c r="B10" s="236" t="s">
        <v>11</v>
      </c>
      <c r="C10" s="252">
        <v>21820</v>
      </c>
      <c r="D10" s="252">
        <v>22980</v>
      </c>
      <c r="E10" s="252">
        <v>23620</v>
      </c>
      <c r="F10" s="252">
        <v>23230</v>
      </c>
      <c r="G10" s="252">
        <v>23510</v>
      </c>
      <c r="H10" s="252">
        <v>23180</v>
      </c>
      <c r="I10" s="252">
        <v>21565</v>
      </c>
      <c r="K10" s="252">
        <v>5195</v>
      </c>
      <c r="L10" s="252">
        <v>5410</v>
      </c>
      <c r="M10" s="252">
        <v>5450</v>
      </c>
      <c r="N10" s="252">
        <v>5350</v>
      </c>
      <c r="O10" s="252">
        <v>5450</v>
      </c>
      <c r="P10" s="252">
        <v>5395</v>
      </c>
      <c r="Q10" s="252">
        <v>5120</v>
      </c>
    </row>
    <row r="11" spans="1:17" ht="12.95" customHeight="1">
      <c r="A11" s="250" t="s">
        <v>294</v>
      </c>
      <c r="B11" s="236" t="s">
        <v>12</v>
      </c>
      <c r="C11" s="252">
        <v>425</v>
      </c>
      <c r="D11" s="252">
        <v>430</v>
      </c>
      <c r="E11" s="252">
        <v>435</v>
      </c>
      <c r="F11" s="252">
        <v>440</v>
      </c>
      <c r="G11" s="252">
        <v>470</v>
      </c>
      <c r="H11" s="252">
        <v>475</v>
      </c>
      <c r="I11" s="252">
        <v>480</v>
      </c>
      <c r="K11" s="252">
        <v>105</v>
      </c>
      <c r="L11" s="252">
        <v>110</v>
      </c>
      <c r="M11" s="252">
        <v>115</v>
      </c>
      <c r="N11" s="252">
        <v>115</v>
      </c>
      <c r="O11" s="252">
        <v>105</v>
      </c>
      <c r="P11" s="252">
        <v>115</v>
      </c>
      <c r="Q11" s="252">
        <v>115</v>
      </c>
    </row>
    <row r="12" spans="1:17" ht="12.95" customHeight="1">
      <c r="A12" s="250" t="s">
        <v>294</v>
      </c>
      <c r="B12" s="236" t="s">
        <v>91</v>
      </c>
      <c r="C12" s="252">
        <v>2785</v>
      </c>
      <c r="D12" s="252">
        <v>2830</v>
      </c>
      <c r="E12" s="252">
        <v>2715</v>
      </c>
      <c r="F12" s="252">
        <v>2730</v>
      </c>
      <c r="G12" s="252">
        <v>2815</v>
      </c>
      <c r="H12" s="252">
        <v>2875</v>
      </c>
      <c r="I12" s="252">
        <v>2770</v>
      </c>
      <c r="K12" s="252">
        <v>1155</v>
      </c>
      <c r="L12" s="252">
        <v>1205</v>
      </c>
      <c r="M12" s="252">
        <v>1245</v>
      </c>
      <c r="N12" s="252">
        <v>1265</v>
      </c>
      <c r="O12" s="252">
        <v>1320</v>
      </c>
      <c r="P12" s="252">
        <v>1315</v>
      </c>
      <c r="Q12" s="252">
        <v>1270</v>
      </c>
    </row>
    <row r="13" spans="1:17" ht="12.95" customHeight="1">
      <c r="A13" s="250" t="s">
        <v>294</v>
      </c>
      <c r="B13" s="236" t="s">
        <v>59</v>
      </c>
      <c r="C13" s="252">
        <v>10810</v>
      </c>
      <c r="D13" s="252">
        <v>10915</v>
      </c>
      <c r="E13" s="252">
        <v>10955</v>
      </c>
      <c r="F13" s="252">
        <v>11270</v>
      </c>
      <c r="G13" s="252">
        <v>11610</v>
      </c>
      <c r="H13" s="252">
        <v>11800</v>
      </c>
      <c r="I13" s="252">
        <v>11875</v>
      </c>
      <c r="K13" s="252">
        <v>3260</v>
      </c>
      <c r="L13" s="252">
        <v>3285</v>
      </c>
      <c r="M13" s="252">
        <v>3305</v>
      </c>
      <c r="N13" s="252">
        <v>3395</v>
      </c>
      <c r="O13" s="252">
        <v>3490</v>
      </c>
      <c r="P13" s="252">
        <v>3540</v>
      </c>
      <c r="Q13" s="252">
        <v>3515</v>
      </c>
    </row>
    <row r="14" spans="1:17" ht="12.95" customHeight="1">
      <c r="A14" s="250" t="s">
        <v>294</v>
      </c>
      <c r="B14" s="236" t="s">
        <v>90</v>
      </c>
      <c r="C14" s="252">
        <v>12195</v>
      </c>
      <c r="D14" s="252">
        <v>12935</v>
      </c>
      <c r="E14" s="252">
        <v>13230</v>
      </c>
      <c r="F14" s="252">
        <v>13020</v>
      </c>
      <c r="G14" s="252">
        <v>13325</v>
      </c>
      <c r="H14" s="252">
        <v>13210</v>
      </c>
      <c r="I14" s="252">
        <v>12125</v>
      </c>
      <c r="K14" s="252">
        <v>2435</v>
      </c>
      <c r="L14" s="252">
        <v>2525</v>
      </c>
      <c r="M14" s="252">
        <v>2545</v>
      </c>
      <c r="N14" s="252">
        <v>2530</v>
      </c>
      <c r="O14" s="252">
        <v>2570</v>
      </c>
      <c r="P14" s="252">
        <v>2570</v>
      </c>
      <c r="Q14" s="252">
        <v>2435</v>
      </c>
    </row>
    <row r="15" spans="1:17" ht="12.95" customHeight="1">
      <c r="A15" s="255" t="s">
        <v>294</v>
      </c>
      <c r="B15" s="256" t="s">
        <v>184</v>
      </c>
      <c r="C15" s="257">
        <v>51265</v>
      </c>
      <c r="D15" s="257">
        <v>53325</v>
      </c>
      <c r="E15" s="257">
        <v>54250</v>
      </c>
      <c r="F15" s="257">
        <v>54050</v>
      </c>
      <c r="G15" s="257">
        <v>55140</v>
      </c>
      <c r="H15" s="257">
        <v>54930</v>
      </c>
      <c r="I15" s="257">
        <v>52215</v>
      </c>
      <c r="J15" s="238"/>
      <c r="K15" s="257">
        <v>26300</v>
      </c>
      <c r="L15" s="257">
        <v>26705</v>
      </c>
      <c r="M15" s="257">
        <v>26790</v>
      </c>
      <c r="N15" s="257">
        <v>26885</v>
      </c>
      <c r="O15" s="257">
        <v>27205</v>
      </c>
      <c r="P15" s="257">
        <v>27135</v>
      </c>
      <c r="Q15" s="257">
        <v>26600</v>
      </c>
    </row>
    <row r="16" spans="1:17" ht="12.95" customHeight="1">
      <c r="A16" s="250" t="s">
        <v>193</v>
      </c>
      <c r="B16" s="236" t="s">
        <v>10</v>
      </c>
      <c r="C16" s="251">
        <v>120</v>
      </c>
      <c r="D16" s="251">
        <v>120</v>
      </c>
      <c r="E16" s="251">
        <v>130</v>
      </c>
      <c r="F16" s="251">
        <v>135</v>
      </c>
      <c r="G16" s="251">
        <v>140</v>
      </c>
      <c r="H16" s="251">
        <v>140</v>
      </c>
      <c r="I16" s="251">
        <v>145</v>
      </c>
      <c r="K16" s="251">
        <v>0</v>
      </c>
      <c r="L16" s="251">
        <v>0</v>
      </c>
      <c r="M16" s="251">
        <v>5</v>
      </c>
      <c r="N16" s="251">
        <v>5</v>
      </c>
      <c r="O16" s="251">
        <v>5</v>
      </c>
      <c r="P16" s="251">
        <v>5</v>
      </c>
      <c r="Q16" s="251">
        <v>5</v>
      </c>
    </row>
    <row r="17" spans="1:17" ht="12.95" customHeight="1">
      <c r="A17" s="250" t="s">
        <v>193</v>
      </c>
      <c r="B17" s="236" t="s">
        <v>11</v>
      </c>
      <c r="C17" s="252">
        <v>2890</v>
      </c>
      <c r="D17" s="252">
        <v>2790</v>
      </c>
      <c r="E17" s="252">
        <v>2605</v>
      </c>
      <c r="F17" s="252">
        <v>2460</v>
      </c>
      <c r="G17" s="252">
        <v>2475</v>
      </c>
      <c r="H17" s="252">
        <v>2470</v>
      </c>
      <c r="I17" s="252">
        <v>2260</v>
      </c>
      <c r="K17" s="252">
        <v>15</v>
      </c>
      <c r="L17" s="252">
        <v>20</v>
      </c>
      <c r="M17" s="252">
        <v>20</v>
      </c>
      <c r="N17" s="252">
        <v>20</v>
      </c>
      <c r="O17" s="252">
        <v>15</v>
      </c>
      <c r="P17" s="252">
        <v>15</v>
      </c>
      <c r="Q17" s="252">
        <v>15</v>
      </c>
    </row>
    <row r="18" spans="1:17" ht="12.95" customHeight="1">
      <c r="A18" s="250" t="s">
        <v>193</v>
      </c>
      <c r="B18" s="236" t="s">
        <v>12</v>
      </c>
      <c r="C18" s="252">
        <v>35</v>
      </c>
      <c r="D18" s="252">
        <v>35</v>
      </c>
      <c r="E18" s="252">
        <v>30</v>
      </c>
      <c r="F18" s="252">
        <v>35</v>
      </c>
      <c r="G18" s="252">
        <v>45</v>
      </c>
      <c r="H18" s="252">
        <v>40</v>
      </c>
      <c r="I18" s="252">
        <v>45</v>
      </c>
      <c r="K18" s="252" t="s">
        <v>267</v>
      </c>
      <c r="L18" s="252" t="s">
        <v>267</v>
      </c>
      <c r="M18" s="252" t="s">
        <v>267</v>
      </c>
      <c r="N18" s="252" t="s">
        <v>267</v>
      </c>
      <c r="O18" s="252" t="s">
        <v>267</v>
      </c>
      <c r="P18" s="252" t="s">
        <v>267</v>
      </c>
      <c r="Q18" s="252" t="s">
        <v>267</v>
      </c>
    </row>
    <row r="19" spans="1:17" ht="12.95" customHeight="1">
      <c r="A19" s="250" t="s">
        <v>193</v>
      </c>
      <c r="B19" s="236" t="s">
        <v>91</v>
      </c>
      <c r="C19" s="252">
        <v>820</v>
      </c>
      <c r="D19" s="252">
        <v>795</v>
      </c>
      <c r="E19" s="252">
        <v>710</v>
      </c>
      <c r="F19" s="252">
        <v>705</v>
      </c>
      <c r="G19" s="252">
        <v>750</v>
      </c>
      <c r="H19" s="252">
        <v>730</v>
      </c>
      <c r="I19" s="252">
        <v>685</v>
      </c>
      <c r="K19" s="252">
        <v>0</v>
      </c>
      <c r="L19" s="252">
        <v>0</v>
      </c>
      <c r="M19" s="252">
        <v>0</v>
      </c>
      <c r="N19" s="252">
        <v>5</v>
      </c>
      <c r="O19" s="252">
        <v>0</v>
      </c>
      <c r="P19" s="252">
        <v>5</v>
      </c>
      <c r="Q19" s="252">
        <v>5</v>
      </c>
    </row>
    <row r="20" spans="1:17" ht="12.95" customHeight="1">
      <c r="A20" s="250" t="s">
        <v>193</v>
      </c>
      <c r="B20" s="236" t="s">
        <v>59</v>
      </c>
      <c r="C20" s="252">
        <v>535</v>
      </c>
      <c r="D20" s="252">
        <v>540</v>
      </c>
      <c r="E20" s="252">
        <v>535</v>
      </c>
      <c r="F20" s="252">
        <v>550</v>
      </c>
      <c r="G20" s="252">
        <v>560</v>
      </c>
      <c r="H20" s="252">
        <v>570</v>
      </c>
      <c r="I20" s="252">
        <v>560</v>
      </c>
      <c r="K20" s="252" t="s">
        <v>267</v>
      </c>
      <c r="L20" s="252" t="s">
        <v>267</v>
      </c>
      <c r="M20" s="252" t="s">
        <v>267</v>
      </c>
      <c r="N20" s="252" t="s">
        <v>267</v>
      </c>
      <c r="O20" s="252" t="s">
        <v>267</v>
      </c>
      <c r="P20" s="252" t="s">
        <v>267</v>
      </c>
      <c r="Q20" s="252" t="s">
        <v>267</v>
      </c>
    </row>
    <row r="21" spans="1:17" ht="12.95" customHeight="1">
      <c r="A21" s="250" t="s">
        <v>193</v>
      </c>
      <c r="B21" s="236" t="s">
        <v>90</v>
      </c>
      <c r="C21" s="252">
        <v>935</v>
      </c>
      <c r="D21" s="252">
        <v>915</v>
      </c>
      <c r="E21" s="252">
        <v>855</v>
      </c>
      <c r="F21" s="252">
        <v>850</v>
      </c>
      <c r="G21" s="252">
        <v>875</v>
      </c>
      <c r="H21" s="252">
        <v>870</v>
      </c>
      <c r="I21" s="252">
        <v>815</v>
      </c>
      <c r="K21" s="252">
        <v>0</v>
      </c>
      <c r="L21" s="252">
        <v>0</v>
      </c>
      <c r="M21" s="252">
        <v>0</v>
      </c>
      <c r="N21" s="252">
        <v>0</v>
      </c>
      <c r="O21" s="252" t="s">
        <v>267</v>
      </c>
      <c r="P21" s="252">
        <v>0</v>
      </c>
      <c r="Q21" s="252" t="s">
        <v>267</v>
      </c>
    </row>
    <row r="22" spans="1:17" ht="12.95" customHeight="1">
      <c r="A22" s="255" t="s">
        <v>193</v>
      </c>
      <c r="B22" s="256" t="s">
        <v>184</v>
      </c>
      <c r="C22" s="257">
        <v>5335</v>
      </c>
      <c r="D22" s="257">
        <v>5190</v>
      </c>
      <c r="E22" s="257">
        <v>4870</v>
      </c>
      <c r="F22" s="257">
        <v>4735</v>
      </c>
      <c r="G22" s="257">
        <v>4840</v>
      </c>
      <c r="H22" s="257">
        <v>4825</v>
      </c>
      <c r="I22" s="257">
        <v>4505</v>
      </c>
      <c r="J22" s="238"/>
      <c r="K22" s="257">
        <v>20</v>
      </c>
      <c r="L22" s="257">
        <v>20</v>
      </c>
      <c r="M22" s="257">
        <v>25</v>
      </c>
      <c r="N22" s="257">
        <v>25</v>
      </c>
      <c r="O22" s="257">
        <v>20</v>
      </c>
      <c r="P22" s="257">
        <v>25</v>
      </c>
      <c r="Q22" s="257">
        <v>20</v>
      </c>
    </row>
    <row r="23" spans="1:17" ht="12.95" customHeight="1">
      <c r="A23" s="250" t="s">
        <v>194</v>
      </c>
      <c r="B23" s="236" t="s">
        <v>10</v>
      </c>
      <c r="C23" s="251">
        <v>650</v>
      </c>
      <c r="D23" s="251">
        <v>635</v>
      </c>
      <c r="E23" s="251">
        <v>635</v>
      </c>
      <c r="F23" s="251">
        <v>665</v>
      </c>
      <c r="G23" s="251">
        <v>685</v>
      </c>
      <c r="H23" s="251">
        <v>680</v>
      </c>
      <c r="I23" s="251">
        <v>670</v>
      </c>
      <c r="K23" s="251">
        <v>2355</v>
      </c>
      <c r="L23" s="251">
        <v>2355</v>
      </c>
      <c r="M23" s="251">
        <v>2360</v>
      </c>
      <c r="N23" s="251">
        <v>2350</v>
      </c>
      <c r="O23" s="251">
        <v>2355</v>
      </c>
      <c r="P23" s="251">
        <v>2350</v>
      </c>
      <c r="Q23" s="251">
        <v>2335</v>
      </c>
    </row>
    <row r="24" spans="1:17" ht="12.95" customHeight="1">
      <c r="A24" s="250" t="s">
        <v>194</v>
      </c>
      <c r="B24" s="236" t="s">
        <v>11</v>
      </c>
      <c r="C24" s="252">
        <v>1385</v>
      </c>
      <c r="D24" s="252">
        <v>1360</v>
      </c>
      <c r="E24" s="252">
        <v>1255</v>
      </c>
      <c r="F24" s="252">
        <v>1245</v>
      </c>
      <c r="G24" s="252">
        <v>1255</v>
      </c>
      <c r="H24" s="252">
        <v>1220</v>
      </c>
      <c r="I24" s="252">
        <v>1065</v>
      </c>
      <c r="K24" s="252">
        <v>1505</v>
      </c>
      <c r="L24" s="252">
        <v>1505</v>
      </c>
      <c r="M24" s="252">
        <v>1455</v>
      </c>
      <c r="N24" s="252">
        <v>1430</v>
      </c>
      <c r="O24" s="252">
        <v>1440</v>
      </c>
      <c r="P24" s="252">
        <v>1435</v>
      </c>
      <c r="Q24" s="252">
        <v>1345</v>
      </c>
    </row>
    <row r="25" spans="1:17" ht="12.95" customHeight="1">
      <c r="A25" s="250" t="s">
        <v>194</v>
      </c>
      <c r="B25" s="236" t="s">
        <v>12</v>
      </c>
      <c r="C25" s="252">
        <v>10</v>
      </c>
      <c r="D25" s="252">
        <v>10</v>
      </c>
      <c r="E25" s="252">
        <v>10</v>
      </c>
      <c r="F25" s="252">
        <v>10</v>
      </c>
      <c r="G25" s="252">
        <v>10</v>
      </c>
      <c r="H25" s="252">
        <v>10</v>
      </c>
      <c r="I25" s="252">
        <v>5</v>
      </c>
      <c r="K25" s="252">
        <v>15</v>
      </c>
      <c r="L25" s="252">
        <v>15</v>
      </c>
      <c r="M25" s="252">
        <v>15</v>
      </c>
      <c r="N25" s="252">
        <v>10</v>
      </c>
      <c r="O25" s="252">
        <v>10</v>
      </c>
      <c r="P25" s="252">
        <v>15</v>
      </c>
      <c r="Q25" s="252">
        <v>15</v>
      </c>
    </row>
    <row r="26" spans="1:17" ht="12.95" customHeight="1">
      <c r="A26" s="250" t="s">
        <v>194</v>
      </c>
      <c r="B26" s="236" t="s">
        <v>91</v>
      </c>
      <c r="C26" s="252">
        <v>375</v>
      </c>
      <c r="D26" s="252">
        <v>375</v>
      </c>
      <c r="E26" s="252">
        <v>360</v>
      </c>
      <c r="F26" s="252">
        <v>325</v>
      </c>
      <c r="G26" s="252">
        <v>365</v>
      </c>
      <c r="H26" s="252">
        <v>365</v>
      </c>
      <c r="I26" s="252">
        <v>340</v>
      </c>
      <c r="K26" s="252">
        <v>485</v>
      </c>
      <c r="L26" s="252">
        <v>490</v>
      </c>
      <c r="M26" s="252">
        <v>485</v>
      </c>
      <c r="N26" s="252">
        <v>500</v>
      </c>
      <c r="O26" s="252">
        <v>515</v>
      </c>
      <c r="P26" s="252">
        <v>530</v>
      </c>
      <c r="Q26" s="252">
        <v>495</v>
      </c>
    </row>
    <row r="27" spans="1:17" ht="12.95" customHeight="1">
      <c r="A27" s="250" t="s">
        <v>194</v>
      </c>
      <c r="B27" s="236" t="s">
        <v>59</v>
      </c>
      <c r="C27" s="252">
        <v>325</v>
      </c>
      <c r="D27" s="252">
        <v>335</v>
      </c>
      <c r="E27" s="252">
        <v>345</v>
      </c>
      <c r="F27" s="252">
        <v>355</v>
      </c>
      <c r="G27" s="252">
        <v>365</v>
      </c>
      <c r="H27" s="252">
        <v>380</v>
      </c>
      <c r="I27" s="252">
        <v>380</v>
      </c>
      <c r="K27" s="252">
        <v>280</v>
      </c>
      <c r="L27" s="252">
        <v>290</v>
      </c>
      <c r="M27" s="252">
        <v>295</v>
      </c>
      <c r="N27" s="252">
        <v>300</v>
      </c>
      <c r="O27" s="252">
        <v>310</v>
      </c>
      <c r="P27" s="252">
        <v>325</v>
      </c>
      <c r="Q27" s="252">
        <v>305</v>
      </c>
    </row>
    <row r="28" spans="1:17" ht="12.95" customHeight="1">
      <c r="A28" s="250" t="s">
        <v>194</v>
      </c>
      <c r="B28" s="236" t="s">
        <v>90</v>
      </c>
      <c r="C28" s="252">
        <v>415</v>
      </c>
      <c r="D28" s="252">
        <v>400</v>
      </c>
      <c r="E28" s="252">
        <v>370</v>
      </c>
      <c r="F28" s="252">
        <v>360</v>
      </c>
      <c r="G28" s="252">
        <v>360</v>
      </c>
      <c r="H28" s="252">
        <v>355</v>
      </c>
      <c r="I28" s="252">
        <v>325</v>
      </c>
      <c r="K28" s="252">
        <v>440</v>
      </c>
      <c r="L28" s="252">
        <v>445</v>
      </c>
      <c r="M28" s="252">
        <v>430</v>
      </c>
      <c r="N28" s="252">
        <v>405</v>
      </c>
      <c r="O28" s="252">
        <v>410</v>
      </c>
      <c r="P28" s="252">
        <v>410</v>
      </c>
      <c r="Q28" s="252">
        <v>375</v>
      </c>
    </row>
    <row r="29" spans="1:17" ht="12.95" customHeight="1">
      <c r="A29" s="255" t="s">
        <v>194</v>
      </c>
      <c r="B29" s="256" t="s">
        <v>184</v>
      </c>
      <c r="C29" s="257">
        <v>3155</v>
      </c>
      <c r="D29" s="257">
        <v>3115</v>
      </c>
      <c r="E29" s="257">
        <v>2975</v>
      </c>
      <c r="F29" s="257">
        <v>2955</v>
      </c>
      <c r="G29" s="257">
        <v>3040</v>
      </c>
      <c r="H29" s="257">
        <v>3010</v>
      </c>
      <c r="I29" s="257">
        <v>2785</v>
      </c>
      <c r="J29" s="238"/>
      <c r="K29" s="257">
        <v>5075</v>
      </c>
      <c r="L29" s="257">
        <v>5100</v>
      </c>
      <c r="M29" s="257">
        <v>5035</v>
      </c>
      <c r="N29" s="257">
        <v>4995</v>
      </c>
      <c r="O29" s="257">
        <v>5040</v>
      </c>
      <c r="P29" s="257">
        <v>5065</v>
      </c>
      <c r="Q29" s="257">
        <v>4870</v>
      </c>
    </row>
    <row r="30" spans="1:17" ht="12.95" customHeight="1">
      <c r="A30" s="250" t="s">
        <v>195</v>
      </c>
      <c r="B30" s="236" t="s">
        <v>10</v>
      </c>
      <c r="C30" s="251">
        <v>80</v>
      </c>
      <c r="D30" s="251">
        <v>85</v>
      </c>
      <c r="E30" s="251">
        <v>75</v>
      </c>
      <c r="F30" s="251">
        <v>80</v>
      </c>
      <c r="G30" s="251">
        <v>85</v>
      </c>
      <c r="H30" s="251">
        <v>80</v>
      </c>
      <c r="I30" s="251">
        <v>80</v>
      </c>
      <c r="K30" s="251">
        <v>585</v>
      </c>
      <c r="L30" s="251">
        <v>580</v>
      </c>
      <c r="M30" s="251">
        <v>590</v>
      </c>
      <c r="N30" s="251">
        <v>590</v>
      </c>
      <c r="O30" s="251">
        <v>595</v>
      </c>
      <c r="P30" s="251">
        <v>595</v>
      </c>
      <c r="Q30" s="251">
        <v>595</v>
      </c>
    </row>
    <row r="31" spans="1:17" ht="12.95" customHeight="1">
      <c r="A31" s="250" t="s">
        <v>195</v>
      </c>
      <c r="B31" s="236" t="s">
        <v>11</v>
      </c>
      <c r="C31" s="252">
        <v>320</v>
      </c>
      <c r="D31" s="252">
        <v>340</v>
      </c>
      <c r="E31" s="252">
        <v>325</v>
      </c>
      <c r="F31" s="252">
        <v>305</v>
      </c>
      <c r="G31" s="252">
        <v>320</v>
      </c>
      <c r="H31" s="252">
        <v>320</v>
      </c>
      <c r="I31" s="252">
        <v>285</v>
      </c>
      <c r="K31" s="252">
        <v>195</v>
      </c>
      <c r="L31" s="252">
        <v>200</v>
      </c>
      <c r="M31" s="252">
        <v>180</v>
      </c>
      <c r="N31" s="252">
        <v>175</v>
      </c>
      <c r="O31" s="252">
        <v>175</v>
      </c>
      <c r="P31" s="252">
        <v>170</v>
      </c>
      <c r="Q31" s="252">
        <v>165</v>
      </c>
    </row>
    <row r="32" spans="1:17" ht="12.95" customHeight="1">
      <c r="A32" s="250" t="s">
        <v>195</v>
      </c>
      <c r="B32" s="236" t="s">
        <v>12</v>
      </c>
      <c r="C32" s="252">
        <v>0</v>
      </c>
      <c r="D32" s="252">
        <v>0</v>
      </c>
      <c r="E32" s="252">
        <v>0</v>
      </c>
      <c r="F32" s="252">
        <v>0</v>
      </c>
      <c r="G32" s="252">
        <v>0</v>
      </c>
      <c r="H32" s="252">
        <v>0</v>
      </c>
      <c r="I32" s="252">
        <v>0</v>
      </c>
      <c r="K32" s="252">
        <v>0</v>
      </c>
      <c r="L32" s="252">
        <v>0</v>
      </c>
      <c r="M32" s="252">
        <v>0</v>
      </c>
      <c r="N32" s="252">
        <v>0</v>
      </c>
      <c r="O32" s="252">
        <v>0</v>
      </c>
      <c r="P32" s="252">
        <v>0</v>
      </c>
      <c r="Q32" s="252">
        <v>0</v>
      </c>
    </row>
    <row r="33" spans="1:17" ht="12.95" customHeight="1">
      <c r="A33" s="250" t="s">
        <v>195</v>
      </c>
      <c r="B33" s="236" t="s">
        <v>91</v>
      </c>
      <c r="C33" s="252">
        <v>120</v>
      </c>
      <c r="D33" s="252">
        <v>120</v>
      </c>
      <c r="E33" s="252">
        <v>115</v>
      </c>
      <c r="F33" s="252">
        <v>130</v>
      </c>
      <c r="G33" s="252">
        <v>120</v>
      </c>
      <c r="H33" s="252">
        <v>125</v>
      </c>
      <c r="I33" s="252">
        <v>120</v>
      </c>
      <c r="K33" s="252">
        <v>85</v>
      </c>
      <c r="L33" s="252">
        <v>100</v>
      </c>
      <c r="M33" s="252">
        <v>90</v>
      </c>
      <c r="N33" s="252">
        <v>85</v>
      </c>
      <c r="O33" s="252">
        <v>85</v>
      </c>
      <c r="P33" s="252">
        <v>85</v>
      </c>
      <c r="Q33" s="252">
        <v>80</v>
      </c>
    </row>
    <row r="34" spans="1:17" ht="12.95" customHeight="1">
      <c r="A34" s="250" t="s">
        <v>195</v>
      </c>
      <c r="B34" s="236" t="s">
        <v>59</v>
      </c>
      <c r="C34" s="252">
        <v>240</v>
      </c>
      <c r="D34" s="252">
        <v>225</v>
      </c>
      <c r="E34" s="252">
        <v>220</v>
      </c>
      <c r="F34" s="252">
        <v>235</v>
      </c>
      <c r="G34" s="252">
        <v>250</v>
      </c>
      <c r="H34" s="252">
        <v>250</v>
      </c>
      <c r="I34" s="252">
        <v>240</v>
      </c>
      <c r="K34" s="252">
        <v>75</v>
      </c>
      <c r="L34" s="252">
        <v>80</v>
      </c>
      <c r="M34" s="252">
        <v>80</v>
      </c>
      <c r="N34" s="252">
        <v>85</v>
      </c>
      <c r="O34" s="252">
        <v>85</v>
      </c>
      <c r="P34" s="252">
        <v>90</v>
      </c>
      <c r="Q34" s="252">
        <v>85</v>
      </c>
    </row>
    <row r="35" spans="1:17" ht="12.95" customHeight="1">
      <c r="A35" s="250" t="s">
        <v>195</v>
      </c>
      <c r="B35" s="236" t="s">
        <v>90</v>
      </c>
      <c r="C35" s="252">
        <v>115</v>
      </c>
      <c r="D35" s="252">
        <v>120</v>
      </c>
      <c r="E35" s="252">
        <v>120</v>
      </c>
      <c r="F35" s="252">
        <v>105</v>
      </c>
      <c r="G35" s="252">
        <v>110</v>
      </c>
      <c r="H35" s="252">
        <v>110</v>
      </c>
      <c r="I35" s="252">
        <v>105</v>
      </c>
      <c r="K35" s="252">
        <v>70</v>
      </c>
      <c r="L35" s="252">
        <v>75</v>
      </c>
      <c r="M35" s="252">
        <v>75</v>
      </c>
      <c r="N35" s="252">
        <v>75</v>
      </c>
      <c r="O35" s="252">
        <v>65</v>
      </c>
      <c r="P35" s="252">
        <v>70</v>
      </c>
      <c r="Q35" s="252">
        <v>70</v>
      </c>
    </row>
    <row r="36" spans="1:17" ht="12.95" customHeight="1">
      <c r="A36" s="255" t="s">
        <v>195</v>
      </c>
      <c r="B36" s="256" t="s">
        <v>184</v>
      </c>
      <c r="C36" s="257">
        <v>875</v>
      </c>
      <c r="D36" s="257">
        <v>895</v>
      </c>
      <c r="E36" s="257">
        <v>855</v>
      </c>
      <c r="F36" s="257">
        <v>855</v>
      </c>
      <c r="G36" s="257">
        <v>880</v>
      </c>
      <c r="H36" s="257">
        <v>890</v>
      </c>
      <c r="I36" s="257">
        <v>830</v>
      </c>
      <c r="J36" s="238"/>
      <c r="K36" s="257">
        <v>1015</v>
      </c>
      <c r="L36" s="257">
        <v>1040</v>
      </c>
      <c r="M36" s="257">
        <v>1015</v>
      </c>
      <c r="N36" s="257">
        <v>1010</v>
      </c>
      <c r="O36" s="257">
        <v>1005</v>
      </c>
      <c r="P36" s="257">
        <v>1005</v>
      </c>
      <c r="Q36" s="257">
        <v>1000</v>
      </c>
    </row>
    <row r="37" spans="1:17" ht="12.95" customHeight="1">
      <c r="A37" s="250" t="s">
        <v>304</v>
      </c>
      <c r="B37" s="236" t="s">
        <v>10</v>
      </c>
      <c r="C37" s="251">
        <v>65</v>
      </c>
      <c r="D37" s="251">
        <v>60</v>
      </c>
      <c r="E37" s="251">
        <v>55</v>
      </c>
      <c r="F37" s="251">
        <v>60</v>
      </c>
      <c r="G37" s="251">
        <v>60</v>
      </c>
      <c r="H37" s="251">
        <v>55</v>
      </c>
      <c r="I37" s="251">
        <v>60</v>
      </c>
      <c r="K37" s="251">
        <v>760</v>
      </c>
      <c r="L37" s="251">
        <v>760</v>
      </c>
      <c r="M37" s="251">
        <v>765</v>
      </c>
      <c r="N37" s="251">
        <v>760</v>
      </c>
      <c r="O37" s="251">
        <v>755</v>
      </c>
      <c r="P37" s="251">
        <v>780</v>
      </c>
      <c r="Q37" s="251">
        <v>760</v>
      </c>
    </row>
    <row r="38" spans="1:17" ht="12.95" customHeight="1">
      <c r="A38" s="250" t="s">
        <v>304</v>
      </c>
      <c r="B38" s="236" t="s">
        <v>11</v>
      </c>
      <c r="C38" s="252">
        <v>180</v>
      </c>
      <c r="D38" s="252">
        <v>190</v>
      </c>
      <c r="E38" s="252">
        <v>200</v>
      </c>
      <c r="F38" s="252">
        <v>190</v>
      </c>
      <c r="G38" s="252">
        <v>185</v>
      </c>
      <c r="H38" s="252">
        <v>200</v>
      </c>
      <c r="I38" s="252">
        <v>195</v>
      </c>
      <c r="K38" s="252">
        <v>170</v>
      </c>
      <c r="L38" s="252">
        <v>185</v>
      </c>
      <c r="M38" s="252">
        <v>195</v>
      </c>
      <c r="N38" s="252">
        <v>170</v>
      </c>
      <c r="O38" s="252">
        <v>170</v>
      </c>
      <c r="P38" s="252">
        <v>165</v>
      </c>
      <c r="Q38" s="252">
        <v>175</v>
      </c>
    </row>
    <row r="39" spans="1:17" ht="12.95" customHeight="1">
      <c r="A39" s="250" t="s">
        <v>304</v>
      </c>
      <c r="B39" s="236" t="s">
        <v>12</v>
      </c>
      <c r="C39" s="252" t="s">
        <v>267</v>
      </c>
      <c r="D39" s="252">
        <v>0</v>
      </c>
      <c r="E39" s="252">
        <v>0</v>
      </c>
      <c r="F39" s="252" t="s">
        <v>267</v>
      </c>
      <c r="G39" s="252" t="s">
        <v>267</v>
      </c>
      <c r="H39" s="252" t="s">
        <v>267</v>
      </c>
      <c r="I39" s="252">
        <v>0</v>
      </c>
      <c r="K39" s="252">
        <v>5</v>
      </c>
      <c r="L39" s="252">
        <v>5</v>
      </c>
      <c r="M39" s="252">
        <v>5</v>
      </c>
      <c r="N39" s="252">
        <v>5</v>
      </c>
      <c r="O39" s="252">
        <v>5</v>
      </c>
      <c r="P39" s="252">
        <v>5</v>
      </c>
      <c r="Q39" s="252">
        <v>5</v>
      </c>
    </row>
    <row r="40" spans="1:17" ht="12.95" customHeight="1">
      <c r="A40" s="250" t="s">
        <v>304</v>
      </c>
      <c r="B40" s="236" t="s">
        <v>91</v>
      </c>
      <c r="C40" s="252">
        <v>25</v>
      </c>
      <c r="D40" s="252">
        <v>25</v>
      </c>
      <c r="E40" s="252">
        <v>20</v>
      </c>
      <c r="F40" s="252">
        <v>20</v>
      </c>
      <c r="G40" s="252">
        <v>20</v>
      </c>
      <c r="H40" s="252">
        <v>20</v>
      </c>
      <c r="I40" s="252">
        <v>20</v>
      </c>
      <c r="K40" s="252">
        <v>50</v>
      </c>
      <c r="L40" s="252">
        <v>50</v>
      </c>
      <c r="M40" s="252">
        <v>60</v>
      </c>
      <c r="N40" s="252">
        <v>60</v>
      </c>
      <c r="O40" s="252">
        <v>65</v>
      </c>
      <c r="P40" s="252">
        <v>70</v>
      </c>
      <c r="Q40" s="252">
        <v>70</v>
      </c>
    </row>
    <row r="41" spans="1:17" ht="12.95" customHeight="1">
      <c r="A41" s="250" t="s">
        <v>304</v>
      </c>
      <c r="B41" s="236" t="s">
        <v>59</v>
      </c>
      <c r="C41" s="252">
        <v>225</v>
      </c>
      <c r="D41" s="252">
        <v>215</v>
      </c>
      <c r="E41" s="252">
        <v>225</v>
      </c>
      <c r="F41" s="252">
        <v>230</v>
      </c>
      <c r="G41" s="252">
        <v>235</v>
      </c>
      <c r="H41" s="252">
        <v>230</v>
      </c>
      <c r="I41" s="252">
        <v>230</v>
      </c>
      <c r="K41" s="252">
        <v>315</v>
      </c>
      <c r="L41" s="252">
        <v>315</v>
      </c>
      <c r="M41" s="252">
        <v>320</v>
      </c>
      <c r="N41" s="252">
        <v>325</v>
      </c>
      <c r="O41" s="252">
        <v>345</v>
      </c>
      <c r="P41" s="252">
        <v>350</v>
      </c>
      <c r="Q41" s="252">
        <v>345</v>
      </c>
    </row>
    <row r="42" spans="1:17" ht="12.95" customHeight="1">
      <c r="A42" s="250" t="s">
        <v>304</v>
      </c>
      <c r="B42" s="236" t="s">
        <v>90</v>
      </c>
      <c r="C42" s="252">
        <v>75</v>
      </c>
      <c r="D42" s="252">
        <v>75</v>
      </c>
      <c r="E42" s="252">
        <v>75</v>
      </c>
      <c r="F42" s="252">
        <v>70</v>
      </c>
      <c r="G42" s="252">
        <v>80</v>
      </c>
      <c r="H42" s="252">
        <v>80</v>
      </c>
      <c r="I42" s="252">
        <v>85</v>
      </c>
      <c r="K42" s="252">
        <v>95</v>
      </c>
      <c r="L42" s="252">
        <v>100</v>
      </c>
      <c r="M42" s="252">
        <v>100</v>
      </c>
      <c r="N42" s="252">
        <v>100</v>
      </c>
      <c r="O42" s="252">
        <v>100</v>
      </c>
      <c r="P42" s="252">
        <v>95</v>
      </c>
      <c r="Q42" s="252">
        <v>100</v>
      </c>
    </row>
    <row r="43" spans="1:17" ht="12.95" customHeight="1">
      <c r="A43" s="255" t="s">
        <v>304</v>
      </c>
      <c r="B43" s="256" t="s">
        <v>184</v>
      </c>
      <c r="C43" s="257">
        <v>565</v>
      </c>
      <c r="D43" s="257">
        <v>570</v>
      </c>
      <c r="E43" s="257">
        <v>575</v>
      </c>
      <c r="F43" s="257">
        <v>565</v>
      </c>
      <c r="G43" s="257">
        <v>580</v>
      </c>
      <c r="H43" s="257">
        <v>590</v>
      </c>
      <c r="I43" s="257">
        <v>590</v>
      </c>
      <c r="J43" s="238"/>
      <c r="K43" s="257">
        <v>1390</v>
      </c>
      <c r="L43" s="257">
        <v>1410</v>
      </c>
      <c r="M43" s="257">
        <v>1445</v>
      </c>
      <c r="N43" s="257">
        <v>1420</v>
      </c>
      <c r="O43" s="257">
        <v>1435</v>
      </c>
      <c r="P43" s="257">
        <v>1465</v>
      </c>
      <c r="Q43" s="257">
        <v>1460</v>
      </c>
    </row>
    <row r="44" spans="1:17" ht="12.95" customHeight="1">
      <c r="A44" s="250" t="s">
        <v>250</v>
      </c>
      <c r="B44" s="236" t="s">
        <v>10</v>
      </c>
      <c r="C44" s="251">
        <v>170</v>
      </c>
      <c r="D44" s="251">
        <v>185</v>
      </c>
      <c r="E44" s="251">
        <v>200</v>
      </c>
      <c r="F44" s="251">
        <v>205</v>
      </c>
      <c r="G44" s="251">
        <v>210</v>
      </c>
      <c r="H44" s="251">
        <v>210</v>
      </c>
      <c r="I44" s="251">
        <v>220</v>
      </c>
      <c r="K44" s="251">
        <v>15</v>
      </c>
      <c r="L44" s="251">
        <v>15</v>
      </c>
      <c r="M44" s="251">
        <v>15</v>
      </c>
      <c r="N44" s="251">
        <v>15</v>
      </c>
      <c r="O44" s="251">
        <v>15</v>
      </c>
      <c r="P44" s="251">
        <v>15</v>
      </c>
      <c r="Q44" s="251">
        <v>15</v>
      </c>
    </row>
    <row r="45" spans="1:17" ht="12.95" customHeight="1">
      <c r="A45" s="250" t="s">
        <v>250</v>
      </c>
      <c r="B45" s="236" t="s">
        <v>11</v>
      </c>
      <c r="C45" s="252">
        <v>4175</v>
      </c>
      <c r="D45" s="252">
        <v>4535</v>
      </c>
      <c r="E45" s="252">
        <v>4635</v>
      </c>
      <c r="F45" s="252">
        <v>4650</v>
      </c>
      <c r="G45" s="252">
        <v>4805</v>
      </c>
      <c r="H45" s="252">
        <v>4800</v>
      </c>
      <c r="I45" s="252">
        <v>4390</v>
      </c>
      <c r="K45" s="252">
        <v>40</v>
      </c>
      <c r="L45" s="252">
        <v>35</v>
      </c>
      <c r="M45" s="252">
        <v>40</v>
      </c>
      <c r="N45" s="252">
        <v>45</v>
      </c>
      <c r="O45" s="252">
        <v>50</v>
      </c>
      <c r="P45" s="252">
        <v>60</v>
      </c>
      <c r="Q45" s="252">
        <v>50</v>
      </c>
    </row>
    <row r="46" spans="1:17" ht="12.95" customHeight="1">
      <c r="A46" s="250" t="s">
        <v>250</v>
      </c>
      <c r="B46" s="236" t="s">
        <v>12</v>
      </c>
      <c r="C46" s="252">
        <v>100</v>
      </c>
      <c r="D46" s="252">
        <v>100</v>
      </c>
      <c r="E46" s="252">
        <v>105</v>
      </c>
      <c r="F46" s="252">
        <v>105</v>
      </c>
      <c r="G46" s="252">
        <v>125</v>
      </c>
      <c r="H46" s="252">
        <v>120</v>
      </c>
      <c r="I46" s="252">
        <v>125</v>
      </c>
      <c r="K46" s="252" t="s">
        <v>267</v>
      </c>
      <c r="L46" s="252">
        <v>0</v>
      </c>
      <c r="M46" s="252">
        <v>0</v>
      </c>
      <c r="N46" s="252">
        <v>0</v>
      </c>
      <c r="O46" s="252">
        <v>0</v>
      </c>
      <c r="P46" s="252">
        <v>5</v>
      </c>
      <c r="Q46" s="252">
        <v>5</v>
      </c>
    </row>
    <row r="47" spans="1:17" ht="12.95" customHeight="1">
      <c r="A47" s="250" t="s">
        <v>250</v>
      </c>
      <c r="B47" s="236" t="s">
        <v>91</v>
      </c>
      <c r="C47" s="252">
        <v>225</v>
      </c>
      <c r="D47" s="252">
        <v>275</v>
      </c>
      <c r="E47" s="252">
        <v>270</v>
      </c>
      <c r="F47" s="252">
        <v>270</v>
      </c>
      <c r="G47" s="252">
        <v>280</v>
      </c>
      <c r="H47" s="252">
        <v>305</v>
      </c>
      <c r="I47" s="252">
        <v>325</v>
      </c>
      <c r="K47" s="252">
        <v>5</v>
      </c>
      <c r="L47" s="252">
        <v>5</v>
      </c>
      <c r="M47" s="252">
        <v>5</v>
      </c>
      <c r="N47" s="252">
        <v>5</v>
      </c>
      <c r="O47" s="252">
        <v>5</v>
      </c>
      <c r="P47" s="252">
        <v>5</v>
      </c>
      <c r="Q47" s="252">
        <v>5</v>
      </c>
    </row>
    <row r="48" spans="1:17" ht="12.95" customHeight="1">
      <c r="A48" s="250" t="s">
        <v>250</v>
      </c>
      <c r="B48" s="236" t="s">
        <v>59</v>
      </c>
      <c r="C48" s="252">
        <v>1710</v>
      </c>
      <c r="D48" s="252">
        <v>1770</v>
      </c>
      <c r="E48" s="252">
        <v>1815</v>
      </c>
      <c r="F48" s="252">
        <v>1850</v>
      </c>
      <c r="G48" s="252">
        <v>1930</v>
      </c>
      <c r="H48" s="252">
        <v>1975</v>
      </c>
      <c r="I48" s="252">
        <v>1955</v>
      </c>
      <c r="K48" s="252">
        <v>10</v>
      </c>
      <c r="L48" s="252">
        <v>10</v>
      </c>
      <c r="M48" s="252">
        <v>10</v>
      </c>
      <c r="N48" s="252">
        <v>15</v>
      </c>
      <c r="O48" s="252">
        <v>15</v>
      </c>
      <c r="P48" s="252">
        <v>15</v>
      </c>
      <c r="Q48" s="252">
        <v>10</v>
      </c>
    </row>
    <row r="49" spans="1:17" ht="12.95" customHeight="1">
      <c r="A49" s="250" t="s">
        <v>250</v>
      </c>
      <c r="B49" s="236" t="s">
        <v>90</v>
      </c>
      <c r="C49" s="252">
        <v>2905</v>
      </c>
      <c r="D49" s="252">
        <v>3155</v>
      </c>
      <c r="E49" s="252">
        <v>3295</v>
      </c>
      <c r="F49" s="252">
        <v>3310</v>
      </c>
      <c r="G49" s="252">
        <v>3400</v>
      </c>
      <c r="H49" s="252">
        <v>3425</v>
      </c>
      <c r="I49" s="252">
        <v>3045</v>
      </c>
      <c r="K49" s="252">
        <v>25</v>
      </c>
      <c r="L49" s="252">
        <v>25</v>
      </c>
      <c r="M49" s="252">
        <v>30</v>
      </c>
      <c r="N49" s="252">
        <v>25</v>
      </c>
      <c r="O49" s="252">
        <v>30</v>
      </c>
      <c r="P49" s="252">
        <v>25</v>
      </c>
      <c r="Q49" s="252">
        <v>25</v>
      </c>
    </row>
    <row r="50" spans="1:17" ht="12.95" customHeight="1">
      <c r="A50" s="255" t="s">
        <v>250</v>
      </c>
      <c r="B50" s="256" t="s">
        <v>184</v>
      </c>
      <c r="C50" s="257">
        <v>9285</v>
      </c>
      <c r="D50" s="257">
        <v>10015</v>
      </c>
      <c r="E50" s="257">
        <v>10320</v>
      </c>
      <c r="F50" s="257">
        <v>10390</v>
      </c>
      <c r="G50" s="257">
        <v>10750</v>
      </c>
      <c r="H50" s="257">
        <v>10840</v>
      </c>
      <c r="I50" s="257">
        <v>10060</v>
      </c>
      <c r="J50" s="238"/>
      <c r="K50" s="257">
        <v>95</v>
      </c>
      <c r="L50" s="257">
        <v>95</v>
      </c>
      <c r="M50" s="257">
        <v>105</v>
      </c>
      <c r="N50" s="257">
        <v>105</v>
      </c>
      <c r="O50" s="257">
        <v>120</v>
      </c>
      <c r="P50" s="257">
        <v>130</v>
      </c>
      <c r="Q50" s="257">
        <v>110</v>
      </c>
    </row>
    <row r="51" spans="1:17" ht="12.95" customHeight="1">
      <c r="A51" s="250" t="s">
        <v>196</v>
      </c>
      <c r="B51" s="236" t="s">
        <v>10</v>
      </c>
      <c r="C51" s="251">
        <v>40</v>
      </c>
      <c r="D51" s="251">
        <v>45</v>
      </c>
      <c r="E51" s="251">
        <v>45</v>
      </c>
      <c r="F51" s="251">
        <v>45</v>
      </c>
      <c r="G51" s="251">
        <v>40</v>
      </c>
      <c r="H51" s="251">
        <v>40</v>
      </c>
      <c r="I51" s="251">
        <v>40</v>
      </c>
      <c r="K51" s="251">
        <v>10</v>
      </c>
      <c r="L51" s="251">
        <v>15</v>
      </c>
      <c r="M51" s="251">
        <v>15</v>
      </c>
      <c r="N51" s="251">
        <v>15</v>
      </c>
      <c r="O51" s="251">
        <v>15</v>
      </c>
      <c r="P51" s="251">
        <v>15</v>
      </c>
      <c r="Q51" s="251">
        <v>15</v>
      </c>
    </row>
    <row r="52" spans="1:17" ht="12.95" customHeight="1">
      <c r="A52" s="250" t="s">
        <v>196</v>
      </c>
      <c r="B52" s="236" t="s">
        <v>11</v>
      </c>
      <c r="C52" s="252">
        <v>130</v>
      </c>
      <c r="D52" s="252">
        <v>140</v>
      </c>
      <c r="E52" s="252">
        <v>130</v>
      </c>
      <c r="F52" s="252">
        <v>130</v>
      </c>
      <c r="G52" s="252">
        <v>130</v>
      </c>
      <c r="H52" s="252">
        <v>125</v>
      </c>
      <c r="I52" s="252">
        <v>110</v>
      </c>
      <c r="K52" s="252">
        <v>60</v>
      </c>
      <c r="L52" s="252">
        <v>60</v>
      </c>
      <c r="M52" s="252">
        <v>55</v>
      </c>
      <c r="N52" s="252">
        <v>55</v>
      </c>
      <c r="O52" s="252">
        <v>60</v>
      </c>
      <c r="P52" s="252">
        <v>50</v>
      </c>
      <c r="Q52" s="252">
        <v>55</v>
      </c>
    </row>
    <row r="53" spans="1:17" ht="12.95" customHeight="1">
      <c r="A53" s="250" t="s">
        <v>196</v>
      </c>
      <c r="B53" s="236" t="s">
        <v>12</v>
      </c>
      <c r="C53" s="252">
        <v>0</v>
      </c>
      <c r="D53" s="252">
        <v>0</v>
      </c>
      <c r="E53" s="252">
        <v>0</v>
      </c>
      <c r="F53" s="252">
        <v>0</v>
      </c>
      <c r="G53" s="252">
        <v>0</v>
      </c>
      <c r="H53" s="252">
        <v>0</v>
      </c>
      <c r="I53" s="252">
        <v>0</v>
      </c>
      <c r="K53" s="252" t="s">
        <v>267</v>
      </c>
      <c r="L53" s="252">
        <v>0</v>
      </c>
      <c r="M53" s="252">
        <v>0</v>
      </c>
      <c r="N53" s="252">
        <v>0</v>
      </c>
      <c r="O53" s="252">
        <v>0</v>
      </c>
      <c r="P53" s="252">
        <v>0</v>
      </c>
      <c r="Q53" s="252">
        <v>0</v>
      </c>
    </row>
    <row r="54" spans="1:17" ht="12.95" customHeight="1">
      <c r="A54" s="250" t="s">
        <v>196</v>
      </c>
      <c r="B54" s="236" t="s">
        <v>91</v>
      </c>
      <c r="C54" s="252">
        <v>10</v>
      </c>
      <c r="D54" s="252">
        <v>10</v>
      </c>
      <c r="E54" s="252">
        <v>10</v>
      </c>
      <c r="F54" s="252">
        <v>15</v>
      </c>
      <c r="G54" s="252">
        <v>15</v>
      </c>
      <c r="H54" s="252">
        <v>15</v>
      </c>
      <c r="I54" s="252">
        <v>15</v>
      </c>
      <c r="K54" s="252">
        <v>0</v>
      </c>
      <c r="L54" s="252">
        <v>5</v>
      </c>
      <c r="M54" s="252">
        <v>5</v>
      </c>
      <c r="N54" s="252">
        <v>5</v>
      </c>
      <c r="O54" s="252">
        <v>5</v>
      </c>
      <c r="P54" s="252">
        <v>5</v>
      </c>
      <c r="Q54" s="252">
        <v>5</v>
      </c>
    </row>
    <row r="55" spans="1:17" ht="12.95" customHeight="1">
      <c r="A55" s="250" t="s">
        <v>196</v>
      </c>
      <c r="B55" s="236" t="s">
        <v>59</v>
      </c>
      <c r="C55" s="252">
        <v>95</v>
      </c>
      <c r="D55" s="252">
        <v>100</v>
      </c>
      <c r="E55" s="252">
        <v>90</v>
      </c>
      <c r="F55" s="252">
        <v>100</v>
      </c>
      <c r="G55" s="252">
        <v>100</v>
      </c>
      <c r="H55" s="252">
        <v>95</v>
      </c>
      <c r="I55" s="252">
        <v>95</v>
      </c>
      <c r="K55" s="252">
        <v>15</v>
      </c>
      <c r="L55" s="252">
        <v>15</v>
      </c>
      <c r="M55" s="252">
        <v>15</v>
      </c>
      <c r="N55" s="252">
        <v>15</v>
      </c>
      <c r="O55" s="252">
        <v>10</v>
      </c>
      <c r="P55" s="252">
        <v>15</v>
      </c>
      <c r="Q55" s="252">
        <v>15</v>
      </c>
    </row>
    <row r="56" spans="1:17" ht="12.95" customHeight="1">
      <c r="A56" s="250" t="s">
        <v>196</v>
      </c>
      <c r="B56" s="236" t="s">
        <v>90</v>
      </c>
      <c r="C56" s="252">
        <v>65</v>
      </c>
      <c r="D56" s="252">
        <v>65</v>
      </c>
      <c r="E56" s="252">
        <v>75</v>
      </c>
      <c r="F56" s="252">
        <v>65</v>
      </c>
      <c r="G56" s="252">
        <v>65</v>
      </c>
      <c r="H56" s="252">
        <v>65</v>
      </c>
      <c r="I56" s="252">
        <v>55</v>
      </c>
      <c r="K56" s="252">
        <v>20</v>
      </c>
      <c r="L56" s="252">
        <v>20</v>
      </c>
      <c r="M56" s="252">
        <v>20</v>
      </c>
      <c r="N56" s="252">
        <v>20</v>
      </c>
      <c r="O56" s="252">
        <v>25</v>
      </c>
      <c r="P56" s="252">
        <v>25</v>
      </c>
      <c r="Q56" s="252">
        <v>20</v>
      </c>
    </row>
    <row r="57" spans="1:17" ht="12.95" customHeight="1">
      <c r="A57" s="255" t="s">
        <v>196</v>
      </c>
      <c r="B57" s="256" t="s">
        <v>184</v>
      </c>
      <c r="C57" s="257">
        <v>340</v>
      </c>
      <c r="D57" s="257">
        <v>355</v>
      </c>
      <c r="E57" s="257">
        <v>350</v>
      </c>
      <c r="F57" s="257">
        <v>355</v>
      </c>
      <c r="G57" s="257">
        <v>350</v>
      </c>
      <c r="H57" s="257">
        <v>345</v>
      </c>
      <c r="I57" s="257">
        <v>320</v>
      </c>
      <c r="J57" s="238"/>
      <c r="K57" s="257">
        <v>110</v>
      </c>
      <c r="L57" s="257">
        <v>110</v>
      </c>
      <c r="M57" s="257">
        <v>115</v>
      </c>
      <c r="N57" s="257">
        <v>110</v>
      </c>
      <c r="O57" s="257">
        <v>115</v>
      </c>
      <c r="P57" s="257">
        <v>115</v>
      </c>
      <c r="Q57" s="257">
        <v>115</v>
      </c>
    </row>
    <row r="58" spans="1:17" ht="12.95" customHeight="1">
      <c r="A58" s="250" t="s">
        <v>305</v>
      </c>
      <c r="B58" s="236" t="s">
        <v>10</v>
      </c>
      <c r="C58" s="251">
        <v>170</v>
      </c>
      <c r="D58" s="251">
        <v>165</v>
      </c>
      <c r="E58" s="251">
        <v>165</v>
      </c>
      <c r="F58" s="251">
        <v>160</v>
      </c>
      <c r="G58" s="251">
        <v>155</v>
      </c>
      <c r="H58" s="251">
        <v>155</v>
      </c>
      <c r="I58" s="251">
        <v>150</v>
      </c>
      <c r="K58" s="251">
        <v>1850</v>
      </c>
      <c r="L58" s="251">
        <v>1825</v>
      </c>
      <c r="M58" s="251">
        <v>1820</v>
      </c>
      <c r="N58" s="251">
        <v>1805</v>
      </c>
      <c r="O58" s="251">
        <v>1815</v>
      </c>
      <c r="P58" s="251">
        <v>1800</v>
      </c>
      <c r="Q58" s="251">
        <v>1790</v>
      </c>
    </row>
    <row r="59" spans="1:17" ht="12.95" customHeight="1">
      <c r="A59" s="250" t="s">
        <v>305</v>
      </c>
      <c r="B59" s="236" t="s">
        <v>11</v>
      </c>
      <c r="C59" s="252">
        <v>245</v>
      </c>
      <c r="D59" s="252">
        <v>235</v>
      </c>
      <c r="E59" s="252">
        <v>245</v>
      </c>
      <c r="F59" s="252">
        <v>250</v>
      </c>
      <c r="G59" s="252">
        <v>245</v>
      </c>
      <c r="H59" s="252">
        <v>235</v>
      </c>
      <c r="I59" s="252">
        <v>230</v>
      </c>
      <c r="K59" s="252">
        <v>205</v>
      </c>
      <c r="L59" s="252">
        <v>215</v>
      </c>
      <c r="M59" s="252">
        <v>230</v>
      </c>
      <c r="N59" s="252">
        <v>235</v>
      </c>
      <c r="O59" s="252">
        <v>250</v>
      </c>
      <c r="P59" s="252">
        <v>240</v>
      </c>
      <c r="Q59" s="252">
        <v>230</v>
      </c>
    </row>
    <row r="60" spans="1:17" ht="12.95" customHeight="1">
      <c r="A60" s="250" t="s">
        <v>305</v>
      </c>
      <c r="B60" s="236" t="s">
        <v>12</v>
      </c>
      <c r="C60" s="252">
        <v>5</v>
      </c>
      <c r="D60" s="252">
        <v>5</v>
      </c>
      <c r="E60" s="252">
        <v>5</v>
      </c>
      <c r="F60" s="252">
        <v>5</v>
      </c>
      <c r="G60" s="252">
        <v>5</v>
      </c>
      <c r="H60" s="252">
        <v>5</v>
      </c>
      <c r="I60" s="252">
        <v>0</v>
      </c>
      <c r="K60" s="252">
        <v>5</v>
      </c>
      <c r="L60" s="252">
        <v>0</v>
      </c>
      <c r="M60" s="252">
        <v>5</v>
      </c>
      <c r="N60" s="252">
        <v>5</v>
      </c>
      <c r="O60" s="252">
        <v>5</v>
      </c>
      <c r="P60" s="252">
        <v>5</v>
      </c>
      <c r="Q60" s="252">
        <v>5</v>
      </c>
    </row>
    <row r="61" spans="1:17" ht="12.95" customHeight="1">
      <c r="A61" s="250" t="s">
        <v>305</v>
      </c>
      <c r="B61" s="236" t="s">
        <v>91</v>
      </c>
      <c r="C61" s="252">
        <v>25</v>
      </c>
      <c r="D61" s="252">
        <v>20</v>
      </c>
      <c r="E61" s="252">
        <v>25</v>
      </c>
      <c r="F61" s="252">
        <v>25</v>
      </c>
      <c r="G61" s="252">
        <v>20</v>
      </c>
      <c r="H61" s="252">
        <v>25</v>
      </c>
      <c r="I61" s="252">
        <v>25</v>
      </c>
      <c r="K61" s="252">
        <v>40</v>
      </c>
      <c r="L61" s="252">
        <v>50</v>
      </c>
      <c r="M61" s="252">
        <v>50</v>
      </c>
      <c r="N61" s="252">
        <v>55</v>
      </c>
      <c r="O61" s="252">
        <v>55</v>
      </c>
      <c r="P61" s="252">
        <v>55</v>
      </c>
      <c r="Q61" s="252">
        <v>55</v>
      </c>
    </row>
    <row r="62" spans="1:17" ht="12.95" customHeight="1">
      <c r="A62" s="250" t="s">
        <v>305</v>
      </c>
      <c r="B62" s="236" t="s">
        <v>59</v>
      </c>
      <c r="C62" s="252">
        <v>340</v>
      </c>
      <c r="D62" s="252">
        <v>335</v>
      </c>
      <c r="E62" s="252">
        <v>340</v>
      </c>
      <c r="F62" s="252">
        <v>340</v>
      </c>
      <c r="G62" s="252">
        <v>350</v>
      </c>
      <c r="H62" s="252">
        <v>345</v>
      </c>
      <c r="I62" s="252">
        <v>340</v>
      </c>
      <c r="K62" s="252">
        <v>260</v>
      </c>
      <c r="L62" s="252">
        <v>265</v>
      </c>
      <c r="M62" s="252">
        <v>270</v>
      </c>
      <c r="N62" s="252">
        <v>260</v>
      </c>
      <c r="O62" s="252">
        <v>260</v>
      </c>
      <c r="P62" s="252">
        <v>260</v>
      </c>
      <c r="Q62" s="252">
        <v>255</v>
      </c>
    </row>
    <row r="63" spans="1:17" ht="12.95" customHeight="1">
      <c r="A63" s="250" t="s">
        <v>305</v>
      </c>
      <c r="B63" s="236" t="s">
        <v>90</v>
      </c>
      <c r="C63" s="252">
        <v>95</v>
      </c>
      <c r="D63" s="252">
        <v>90</v>
      </c>
      <c r="E63" s="252">
        <v>90</v>
      </c>
      <c r="F63" s="252">
        <v>90</v>
      </c>
      <c r="G63" s="252">
        <v>90</v>
      </c>
      <c r="H63" s="252">
        <v>85</v>
      </c>
      <c r="I63" s="252">
        <v>90</v>
      </c>
      <c r="K63" s="252">
        <v>110</v>
      </c>
      <c r="L63" s="252">
        <v>100</v>
      </c>
      <c r="M63" s="252">
        <v>95</v>
      </c>
      <c r="N63" s="252">
        <v>100</v>
      </c>
      <c r="O63" s="252">
        <v>100</v>
      </c>
      <c r="P63" s="252">
        <v>115</v>
      </c>
      <c r="Q63" s="252">
        <v>110</v>
      </c>
    </row>
    <row r="64" spans="1:17" ht="12.95" customHeight="1">
      <c r="A64" s="255" t="s">
        <v>305</v>
      </c>
      <c r="B64" s="256" t="s">
        <v>184</v>
      </c>
      <c r="C64" s="257">
        <v>875</v>
      </c>
      <c r="D64" s="257">
        <v>855</v>
      </c>
      <c r="E64" s="257">
        <v>870</v>
      </c>
      <c r="F64" s="257">
        <v>865</v>
      </c>
      <c r="G64" s="257">
        <v>865</v>
      </c>
      <c r="H64" s="257">
        <v>850</v>
      </c>
      <c r="I64" s="257">
        <v>835</v>
      </c>
      <c r="J64" s="238"/>
      <c r="K64" s="257">
        <v>2470</v>
      </c>
      <c r="L64" s="257">
        <v>2460</v>
      </c>
      <c r="M64" s="257">
        <v>2470</v>
      </c>
      <c r="N64" s="257">
        <v>2455</v>
      </c>
      <c r="O64" s="257">
        <v>2485</v>
      </c>
      <c r="P64" s="257">
        <v>2475</v>
      </c>
      <c r="Q64" s="257">
        <v>2445</v>
      </c>
    </row>
    <row r="65" spans="1:17" ht="12.95" customHeight="1">
      <c r="A65" s="250" t="s">
        <v>197</v>
      </c>
      <c r="B65" s="236" t="s">
        <v>10</v>
      </c>
      <c r="C65" s="251">
        <v>30</v>
      </c>
      <c r="D65" s="251">
        <v>30</v>
      </c>
      <c r="E65" s="251">
        <v>30</v>
      </c>
      <c r="F65" s="251">
        <v>25</v>
      </c>
      <c r="G65" s="251">
        <v>25</v>
      </c>
      <c r="H65" s="251">
        <v>30</v>
      </c>
      <c r="I65" s="251">
        <v>30</v>
      </c>
      <c r="K65" s="251">
        <v>5</v>
      </c>
      <c r="L65" s="251">
        <v>5</v>
      </c>
      <c r="M65" s="251">
        <v>5</v>
      </c>
      <c r="N65" s="251">
        <v>0</v>
      </c>
      <c r="O65" s="251">
        <v>0</v>
      </c>
      <c r="P65" s="251">
        <v>0</v>
      </c>
      <c r="Q65" s="251">
        <v>5</v>
      </c>
    </row>
    <row r="66" spans="1:17" ht="12.95" customHeight="1">
      <c r="A66" s="250" t="s">
        <v>197</v>
      </c>
      <c r="B66" s="236" t="s">
        <v>11</v>
      </c>
      <c r="C66" s="252">
        <v>440</v>
      </c>
      <c r="D66" s="252">
        <v>470</v>
      </c>
      <c r="E66" s="252">
        <v>480</v>
      </c>
      <c r="F66" s="252">
        <v>480</v>
      </c>
      <c r="G66" s="252">
        <v>495</v>
      </c>
      <c r="H66" s="252">
        <v>500</v>
      </c>
      <c r="I66" s="252">
        <v>505</v>
      </c>
      <c r="K66" s="252">
        <v>5</v>
      </c>
      <c r="L66" s="252">
        <v>5</v>
      </c>
      <c r="M66" s="252">
        <v>5</v>
      </c>
      <c r="N66" s="252">
        <v>5</v>
      </c>
      <c r="O66" s="252">
        <v>5</v>
      </c>
      <c r="P66" s="252">
        <v>5</v>
      </c>
      <c r="Q66" s="252">
        <v>5</v>
      </c>
    </row>
    <row r="67" spans="1:17" ht="12.95" customHeight="1">
      <c r="A67" s="250" t="s">
        <v>197</v>
      </c>
      <c r="B67" s="236" t="s">
        <v>12</v>
      </c>
      <c r="C67" s="252">
        <v>20</v>
      </c>
      <c r="D67" s="252">
        <v>20</v>
      </c>
      <c r="E67" s="252">
        <v>20</v>
      </c>
      <c r="F67" s="252">
        <v>15</v>
      </c>
      <c r="G67" s="252">
        <v>20</v>
      </c>
      <c r="H67" s="252">
        <v>20</v>
      </c>
      <c r="I67" s="252">
        <v>15</v>
      </c>
      <c r="K67" s="252">
        <v>0</v>
      </c>
      <c r="L67" s="252">
        <v>0</v>
      </c>
      <c r="M67" s="252">
        <v>0</v>
      </c>
      <c r="N67" s="252">
        <v>0</v>
      </c>
      <c r="O67" s="252">
        <v>0</v>
      </c>
      <c r="P67" s="252">
        <v>0</v>
      </c>
      <c r="Q67" s="252">
        <v>0</v>
      </c>
    </row>
    <row r="68" spans="1:17" ht="12.95" customHeight="1">
      <c r="A68" s="250" t="s">
        <v>197</v>
      </c>
      <c r="B68" s="236" t="s">
        <v>91</v>
      </c>
      <c r="C68" s="252">
        <v>70</v>
      </c>
      <c r="D68" s="252">
        <v>65</v>
      </c>
      <c r="E68" s="252">
        <v>70</v>
      </c>
      <c r="F68" s="252">
        <v>70</v>
      </c>
      <c r="G68" s="252">
        <v>60</v>
      </c>
      <c r="H68" s="252">
        <v>60</v>
      </c>
      <c r="I68" s="252">
        <v>60</v>
      </c>
      <c r="K68" s="252">
        <v>5</v>
      </c>
      <c r="L68" s="252">
        <v>5</v>
      </c>
      <c r="M68" s="252">
        <v>0</v>
      </c>
      <c r="N68" s="252">
        <v>0</v>
      </c>
      <c r="O68" s="252">
        <v>0</v>
      </c>
      <c r="P68" s="252">
        <v>0</v>
      </c>
      <c r="Q68" s="252">
        <v>0</v>
      </c>
    </row>
    <row r="69" spans="1:17" ht="12.95" customHeight="1">
      <c r="A69" s="250" t="s">
        <v>197</v>
      </c>
      <c r="B69" s="236" t="s">
        <v>59</v>
      </c>
      <c r="C69" s="252">
        <v>370</v>
      </c>
      <c r="D69" s="252">
        <v>370</v>
      </c>
      <c r="E69" s="252">
        <v>370</v>
      </c>
      <c r="F69" s="252">
        <v>370</v>
      </c>
      <c r="G69" s="252">
        <v>385</v>
      </c>
      <c r="H69" s="252">
        <v>405</v>
      </c>
      <c r="I69" s="252">
        <v>380</v>
      </c>
      <c r="K69" s="252" t="s">
        <v>267</v>
      </c>
      <c r="L69" s="252" t="s">
        <v>267</v>
      </c>
      <c r="M69" s="252" t="s">
        <v>267</v>
      </c>
      <c r="N69" s="252" t="s">
        <v>267</v>
      </c>
      <c r="O69" s="252">
        <v>0</v>
      </c>
      <c r="P69" s="252">
        <v>0</v>
      </c>
      <c r="Q69" s="252">
        <v>0</v>
      </c>
    </row>
    <row r="70" spans="1:17" ht="12.95" customHeight="1">
      <c r="A70" s="250" t="s">
        <v>197</v>
      </c>
      <c r="B70" s="236" t="s">
        <v>90</v>
      </c>
      <c r="C70" s="252">
        <v>270</v>
      </c>
      <c r="D70" s="252">
        <v>260</v>
      </c>
      <c r="E70" s="252">
        <v>255</v>
      </c>
      <c r="F70" s="252">
        <v>235</v>
      </c>
      <c r="G70" s="252">
        <v>230</v>
      </c>
      <c r="H70" s="252">
        <v>235</v>
      </c>
      <c r="I70" s="252">
        <v>255</v>
      </c>
      <c r="K70" s="252">
        <v>0</v>
      </c>
      <c r="L70" s="252">
        <v>5</v>
      </c>
      <c r="M70" s="252">
        <v>5</v>
      </c>
      <c r="N70" s="252">
        <v>5</v>
      </c>
      <c r="O70" s="252">
        <v>5</v>
      </c>
      <c r="P70" s="252">
        <v>5</v>
      </c>
      <c r="Q70" s="252">
        <v>5</v>
      </c>
    </row>
    <row r="71" spans="1:17" ht="12.95" customHeight="1">
      <c r="A71" s="255" t="s">
        <v>197</v>
      </c>
      <c r="B71" s="256" t="s">
        <v>184</v>
      </c>
      <c r="C71" s="257">
        <v>1195</v>
      </c>
      <c r="D71" s="257">
        <v>1210</v>
      </c>
      <c r="E71" s="257">
        <v>1225</v>
      </c>
      <c r="F71" s="257">
        <v>1200</v>
      </c>
      <c r="G71" s="257">
        <v>1215</v>
      </c>
      <c r="H71" s="257">
        <v>1245</v>
      </c>
      <c r="I71" s="257">
        <v>1250</v>
      </c>
      <c r="J71" s="238"/>
      <c r="K71" s="257">
        <v>15</v>
      </c>
      <c r="L71" s="257">
        <v>15</v>
      </c>
      <c r="M71" s="257">
        <v>15</v>
      </c>
      <c r="N71" s="257">
        <v>15</v>
      </c>
      <c r="O71" s="257">
        <v>15</v>
      </c>
      <c r="P71" s="257">
        <v>15</v>
      </c>
      <c r="Q71" s="257">
        <v>15</v>
      </c>
    </row>
    <row r="72" spans="1:17" ht="12.95" customHeight="1">
      <c r="A72" s="250" t="s">
        <v>198</v>
      </c>
      <c r="B72" s="236" t="s">
        <v>10</v>
      </c>
      <c r="C72" s="251">
        <v>65</v>
      </c>
      <c r="D72" s="251">
        <v>60</v>
      </c>
      <c r="E72" s="251">
        <v>55</v>
      </c>
      <c r="F72" s="251">
        <v>60</v>
      </c>
      <c r="G72" s="251">
        <v>65</v>
      </c>
      <c r="H72" s="251">
        <v>55</v>
      </c>
      <c r="I72" s="251">
        <v>60</v>
      </c>
      <c r="K72" s="251">
        <v>405</v>
      </c>
      <c r="L72" s="251">
        <v>415</v>
      </c>
      <c r="M72" s="251">
        <v>410</v>
      </c>
      <c r="N72" s="251">
        <v>420</v>
      </c>
      <c r="O72" s="251">
        <v>410</v>
      </c>
      <c r="P72" s="251">
        <v>400</v>
      </c>
      <c r="Q72" s="251">
        <v>400</v>
      </c>
    </row>
    <row r="73" spans="1:17" ht="12.95" customHeight="1">
      <c r="A73" s="250" t="s">
        <v>198</v>
      </c>
      <c r="B73" s="236" t="s">
        <v>11</v>
      </c>
      <c r="C73" s="252">
        <v>250</v>
      </c>
      <c r="D73" s="252">
        <v>275</v>
      </c>
      <c r="E73" s="252">
        <v>305</v>
      </c>
      <c r="F73" s="252">
        <v>310</v>
      </c>
      <c r="G73" s="252">
        <v>305</v>
      </c>
      <c r="H73" s="252">
        <v>315</v>
      </c>
      <c r="I73" s="252">
        <v>285</v>
      </c>
      <c r="K73" s="252">
        <v>85</v>
      </c>
      <c r="L73" s="252">
        <v>105</v>
      </c>
      <c r="M73" s="252">
        <v>100</v>
      </c>
      <c r="N73" s="252">
        <v>95</v>
      </c>
      <c r="O73" s="252">
        <v>100</v>
      </c>
      <c r="P73" s="252">
        <v>110</v>
      </c>
      <c r="Q73" s="252">
        <v>110</v>
      </c>
    </row>
    <row r="74" spans="1:17" ht="12.95" customHeight="1">
      <c r="A74" s="250" t="s">
        <v>198</v>
      </c>
      <c r="B74" s="236" t="s">
        <v>12</v>
      </c>
      <c r="C74" s="252">
        <v>5</v>
      </c>
      <c r="D74" s="252">
        <v>5</v>
      </c>
      <c r="E74" s="252">
        <v>5</v>
      </c>
      <c r="F74" s="252">
        <v>5</v>
      </c>
      <c r="G74" s="252">
        <v>5</v>
      </c>
      <c r="H74" s="252">
        <v>5</v>
      </c>
      <c r="I74" s="252">
        <v>5</v>
      </c>
      <c r="K74" s="252">
        <v>5</v>
      </c>
      <c r="L74" s="252">
        <v>5</v>
      </c>
      <c r="M74" s="252">
        <v>0</v>
      </c>
      <c r="N74" s="252">
        <v>5</v>
      </c>
      <c r="O74" s="252">
        <v>5</v>
      </c>
      <c r="P74" s="252">
        <v>5</v>
      </c>
      <c r="Q74" s="252">
        <v>5</v>
      </c>
    </row>
    <row r="75" spans="1:17" ht="12.95" customHeight="1">
      <c r="A75" s="250" t="s">
        <v>198</v>
      </c>
      <c r="B75" s="236" t="s">
        <v>91</v>
      </c>
      <c r="C75" s="252">
        <v>30</v>
      </c>
      <c r="D75" s="252">
        <v>30</v>
      </c>
      <c r="E75" s="252">
        <v>30</v>
      </c>
      <c r="F75" s="252">
        <v>25</v>
      </c>
      <c r="G75" s="252">
        <v>25</v>
      </c>
      <c r="H75" s="252">
        <v>30</v>
      </c>
      <c r="I75" s="252">
        <v>30</v>
      </c>
      <c r="K75" s="252">
        <v>20</v>
      </c>
      <c r="L75" s="252">
        <v>15</v>
      </c>
      <c r="M75" s="252">
        <v>20</v>
      </c>
      <c r="N75" s="252">
        <v>20</v>
      </c>
      <c r="O75" s="252">
        <v>15</v>
      </c>
      <c r="P75" s="252">
        <v>15</v>
      </c>
      <c r="Q75" s="252">
        <v>10</v>
      </c>
    </row>
    <row r="76" spans="1:17" ht="12.95" customHeight="1">
      <c r="A76" s="250" t="s">
        <v>198</v>
      </c>
      <c r="B76" s="236" t="s">
        <v>59</v>
      </c>
      <c r="C76" s="252">
        <v>195</v>
      </c>
      <c r="D76" s="252">
        <v>200</v>
      </c>
      <c r="E76" s="252">
        <v>200</v>
      </c>
      <c r="F76" s="252">
        <v>210</v>
      </c>
      <c r="G76" s="252">
        <v>205</v>
      </c>
      <c r="H76" s="252">
        <v>210</v>
      </c>
      <c r="I76" s="252">
        <v>205</v>
      </c>
      <c r="K76" s="252">
        <v>70</v>
      </c>
      <c r="L76" s="252">
        <v>70</v>
      </c>
      <c r="M76" s="252">
        <v>70</v>
      </c>
      <c r="N76" s="252">
        <v>65</v>
      </c>
      <c r="O76" s="252">
        <v>65</v>
      </c>
      <c r="P76" s="252">
        <v>65</v>
      </c>
      <c r="Q76" s="252">
        <v>60</v>
      </c>
    </row>
    <row r="77" spans="1:17" ht="12.95" customHeight="1">
      <c r="A77" s="250" t="s">
        <v>198</v>
      </c>
      <c r="B77" s="236" t="s">
        <v>90</v>
      </c>
      <c r="C77" s="252">
        <v>125</v>
      </c>
      <c r="D77" s="252">
        <v>135</v>
      </c>
      <c r="E77" s="252">
        <v>145</v>
      </c>
      <c r="F77" s="252">
        <v>130</v>
      </c>
      <c r="G77" s="252">
        <v>130</v>
      </c>
      <c r="H77" s="252">
        <v>125</v>
      </c>
      <c r="I77" s="252">
        <v>125</v>
      </c>
      <c r="K77" s="252">
        <v>60</v>
      </c>
      <c r="L77" s="252">
        <v>55</v>
      </c>
      <c r="M77" s="252">
        <v>55</v>
      </c>
      <c r="N77" s="252">
        <v>55</v>
      </c>
      <c r="O77" s="252">
        <v>55</v>
      </c>
      <c r="P77" s="252">
        <v>55</v>
      </c>
      <c r="Q77" s="252">
        <v>50</v>
      </c>
    </row>
    <row r="78" spans="1:17" ht="12.95" customHeight="1">
      <c r="A78" s="255" t="s">
        <v>198</v>
      </c>
      <c r="B78" s="256" t="s">
        <v>184</v>
      </c>
      <c r="C78" s="257">
        <v>670</v>
      </c>
      <c r="D78" s="257">
        <v>700</v>
      </c>
      <c r="E78" s="257">
        <v>740</v>
      </c>
      <c r="F78" s="257">
        <v>745</v>
      </c>
      <c r="G78" s="257">
        <v>740</v>
      </c>
      <c r="H78" s="257">
        <v>745</v>
      </c>
      <c r="I78" s="257">
        <v>705</v>
      </c>
      <c r="J78" s="238"/>
      <c r="K78" s="257">
        <v>645</v>
      </c>
      <c r="L78" s="257">
        <v>660</v>
      </c>
      <c r="M78" s="257">
        <v>655</v>
      </c>
      <c r="N78" s="257">
        <v>655</v>
      </c>
      <c r="O78" s="257">
        <v>650</v>
      </c>
      <c r="P78" s="257">
        <v>645</v>
      </c>
      <c r="Q78" s="257">
        <v>635</v>
      </c>
    </row>
    <row r="79" spans="1:17" ht="12.95" customHeight="1">
      <c r="A79" s="250" t="s">
        <v>199</v>
      </c>
      <c r="B79" s="236" t="s">
        <v>10</v>
      </c>
      <c r="C79" s="251">
        <v>50</v>
      </c>
      <c r="D79" s="251">
        <v>45</v>
      </c>
      <c r="E79" s="251">
        <v>40</v>
      </c>
      <c r="F79" s="251">
        <v>40</v>
      </c>
      <c r="G79" s="251">
        <v>45</v>
      </c>
      <c r="H79" s="251">
        <v>45</v>
      </c>
      <c r="I79" s="251">
        <v>45</v>
      </c>
      <c r="K79" s="251">
        <v>10</v>
      </c>
      <c r="L79" s="251">
        <v>15</v>
      </c>
      <c r="M79" s="251">
        <v>15</v>
      </c>
      <c r="N79" s="251">
        <v>15</v>
      </c>
      <c r="O79" s="251">
        <v>15</v>
      </c>
      <c r="P79" s="251">
        <v>15</v>
      </c>
      <c r="Q79" s="251">
        <v>15</v>
      </c>
    </row>
    <row r="80" spans="1:17" ht="12.95" customHeight="1">
      <c r="A80" s="250" t="s">
        <v>199</v>
      </c>
      <c r="B80" s="236" t="s">
        <v>11</v>
      </c>
      <c r="C80" s="252">
        <v>535</v>
      </c>
      <c r="D80" s="252">
        <v>605</v>
      </c>
      <c r="E80" s="252">
        <v>645</v>
      </c>
      <c r="F80" s="252">
        <v>590</v>
      </c>
      <c r="G80" s="252">
        <v>595</v>
      </c>
      <c r="H80" s="252">
        <v>590</v>
      </c>
      <c r="I80" s="252">
        <v>540</v>
      </c>
      <c r="K80" s="252">
        <v>10</v>
      </c>
      <c r="L80" s="252">
        <v>10</v>
      </c>
      <c r="M80" s="252">
        <v>15</v>
      </c>
      <c r="N80" s="252">
        <v>10</v>
      </c>
      <c r="O80" s="252">
        <v>15</v>
      </c>
      <c r="P80" s="252">
        <v>10</v>
      </c>
      <c r="Q80" s="252">
        <v>10</v>
      </c>
    </row>
    <row r="81" spans="1:17" ht="12.95" customHeight="1">
      <c r="A81" s="250" t="s">
        <v>199</v>
      </c>
      <c r="B81" s="236" t="s">
        <v>12</v>
      </c>
      <c r="C81" s="252">
        <v>5</v>
      </c>
      <c r="D81" s="252">
        <v>5</v>
      </c>
      <c r="E81" s="252">
        <v>5</v>
      </c>
      <c r="F81" s="252">
        <v>5</v>
      </c>
      <c r="G81" s="252">
        <v>10</v>
      </c>
      <c r="H81" s="252">
        <v>5</v>
      </c>
      <c r="I81" s="252">
        <v>5</v>
      </c>
      <c r="K81" s="252" t="s">
        <v>267</v>
      </c>
      <c r="L81" s="252" t="s">
        <v>267</v>
      </c>
      <c r="M81" s="252" t="s">
        <v>267</v>
      </c>
      <c r="N81" s="252" t="s">
        <v>267</v>
      </c>
      <c r="O81" s="252" t="s">
        <v>267</v>
      </c>
      <c r="P81" s="252" t="s">
        <v>267</v>
      </c>
      <c r="Q81" s="252" t="s">
        <v>267</v>
      </c>
    </row>
    <row r="82" spans="1:17" ht="12.95" customHeight="1">
      <c r="A82" s="250" t="s">
        <v>199</v>
      </c>
      <c r="B82" s="236" t="s">
        <v>91</v>
      </c>
      <c r="C82" s="252">
        <v>55</v>
      </c>
      <c r="D82" s="252">
        <v>55</v>
      </c>
      <c r="E82" s="252">
        <v>50</v>
      </c>
      <c r="F82" s="252">
        <v>55</v>
      </c>
      <c r="G82" s="252">
        <v>55</v>
      </c>
      <c r="H82" s="252">
        <v>50</v>
      </c>
      <c r="I82" s="252">
        <v>50</v>
      </c>
      <c r="K82" s="252">
        <v>5</v>
      </c>
      <c r="L82" s="252">
        <v>5</v>
      </c>
      <c r="M82" s="252">
        <v>5</v>
      </c>
      <c r="N82" s="252">
        <v>0</v>
      </c>
      <c r="O82" s="252">
        <v>0</v>
      </c>
      <c r="P82" s="252">
        <v>0</v>
      </c>
      <c r="Q82" s="252">
        <v>0</v>
      </c>
    </row>
    <row r="83" spans="1:17" ht="12.95" customHeight="1">
      <c r="A83" s="250" t="s">
        <v>199</v>
      </c>
      <c r="B83" s="236" t="s">
        <v>59</v>
      </c>
      <c r="C83" s="252">
        <v>165</v>
      </c>
      <c r="D83" s="252">
        <v>165</v>
      </c>
      <c r="E83" s="252">
        <v>150</v>
      </c>
      <c r="F83" s="252">
        <v>165</v>
      </c>
      <c r="G83" s="252">
        <v>165</v>
      </c>
      <c r="H83" s="252">
        <v>175</v>
      </c>
      <c r="I83" s="252">
        <v>170</v>
      </c>
      <c r="K83" s="252">
        <v>5</v>
      </c>
      <c r="L83" s="252">
        <v>5</v>
      </c>
      <c r="M83" s="252">
        <v>5</v>
      </c>
      <c r="N83" s="252">
        <v>5</v>
      </c>
      <c r="O83" s="252">
        <v>5</v>
      </c>
      <c r="P83" s="252">
        <v>5</v>
      </c>
      <c r="Q83" s="252">
        <v>5</v>
      </c>
    </row>
    <row r="84" spans="1:17" ht="12.95" customHeight="1">
      <c r="A84" s="250" t="s">
        <v>199</v>
      </c>
      <c r="B84" s="236" t="s">
        <v>90</v>
      </c>
      <c r="C84" s="252">
        <v>350</v>
      </c>
      <c r="D84" s="252">
        <v>385</v>
      </c>
      <c r="E84" s="252">
        <v>390</v>
      </c>
      <c r="F84" s="252">
        <v>375</v>
      </c>
      <c r="G84" s="252">
        <v>390</v>
      </c>
      <c r="H84" s="252">
        <v>370</v>
      </c>
      <c r="I84" s="252">
        <v>340</v>
      </c>
      <c r="K84" s="252">
        <v>15</v>
      </c>
      <c r="L84" s="252">
        <v>15</v>
      </c>
      <c r="M84" s="252">
        <v>15</v>
      </c>
      <c r="N84" s="252">
        <v>20</v>
      </c>
      <c r="O84" s="252">
        <v>20</v>
      </c>
      <c r="P84" s="252">
        <v>20</v>
      </c>
      <c r="Q84" s="252">
        <v>20</v>
      </c>
    </row>
    <row r="85" spans="1:17" ht="12.95" customHeight="1">
      <c r="A85" s="255" t="s">
        <v>199</v>
      </c>
      <c r="B85" s="256" t="s">
        <v>184</v>
      </c>
      <c r="C85" s="257">
        <v>1155</v>
      </c>
      <c r="D85" s="257">
        <v>1260</v>
      </c>
      <c r="E85" s="257">
        <v>1280</v>
      </c>
      <c r="F85" s="257">
        <v>1235</v>
      </c>
      <c r="G85" s="257">
        <v>1260</v>
      </c>
      <c r="H85" s="257">
        <v>1235</v>
      </c>
      <c r="I85" s="257">
        <v>1150</v>
      </c>
      <c r="J85" s="238"/>
      <c r="K85" s="257">
        <v>45</v>
      </c>
      <c r="L85" s="257">
        <v>45</v>
      </c>
      <c r="M85" s="257">
        <v>55</v>
      </c>
      <c r="N85" s="257">
        <v>50</v>
      </c>
      <c r="O85" s="257">
        <v>55</v>
      </c>
      <c r="P85" s="257">
        <v>50</v>
      </c>
      <c r="Q85" s="257">
        <v>50</v>
      </c>
    </row>
    <row r="86" spans="1:17" ht="12.95" customHeight="1">
      <c r="A86" s="250" t="s">
        <v>200</v>
      </c>
      <c r="B86" s="236" t="s">
        <v>10</v>
      </c>
      <c r="C86" s="251">
        <v>90</v>
      </c>
      <c r="D86" s="251">
        <v>95</v>
      </c>
      <c r="E86" s="251">
        <v>100</v>
      </c>
      <c r="F86" s="251">
        <v>95</v>
      </c>
      <c r="G86" s="251">
        <v>95</v>
      </c>
      <c r="H86" s="251">
        <v>90</v>
      </c>
      <c r="I86" s="251">
        <v>90</v>
      </c>
      <c r="K86" s="251">
        <v>230</v>
      </c>
      <c r="L86" s="251">
        <v>230</v>
      </c>
      <c r="M86" s="251">
        <v>230</v>
      </c>
      <c r="N86" s="251">
        <v>225</v>
      </c>
      <c r="O86" s="251">
        <v>225</v>
      </c>
      <c r="P86" s="251">
        <v>225</v>
      </c>
      <c r="Q86" s="251">
        <v>230</v>
      </c>
    </row>
    <row r="87" spans="1:17" ht="12.95" customHeight="1">
      <c r="A87" s="250" t="s">
        <v>200</v>
      </c>
      <c r="B87" s="236" t="s">
        <v>11</v>
      </c>
      <c r="C87" s="252">
        <v>300</v>
      </c>
      <c r="D87" s="252">
        <v>330</v>
      </c>
      <c r="E87" s="252">
        <v>330</v>
      </c>
      <c r="F87" s="252">
        <v>360</v>
      </c>
      <c r="G87" s="252">
        <v>370</v>
      </c>
      <c r="H87" s="252">
        <v>380</v>
      </c>
      <c r="I87" s="252">
        <v>345</v>
      </c>
      <c r="K87" s="252">
        <v>180</v>
      </c>
      <c r="L87" s="252">
        <v>190</v>
      </c>
      <c r="M87" s="252">
        <v>185</v>
      </c>
      <c r="N87" s="252">
        <v>190</v>
      </c>
      <c r="O87" s="252">
        <v>190</v>
      </c>
      <c r="P87" s="252">
        <v>190</v>
      </c>
      <c r="Q87" s="252">
        <v>165</v>
      </c>
    </row>
    <row r="88" spans="1:17" ht="12.95" customHeight="1">
      <c r="A88" s="250" t="s">
        <v>200</v>
      </c>
      <c r="B88" s="236" t="s">
        <v>12</v>
      </c>
      <c r="C88" s="252">
        <v>5</v>
      </c>
      <c r="D88" s="252">
        <v>10</v>
      </c>
      <c r="E88" s="252">
        <v>5</v>
      </c>
      <c r="F88" s="252">
        <v>5</v>
      </c>
      <c r="G88" s="252">
        <v>10</v>
      </c>
      <c r="H88" s="252">
        <v>5</v>
      </c>
      <c r="I88" s="252">
        <v>5</v>
      </c>
      <c r="K88" s="252">
        <v>5</v>
      </c>
      <c r="L88" s="252">
        <v>5</v>
      </c>
      <c r="M88" s="252">
        <v>0</v>
      </c>
      <c r="N88" s="252">
        <v>5</v>
      </c>
      <c r="O88" s="252">
        <v>5</v>
      </c>
      <c r="P88" s="252">
        <v>5</v>
      </c>
      <c r="Q88" s="252">
        <v>5</v>
      </c>
    </row>
    <row r="89" spans="1:17" ht="12.95" customHeight="1">
      <c r="A89" s="250" t="s">
        <v>200</v>
      </c>
      <c r="B89" s="236" t="s">
        <v>91</v>
      </c>
      <c r="C89" s="252">
        <v>20</v>
      </c>
      <c r="D89" s="252">
        <v>20</v>
      </c>
      <c r="E89" s="252">
        <v>20</v>
      </c>
      <c r="F89" s="252">
        <v>25</v>
      </c>
      <c r="G89" s="252">
        <v>25</v>
      </c>
      <c r="H89" s="252">
        <v>25</v>
      </c>
      <c r="I89" s="252">
        <v>25</v>
      </c>
      <c r="K89" s="252">
        <v>10</v>
      </c>
      <c r="L89" s="252">
        <v>15</v>
      </c>
      <c r="M89" s="252">
        <v>15</v>
      </c>
      <c r="N89" s="252">
        <v>20</v>
      </c>
      <c r="O89" s="252">
        <v>20</v>
      </c>
      <c r="P89" s="252">
        <v>20</v>
      </c>
      <c r="Q89" s="252">
        <v>20</v>
      </c>
    </row>
    <row r="90" spans="1:17" ht="12.95" customHeight="1">
      <c r="A90" s="250" t="s">
        <v>200</v>
      </c>
      <c r="B90" s="236" t="s">
        <v>59</v>
      </c>
      <c r="C90" s="252">
        <v>200</v>
      </c>
      <c r="D90" s="252">
        <v>195</v>
      </c>
      <c r="E90" s="252">
        <v>195</v>
      </c>
      <c r="F90" s="252">
        <v>195</v>
      </c>
      <c r="G90" s="252">
        <v>195</v>
      </c>
      <c r="H90" s="252">
        <v>205</v>
      </c>
      <c r="I90" s="252">
        <v>205</v>
      </c>
      <c r="K90" s="252">
        <v>65</v>
      </c>
      <c r="L90" s="252">
        <v>70</v>
      </c>
      <c r="M90" s="252">
        <v>65</v>
      </c>
      <c r="N90" s="252">
        <v>65</v>
      </c>
      <c r="O90" s="252">
        <v>70</v>
      </c>
      <c r="P90" s="252">
        <v>75</v>
      </c>
      <c r="Q90" s="252">
        <v>85</v>
      </c>
    </row>
    <row r="91" spans="1:17" ht="12.95" customHeight="1">
      <c r="A91" s="250" t="s">
        <v>200</v>
      </c>
      <c r="B91" s="236" t="s">
        <v>90</v>
      </c>
      <c r="C91" s="252">
        <v>215</v>
      </c>
      <c r="D91" s="252">
        <v>220</v>
      </c>
      <c r="E91" s="252">
        <v>235</v>
      </c>
      <c r="F91" s="252">
        <v>230</v>
      </c>
      <c r="G91" s="252">
        <v>230</v>
      </c>
      <c r="H91" s="252">
        <v>230</v>
      </c>
      <c r="I91" s="252">
        <v>225</v>
      </c>
      <c r="K91" s="252">
        <v>110</v>
      </c>
      <c r="L91" s="252">
        <v>120</v>
      </c>
      <c r="M91" s="252">
        <v>125</v>
      </c>
      <c r="N91" s="252">
        <v>120</v>
      </c>
      <c r="O91" s="252">
        <v>125</v>
      </c>
      <c r="P91" s="252">
        <v>115</v>
      </c>
      <c r="Q91" s="252">
        <v>105</v>
      </c>
    </row>
    <row r="92" spans="1:17" ht="12.95" customHeight="1">
      <c r="A92" s="255" t="s">
        <v>200</v>
      </c>
      <c r="B92" s="256" t="s">
        <v>184</v>
      </c>
      <c r="C92" s="257">
        <v>830</v>
      </c>
      <c r="D92" s="257">
        <v>870</v>
      </c>
      <c r="E92" s="257">
        <v>890</v>
      </c>
      <c r="F92" s="257">
        <v>915</v>
      </c>
      <c r="G92" s="257">
        <v>925</v>
      </c>
      <c r="H92" s="257">
        <v>940</v>
      </c>
      <c r="I92" s="257">
        <v>895</v>
      </c>
      <c r="J92" s="238"/>
      <c r="K92" s="257">
        <v>595</v>
      </c>
      <c r="L92" s="257">
        <v>625</v>
      </c>
      <c r="M92" s="257">
        <v>620</v>
      </c>
      <c r="N92" s="257">
        <v>625</v>
      </c>
      <c r="O92" s="257">
        <v>630</v>
      </c>
      <c r="P92" s="257">
        <v>630</v>
      </c>
      <c r="Q92" s="257">
        <v>610</v>
      </c>
    </row>
    <row r="93" spans="1:17" ht="12.95" customHeight="1">
      <c r="A93" s="250" t="s">
        <v>201</v>
      </c>
      <c r="B93" s="236" t="s">
        <v>10</v>
      </c>
      <c r="C93" s="251">
        <v>55</v>
      </c>
      <c r="D93" s="251">
        <v>55</v>
      </c>
      <c r="E93" s="251">
        <v>55</v>
      </c>
      <c r="F93" s="251">
        <v>55</v>
      </c>
      <c r="G93" s="251">
        <v>55</v>
      </c>
      <c r="H93" s="251">
        <v>55</v>
      </c>
      <c r="I93" s="251">
        <v>60</v>
      </c>
      <c r="K93" s="251">
        <v>15</v>
      </c>
      <c r="L93" s="251">
        <v>15</v>
      </c>
      <c r="M93" s="251">
        <v>15</v>
      </c>
      <c r="N93" s="251">
        <v>15</v>
      </c>
      <c r="O93" s="251">
        <v>15</v>
      </c>
      <c r="P93" s="251">
        <v>15</v>
      </c>
      <c r="Q93" s="251">
        <v>15</v>
      </c>
    </row>
    <row r="94" spans="1:17" ht="12.95" customHeight="1">
      <c r="A94" s="250" t="s">
        <v>201</v>
      </c>
      <c r="B94" s="236" t="s">
        <v>11</v>
      </c>
      <c r="C94" s="252">
        <v>520</v>
      </c>
      <c r="D94" s="252">
        <v>555</v>
      </c>
      <c r="E94" s="252">
        <v>585</v>
      </c>
      <c r="F94" s="252">
        <v>590</v>
      </c>
      <c r="G94" s="252">
        <v>580</v>
      </c>
      <c r="H94" s="252">
        <v>550</v>
      </c>
      <c r="I94" s="252">
        <v>530</v>
      </c>
      <c r="K94" s="252">
        <v>15</v>
      </c>
      <c r="L94" s="252">
        <v>15</v>
      </c>
      <c r="M94" s="252">
        <v>20</v>
      </c>
      <c r="N94" s="252">
        <v>15</v>
      </c>
      <c r="O94" s="252">
        <v>15</v>
      </c>
      <c r="P94" s="252">
        <v>10</v>
      </c>
      <c r="Q94" s="252">
        <v>15</v>
      </c>
    </row>
    <row r="95" spans="1:17" ht="12.95" customHeight="1">
      <c r="A95" s="250" t="s">
        <v>201</v>
      </c>
      <c r="B95" s="236" t="s">
        <v>12</v>
      </c>
      <c r="C95" s="252">
        <v>0</v>
      </c>
      <c r="D95" s="252">
        <v>0</v>
      </c>
      <c r="E95" s="252">
        <v>5</v>
      </c>
      <c r="F95" s="252">
        <v>0</v>
      </c>
      <c r="G95" s="252">
        <v>0</v>
      </c>
      <c r="H95" s="252">
        <v>5</v>
      </c>
      <c r="I95" s="252">
        <v>5</v>
      </c>
      <c r="K95" s="252" t="s">
        <v>267</v>
      </c>
      <c r="L95" s="252" t="s">
        <v>267</v>
      </c>
      <c r="M95" s="252" t="s">
        <v>267</v>
      </c>
      <c r="N95" s="252" t="s">
        <v>267</v>
      </c>
      <c r="O95" s="252" t="s">
        <v>267</v>
      </c>
      <c r="P95" s="252" t="s">
        <v>267</v>
      </c>
      <c r="Q95" s="252" t="s">
        <v>267</v>
      </c>
    </row>
    <row r="96" spans="1:17" ht="12.95" customHeight="1">
      <c r="A96" s="250" t="s">
        <v>201</v>
      </c>
      <c r="B96" s="236" t="s">
        <v>91</v>
      </c>
      <c r="C96" s="252">
        <v>25</v>
      </c>
      <c r="D96" s="252">
        <v>30</v>
      </c>
      <c r="E96" s="252">
        <v>35</v>
      </c>
      <c r="F96" s="252">
        <v>30</v>
      </c>
      <c r="G96" s="252">
        <v>35</v>
      </c>
      <c r="H96" s="252">
        <v>30</v>
      </c>
      <c r="I96" s="252">
        <v>35</v>
      </c>
      <c r="K96" s="252">
        <v>0</v>
      </c>
      <c r="L96" s="252">
        <v>0</v>
      </c>
      <c r="M96" s="252">
        <v>0</v>
      </c>
      <c r="N96" s="252">
        <v>0</v>
      </c>
      <c r="O96" s="252">
        <v>0</v>
      </c>
      <c r="P96" s="252">
        <v>0</v>
      </c>
      <c r="Q96" s="252">
        <v>0</v>
      </c>
    </row>
    <row r="97" spans="1:17" ht="12.95" customHeight="1">
      <c r="A97" s="250" t="s">
        <v>201</v>
      </c>
      <c r="B97" s="236" t="s">
        <v>59</v>
      </c>
      <c r="C97" s="252">
        <v>135</v>
      </c>
      <c r="D97" s="252">
        <v>135</v>
      </c>
      <c r="E97" s="252">
        <v>135</v>
      </c>
      <c r="F97" s="252">
        <v>135</v>
      </c>
      <c r="G97" s="252">
        <v>155</v>
      </c>
      <c r="H97" s="252">
        <v>155</v>
      </c>
      <c r="I97" s="252">
        <v>160</v>
      </c>
      <c r="K97" s="252">
        <v>5</v>
      </c>
      <c r="L97" s="252">
        <v>5</v>
      </c>
      <c r="M97" s="252">
        <v>5</v>
      </c>
      <c r="N97" s="252">
        <v>5</v>
      </c>
      <c r="O97" s="252">
        <v>5</v>
      </c>
      <c r="P97" s="252">
        <v>5</v>
      </c>
      <c r="Q97" s="252">
        <v>5</v>
      </c>
    </row>
    <row r="98" spans="1:17" ht="12.95" customHeight="1">
      <c r="A98" s="250" t="s">
        <v>201</v>
      </c>
      <c r="B98" s="236" t="s">
        <v>90</v>
      </c>
      <c r="C98" s="252">
        <v>285</v>
      </c>
      <c r="D98" s="252">
        <v>320</v>
      </c>
      <c r="E98" s="252">
        <v>315</v>
      </c>
      <c r="F98" s="252">
        <v>325</v>
      </c>
      <c r="G98" s="252">
        <v>335</v>
      </c>
      <c r="H98" s="252">
        <v>335</v>
      </c>
      <c r="I98" s="252">
        <v>330</v>
      </c>
      <c r="K98" s="252">
        <v>5</v>
      </c>
      <c r="L98" s="252">
        <v>10</v>
      </c>
      <c r="M98" s="252">
        <v>10</v>
      </c>
      <c r="N98" s="252">
        <v>5</v>
      </c>
      <c r="O98" s="252">
        <v>10</v>
      </c>
      <c r="P98" s="252">
        <v>10</v>
      </c>
      <c r="Q98" s="252">
        <v>10</v>
      </c>
    </row>
    <row r="99" spans="1:17" ht="12.95" customHeight="1">
      <c r="A99" s="255" t="s">
        <v>201</v>
      </c>
      <c r="B99" s="256" t="s">
        <v>184</v>
      </c>
      <c r="C99" s="257">
        <v>1025</v>
      </c>
      <c r="D99" s="257">
        <v>1100</v>
      </c>
      <c r="E99" s="257">
        <v>1130</v>
      </c>
      <c r="F99" s="257">
        <v>1140</v>
      </c>
      <c r="G99" s="257">
        <v>1155</v>
      </c>
      <c r="H99" s="257">
        <v>1130</v>
      </c>
      <c r="I99" s="257">
        <v>1120</v>
      </c>
      <c r="J99" s="238"/>
      <c r="K99" s="257">
        <v>45</v>
      </c>
      <c r="L99" s="257">
        <v>50</v>
      </c>
      <c r="M99" s="257">
        <v>55</v>
      </c>
      <c r="N99" s="257">
        <v>45</v>
      </c>
      <c r="O99" s="257">
        <v>45</v>
      </c>
      <c r="P99" s="257">
        <v>40</v>
      </c>
      <c r="Q99" s="257">
        <v>50</v>
      </c>
    </row>
    <row r="100" spans="1:17" ht="12.95" customHeight="1">
      <c r="A100" s="250" t="s">
        <v>202</v>
      </c>
      <c r="B100" s="236" t="s">
        <v>10</v>
      </c>
      <c r="C100" s="251">
        <v>60</v>
      </c>
      <c r="D100" s="251">
        <v>60</v>
      </c>
      <c r="E100" s="251">
        <v>55</v>
      </c>
      <c r="F100" s="251">
        <v>65</v>
      </c>
      <c r="G100" s="251">
        <v>60</v>
      </c>
      <c r="H100" s="251">
        <v>60</v>
      </c>
      <c r="I100" s="251">
        <v>60</v>
      </c>
      <c r="K100" s="251">
        <v>70</v>
      </c>
      <c r="L100" s="251">
        <v>70</v>
      </c>
      <c r="M100" s="251">
        <v>70</v>
      </c>
      <c r="N100" s="251">
        <v>75</v>
      </c>
      <c r="O100" s="251">
        <v>80</v>
      </c>
      <c r="P100" s="251">
        <v>75</v>
      </c>
      <c r="Q100" s="251">
        <v>75</v>
      </c>
    </row>
    <row r="101" spans="1:17" ht="12.95" customHeight="1">
      <c r="A101" s="250" t="s">
        <v>202</v>
      </c>
      <c r="B101" s="236" t="s">
        <v>11</v>
      </c>
      <c r="C101" s="252">
        <v>590</v>
      </c>
      <c r="D101" s="252">
        <v>630</v>
      </c>
      <c r="E101" s="252">
        <v>645</v>
      </c>
      <c r="F101" s="252">
        <v>605</v>
      </c>
      <c r="G101" s="252">
        <v>610</v>
      </c>
      <c r="H101" s="252">
        <v>595</v>
      </c>
      <c r="I101" s="252">
        <v>530</v>
      </c>
      <c r="K101" s="252">
        <v>50</v>
      </c>
      <c r="L101" s="252">
        <v>60</v>
      </c>
      <c r="M101" s="252">
        <v>70</v>
      </c>
      <c r="N101" s="252">
        <v>75</v>
      </c>
      <c r="O101" s="252">
        <v>70</v>
      </c>
      <c r="P101" s="252">
        <v>70</v>
      </c>
      <c r="Q101" s="252">
        <v>65</v>
      </c>
    </row>
    <row r="102" spans="1:17" ht="12.95" customHeight="1">
      <c r="A102" s="250" t="s">
        <v>202</v>
      </c>
      <c r="B102" s="236" t="s">
        <v>12</v>
      </c>
      <c r="C102" s="252">
        <v>0</v>
      </c>
      <c r="D102" s="252">
        <v>5</v>
      </c>
      <c r="E102" s="252">
        <v>5</v>
      </c>
      <c r="F102" s="252">
        <v>5</v>
      </c>
      <c r="G102" s="252">
        <v>5</v>
      </c>
      <c r="H102" s="252">
        <v>5</v>
      </c>
      <c r="I102" s="252">
        <v>5</v>
      </c>
      <c r="K102" s="252">
        <v>5</v>
      </c>
      <c r="L102" s="252">
        <v>0</v>
      </c>
      <c r="M102" s="252">
        <v>0</v>
      </c>
      <c r="N102" s="252">
        <v>5</v>
      </c>
      <c r="O102" s="252">
        <v>5</v>
      </c>
      <c r="P102" s="252">
        <v>5</v>
      </c>
      <c r="Q102" s="252">
        <v>5</v>
      </c>
    </row>
    <row r="103" spans="1:17" ht="12.95" customHeight="1">
      <c r="A103" s="250" t="s">
        <v>202</v>
      </c>
      <c r="B103" s="236" t="s">
        <v>91</v>
      </c>
      <c r="C103" s="252">
        <v>70</v>
      </c>
      <c r="D103" s="252">
        <v>75</v>
      </c>
      <c r="E103" s="252">
        <v>70</v>
      </c>
      <c r="F103" s="252">
        <v>70</v>
      </c>
      <c r="G103" s="252">
        <v>60</v>
      </c>
      <c r="H103" s="252">
        <v>65</v>
      </c>
      <c r="I103" s="252">
        <v>65</v>
      </c>
      <c r="K103" s="252">
        <v>10</v>
      </c>
      <c r="L103" s="252">
        <v>10</v>
      </c>
      <c r="M103" s="252">
        <v>5</v>
      </c>
      <c r="N103" s="252">
        <v>5</v>
      </c>
      <c r="O103" s="252">
        <v>5</v>
      </c>
      <c r="P103" s="252">
        <v>5</v>
      </c>
      <c r="Q103" s="252">
        <v>5</v>
      </c>
    </row>
    <row r="104" spans="1:17" ht="12.95" customHeight="1">
      <c r="A104" s="250" t="s">
        <v>202</v>
      </c>
      <c r="B104" s="236" t="s">
        <v>59</v>
      </c>
      <c r="C104" s="252">
        <v>280</v>
      </c>
      <c r="D104" s="252">
        <v>280</v>
      </c>
      <c r="E104" s="252">
        <v>285</v>
      </c>
      <c r="F104" s="252">
        <v>290</v>
      </c>
      <c r="G104" s="252">
        <v>300</v>
      </c>
      <c r="H104" s="252">
        <v>300</v>
      </c>
      <c r="I104" s="252">
        <v>310</v>
      </c>
      <c r="K104" s="252">
        <v>20</v>
      </c>
      <c r="L104" s="252">
        <v>20</v>
      </c>
      <c r="M104" s="252">
        <v>20</v>
      </c>
      <c r="N104" s="252">
        <v>25</v>
      </c>
      <c r="O104" s="252">
        <v>25</v>
      </c>
      <c r="P104" s="252">
        <v>25</v>
      </c>
      <c r="Q104" s="252">
        <v>20</v>
      </c>
    </row>
    <row r="105" spans="1:17" ht="12.95" customHeight="1">
      <c r="A105" s="250" t="s">
        <v>202</v>
      </c>
      <c r="B105" s="236" t="s">
        <v>90</v>
      </c>
      <c r="C105" s="252">
        <v>305</v>
      </c>
      <c r="D105" s="252">
        <v>325</v>
      </c>
      <c r="E105" s="252">
        <v>330</v>
      </c>
      <c r="F105" s="252">
        <v>315</v>
      </c>
      <c r="G105" s="252">
        <v>320</v>
      </c>
      <c r="H105" s="252">
        <v>295</v>
      </c>
      <c r="I105" s="252">
        <v>260</v>
      </c>
      <c r="K105" s="252">
        <v>35</v>
      </c>
      <c r="L105" s="252">
        <v>40</v>
      </c>
      <c r="M105" s="252">
        <v>40</v>
      </c>
      <c r="N105" s="252">
        <v>35</v>
      </c>
      <c r="O105" s="252">
        <v>40</v>
      </c>
      <c r="P105" s="252">
        <v>40</v>
      </c>
      <c r="Q105" s="252">
        <v>30</v>
      </c>
    </row>
    <row r="106" spans="1:17" ht="12.95" customHeight="1">
      <c r="A106" s="255" t="s">
        <v>202</v>
      </c>
      <c r="B106" s="256" t="s">
        <v>184</v>
      </c>
      <c r="C106" s="257">
        <v>1310</v>
      </c>
      <c r="D106" s="257">
        <v>1375</v>
      </c>
      <c r="E106" s="257">
        <v>1390</v>
      </c>
      <c r="F106" s="257">
        <v>1345</v>
      </c>
      <c r="G106" s="257">
        <v>1355</v>
      </c>
      <c r="H106" s="257">
        <v>1320</v>
      </c>
      <c r="I106" s="257">
        <v>1230</v>
      </c>
      <c r="J106" s="238"/>
      <c r="K106" s="257">
        <v>180</v>
      </c>
      <c r="L106" s="257">
        <v>200</v>
      </c>
      <c r="M106" s="257">
        <v>210</v>
      </c>
      <c r="N106" s="257">
        <v>210</v>
      </c>
      <c r="O106" s="257">
        <v>220</v>
      </c>
      <c r="P106" s="257">
        <v>220</v>
      </c>
      <c r="Q106" s="257">
        <v>205</v>
      </c>
    </row>
    <row r="107" spans="1:17" ht="12.95" customHeight="1">
      <c r="A107" s="250" t="s">
        <v>203</v>
      </c>
      <c r="B107" s="236" t="s">
        <v>10</v>
      </c>
      <c r="C107" s="251">
        <v>220</v>
      </c>
      <c r="D107" s="251">
        <v>225</v>
      </c>
      <c r="E107" s="251">
        <v>215</v>
      </c>
      <c r="F107" s="251">
        <v>210</v>
      </c>
      <c r="G107" s="251">
        <v>215</v>
      </c>
      <c r="H107" s="251">
        <v>215</v>
      </c>
      <c r="I107" s="251">
        <v>210</v>
      </c>
      <c r="K107" s="251">
        <v>430</v>
      </c>
      <c r="L107" s="251">
        <v>440</v>
      </c>
      <c r="M107" s="251">
        <v>435</v>
      </c>
      <c r="N107" s="251">
        <v>430</v>
      </c>
      <c r="O107" s="251">
        <v>440</v>
      </c>
      <c r="P107" s="251">
        <v>445</v>
      </c>
      <c r="Q107" s="251">
        <v>425</v>
      </c>
    </row>
    <row r="108" spans="1:17" ht="12.95" customHeight="1">
      <c r="A108" s="250" t="s">
        <v>203</v>
      </c>
      <c r="B108" s="236" t="s">
        <v>11</v>
      </c>
      <c r="C108" s="252">
        <v>1080</v>
      </c>
      <c r="D108" s="252">
        <v>1135</v>
      </c>
      <c r="E108" s="252">
        <v>1380</v>
      </c>
      <c r="F108" s="252">
        <v>1490</v>
      </c>
      <c r="G108" s="252">
        <v>1455</v>
      </c>
      <c r="H108" s="252">
        <v>1265</v>
      </c>
      <c r="I108" s="252">
        <v>1160</v>
      </c>
      <c r="K108" s="252">
        <v>315</v>
      </c>
      <c r="L108" s="252">
        <v>325</v>
      </c>
      <c r="M108" s="252">
        <v>315</v>
      </c>
      <c r="N108" s="252">
        <v>295</v>
      </c>
      <c r="O108" s="252">
        <v>325</v>
      </c>
      <c r="P108" s="252">
        <v>305</v>
      </c>
      <c r="Q108" s="252">
        <v>290</v>
      </c>
    </row>
    <row r="109" spans="1:17" ht="12.95" customHeight="1">
      <c r="A109" s="250" t="s">
        <v>203</v>
      </c>
      <c r="B109" s="236" t="s">
        <v>12</v>
      </c>
      <c r="C109" s="252">
        <v>30</v>
      </c>
      <c r="D109" s="252">
        <v>30</v>
      </c>
      <c r="E109" s="252">
        <v>35</v>
      </c>
      <c r="F109" s="252">
        <v>30</v>
      </c>
      <c r="G109" s="252">
        <v>30</v>
      </c>
      <c r="H109" s="252">
        <v>25</v>
      </c>
      <c r="I109" s="252">
        <v>25</v>
      </c>
      <c r="K109" s="252">
        <v>5</v>
      </c>
      <c r="L109" s="252">
        <v>10</v>
      </c>
      <c r="M109" s="252">
        <v>10</v>
      </c>
      <c r="N109" s="252">
        <v>10</v>
      </c>
      <c r="O109" s="252">
        <v>10</v>
      </c>
      <c r="P109" s="252">
        <v>10</v>
      </c>
      <c r="Q109" s="252">
        <v>10</v>
      </c>
    </row>
    <row r="110" spans="1:17" ht="12.95" customHeight="1">
      <c r="A110" s="250" t="s">
        <v>203</v>
      </c>
      <c r="B110" s="236" t="s">
        <v>91</v>
      </c>
      <c r="C110" s="252">
        <v>110</v>
      </c>
      <c r="D110" s="252">
        <v>110</v>
      </c>
      <c r="E110" s="252">
        <v>105</v>
      </c>
      <c r="F110" s="252">
        <v>120</v>
      </c>
      <c r="G110" s="252">
        <v>135</v>
      </c>
      <c r="H110" s="252">
        <v>135</v>
      </c>
      <c r="I110" s="252">
        <v>125</v>
      </c>
      <c r="K110" s="252">
        <v>45</v>
      </c>
      <c r="L110" s="252">
        <v>45</v>
      </c>
      <c r="M110" s="252">
        <v>45</v>
      </c>
      <c r="N110" s="252">
        <v>40</v>
      </c>
      <c r="O110" s="252">
        <v>45</v>
      </c>
      <c r="P110" s="252">
        <v>35</v>
      </c>
      <c r="Q110" s="252">
        <v>35</v>
      </c>
    </row>
    <row r="111" spans="1:17" ht="12.95" customHeight="1">
      <c r="A111" s="250" t="s">
        <v>203</v>
      </c>
      <c r="B111" s="236" t="s">
        <v>59</v>
      </c>
      <c r="C111" s="252">
        <v>670</v>
      </c>
      <c r="D111" s="252">
        <v>665</v>
      </c>
      <c r="E111" s="252">
        <v>645</v>
      </c>
      <c r="F111" s="252">
        <v>680</v>
      </c>
      <c r="G111" s="252">
        <v>680</v>
      </c>
      <c r="H111" s="252">
        <v>685</v>
      </c>
      <c r="I111" s="252">
        <v>680</v>
      </c>
      <c r="K111" s="252">
        <v>190</v>
      </c>
      <c r="L111" s="252">
        <v>195</v>
      </c>
      <c r="M111" s="252">
        <v>185</v>
      </c>
      <c r="N111" s="252">
        <v>185</v>
      </c>
      <c r="O111" s="252">
        <v>180</v>
      </c>
      <c r="P111" s="252">
        <v>185</v>
      </c>
      <c r="Q111" s="252">
        <v>180</v>
      </c>
    </row>
    <row r="112" spans="1:17" ht="12.95" customHeight="1">
      <c r="A112" s="250" t="s">
        <v>203</v>
      </c>
      <c r="B112" s="236" t="s">
        <v>90</v>
      </c>
      <c r="C112" s="252">
        <v>575</v>
      </c>
      <c r="D112" s="252">
        <v>610</v>
      </c>
      <c r="E112" s="252">
        <v>615</v>
      </c>
      <c r="F112" s="252">
        <v>595</v>
      </c>
      <c r="G112" s="252">
        <v>595</v>
      </c>
      <c r="H112" s="252">
        <v>600</v>
      </c>
      <c r="I112" s="252">
        <v>535</v>
      </c>
      <c r="K112" s="252">
        <v>140</v>
      </c>
      <c r="L112" s="252">
        <v>145</v>
      </c>
      <c r="M112" s="252">
        <v>145</v>
      </c>
      <c r="N112" s="252">
        <v>140</v>
      </c>
      <c r="O112" s="252">
        <v>150</v>
      </c>
      <c r="P112" s="252">
        <v>165</v>
      </c>
      <c r="Q112" s="252">
        <v>155</v>
      </c>
    </row>
    <row r="113" spans="1:17" ht="12.95" customHeight="1">
      <c r="A113" s="255" t="s">
        <v>203</v>
      </c>
      <c r="B113" s="256" t="s">
        <v>184</v>
      </c>
      <c r="C113" s="257">
        <v>2685</v>
      </c>
      <c r="D113" s="257">
        <v>2770</v>
      </c>
      <c r="E113" s="257">
        <v>2995</v>
      </c>
      <c r="F113" s="257">
        <v>3125</v>
      </c>
      <c r="G113" s="257">
        <v>3105</v>
      </c>
      <c r="H113" s="257">
        <v>2930</v>
      </c>
      <c r="I113" s="257">
        <v>2735</v>
      </c>
      <c r="J113" s="238"/>
      <c r="K113" s="257">
        <v>1135</v>
      </c>
      <c r="L113" s="257">
        <v>1165</v>
      </c>
      <c r="M113" s="257">
        <v>1135</v>
      </c>
      <c r="N113" s="257">
        <v>1100</v>
      </c>
      <c r="O113" s="257">
        <v>1150</v>
      </c>
      <c r="P113" s="257">
        <v>1140</v>
      </c>
      <c r="Q113" s="257">
        <v>1095</v>
      </c>
    </row>
    <row r="114" spans="1:17" ht="12.95" customHeight="1">
      <c r="A114" s="250" t="s">
        <v>204</v>
      </c>
      <c r="B114" s="236" t="s">
        <v>10</v>
      </c>
      <c r="C114" s="251">
        <v>100</v>
      </c>
      <c r="D114" s="251">
        <v>100</v>
      </c>
      <c r="E114" s="251">
        <v>110</v>
      </c>
      <c r="F114" s="251">
        <v>110</v>
      </c>
      <c r="G114" s="251">
        <v>130</v>
      </c>
      <c r="H114" s="251">
        <v>130</v>
      </c>
      <c r="I114" s="251">
        <v>140</v>
      </c>
      <c r="K114" s="251">
        <v>0</v>
      </c>
      <c r="L114" s="251">
        <v>0</v>
      </c>
      <c r="M114" s="251">
        <v>0</v>
      </c>
      <c r="N114" s="251">
        <v>0</v>
      </c>
      <c r="O114" s="251">
        <v>0</v>
      </c>
      <c r="P114" s="251">
        <v>0</v>
      </c>
      <c r="Q114" s="251">
        <v>0</v>
      </c>
    </row>
    <row r="115" spans="1:17" ht="12.95" customHeight="1">
      <c r="A115" s="250" t="s">
        <v>204</v>
      </c>
      <c r="B115" s="236" t="s">
        <v>11</v>
      </c>
      <c r="C115" s="252">
        <v>3080</v>
      </c>
      <c r="D115" s="252">
        <v>3325</v>
      </c>
      <c r="E115" s="252">
        <v>3500</v>
      </c>
      <c r="F115" s="252">
        <v>3485</v>
      </c>
      <c r="G115" s="252">
        <v>3575</v>
      </c>
      <c r="H115" s="252">
        <v>3565</v>
      </c>
      <c r="I115" s="252">
        <v>3430</v>
      </c>
      <c r="K115" s="252">
        <v>15</v>
      </c>
      <c r="L115" s="252">
        <v>25</v>
      </c>
      <c r="M115" s="252">
        <v>25</v>
      </c>
      <c r="N115" s="252">
        <v>25</v>
      </c>
      <c r="O115" s="252">
        <v>25</v>
      </c>
      <c r="P115" s="252">
        <v>20</v>
      </c>
      <c r="Q115" s="252">
        <v>20</v>
      </c>
    </row>
    <row r="116" spans="1:17" ht="12.95" customHeight="1">
      <c r="A116" s="250" t="s">
        <v>204</v>
      </c>
      <c r="B116" s="236" t="s">
        <v>12</v>
      </c>
      <c r="C116" s="252">
        <v>65</v>
      </c>
      <c r="D116" s="252">
        <v>65</v>
      </c>
      <c r="E116" s="252">
        <v>65</v>
      </c>
      <c r="F116" s="252">
        <v>70</v>
      </c>
      <c r="G116" s="252">
        <v>70</v>
      </c>
      <c r="H116" s="252">
        <v>80</v>
      </c>
      <c r="I116" s="252">
        <v>80</v>
      </c>
      <c r="K116" s="252" t="s">
        <v>267</v>
      </c>
      <c r="L116" s="252" t="s">
        <v>267</v>
      </c>
      <c r="M116" s="252" t="s">
        <v>267</v>
      </c>
      <c r="N116" s="252" t="s">
        <v>267</v>
      </c>
      <c r="O116" s="252" t="s">
        <v>267</v>
      </c>
      <c r="P116" s="252" t="s">
        <v>267</v>
      </c>
      <c r="Q116" s="252" t="s">
        <v>267</v>
      </c>
    </row>
    <row r="117" spans="1:17" ht="12.95" customHeight="1">
      <c r="A117" s="250" t="s">
        <v>204</v>
      </c>
      <c r="B117" s="236" t="s">
        <v>91</v>
      </c>
      <c r="C117" s="252">
        <v>200</v>
      </c>
      <c r="D117" s="252">
        <v>220</v>
      </c>
      <c r="E117" s="252">
        <v>210</v>
      </c>
      <c r="F117" s="252">
        <v>225</v>
      </c>
      <c r="G117" s="252">
        <v>215</v>
      </c>
      <c r="H117" s="252">
        <v>230</v>
      </c>
      <c r="I117" s="252">
        <v>230</v>
      </c>
      <c r="K117" s="252">
        <v>5</v>
      </c>
      <c r="L117" s="252">
        <v>5</v>
      </c>
      <c r="M117" s="252">
        <v>5</v>
      </c>
      <c r="N117" s="252">
        <v>5</v>
      </c>
      <c r="O117" s="252">
        <v>5</v>
      </c>
      <c r="P117" s="252">
        <v>5</v>
      </c>
      <c r="Q117" s="252">
        <v>5</v>
      </c>
    </row>
    <row r="118" spans="1:17" ht="12.95" customHeight="1">
      <c r="A118" s="250" t="s">
        <v>204</v>
      </c>
      <c r="B118" s="236" t="s">
        <v>59</v>
      </c>
      <c r="C118" s="252">
        <v>1645</v>
      </c>
      <c r="D118" s="252">
        <v>1715</v>
      </c>
      <c r="E118" s="252">
        <v>1730</v>
      </c>
      <c r="F118" s="252">
        <v>1790</v>
      </c>
      <c r="G118" s="252">
        <v>1880</v>
      </c>
      <c r="H118" s="252">
        <v>1940</v>
      </c>
      <c r="I118" s="252">
        <v>1975</v>
      </c>
      <c r="K118" s="252">
        <v>20</v>
      </c>
      <c r="L118" s="252">
        <v>15</v>
      </c>
      <c r="M118" s="252">
        <v>15</v>
      </c>
      <c r="N118" s="252">
        <v>15</v>
      </c>
      <c r="O118" s="252">
        <v>20</v>
      </c>
      <c r="P118" s="252">
        <v>15</v>
      </c>
      <c r="Q118" s="252">
        <v>20</v>
      </c>
    </row>
    <row r="119" spans="1:17" ht="12.95" customHeight="1">
      <c r="A119" s="250" t="s">
        <v>204</v>
      </c>
      <c r="B119" s="236" t="s">
        <v>90</v>
      </c>
      <c r="C119" s="252">
        <v>2270</v>
      </c>
      <c r="D119" s="252">
        <v>2405</v>
      </c>
      <c r="E119" s="252">
        <v>2510</v>
      </c>
      <c r="F119" s="252">
        <v>2530</v>
      </c>
      <c r="G119" s="252">
        <v>2605</v>
      </c>
      <c r="H119" s="252">
        <v>2595</v>
      </c>
      <c r="I119" s="252">
        <v>2440</v>
      </c>
      <c r="K119" s="252">
        <v>10</v>
      </c>
      <c r="L119" s="252">
        <v>15</v>
      </c>
      <c r="M119" s="252">
        <v>10</v>
      </c>
      <c r="N119" s="252">
        <v>15</v>
      </c>
      <c r="O119" s="252">
        <v>15</v>
      </c>
      <c r="P119" s="252">
        <v>15</v>
      </c>
      <c r="Q119" s="252">
        <v>10</v>
      </c>
    </row>
    <row r="120" spans="1:17" ht="12.95" customHeight="1">
      <c r="A120" s="255" t="s">
        <v>204</v>
      </c>
      <c r="B120" s="256" t="s">
        <v>184</v>
      </c>
      <c r="C120" s="257">
        <v>7355</v>
      </c>
      <c r="D120" s="257">
        <v>7830</v>
      </c>
      <c r="E120" s="257">
        <v>8130</v>
      </c>
      <c r="F120" s="257">
        <v>8205</v>
      </c>
      <c r="G120" s="257">
        <v>8470</v>
      </c>
      <c r="H120" s="257">
        <v>8535</v>
      </c>
      <c r="I120" s="257">
        <v>8295</v>
      </c>
      <c r="J120" s="238"/>
      <c r="K120" s="257">
        <v>50</v>
      </c>
      <c r="L120" s="257">
        <v>60</v>
      </c>
      <c r="M120" s="257">
        <v>60</v>
      </c>
      <c r="N120" s="257">
        <v>60</v>
      </c>
      <c r="O120" s="257">
        <v>65</v>
      </c>
      <c r="P120" s="257">
        <v>55</v>
      </c>
      <c r="Q120" s="257">
        <v>50</v>
      </c>
    </row>
    <row r="121" spans="1:17" ht="12.95" customHeight="1">
      <c r="A121" s="250" t="s">
        <v>205</v>
      </c>
      <c r="B121" s="236" t="s">
        <v>10</v>
      </c>
      <c r="C121" s="251">
        <v>170</v>
      </c>
      <c r="D121" s="251">
        <v>180</v>
      </c>
      <c r="E121" s="251">
        <v>185</v>
      </c>
      <c r="F121" s="251">
        <v>185</v>
      </c>
      <c r="G121" s="251">
        <v>190</v>
      </c>
      <c r="H121" s="251">
        <v>185</v>
      </c>
      <c r="I121" s="251">
        <v>195</v>
      </c>
      <c r="K121" s="251">
        <v>1950</v>
      </c>
      <c r="L121" s="251">
        <v>1950</v>
      </c>
      <c r="M121" s="251">
        <v>1940</v>
      </c>
      <c r="N121" s="251">
        <v>1995</v>
      </c>
      <c r="O121" s="251">
        <v>2025</v>
      </c>
      <c r="P121" s="251">
        <v>1990</v>
      </c>
      <c r="Q121" s="251">
        <v>1990</v>
      </c>
    </row>
    <row r="122" spans="1:17" ht="12.95" customHeight="1">
      <c r="A122" s="250" t="s">
        <v>205</v>
      </c>
      <c r="B122" s="236" t="s">
        <v>11</v>
      </c>
      <c r="C122" s="252">
        <v>615</v>
      </c>
      <c r="D122" s="252">
        <v>620</v>
      </c>
      <c r="E122" s="252">
        <v>610</v>
      </c>
      <c r="F122" s="252">
        <v>600</v>
      </c>
      <c r="G122" s="252">
        <v>605</v>
      </c>
      <c r="H122" s="252">
        <v>585</v>
      </c>
      <c r="I122" s="252">
        <v>545</v>
      </c>
      <c r="K122" s="252">
        <v>555</v>
      </c>
      <c r="L122" s="252">
        <v>570</v>
      </c>
      <c r="M122" s="252">
        <v>590</v>
      </c>
      <c r="N122" s="252">
        <v>580</v>
      </c>
      <c r="O122" s="252">
        <v>570</v>
      </c>
      <c r="P122" s="252">
        <v>560</v>
      </c>
      <c r="Q122" s="252">
        <v>520</v>
      </c>
    </row>
    <row r="123" spans="1:17" ht="12.95" customHeight="1">
      <c r="A123" s="250" t="s">
        <v>205</v>
      </c>
      <c r="B123" s="236" t="s">
        <v>12</v>
      </c>
      <c r="C123" s="252">
        <v>15</v>
      </c>
      <c r="D123" s="252">
        <v>15</v>
      </c>
      <c r="E123" s="252">
        <v>15</v>
      </c>
      <c r="F123" s="252">
        <v>15</v>
      </c>
      <c r="G123" s="252">
        <v>10</v>
      </c>
      <c r="H123" s="252">
        <v>15</v>
      </c>
      <c r="I123" s="252">
        <v>15</v>
      </c>
      <c r="K123" s="252">
        <v>10</v>
      </c>
      <c r="L123" s="252">
        <v>10</v>
      </c>
      <c r="M123" s="252">
        <v>10</v>
      </c>
      <c r="N123" s="252">
        <v>10</v>
      </c>
      <c r="O123" s="252">
        <v>10</v>
      </c>
      <c r="P123" s="252">
        <v>10</v>
      </c>
      <c r="Q123" s="252">
        <v>5</v>
      </c>
    </row>
    <row r="124" spans="1:17" ht="12.95" customHeight="1">
      <c r="A124" s="250" t="s">
        <v>205</v>
      </c>
      <c r="B124" s="236" t="s">
        <v>91</v>
      </c>
      <c r="C124" s="252">
        <v>115</v>
      </c>
      <c r="D124" s="252">
        <v>115</v>
      </c>
      <c r="E124" s="252">
        <v>105</v>
      </c>
      <c r="F124" s="252">
        <v>100</v>
      </c>
      <c r="G124" s="252">
        <v>100</v>
      </c>
      <c r="H124" s="252">
        <v>95</v>
      </c>
      <c r="I124" s="252">
        <v>95</v>
      </c>
      <c r="K124" s="252">
        <v>145</v>
      </c>
      <c r="L124" s="252">
        <v>150</v>
      </c>
      <c r="M124" s="252">
        <v>150</v>
      </c>
      <c r="N124" s="252">
        <v>145</v>
      </c>
      <c r="O124" s="252">
        <v>165</v>
      </c>
      <c r="P124" s="252">
        <v>160</v>
      </c>
      <c r="Q124" s="252">
        <v>160</v>
      </c>
    </row>
    <row r="125" spans="1:17" ht="12.95" customHeight="1">
      <c r="A125" s="250" t="s">
        <v>205</v>
      </c>
      <c r="B125" s="236" t="s">
        <v>59</v>
      </c>
      <c r="C125" s="252">
        <v>465</v>
      </c>
      <c r="D125" s="252">
        <v>465</v>
      </c>
      <c r="E125" s="252">
        <v>475</v>
      </c>
      <c r="F125" s="252">
        <v>485</v>
      </c>
      <c r="G125" s="252">
        <v>540</v>
      </c>
      <c r="H125" s="252">
        <v>515</v>
      </c>
      <c r="I125" s="252">
        <v>520</v>
      </c>
      <c r="K125" s="252">
        <v>750</v>
      </c>
      <c r="L125" s="252">
        <v>750</v>
      </c>
      <c r="M125" s="252">
        <v>755</v>
      </c>
      <c r="N125" s="252">
        <v>790</v>
      </c>
      <c r="O125" s="252">
        <v>845</v>
      </c>
      <c r="P125" s="252">
        <v>835</v>
      </c>
      <c r="Q125" s="252">
        <v>840</v>
      </c>
    </row>
    <row r="126" spans="1:17" ht="12.95" customHeight="1">
      <c r="A126" s="250" t="s">
        <v>205</v>
      </c>
      <c r="B126" s="236" t="s">
        <v>90</v>
      </c>
      <c r="C126" s="252">
        <v>205</v>
      </c>
      <c r="D126" s="252">
        <v>205</v>
      </c>
      <c r="E126" s="252">
        <v>215</v>
      </c>
      <c r="F126" s="252">
        <v>220</v>
      </c>
      <c r="G126" s="252">
        <v>225</v>
      </c>
      <c r="H126" s="252">
        <v>200</v>
      </c>
      <c r="I126" s="252">
        <v>200</v>
      </c>
      <c r="K126" s="252">
        <v>290</v>
      </c>
      <c r="L126" s="252">
        <v>300</v>
      </c>
      <c r="M126" s="252">
        <v>295</v>
      </c>
      <c r="N126" s="252">
        <v>300</v>
      </c>
      <c r="O126" s="252">
        <v>315</v>
      </c>
      <c r="P126" s="252">
        <v>300</v>
      </c>
      <c r="Q126" s="252">
        <v>300</v>
      </c>
    </row>
    <row r="127" spans="1:17" ht="12.95" customHeight="1">
      <c r="A127" s="255" t="s">
        <v>205</v>
      </c>
      <c r="B127" s="256" t="s">
        <v>184</v>
      </c>
      <c r="C127" s="257">
        <v>1585</v>
      </c>
      <c r="D127" s="257">
        <v>1595</v>
      </c>
      <c r="E127" s="257">
        <v>1600</v>
      </c>
      <c r="F127" s="257">
        <v>1605</v>
      </c>
      <c r="G127" s="257">
        <v>1670</v>
      </c>
      <c r="H127" s="257">
        <v>1595</v>
      </c>
      <c r="I127" s="257">
        <v>1570</v>
      </c>
      <c r="J127" s="238"/>
      <c r="K127" s="257">
        <v>3700</v>
      </c>
      <c r="L127" s="257">
        <v>3730</v>
      </c>
      <c r="M127" s="257">
        <v>3745</v>
      </c>
      <c r="N127" s="257">
        <v>3815</v>
      </c>
      <c r="O127" s="257">
        <v>3925</v>
      </c>
      <c r="P127" s="257">
        <v>3850</v>
      </c>
      <c r="Q127" s="257">
        <v>3815</v>
      </c>
    </row>
    <row r="128" spans="1:17" ht="12.95" customHeight="1">
      <c r="A128" s="250" t="s">
        <v>206</v>
      </c>
      <c r="B128" s="236" t="s">
        <v>10</v>
      </c>
      <c r="C128" s="251">
        <v>35</v>
      </c>
      <c r="D128" s="251">
        <v>35</v>
      </c>
      <c r="E128" s="251">
        <v>35</v>
      </c>
      <c r="F128" s="251">
        <v>40</v>
      </c>
      <c r="G128" s="251">
        <v>40</v>
      </c>
      <c r="H128" s="251">
        <v>35</v>
      </c>
      <c r="I128" s="251">
        <v>35</v>
      </c>
      <c r="K128" s="251">
        <v>5</v>
      </c>
      <c r="L128" s="251">
        <v>5</v>
      </c>
      <c r="M128" s="251">
        <v>5</v>
      </c>
      <c r="N128" s="251">
        <v>5</v>
      </c>
      <c r="O128" s="251">
        <v>5</v>
      </c>
      <c r="P128" s="251">
        <v>5</v>
      </c>
      <c r="Q128" s="251">
        <v>5</v>
      </c>
    </row>
    <row r="129" spans="1:17" ht="12.95" customHeight="1">
      <c r="A129" s="250" t="s">
        <v>206</v>
      </c>
      <c r="B129" s="236" t="s">
        <v>11</v>
      </c>
      <c r="C129" s="252">
        <v>280</v>
      </c>
      <c r="D129" s="252">
        <v>285</v>
      </c>
      <c r="E129" s="252">
        <v>305</v>
      </c>
      <c r="F129" s="252">
        <v>275</v>
      </c>
      <c r="G129" s="252">
        <v>280</v>
      </c>
      <c r="H129" s="252">
        <v>275</v>
      </c>
      <c r="I129" s="252">
        <v>270</v>
      </c>
      <c r="K129" s="252">
        <v>15</v>
      </c>
      <c r="L129" s="252">
        <v>20</v>
      </c>
      <c r="M129" s="252">
        <v>20</v>
      </c>
      <c r="N129" s="252">
        <v>20</v>
      </c>
      <c r="O129" s="252">
        <v>15</v>
      </c>
      <c r="P129" s="252">
        <v>10</v>
      </c>
      <c r="Q129" s="252">
        <v>10</v>
      </c>
    </row>
    <row r="130" spans="1:17" ht="12.95" customHeight="1">
      <c r="A130" s="250" t="s">
        <v>206</v>
      </c>
      <c r="B130" s="236" t="s">
        <v>12</v>
      </c>
      <c r="C130" s="252">
        <v>5</v>
      </c>
      <c r="D130" s="252">
        <v>5</v>
      </c>
      <c r="E130" s="252">
        <v>5</v>
      </c>
      <c r="F130" s="252">
        <v>5</v>
      </c>
      <c r="G130" s="252">
        <v>5</v>
      </c>
      <c r="H130" s="252">
        <v>5</v>
      </c>
      <c r="I130" s="252">
        <v>10</v>
      </c>
      <c r="K130" s="252" t="s">
        <v>267</v>
      </c>
      <c r="L130" s="252" t="s">
        <v>267</v>
      </c>
      <c r="M130" s="252" t="s">
        <v>267</v>
      </c>
      <c r="N130" s="252" t="s">
        <v>267</v>
      </c>
      <c r="O130" s="252" t="s">
        <v>267</v>
      </c>
      <c r="P130" s="252" t="s">
        <v>267</v>
      </c>
      <c r="Q130" s="252" t="s">
        <v>267</v>
      </c>
    </row>
    <row r="131" spans="1:17" ht="12.95" customHeight="1">
      <c r="A131" s="250" t="s">
        <v>206</v>
      </c>
      <c r="B131" s="236" t="s">
        <v>91</v>
      </c>
      <c r="C131" s="252">
        <v>35</v>
      </c>
      <c r="D131" s="252">
        <v>35</v>
      </c>
      <c r="E131" s="252">
        <v>40</v>
      </c>
      <c r="F131" s="252">
        <v>35</v>
      </c>
      <c r="G131" s="252">
        <v>25</v>
      </c>
      <c r="H131" s="252">
        <v>25</v>
      </c>
      <c r="I131" s="252">
        <v>30</v>
      </c>
      <c r="K131" s="252" t="s">
        <v>267</v>
      </c>
      <c r="L131" s="252" t="s">
        <v>267</v>
      </c>
      <c r="M131" s="252" t="s">
        <v>267</v>
      </c>
      <c r="N131" s="252" t="s">
        <v>267</v>
      </c>
      <c r="O131" s="252">
        <v>0</v>
      </c>
      <c r="P131" s="252">
        <v>0</v>
      </c>
      <c r="Q131" s="252">
        <v>0</v>
      </c>
    </row>
    <row r="132" spans="1:17" ht="12.95" customHeight="1">
      <c r="A132" s="250" t="s">
        <v>206</v>
      </c>
      <c r="B132" s="236" t="s">
        <v>59</v>
      </c>
      <c r="C132" s="252">
        <v>160</v>
      </c>
      <c r="D132" s="252">
        <v>155</v>
      </c>
      <c r="E132" s="252">
        <v>155</v>
      </c>
      <c r="F132" s="252">
        <v>170</v>
      </c>
      <c r="G132" s="252">
        <v>160</v>
      </c>
      <c r="H132" s="252">
        <v>160</v>
      </c>
      <c r="I132" s="252">
        <v>155</v>
      </c>
      <c r="K132" s="252" t="s">
        <v>267</v>
      </c>
      <c r="L132" s="252">
        <v>0</v>
      </c>
      <c r="M132" s="252">
        <v>0</v>
      </c>
      <c r="N132" s="252">
        <v>0</v>
      </c>
      <c r="O132" s="252">
        <v>0</v>
      </c>
      <c r="P132" s="252">
        <v>0</v>
      </c>
      <c r="Q132" s="252">
        <v>0</v>
      </c>
    </row>
    <row r="133" spans="1:17" ht="12.95" customHeight="1">
      <c r="A133" s="250" t="s">
        <v>206</v>
      </c>
      <c r="B133" s="236" t="s">
        <v>90</v>
      </c>
      <c r="C133" s="252">
        <v>135</v>
      </c>
      <c r="D133" s="252">
        <v>150</v>
      </c>
      <c r="E133" s="252">
        <v>140</v>
      </c>
      <c r="F133" s="252">
        <v>140</v>
      </c>
      <c r="G133" s="252">
        <v>140</v>
      </c>
      <c r="H133" s="252">
        <v>140</v>
      </c>
      <c r="I133" s="252">
        <v>130</v>
      </c>
      <c r="K133" s="252">
        <v>5</v>
      </c>
      <c r="L133" s="252">
        <v>5</v>
      </c>
      <c r="M133" s="252">
        <v>10</v>
      </c>
      <c r="N133" s="252">
        <v>10</v>
      </c>
      <c r="O133" s="252">
        <v>5</v>
      </c>
      <c r="P133" s="252">
        <v>5</v>
      </c>
      <c r="Q133" s="252">
        <v>5</v>
      </c>
    </row>
    <row r="134" spans="1:17" ht="12.95" customHeight="1">
      <c r="A134" s="255" t="s">
        <v>206</v>
      </c>
      <c r="B134" s="256" t="s">
        <v>184</v>
      </c>
      <c r="C134" s="257">
        <v>645</v>
      </c>
      <c r="D134" s="257">
        <v>660</v>
      </c>
      <c r="E134" s="257">
        <v>675</v>
      </c>
      <c r="F134" s="257">
        <v>660</v>
      </c>
      <c r="G134" s="257">
        <v>650</v>
      </c>
      <c r="H134" s="257">
        <v>645</v>
      </c>
      <c r="I134" s="257">
        <v>625</v>
      </c>
      <c r="J134" s="238"/>
      <c r="K134" s="257">
        <v>25</v>
      </c>
      <c r="L134" s="257">
        <v>35</v>
      </c>
      <c r="M134" s="257">
        <v>35</v>
      </c>
      <c r="N134" s="257">
        <v>35</v>
      </c>
      <c r="O134" s="257">
        <v>30</v>
      </c>
      <c r="P134" s="257">
        <v>25</v>
      </c>
      <c r="Q134" s="257">
        <v>20</v>
      </c>
    </row>
    <row r="135" spans="1:17" ht="12.95" customHeight="1">
      <c r="A135" s="250" t="s">
        <v>207</v>
      </c>
      <c r="B135" s="236" t="s">
        <v>10</v>
      </c>
      <c r="C135" s="251">
        <v>40</v>
      </c>
      <c r="D135" s="251">
        <v>40</v>
      </c>
      <c r="E135" s="251">
        <v>45</v>
      </c>
      <c r="F135" s="251">
        <v>50</v>
      </c>
      <c r="G135" s="251">
        <v>55</v>
      </c>
      <c r="H135" s="251">
        <v>55</v>
      </c>
      <c r="I135" s="251">
        <v>55</v>
      </c>
      <c r="K135" s="251">
        <v>80</v>
      </c>
      <c r="L135" s="251">
        <v>85</v>
      </c>
      <c r="M135" s="251">
        <v>80</v>
      </c>
      <c r="N135" s="251">
        <v>75</v>
      </c>
      <c r="O135" s="251">
        <v>70</v>
      </c>
      <c r="P135" s="251">
        <v>75</v>
      </c>
      <c r="Q135" s="251">
        <v>75</v>
      </c>
    </row>
    <row r="136" spans="1:17" ht="12.95" customHeight="1">
      <c r="A136" s="250" t="s">
        <v>207</v>
      </c>
      <c r="B136" s="236" t="s">
        <v>11</v>
      </c>
      <c r="C136" s="252">
        <v>275</v>
      </c>
      <c r="D136" s="252">
        <v>310</v>
      </c>
      <c r="E136" s="252">
        <v>320</v>
      </c>
      <c r="F136" s="252">
        <v>300</v>
      </c>
      <c r="G136" s="252">
        <v>315</v>
      </c>
      <c r="H136" s="252">
        <v>330</v>
      </c>
      <c r="I136" s="252">
        <v>290</v>
      </c>
      <c r="K136" s="252">
        <v>60</v>
      </c>
      <c r="L136" s="252">
        <v>55</v>
      </c>
      <c r="M136" s="252">
        <v>60</v>
      </c>
      <c r="N136" s="252">
        <v>60</v>
      </c>
      <c r="O136" s="252">
        <v>65</v>
      </c>
      <c r="P136" s="252">
        <v>70</v>
      </c>
      <c r="Q136" s="252">
        <v>70</v>
      </c>
    </row>
    <row r="137" spans="1:17" ht="12.95" customHeight="1">
      <c r="A137" s="250" t="s">
        <v>207</v>
      </c>
      <c r="B137" s="236" t="s">
        <v>12</v>
      </c>
      <c r="C137" s="252">
        <v>15</v>
      </c>
      <c r="D137" s="252">
        <v>20</v>
      </c>
      <c r="E137" s="252">
        <v>20</v>
      </c>
      <c r="F137" s="252">
        <v>25</v>
      </c>
      <c r="G137" s="252">
        <v>20</v>
      </c>
      <c r="H137" s="252">
        <v>25</v>
      </c>
      <c r="I137" s="252">
        <v>30</v>
      </c>
      <c r="K137" s="252">
        <v>10</v>
      </c>
      <c r="L137" s="252">
        <v>10</v>
      </c>
      <c r="M137" s="252">
        <v>10</v>
      </c>
      <c r="N137" s="252">
        <v>5</v>
      </c>
      <c r="O137" s="252">
        <v>5</v>
      </c>
      <c r="P137" s="252">
        <v>5</v>
      </c>
      <c r="Q137" s="252">
        <v>5</v>
      </c>
    </row>
    <row r="138" spans="1:17" ht="12.95" customHeight="1">
      <c r="A138" s="250" t="s">
        <v>207</v>
      </c>
      <c r="B138" s="236" t="s">
        <v>91</v>
      </c>
      <c r="C138" s="252">
        <v>20</v>
      </c>
      <c r="D138" s="252">
        <v>25</v>
      </c>
      <c r="E138" s="252">
        <v>35</v>
      </c>
      <c r="F138" s="252">
        <v>30</v>
      </c>
      <c r="G138" s="252">
        <v>30</v>
      </c>
      <c r="H138" s="252">
        <v>30</v>
      </c>
      <c r="I138" s="252">
        <v>35</v>
      </c>
      <c r="K138" s="252">
        <v>5</v>
      </c>
      <c r="L138" s="252">
        <v>5</v>
      </c>
      <c r="M138" s="252">
        <v>5</v>
      </c>
      <c r="N138" s="252">
        <v>5</v>
      </c>
      <c r="O138" s="252">
        <v>10</v>
      </c>
      <c r="P138" s="252">
        <v>10</v>
      </c>
      <c r="Q138" s="252">
        <v>10</v>
      </c>
    </row>
    <row r="139" spans="1:17" ht="12.95" customHeight="1">
      <c r="A139" s="250" t="s">
        <v>207</v>
      </c>
      <c r="B139" s="236" t="s">
        <v>59</v>
      </c>
      <c r="C139" s="252">
        <v>145</v>
      </c>
      <c r="D139" s="252">
        <v>145</v>
      </c>
      <c r="E139" s="252">
        <v>155</v>
      </c>
      <c r="F139" s="252">
        <v>155</v>
      </c>
      <c r="G139" s="252">
        <v>155</v>
      </c>
      <c r="H139" s="252">
        <v>145</v>
      </c>
      <c r="I139" s="252">
        <v>155</v>
      </c>
      <c r="K139" s="252">
        <v>25</v>
      </c>
      <c r="L139" s="252">
        <v>30</v>
      </c>
      <c r="M139" s="252">
        <v>35</v>
      </c>
      <c r="N139" s="252">
        <v>35</v>
      </c>
      <c r="O139" s="252">
        <v>40</v>
      </c>
      <c r="P139" s="252">
        <v>40</v>
      </c>
      <c r="Q139" s="252">
        <v>35</v>
      </c>
    </row>
    <row r="140" spans="1:17" ht="12.95" customHeight="1">
      <c r="A140" s="250" t="s">
        <v>207</v>
      </c>
      <c r="B140" s="236" t="s">
        <v>90</v>
      </c>
      <c r="C140" s="252">
        <v>180</v>
      </c>
      <c r="D140" s="252">
        <v>185</v>
      </c>
      <c r="E140" s="252">
        <v>190</v>
      </c>
      <c r="F140" s="252">
        <v>190</v>
      </c>
      <c r="G140" s="252">
        <v>185</v>
      </c>
      <c r="H140" s="252">
        <v>180</v>
      </c>
      <c r="I140" s="252">
        <v>155</v>
      </c>
      <c r="K140" s="252">
        <v>40</v>
      </c>
      <c r="L140" s="252">
        <v>50</v>
      </c>
      <c r="M140" s="252">
        <v>60</v>
      </c>
      <c r="N140" s="252">
        <v>55</v>
      </c>
      <c r="O140" s="252">
        <v>55</v>
      </c>
      <c r="P140" s="252">
        <v>60</v>
      </c>
      <c r="Q140" s="252">
        <v>45</v>
      </c>
    </row>
    <row r="141" spans="1:17" ht="12.95" customHeight="1">
      <c r="A141" s="255" t="s">
        <v>207</v>
      </c>
      <c r="B141" s="256" t="s">
        <v>184</v>
      </c>
      <c r="C141" s="257">
        <v>675</v>
      </c>
      <c r="D141" s="257">
        <v>720</v>
      </c>
      <c r="E141" s="257">
        <v>760</v>
      </c>
      <c r="F141" s="257">
        <v>750</v>
      </c>
      <c r="G141" s="257">
        <v>760</v>
      </c>
      <c r="H141" s="257">
        <v>765</v>
      </c>
      <c r="I141" s="257">
        <v>725</v>
      </c>
      <c r="J141" s="238"/>
      <c r="K141" s="257">
        <v>225</v>
      </c>
      <c r="L141" s="257">
        <v>240</v>
      </c>
      <c r="M141" s="257">
        <v>250</v>
      </c>
      <c r="N141" s="257">
        <v>240</v>
      </c>
      <c r="O141" s="257">
        <v>245</v>
      </c>
      <c r="P141" s="257">
        <v>260</v>
      </c>
      <c r="Q141" s="257">
        <v>240</v>
      </c>
    </row>
    <row r="142" spans="1:17" ht="12.95" customHeight="1">
      <c r="A142" s="250" t="s">
        <v>208</v>
      </c>
      <c r="B142" s="236" t="s">
        <v>10</v>
      </c>
      <c r="C142" s="251">
        <v>140</v>
      </c>
      <c r="D142" s="251">
        <v>150</v>
      </c>
      <c r="E142" s="251">
        <v>155</v>
      </c>
      <c r="F142" s="251">
        <v>160</v>
      </c>
      <c r="G142" s="251">
        <v>160</v>
      </c>
      <c r="H142" s="251">
        <v>165</v>
      </c>
      <c r="I142" s="251">
        <v>160</v>
      </c>
      <c r="K142" s="251">
        <v>495</v>
      </c>
      <c r="L142" s="251">
        <v>490</v>
      </c>
      <c r="M142" s="251">
        <v>490</v>
      </c>
      <c r="N142" s="251">
        <v>485</v>
      </c>
      <c r="O142" s="251">
        <v>495</v>
      </c>
      <c r="P142" s="251">
        <v>495</v>
      </c>
      <c r="Q142" s="251">
        <v>490</v>
      </c>
    </row>
    <row r="143" spans="1:17" ht="12.95" customHeight="1">
      <c r="A143" s="250" t="s">
        <v>208</v>
      </c>
      <c r="B143" s="236" t="s">
        <v>11</v>
      </c>
      <c r="C143" s="252">
        <v>205</v>
      </c>
      <c r="D143" s="252">
        <v>205</v>
      </c>
      <c r="E143" s="252">
        <v>195</v>
      </c>
      <c r="F143" s="252">
        <v>185</v>
      </c>
      <c r="G143" s="252">
        <v>195</v>
      </c>
      <c r="H143" s="252">
        <v>205</v>
      </c>
      <c r="I143" s="252">
        <v>200</v>
      </c>
      <c r="K143" s="252">
        <v>145</v>
      </c>
      <c r="L143" s="252">
        <v>150</v>
      </c>
      <c r="M143" s="252">
        <v>145</v>
      </c>
      <c r="N143" s="252">
        <v>145</v>
      </c>
      <c r="O143" s="252">
        <v>155</v>
      </c>
      <c r="P143" s="252">
        <v>145</v>
      </c>
      <c r="Q143" s="252">
        <v>140</v>
      </c>
    </row>
    <row r="144" spans="1:17" ht="12.95" customHeight="1">
      <c r="A144" s="250" t="s">
        <v>208</v>
      </c>
      <c r="B144" s="236" t="s">
        <v>12</v>
      </c>
      <c r="C144" s="252">
        <v>0</v>
      </c>
      <c r="D144" s="252">
        <v>5</v>
      </c>
      <c r="E144" s="252">
        <v>5</v>
      </c>
      <c r="F144" s="252">
        <v>0</v>
      </c>
      <c r="G144" s="252">
        <v>0</v>
      </c>
      <c r="H144" s="252">
        <v>0</v>
      </c>
      <c r="I144" s="252">
        <v>0</v>
      </c>
      <c r="K144" s="252">
        <v>0</v>
      </c>
      <c r="L144" s="252">
        <v>0</v>
      </c>
      <c r="M144" s="252">
        <v>0</v>
      </c>
      <c r="N144" s="252">
        <v>0</v>
      </c>
      <c r="O144" s="252">
        <v>0</v>
      </c>
      <c r="P144" s="252">
        <v>0</v>
      </c>
      <c r="Q144" s="252">
        <v>0</v>
      </c>
    </row>
    <row r="145" spans="1:17" ht="12.95" customHeight="1">
      <c r="A145" s="250" t="s">
        <v>208</v>
      </c>
      <c r="B145" s="236" t="s">
        <v>91</v>
      </c>
      <c r="C145" s="252">
        <v>60</v>
      </c>
      <c r="D145" s="252">
        <v>60</v>
      </c>
      <c r="E145" s="252">
        <v>60</v>
      </c>
      <c r="F145" s="252">
        <v>60</v>
      </c>
      <c r="G145" s="252">
        <v>55</v>
      </c>
      <c r="H145" s="252">
        <v>60</v>
      </c>
      <c r="I145" s="252">
        <v>50</v>
      </c>
      <c r="K145" s="252">
        <v>40</v>
      </c>
      <c r="L145" s="252">
        <v>45</v>
      </c>
      <c r="M145" s="252">
        <v>45</v>
      </c>
      <c r="N145" s="252">
        <v>45</v>
      </c>
      <c r="O145" s="252">
        <v>50</v>
      </c>
      <c r="P145" s="252">
        <v>60</v>
      </c>
      <c r="Q145" s="252">
        <v>50</v>
      </c>
    </row>
    <row r="146" spans="1:17" ht="12.95" customHeight="1">
      <c r="A146" s="250" t="s">
        <v>208</v>
      </c>
      <c r="B146" s="236" t="s">
        <v>59</v>
      </c>
      <c r="C146" s="252">
        <v>165</v>
      </c>
      <c r="D146" s="252">
        <v>170</v>
      </c>
      <c r="E146" s="252">
        <v>180</v>
      </c>
      <c r="F146" s="252">
        <v>190</v>
      </c>
      <c r="G146" s="252">
        <v>185</v>
      </c>
      <c r="H146" s="252">
        <v>195</v>
      </c>
      <c r="I146" s="252">
        <v>190</v>
      </c>
      <c r="K146" s="252">
        <v>105</v>
      </c>
      <c r="L146" s="252">
        <v>115</v>
      </c>
      <c r="M146" s="252">
        <v>110</v>
      </c>
      <c r="N146" s="252">
        <v>120</v>
      </c>
      <c r="O146" s="252">
        <v>125</v>
      </c>
      <c r="P146" s="252">
        <v>125</v>
      </c>
      <c r="Q146" s="252">
        <v>120</v>
      </c>
    </row>
    <row r="147" spans="1:17" ht="12.95" customHeight="1">
      <c r="A147" s="250" t="s">
        <v>208</v>
      </c>
      <c r="B147" s="236" t="s">
        <v>90</v>
      </c>
      <c r="C147" s="252">
        <v>65</v>
      </c>
      <c r="D147" s="252">
        <v>70</v>
      </c>
      <c r="E147" s="252">
        <v>70</v>
      </c>
      <c r="F147" s="252">
        <v>70</v>
      </c>
      <c r="G147" s="252">
        <v>70</v>
      </c>
      <c r="H147" s="252">
        <v>75</v>
      </c>
      <c r="I147" s="252">
        <v>60</v>
      </c>
      <c r="K147" s="252">
        <v>60</v>
      </c>
      <c r="L147" s="252">
        <v>65</v>
      </c>
      <c r="M147" s="252">
        <v>65</v>
      </c>
      <c r="N147" s="252">
        <v>65</v>
      </c>
      <c r="O147" s="252">
        <v>65</v>
      </c>
      <c r="P147" s="252">
        <v>65</v>
      </c>
      <c r="Q147" s="252">
        <v>70</v>
      </c>
    </row>
    <row r="148" spans="1:17" ht="12.95" customHeight="1">
      <c r="A148" s="255" t="s">
        <v>208</v>
      </c>
      <c r="B148" s="256" t="s">
        <v>184</v>
      </c>
      <c r="C148" s="257">
        <v>640</v>
      </c>
      <c r="D148" s="257">
        <v>655</v>
      </c>
      <c r="E148" s="257">
        <v>660</v>
      </c>
      <c r="F148" s="257">
        <v>660</v>
      </c>
      <c r="G148" s="257">
        <v>665</v>
      </c>
      <c r="H148" s="257">
        <v>695</v>
      </c>
      <c r="I148" s="257">
        <v>665</v>
      </c>
      <c r="J148" s="238"/>
      <c r="K148" s="257">
        <v>845</v>
      </c>
      <c r="L148" s="257">
        <v>870</v>
      </c>
      <c r="M148" s="257">
        <v>860</v>
      </c>
      <c r="N148" s="257">
        <v>870</v>
      </c>
      <c r="O148" s="257">
        <v>890</v>
      </c>
      <c r="P148" s="257">
        <v>890</v>
      </c>
      <c r="Q148" s="257">
        <v>865</v>
      </c>
    </row>
    <row r="149" spans="1:17" ht="12.95" customHeight="1">
      <c r="A149" s="250" t="s">
        <v>245</v>
      </c>
      <c r="B149" s="236" t="s">
        <v>10</v>
      </c>
      <c r="C149" s="251">
        <v>30</v>
      </c>
      <c r="D149" s="251">
        <v>25</v>
      </c>
      <c r="E149" s="251">
        <v>25</v>
      </c>
      <c r="F149" s="251">
        <v>25</v>
      </c>
      <c r="G149" s="251">
        <v>30</v>
      </c>
      <c r="H149" s="251">
        <v>30</v>
      </c>
      <c r="I149" s="251">
        <v>20</v>
      </c>
      <c r="K149" s="251">
        <v>280</v>
      </c>
      <c r="L149" s="251">
        <v>290</v>
      </c>
      <c r="M149" s="251">
        <v>285</v>
      </c>
      <c r="N149" s="251">
        <v>305</v>
      </c>
      <c r="O149" s="251">
        <v>310</v>
      </c>
      <c r="P149" s="251">
        <v>315</v>
      </c>
      <c r="Q149" s="251">
        <v>315</v>
      </c>
    </row>
    <row r="150" spans="1:17" ht="12.95" customHeight="1">
      <c r="A150" s="250" t="s">
        <v>245</v>
      </c>
      <c r="B150" s="236" t="s">
        <v>11</v>
      </c>
      <c r="C150" s="252">
        <v>45</v>
      </c>
      <c r="D150" s="252">
        <v>40</v>
      </c>
      <c r="E150" s="252">
        <v>40</v>
      </c>
      <c r="F150" s="252">
        <v>40</v>
      </c>
      <c r="G150" s="252">
        <v>40</v>
      </c>
      <c r="H150" s="252">
        <v>40</v>
      </c>
      <c r="I150" s="252">
        <v>40</v>
      </c>
      <c r="K150" s="252">
        <v>65</v>
      </c>
      <c r="L150" s="252">
        <v>55</v>
      </c>
      <c r="M150" s="252">
        <v>60</v>
      </c>
      <c r="N150" s="252">
        <v>60</v>
      </c>
      <c r="O150" s="252">
        <v>60</v>
      </c>
      <c r="P150" s="252">
        <v>60</v>
      </c>
      <c r="Q150" s="252">
        <v>55</v>
      </c>
    </row>
    <row r="151" spans="1:17" ht="12.95" customHeight="1">
      <c r="A151" s="250" t="s">
        <v>245</v>
      </c>
      <c r="B151" s="236" t="s">
        <v>12</v>
      </c>
      <c r="C151" s="252" t="s">
        <v>267</v>
      </c>
      <c r="D151" s="252" t="s">
        <v>267</v>
      </c>
      <c r="E151" s="252" t="s">
        <v>267</v>
      </c>
      <c r="F151" s="252">
        <v>0</v>
      </c>
      <c r="G151" s="252" t="s">
        <v>267</v>
      </c>
      <c r="H151" s="252" t="s">
        <v>267</v>
      </c>
      <c r="I151" s="252" t="s">
        <v>267</v>
      </c>
      <c r="K151" s="252">
        <v>0</v>
      </c>
      <c r="L151" s="252">
        <v>0</v>
      </c>
      <c r="M151" s="252">
        <v>0</v>
      </c>
      <c r="N151" s="252">
        <v>5</v>
      </c>
      <c r="O151" s="252">
        <v>5</v>
      </c>
      <c r="P151" s="252">
        <v>5</v>
      </c>
      <c r="Q151" s="252">
        <v>0</v>
      </c>
    </row>
    <row r="152" spans="1:17" ht="12.95" customHeight="1">
      <c r="A152" s="250" t="s">
        <v>245</v>
      </c>
      <c r="B152" s="236" t="s">
        <v>91</v>
      </c>
      <c r="C152" s="252">
        <v>15</v>
      </c>
      <c r="D152" s="252">
        <v>15</v>
      </c>
      <c r="E152" s="252">
        <v>10</v>
      </c>
      <c r="F152" s="252">
        <v>10</v>
      </c>
      <c r="G152" s="252">
        <v>15</v>
      </c>
      <c r="H152" s="252">
        <v>20</v>
      </c>
      <c r="I152" s="252">
        <v>20</v>
      </c>
      <c r="K152" s="252">
        <v>25</v>
      </c>
      <c r="L152" s="252">
        <v>20</v>
      </c>
      <c r="M152" s="252">
        <v>25</v>
      </c>
      <c r="N152" s="252">
        <v>30</v>
      </c>
      <c r="O152" s="252">
        <v>30</v>
      </c>
      <c r="P152" s="252">
        <v>30</v>
      </c>
      <c r="Q152" s="252">
        <v>30</v>
      </c>
    </row>
    <row r="153" spans="1:17" ht="12.95" customHeight="1">
      <c r="A153" s="250" t="s">
        <v>245</v>
      </c>
      <c r="B153" s="236" t="s">
        <v>59</v>
      </c>
      <c r="C153" s="252">
        <v>45</v>
      </c>
      <c r="D153" s="252">
        <v>45</v>
      </c>
      <c r="E153" s="252">
        <v>40</v>
      </c>
      <c r="F153" s="252">
        <v>45</v>
      </c>
      <c r="G153" s="252">
        <v>45</v>
      </c>
      <c r="H153" s="252">
        <v>40</v>
      </c>
      <c r="I153" s="252">
        <v>45</v>
      </c>
      <c r="K153" s="252">
        <v>65</v>
      </c>
      <c r="L153" s="252">
        <v>70</v>
      </c>
      <c r="M153" s="252">
        <v>65</v>
      </c>
      <c r="N153" s="252">
        <v>65</v>
      </c>
      <c r="O153" s="252">
        <v>70</v>
      </c>
      <c r="P153" s="252">
        <v>75</v>
      </c>
      <c r="Q153" s="252">
        <v>75</v>
      </c>
    </row>
    <row r="154" spans="1:17" ht="12.95" customHeight="1">
      <c r="A154" s="250" t="s">
        <v>245</v>
      </c>
      <c r="B154" s="236" t="s">
        <v>90</v>
      </c>
      <c r="C154" s="252">
        <v>20</v>
      </c>
      <c r="D154" s="252">
        <v>30</v>
      </c>
      <c r="E154" s="252">
        <v>30</v>
      </c>
      <c r="F154" s="252">
        <v>25</v>
      </c>
      <c r="G154" s="252">
        <v>25</v>
      </c>
      <c r="H154" s="252">
        <v>30</v>
      </c>
      <c r="I154" s="252">
        <v>25</v>
      </c>
      <c r="K154" s="252">
        <v>40</v>
      </c>
      <c r="L154" s="252">
        <v>45</v>
      </c>
      <c r="M154" s="252">
        <v>45</v>
      </c>
      <c r="N154" s="252">
        <v>40</v>
      </c>
      <c r="O154" s="252">
        <v>35</v>
      </c>
      <c r="P154" s="252">
        <v>35</v>
      </c>
      <c r="Q154" s="252">
        <v>35</v>
      </c>
    </row>
    <row r="155" spans="1:17" ht="12.95" customHeight="1">
      <c r="A155" s="255" t="s">
        <v>245</v>
      </c>
      <c r="B155" s="256" t="s">
        <v>184</v>
      </c>
      <c r="C155" s="257">
        <v>155</v>
      </c>
      <c r="D155" s="257">
        <v>150</v>
      </c>
      <c r="E155" s="257">
        <v>145</v>
      </c>
      <c r="F155" s="257">
        <v>150</v>
      </c>
      <c r="G155" s="257">
        <v>155</v>
      </c>
      <c r="H155" s="257">
        <v>155</v>
      </c>
      <c r="I155" s="257">
        <v>150</v>
      </c>
      <c r="J155" s="238"/>
      <c r="K155" s="257">
        <v>475</v>
      </c>
      <c r="L155" s="257">
        <v>490</v>
      </c>
      <c r="M155" s="257">
        <v>480</v>
      </c>
      <c r="N155" s="257">
        <v>505</v>
      </c>
      <c r="O155" s="257">
        <v>505</v>
      </c>
      <c r="P155" s="257">
        <v>520</v>
      </c>
      <c r="Q155" s="257">
        <v>515</v>
      </c>
    </row>
    <row r="156" spans="1:17" ht="12.95" customHeight="1">
      <c r="A156" s="250" t="s">
        <v>209</v>
      </c>
      <c r="B156" s="236" t="s">
        <v>10</v>
      </c>
      <c r="C156" s="251">
        <v>35</v>
      </c>
      <c r="D156" s="251">
        <v>40</v>
      </c>
      <c r="E156" s="251">
        <v>40</v>
      </c>
      <c r="F156" s="251">
        <v>30</v>
      </c>
      <c r="G156" s="251">
        <v>35</v>
      </c>
      <c r="H156" s="251">
        <v>35</v>
      </c>
      <c r="I156" s="251">
        <v>35</v>
      </c>
      <c r="K156" s="251">
        <v>220</v>
      </c>
      <c r="L156" s="251">
        <v>215</v>
      </c>
      <c r="M156" s="251">
        <v>215</v>
      </c>
      <c r="N156" s="251">
        <v>215</v>
      </c>
      <c r="O156" s="251">
        <v>210</v>
      </c>
      <c r="P156" s="251">
        <v>210</v>
      </c>
      <c r="Q156" s="251">
        <v>215</v>
      </c>
    </row>
    <row r="157" spans="1:17" ht="12.95" customHeight="1">
      <c r="A157" s="250" t="s">
        <v>209</v>
      </c>
      <c r="B157" s="236" t="s">
        <v>11</v>
      </c>
      <c r="C157" s="252">
        <v>360</v>
      </c>
      <c r="D157" s="252">
        <v>370</v>
      </c>
      <c r="E157" s="252">
        <v>400</v>
      </c>
      <c r="F157" s="252">
        <v>385</v>
      </c>
      <c r="G157" s="252">
        <v>365</v>
      </c>
      <c r="H157" s="252">
        <v>380</v>
      </c>
      <c r="I157" s="252">
        <v>360</v>
      </c>
      <c r="K157" s="252">
        <v>60</v>
      </c>
      <c r="L157" s="252">
        <v>65</v>
      </c>
      <c r="M157" s="252">
        <v>65</v>
      </c>
      <c r="N157" s="252">
        <v>65</v>
      </c>
      <c r="O157" s="252">
        <v>60</v>
      </c>
      <c r="P157" s="252">
        <v>65</v>
      </c>
      <c r="Q157" s="252">
        <v>75</v>
      </c>
    </row>
    <row r="158" spans="1:17" ht="12.95" customHeight="1">
      <c r="A158" s="250" t="s">
        <v>209</v>
      </c>
      <c r="B158" s="236" t="s">
        <v>12</v>
      </c>
      <c r="C158" s="252">
        <v>5</v>
      </c>
      <c r="D158" s="252">
        <v>5</v>
      </c>
      <c r="E158" s="252">
        <v>5</v>
      </c>
      <c r="F158" s="252">
        <v>5</v>
      </c>
      <c r="G158" s="252">
        <v>5</v>
      </c>
      <c r="H158" s="252">
        <v>5</v>
      </c>
      <c r="I158" s="252">
        <v>5</v>
      </c>
      <c r="K158" s="252">
        <v>5</v>
      </c>
      <c r="L158" s="252">
        <v>5</v>
      </c>
      <c r="M158" s="252">
        <v>5</v>
      </c>
      <c r="N158" s="252">
        <v>5</v>
      </c>
      <c r="O158" s="252">
        <v>5</v>
      </c>
      <c r="P158" s="252">
        <v>0</v>
      </c>
      <c r="Q158" s="252">
        <v>0</v>
      </c>
    </row>
    <row r="159" spans="1:17" ht="12.95" customHeight="1">
      <c r="A159" s="250" t="s">
        <v>209</v>
      </c>
      <c r="B159" s="236" t="s">
        <v>91</v>
      </c>
      <c r="C159" s="252">
        <v>55</v>
      </c>
      <c r="D159" s="252">
        <v>60</v>
      </c>
      <c r="E159" s="252">
        <v>55</v>
      </c>
      <c r="F159" s="252">
        <v>55</v>
      </c>
      <c r="G159" s="252">
        <v>55</v>
      </c>
      <c r="H159" s="252">
        <v>55</v>
      </c>
      <c r="I159" s="252">
        <v>45</v>
      </c>
      <c r="K159" s="252">
        <v>10</v>
      </c>
      <c r="L159" s="252">
        <v>15</v>
      </c>
      <c r="M159" s="252">
        <v>15</v>
      </c>
      <c r="N159" s="252">
        <v>10</v>
      </c>
      <c r="O159" s="252">
        <v>10</v>
      </c>
      <c r="P159" s="252">
        <v>10</v>
      </c>
      <c r="Q159" s="252">
        <v>15</v>
      </c>
    </row>
    <row r="160" spans="1:17" ht="12.95" customHeight="1">
      <c r="A160" s="250" t="s">
        <v>209</v>
      </c>
      <c r="B160" s="236" t="s">
        <v>59</v>
      </c>
      <c r="C160" s="252">
        <v>275</v>
      </c>
      <c r="D160" s="252">
        <v>275</v>
      </c>
      <c r="E160" s="252">
        <v>275</v>
      </c>
      <c r="F160" s="252">
        <v>275</v>
      </c>
      <c r="G160" s="252">
        <v>275</v>
      </c>
      <c r="H160" s="252">
        <v>290</v>
      </c>
      <c r="I160" s="252">
        <v>295</v>
      </c>
      <c r="K160" s="252">
        <v>100</v>
      </c>
      <c r="L160" s="252">
        <v>90</v>
      </c>
      <c r="M160" s="252">
        <v>100</v>
      </c>
      <c r="N160" s="252">
        <v>100</v>
      </c>
      <c r="O160" s="252">
        <v>105</v>
      </c>
      <c r="P160" s="252">
        <v>100</v>
      </c>
      <c r="Q160" s="252">
        <v>105</v>
      </c>
    </row>
    <row r="161" spans="1:17" ht="12.95" customHeight="1">
      <c r="A161" s="250" t="s">
        <v>209</v>
      </c>
      <c r="B161" s="236" t="s">
        <v>90</v>
      </c>
      <c r="C161" s="252">
        <v>175</v>
      </c>
      <c r="D161" s="252">
        <v>190</v>
      </c>
      <c r="E161" s="252">
        <v>185</v>
      </c>
      <c r="F161" s="252">
        <v>165</v>
      </c>
      <c r="G161" s="252">
        <v>180</v>
      </c>
      <c r="H161" s="252">
        <v>175</v>
      </c>
      <c r="I161" s="252">
        <v>155</v>
      </c>
      <c r="K161" s="252">
        <v>30</v>
      </c>
      <c r="L161" s="252">
        <v>25</v>
      </c>
      <c r="M161" s="252">
        <v>35</v>
      </c>
      <c r="N161" s="252">
        <v>35</v>
      </c>
      <c r="O161" s="252">
        <v>35</v>
      </c>
      <c r="P161" s="252">
        <v>40</v>
      </c>
      <c r="Q161" s="252">
        <v>45</v>
      </c>
    </row>
    <row r="162" spans="1:17" ht="12.95" customHeight="1">
      <c r="A162" s="255" t="s">
        <v>209</v>
      </c>
      <c r="B162" s="256" t="s">
        <v>184</v>
      </c>
      <c r="C162" s="257">
        <v>910</v>
      </c>
      <c r="D162" s="257">
        <v>940</v>
      </c>
      <c r="E162" s="257">
        <v>960</v>
      </c>
      <c r="F162" s="257">
        <v>915</v>
      </c>
      <c r="G162" s="257">
        <v>920</v>
      </c>
      <c r="H162" s="257">
        <v>940</v>
      </c>
      <c r="I162" s="257">
        <v>895</v>
      </c>
      <c r="J162" s="238"/>
      <c r="K162" s="257">
        <v>425</v>
      </c>
      <c r="L162" s="257">
        <v>415</v>
      </c>
      <c r="M162" s="257">
        <v>435</v>
      </c>
      <c r="N162" s="257">
        <v>430</v>
      </c>
      <c r="O162" s="257">
        <v>430</v>
      </c>
      <c r="P162" s="257">
        <v>430</v>
      </c>
      <c r="Q162" s="257">
        <v>455</v>
      </c>
    </row>
    <row r="163" spans="1:17" ht="12.95" customHeight="1">
      <c r="A163" s="250" t="s">
        <v>210</v>
      </c>
      <c r="B163" s="236" t="s">
        <v>10</v>
      </c>
      <c r="C163" s="251">
        <v>90</v>
      </c>
      <c r="D163" s="251">
        <v>85</v>
      </c>
      <c r="E163" s="251">
        <v>85</v>
      </c>
      <c r="F163" s="251">
        <v>85</v>
      </c>
      <c r="G163" s="251">
        <v>80</v>
      </c>
      <c r="H163" s="251">
        <v>80</v>
      </c>
      <c r="I163" s="251">
        <v>80</v>
      </c>
      <c r="K163" s="251">
        <v>90</v>
      </c>
      <c r="L163" s="251">
        <v>90</v>
      </c>
      <c r="M163" s="251">
        <v>85</v>
      </c>
      <c r="N163" s="251">
        <v>85</v>
      </c>
      <c r="O163" s="251">
        <v>90</v>
      </c>
      <c r="P163" s="251">
        <v>85</v>
      </c>
      <c r="Q163" s="251">
        <v>80</v>
      </c>
    </row>
    <row r="164" spans="1:17" ht="12.95" customHeight="1">
      <c r="A164" s="250" t="s">
        <v>210</v>
      </c>
      <c r="B164" s="236" t="s">
        <v>11</v>
      </c>
      <c r="C164" s="252">
        <v>875</v>
      </c>
      <c r="D164" s="252">
        <v>965</v>
      </c>
      <c r="E164" s="252">
        <v>1020</v>
      </c>
      <c r="F164" s="252">
        <v>945</v>
      </c>
      <c r="G164" s="252">
        <v>955</v>
      </c>
      <c r="H164" s="252">
        <v>970</v>
      </c>
      <c r="I164" s="252">
        <v>885</v>
      </c>
      <c r="K164" s="252">
        <v>75</v>
      </c>
      <c r="L164" s="252">
        <v>90</v>
      </c>
      <c r="M164" s="252">
        <v>105</v>
      </c>
      <c r="N164" s="252">
        <v>90</v>
      </c>
      <c r="O164" s="252">
        <v>115</v>
      </c>
      <c r="P164" s="252">
        <v>120</v>
      </c>
      <c r="Q164" s="252">
        <v>115</v>
      </c>
    </row>
    <row r="165" spans="1:17" ht="12.95" customHeight="1">
      <c r="A165" s="250" t="s">
        <v>210</v>
      </c>
      <c r="B165" s="236" t="s">
        <v>12</v>
      </c>
      <c r="C165" s="252">
        <v>30</v>
      </c>
      <c r="D165" s="252">
        <v>25</v>
      </c>
      <c r="E165" s="252">
        <v>30</v>
      </c>
      <c r="F165" s="252">
        <v>30</v>
      </c>
      <c r="G165" s="252">
        <v>30</v>
      </c>
      <c r="H165" s="252">
        <v>25</v>
      </c>
      <c r="I165" s="252">
        <v>25</v>
      </c>
      <c r="K165" s="252">
        <v>5</v>
      </c>
      <c r="L165" s="252">
        <v>5</v>
      </c>
      <c r="M165" s="252">
        <v>5</v>
      </c>
      <c r="N165" s="252">
        <v>10</v>
      </c>
      <c r="O165" s="252">
        <v>10</v>
      </c>
      <c r="P165" s="252">
        <v>10</v>
      </c>
      <c r="Q165" s="252">
        <v>10</v>
      </c>
    </row>
    <row r="166" spans="1:17" ht="12.95" customHeight="1">
      <c r="A166" s="250" t="s">
        <v>210</v>
      </c>
      <c r="B166" s="236" t="s">
        <v>91</v>
      </c>
      <c r="C166" s="252">
        <v>80</v>
      </c>
      <c r="D166" s="252">
        <v>80</v>
      </c>
      <c r="E166" s="252">
        <v>85</v>
      </c>
      <c r="F166" s="252">
        <v>85</v>
      </c>
      <c r="G166" s="252">
        <v>85</v>
      </c>
      <c r="H166" s="252">
        <v>90</v>
      </c>
      <c r="I166" s="252">
        <v>80</v>
      </c>
      <c r="K166" s="252">
        <v>10</v>
      </c>
      <c r="L166" s="252">
        <v>10</v>
      </c>
      <c r="M166" s="252">
        <v>10</v>
      </c>
      <c r="N166" s="252">
        <v>15</v>
      </c>
      <c r="O166" s="252">
        <v>15</v>
      </c>
      <c r="P166" s="252">
        <v>10</v>
      </c>
      <c r="Q166" s="252">
        <v>15</v>
      </c>
    </row>
    <row r="167" spans="1:17" ht="12.95" customHeight="1">
      <c r="A167" s="250" t="s">
        <v>210</v>
      </c>
      <c r="B167" s="236" t="s">
        <v>59</v>
      </c>
      <c r="C167" s="252">
        <v>555</v>
      </c>
      <c r="D167" s="252">
        <v>560</v>
      </c>
      <c r="E167" s="252">
        <v>580</v>
      </c>
      <c r="F167" s="252">
        <v>570</v>
      </c>
      <c r="G167" s="252">
        <v>580</v>
      </c>
      <c r="H167" s="252">
        <v>580</v>
      </c>
      <c r="I167" s="252">
        <v>615</v>
      </c>
      <c r="K167" s="252">
        <v>30</v>
      </c>
      <c r="L167" s="252">
        <v>30</v>
      </c>
      <c r="M167" s="252">
        <v>35</v>
      </c>
      <c r="N167" s="252">
        <v>40</v>
      </c>
      <c r="O167" s="252">
        <v>40</v>
      </c>
      <c r="P167" s="252">
        <v>35</v>
      </c>
      <c r="Q167" s="252">
        <v>35</v>
      </c>
    </row>
    <row r="168" spans="1:17" ht="12.95" customHeight="1">
      <c r="A168" s="250" t="s">
        <v>210</v>
      </c>
      <c r="B168" s="236" t="s">
        <v>90</v>
      </c>
      <c r="C168" s="252">
        <v>450</v>
      </c>
      <c r="D168" s="252">
        <v>490</v>
      </c>
      <c r="E168" s="252">
        <v>475</v>
      </c>
      <c r="F168" s="252">
        <v>435</v>
      </c>
      <c r="G168" s="252">
        <v>440</v>
      </c>
      <c r="H168" s="252">
        <v>450</v>
      </c>
      <c r="I168" s="252">
        <v>390</v>
      </c>
      <c r="K168" s="252">
        <v>45</v>
      </c>
      <c r="L168" s="252">
        <v>60</v>
      </c>
      <c r="M168" s="252">
        <v>55</v>
      </c>
      <c r="N168" s="252">
        <v>55</v>
      </c>
      <c r="O168" s="252">
        <v>55</v>
      </c>
      <c r="P168" s="252">
        <v>60</v>
      </c>
      <c r="Q168" s="252">
        <v>55</v>
      </c>
    </row>
    <row r="169" spans="1:17" ht="12.95" customHeight="1">
      <c r="A169" s="255" t="s">
        <v>210</v>
      </c>
      <c r="B169" s="256" t="s">
        <v>184</v>
      </c>
      <c r="C169" s="257">
        <v>2080</v>
      </c>
      <c r="D169" s="257">
        <v>2205</v>
      </c>
      <c r="E169" s="257">
        <v>2270</v>
      </c>
      <c r="F169" s="257">
        <v>2150</v>
      </c>
      <c r="G169" s="257">
        <v>2170</v>
      </c>
      <c r="H169" s="257">
        <v>2195</v>
      </c>
      <c r="I169" s="257">
        <v>2080</v>
      </c>
      <c r="J169" s="238"/>
      <c r="K169" s="257">
        <v>250</v>
      </c>
      <c r="L169" s="257">
        <v>280</v>
      </c>
      <c r="M169" s="257">
        <v>300</v>
      </c>
      <c r="N169" s="257">
        <v>295</v>
      </c>
      <c r="O169" s="257">
        <v>320</v>
      </c>
      <c r="P169" s="257">
        <v>325</v>
      </c>
      <c r="Q169" s="257">
        <v>310</v>
      </c>
    </row>
    <row r="170" spans="1:17" ht="12.95" customHeight="1">
      <c r="A170" s="250" t="s">
        <v>211</v>
      </c>
      <c r="B170" s="236" t="s">
        <v>10</v>
      </c>
      <c r="C170" s="251">
        <v>35</v>
      </c>
      <c r="D170" s="251">
        <v>35</v>
      </c>
      <c r="E170" s="251">
        <v>40</v>
      </c>
      <c r="F170" s="251">
        <v>40</v>
      </c>
      <c r="G170" s="251">
        <v>40</v>
      </c>
      <c r="H170" s="251">
        <v>40</v>
      </c>
      <c r="I170" s="251">
        <v>40</v>
      </c>
      <c r="K170" s="251">
        <v>675</v>
      </c>
      <c r="L170" s="251">
        <v>665</v>
      </c>
      <c r="M170" s="251">
        <v>645</v>
      </c>
      <c r="N170" s="251">
        <v>655</v>
      </c>
      <c r="O170" s="251">
        <v>645</v>
      </c>
      <c r="P170" s="251">
        <v>635</v>
      </c>
      <c r="Q170" s="251">
        <v>620</v>
      </c>
    </row>
    <row r="171" spans="1:17" ht="12.95" customHeight="1">
      <c r="A171" s="250" t="s">
        <v>211</v>
      </c>
      <c r="B171" s="236" t="s">
        <v>11</v>
      </c>
      <c r="C171" s="252">
        <v>35</v>
      </c>
      <c r="D171" s="252">
        <v>35</v>
      </c>
      <c r="E171" s="252">
        <v>45</v>
      </c>
      <c r="F171" s="252">
        <v>40</v>
      </c>
      <c r="G171" s="252">
        <v>40</v>
      </c>
      <c r="H171" s="252">
        <v>35</v>
      </c>
      <c r="I171" s="252">
        <v>40</v>
      </c>
      <c r="K171" s="252">
        <v>50</v>
      </c>
      <c r="L171" s="252">
        <v>45</v>
      </c>
      <c r="M171" s="252">
        <v>50</v>
      </c>
      <c r="N171" s="252">
        <v>50</v>
      </c>
      <c r="O171" s="252">
        <v>50</v>
      </c>
      <c r="P171" s="252">
        <v>45</v>
      </c>
      <c r="Q171" s="252">
        <v>45</v>
      </c>
    </row>
    <row r="172" spans="1:17" ht="12.95" customHeight="1">
      <c r="A172" s="250" t="s">
        <v>211</v>
      </c>
      <c r="B172" s="236" t="s">
        <v>12</v>
      </c>
      <c r="C172" s="252" t="s">
        <v>267</v>
      </c>
      <c r="D172" s="252" t="s">
        <v>267</v>
      </c>
      <c r="E172" s="252" t="s">
        <v>267</v>
      </c>
      <c r="F172" s="252" t="s">
        <v>267</v>
      </c>
      <c r="G172" s="252" t="s">
        <v>267</v>
      </c>
      <c r="H172" s="252" t="s">
        <v>267</v>
      </c>
      <c r="I172" s="252">
        <v>0</v>
      </c>
      <c r="K172" s="252">
        <v>10</v>
      </c>
      <c r="L172" s="252">
        <v>10</v>
      </c>
      <c r="M172" s="252">
        <v>10</v>
      </c>
      <c r="N172" s="252">
        <v>10</v>
      </c>
      <c r="O172" s="252">
        <v>5</v>
      </c>
      <c r="P172" s="252">
        <v>5</v>
      </c>
      <c r="Q172" s="252">
        <v>10</v>
      </c>
    </row>
    <row r="173" spans="1:17" ht="12.95" customHeight="1">
      <c r="A173" s="250" t="s">
        <v>211</v>
      </c>
      <c r="B173" s="236" t="s">
        <v>91</v>
      </c>
      <c r="C173" s="252">
        <v>10</v>
      </c>
      <c r="D173" s="252">
        <v>10</v>
      </c>
      <c r="E173" s="252">
        <v>10</v>
      </c>
      <c r="F173" s="252">
        <v>15</v>
      </c>
      <c r="G173" s="252">
        <v>15</v>
      </c>
      <c r="H173" s="252">
        <v>15</v>
      </c>
      <c r="I173" s="252">
        <v>15</v>
      </c>
      <c r="K173" s="252">
        <v>35</v>
      </c>
      <c r="L173" s="252">
        <v>35</v>
      </c>
      <c r="M173" s="252">
        <v>40</v>
      </c>
      <c r="N173" s="252">
        <v>40</v>
      </c>
      <c r="O173" s="252">
        <v>45</v>
      </c>
      <c r="P173" s="252">
        <v>40</v>
      </c>
      <c r="Q173" s="252">
        <v>40</v>
      </c>
    </row>
    <row r="174" spans="1:17" ht="12.95" customHeight="1">
      <c r="A174" s="250" t="s">
        <v>211</v>
      </c>
      <c r="B174" s="236" t="s">
        <v>59</v>
      </c>
      <c r="C174" s="252">
        <v>35</v>
      </c>
      <c r="D174" s="252">
        <v>30</v>
      </c>
      <c r="E174" s="252">
        <v>35</v>
      </c>
      <c r="F174" s="252">
        <v>30</v>
      </c>
      <c r="G174" s="252">
        <v>30</v>
      </c>
      <c r="H174" s="252">
        <v>30</v>
      </c>
      <c r="I174" s="252">
        <v>35</v>
      </c>
      <c r="K174" s="252">
        <v>55</v>
      </c>
      <c r="L174" s="252">
        <v>55</v>
      </c>
      <c r="M174" s="252">
        <v>50</v>
      </c>
      <c r="N174" s="252">
        <v>60</v>
      </c>
      <c r="O174" s="252">
        <v>65</v>
      </c>
      <c r="P174" s="252">
        <v>60</v>
      </c>
      <c r="Q174" s="252">
        <v>55</v>
      </c>
    </row>
    <row r="175" spans="1:17" ht="12.95" customHeight="1">
      <c r="A175" s="250" t="s">
        <v>211</v>
      </c>
      <c r="B175" s="236" t="s">
        <v>90</v>
      </c>
      <c r="C175" s="252">
        <v>10</v>
      </c>
      <c r="D175" s="252">
        <v>10</v>
      </c>
      <c r="E175" s="252">
        <v>15</v>
      </c>
      <c r="F175" s="252">
        <v>15</v>
      </c>
      <c r="G175" s="252">
        <v>15</v>
      </c>
      <c r="H175" s="252">
        <v>20</v>
      </c>
      <c r="I175" s="252">
        <v>15</v>
      </c>
      <c r="K175" s="252">
        <v>30</v>
      </c>
      <c r="L175" s="252">
        <v>30</v>
      </c>
      <c r="M175" s="252">
        <v>25</v>
      </c>
      <c r="N175" s="252">
        <v>30</v>
      </c>
      <c r="O175" s="252">
        <v>30</v>
      </c>
      <c r="P175" s="252">
        <v>30</v>
      </c>
      <c r="Q175" s="252">
        <v>30</v>
      </c>
    </row>
    <row r="176" spans="1:17" ht="12.95" customHeight="1">
      <c r="A176" s="255" t="s">
        <v>211</v>
      </c>
      <c r="B176" s="256" t="s">
        <v>184</v>
      </c>
      <c r="C176" s="257">
        <v>125</v>
      </c>
      <c r="D176" s="257">
        <v>125</v>
      </c>
      <c r="E176" s="257">
        <v>145</v>
      </c>
      <c r="F176" s="257">
        <v>140</v>
      </c>
      <c r="G176" s="257">
        <v>140</v>
      </c>
      <c r="H176" s="257">
        <v>140</v>
      </c>
      <c r="I176" s="257">
        <v>145</v>
      </c>
      <c r="J176" s="238"/>
      <c r="K176" s="257">
        <v>855</v>
      </c>
      <c r="L176" s="257">
        <v>835</v>
      </c>
      <c r="M176" s="257">
        <v>820</v>
      </c>
      <c r="N176" s="257">
        <v>840</v>
      </c>
      <c r="O176" s="257">
        <v>840</v>
      </c>
      <c r="P176" s="257">
        <v>815</v>
      </c>
      <c r="Q176" s="257">
        <v>800</v>
      </c>
    </row>
    <row r="177" spans="1:17" ht="12.95" customHeight="1">
      <c r="A177" s="250" t="s">
        <v>306</v>
      </c>
      <c r="B177" s="236" t="s">
        <v>10</v>
      </c>
      <c r="C177" s="251">
        <v>120</v>
      </c>
      <c r="D177" s="251">
        <v>115</v>
      </c>
      <c r="E177" s="251">
        <v>125</v>
      </c>
      <c r="F177" s="251">
        <v>120</v>
      </c>
      <c r="G177" s="251">
        <v>120</v>
      </c>
      <c r="H177" s="251">
        <v>110</v>
      </c>
      <c r="I177" s="251">
        <v>115</v>
      </c>
      <c r="K177" s="251">
        <v>840</v>
      </c>
      <c r="L177" s="251">
        <v>830</v>
      </c>
      <c r="M177" s="251">
        <v>835</v>
      </c>
      <c r="N177" s="251">
        <v>830</v>
      </c>
      <c r="O177" s="251">
        <v>830</v>
      </c>
      <c r="P177" s="251">
        <v>810</v>
      </c>
      <c r="Q177" s="251">
        <v>795</v>
      </c>
    </row>
    <row r="178" spans="1:17" ht="12.95" customHeight="1">
      <c r="A178" s="250" t="s">
        <v>306</v>
      </c>
      <c r="B178" s="236" t="s">
        <v>11</v>
      </c>
      <c r="C178" s="252">
        <v>385</v>
      </c>
      <c r="D178" s="252">
        <v>415</v>
      </c>
      <c r="E178" s="252">
        <v>415</v>
      </c>
      <c r="F178" s="252">
        <v>410</v>
      </c>
      <c r="G178" s="252">
        <v>400</v>
      </c>
      <c r="H178" s="252">
        <v>380</v>
      </c>
      <c r="I178" s="252">
        <v>375</v>
      </c>
      <c r="K178" s="252">
        <v>415</v>
      </c>
      <c r="L178" s="252">
        <v>435</v>
      </c>
      <c r="M178" s="252">
        <v>450</v>
      </c>
      <c r="N178" s="252">
        <v>450</v>
      </c>
      <c r="O178" s="252">
        <v>460</v>
      </c>
      <c r="P178" s="252">
        <v>460</v>
      </c>
      <c r="Q178" s="252">
        <v>445</v>
      </c>
    </row>
    <row r="179" spans="1:17" ht="12.95" customHeight="1">
      <c r="A179" s="250" t="s">
        <v>306</v>
      </c>
      <c r="B179" s="236" t="s">
        <v>12</v>
      </c>
      <c r="C179" s="252">
        <v>5</v>
      </c>
      <c r="D179" s="252">
        <v>0</v>
      </c>
      <c r="E179" s="252">
        <v>0</v>
      </c>
      <c r="F179" s="252">
        <v>5</v>
      </c>
      <c r="G179" s="252">
        <v>5</v>
      </c>
      <c r="H179" s="252">
        <v>5</v>
      </c>
      <c r="I179" s="252">
        <v>5</v>
      </c>
      <c r="K179" s="252">
        <v>5</v>
      </c>
      <c r="L179" s="252">
        <v>5</v>
      </c>
      <c r="M179" s="252">
        <v>5</v>
      </c>
      <c r="N179" s="252">
        <v>5</v>
      </c>
      <c r="O179" s="252">
        <v>5</v>
      </c>
      <c r="P179" s="252">
        <v>5</v>
      </c>
      <c r="Q179" s="252">
        <v>5</v>
      </c>
    </row>
    <row r="180" spans="1:17" ht="12.95" customHeight="1">
      <c r="A180" s="250" t="s">
        <v>306</v>
      </c>
      <c r="B180" s="236" t="s">
        <v>91</v>
      </c>
      <c r="C180" s="252">
        <v>65</v>
      </c>
      <c r="D180" s="252">
        <v>75</v>
      </c>
      <c r="E180" s="252">
        <v>70</v>
      </c>
      <c r="F180" s="252">
        <v>75</v>
      </c>
      <c r="G180" s="252">
        <v>70</v>
      </c>
      <c r="H180" s="252">
        <v>75</v>
      </c>
      <c r="I180" s="252">
        <v>70</v>
      </c>
      <c r="K180" s="252">
        <v>50</v>
      </c>
      <c r="L180" s="252">
        <v>50</v>
      </c>
      <c r="M180" s="252">
        <v>60</v>
      </c>
      <c r="N180" s="252">
        <v>70</v>
      </c>
      <c r="O180" s="252">
        <v>75</v>
      </c>
      <c r="P180" s="252">
        <v>70</v>
      </c>
      <c r="Q180" s="252">
        <v>70</v>
      </c>
    </row>
    <row r="181" spans="1:17" ht="12.95" customHeight="1">
      <c r="A181" s="250" t="s">
        <v>306</v>
      </c>
      <c r="B181" s="236" t="s">
        <v>59</v>
      </c>
      <c r="C181" s="252">
        <v>285</v>
      </c>
      <c r="D181" s="252">
        <v>275</v>
      </c>
      <c r="E181" s="252">
        <v>275</v>
      </c>
      <c r="F181" s="252">
        <v>295</v>
      </c>
      <c r="G181" s="252">
        <v>300</v>
      </c>
      <c r="H181" s="252">
        <v>295</v>
      </c>
      <c r="I181" s="252">
        <v>300</v>
      </c>
      <c r="K181" s="252">
        <v>305</v>
      </c>
      <c r="L181" s="252">
        <v>305</v>
      </c>
      <c r="M181" s="252">
        <v>310</v>
      </c>
      <c r="N181" s="252">
        <v>310</v>
      </c>
      <c r="O181" s="252">
        <v>310</v>
      </c>
      <c r="P181" s="252">
        <v>325</v>
      </c>
      <c r="Q181" s="252">
        <v>330</v>
      </c>
    </row>
    <row r="182" spans="1:17" ht="12.95" customHeight="1">
      <c r="A182" s="250" t="s">
        <v>306</v>
      </c>
      <c r="B182" s="236" t="s">
        <v>90</v>
      </c>
      <c r="C182" s="252">
        <v>180</v>
      </c>
      <c r="D182" s="252">
        <v>180</v>
      </c>
      <c r="E182" s="252">
        <v>185</v>
      </c>
      <c r="F182" s="252">
        <v>175</v>
      </c>
      <c r="G182" s="252">
        <v>175</v>
      </c>
      <c r="H182" s="252">
        <v>190</v>
      </c>
      <c r="I182" s="252">
        <v>185</v>
      </c>
      <c r="K182" s="252">
        <v>195</v>
      </c>
      <c r="L182" s="252">
        <v>195</v>
      </c>
      <c r="M182" s="252">
        <v>210</v>
      </c>
      <c r="N182" s="252">
        <v>220</v>
      </c>
      <c r="O182" s="252">
        <v>220</v>
      </c>
      <c r="P182" s="252">
        <v>215</v>
      </c>
      <c r="Q182" s="252">
        <v>195</v>
      </c>
    </row>
    <row r="183" spans="1:17" ht="12.95" customHeight="1">
      <c r="A183" s="255" t="s">
        <v>306</v>
      </c>
      <c r="B183" s="256" t="s">
        <v>184</v>
      </c>
      <c r="C183" s="257">
        <v>1045</v>
      </c>
      <c r="D183" s="257">
        <v>1065</v>
      </c>
      <c r="E183" s="257">
        <v>1070</v>
      </c>
      <c r="F183" s="257">
        <v>1080</v>
      </c>
      <c r="G183" s="257">
        <v>1070</v>
      </c>
      <c r="H183" s="257">
        <v>1055</v>
      </c>
      <c r="I183" s="257">
        <v>1055</v>
      </c>
      <c r="J183" s="238"/>
      <c r="K183" s="257">
        <v>1810</v>
      </c>
      <c r="L183" s="257">
        <v>1825</v>
      </c>
      <c r="M183" s="257">
        <v>1865</v>
      </c>
      <c r="N183" s="257">
        <v>1890</v>
      </c>
      <c r="O183" s="257">
        <v>1905</v>
      </c>
      <c r="P183" s="257">
        <v>1890</v>
      </c>
      <c r="Q183" s="257">
        <v>1840</v>
      </c>
    </row>
    <row r="184" spans="1:17" ht="12.95" customHeight="1">
      <c r="A184" s="250" t="s">
        <v>212</v>
      </c>
      <c r="B184" s="236" t="s">
        <v>10</v>
      </c>
      <c r="C184" s="251">
        <v>70</v>
      </c>
      <c r="D184" s="251">
        <v>75</v>
      </c>
      <c r="E184" s="251">
        <v>80</v>
      </c>
      <c r="F184" s="251">
        <v>75</v>
      </c>
      <c r="G184" s="251">
        <v>75</v>
      </c>
      <c r="H184" s="251">
        <v>70</v>
      </c>
      <c r="I184" s="251">
        <v>80</v>
      </c>
      <c r="K184" s="251">
        <v>55</v>
      </c>
      <c r="L184" s="251">
        <v>60</v>
      </c>
      <c r="M184" s="251">
        <v>60</v>
      </c>
      <c r="N184" s="251">
        <v>55</v>
      </c>
      <c r="O184" s="251">
        <v>60</v>
      </c>
      <c r="P184" s="251">
        <v>55</v>
      </c>
      <c r="Q184" s="251">
        <v>55</v>
      </c>
    </row>
    <row r="185" spans="1:17" ht="12.95" customHeight="1">
      <c r="A185" s="250" t="s">
        <v>212</v>
      </c>
      <c r="B185" s="236" t="s">
        <v>11</v>
      </c>
      <c r="C185" s="252">
        <v>685</v>
      </c>
      <c r="D185" s="252">
        <v>710</v>
      </c>
      <c r="E185" s="252">
        <v>740</v>
      </c>
      <c r="F185" s="252">
        <v>735</v>
      </c>
      <c r="G185" s="252">
        <v>730</v>
      </c>
      <c r="H185" s="252">
        <v>735</v>
      </c>
      <c r="I185" s="252">
        <v>695</v>
      </c>
      <c r="K185" s="252">
        <v>60</v>
      </c>
      <c r="L185" s="252">
        <v>65</v>
      </c>
      <c r="M185" s="252">
        <v>60</v>
      </c>
      <c r="N185" s="252">
        <v>65</v>
      </c>
      <c r="O185" s="252">
        <v>65</v>
      </c>
      <c r="P185" s="252">
        <v>65</v>
      </c>
      <c r="Q185" s="252">
        <v>60</v>
      </c>
    </row>
    <row r="186" spans="1:17" ht="12.95" customHeight="1">
      <c r="A186" s="250" t="s">
        <v>212</v>
      </c>
      <c r="B186" s="236" t="s">
        <v>12</v>
      </c>
      <c r="C186" s="252">
        <v>10</v>
      </c>
      <c r="D186" s="252">
        <v>15</v>
      </c>
      <c r="E186" s="252">
        <v>10</v>
      </c>
      <c r="F186" s="252">
        <v>10</v>
      </c>
      <c r="G186" s="252">
        <v>10</v>
      </c>
      <c r="H186" s="252">
        <v>5</v>
      </c>
      <c r="I186" s="252">
        <v>5</v>
      </c>
      <c r="K186" s="252">
        <v>5</v>
      </c>
      <c r="L186" s="252">
        <v>5</v>
      </c>
      <c r="M186" s="252">
        <v>5</v>
      </c>
      <c r="N186" s="252">
        <v>5</v>
      </c>
      <c r="O186" s="252">
        <v>5</v>
      </c>
      <c r="P186" s="252">
        <v>0</v>
      </c>
      <c r="Q186" s="252">
        <v>0</v>
      </c>
    </row>
    <row r="187" spans="1:17" ht="12.95" customHeight="1">
      <c r="A187" s="250" t="s">
        <v>212</v>
      </c>
      <c r="B187" s="236" t="s">
        <v>91</v>
      </c>
      <c r="C187" s="252">
        <v>70</v>
      </c>
      <c r="D187" s="252">
        <v>70</v>
      </c>
      <c r="E187" s="252">
        <v>70</v>
      </c>
      <c r="F187" s="252">
        <v>75</v>
      </c>
      <c r="G187" s="252">
        <v>80</v>
      </c>
      <c r="H187" s="252">
        <v>75</v>
      </c>
      <c r="I187" s="252">
        <v>70</v>
      </c>
      <c r="K187" s="252">
        <v>5</v>
      </c>
      <c r="L187" s="252">
        <v>5</v>
      </c>
      <c r="M187" s="252">
        <v>5</v>
      </c>
      <c r="N187" s="252">
        <v>5</v>
      </c>
      <c r="O187" s="252">
        <v>5</v>
      </c>
      <c r="P187" s="252">
        <v>5</v>
      </c>
      <c r="Q187" s="252">
        <v>5</v>
      </c>
    </row>
    <row r="188" spans="1:17" ht="12.95" customHeight="1">
      <c r="A188" s="250" t="s">
        <v>212</v>
      </c>
      <c r="B188" s="236" t="s">
        <v>59</v>
      </c>
      <c r="C188" s="252">
        <v>330</v>
      </c>
      <c r="D188" s="252">
        <v>330</v>
      </c>
      <c r="E188" s="252">
        <v>345</v>
      </c>
      <c r="F188" s="252">
        <v>360</v>
      </c>
      <c r="G188" s="252">
        <v>375</v>
      </c>
      <c r="H188" s="252">
        <v>385</v>
      </c>
      <c r="I188" s="252">
        <v>400</v>
      </c>
      <c r="K188" s="252">
        <v>15</v>
      </c>
      <c r="L188" s="252">
        <v>10</v>
      </c>
      <c r="M188" s="252">
        <v>10</v>
      </c>
      <c r="N188" s="252">
        <v>15</v>
      </c>
      <c r="O188" s="252">
        <v>15</v>
      </c>
      <c r="P188" s="252">
        <v>15</v>
      </c>
      <c r="Q188" s="252">
        <v>15</v>
      </c>
    </row>
    <row r="189" spans="1:17" ht="12.95" customHeight="1">
      <c r="A189" s="250" t="s">
        <v>212</v>
      </c>
      <c r="B189" s="236" t="s">
        <v>90</v>
      </c>
      <c r="C189" s="252">
        <v>330</v>
      </c>
      <c r="D189" s="252">
        <v>360</v>
      </c>
      <c r="E189" s="252">
        <v>370</v>
      </c>
      <c r="F189" s="252">
        <v>360</v>
      </c>
      <c r="G189" s="252">
        <v>365</v>
      </c>
      <c r="H189" s="252">
        <v>370</v>
      </c>
      <c r="I189" s="252">
        <v>355</v>
      </c>
      <c r="K189" s="252">
        <v>30</v>
      </c>
      <c r="L189" s="252">
        <v>35</v>
      </c>
      <c r="M189" s="252">
        <v>35</v>
      </c>
      <c r="N189" s="252">
        <v>40</v>
      </c>
      <c r="O189" s="252">
        <v>45</v>
      </c>
      <c r="P189" s="252">
        <v>40</v>
      </c>
      <c r="Q189" s="252">
        <v>40</v>
      </c>
    </row>
    <row r="190" spans="1:17" ht="12.95" customHeight="1">
      <c r="A190" s="255" t="s">
        <v>212</v>
      </c>
      <c r="B190" s="256" t="s">
        <v>184</v>
      </c>
      <c r="C190" s="257">
        <v>1495</v>
      </c>
      <c r="D190" s="257">
        <v>1555</v>
      </c>
      <c r="E190" s="257">
        <v>1615</v>
      </c>
      <c r="F190" s="257">
        <v>1610</v>
      </c>
      <c r="G190" s="257">
        <v>1630</v>
      </c>
      <c r="H190" s="257">
        <v>1640</v>
      </c>
      <c r="I190" s="257">
        <v>1605</v>
      </c>
      <c r="J190" s="238"/>
      <c r="K190" s="257">
        <v>170</v>
      </c>
      <c r="L190" s="257">
        <v>175</v>
      </c>
      <c r="M190" s="257">
        <v>175</v>
      </c>
      <c r="N190" s="257">
        <v>185</v>
      </c>
      <c r="O190" s="257">
        <v>190</v>
      </c>
      <c r="P190" s="257">
        <v>185</v>
      </c>
      <c r="Q190" s="257">
        <v>185</v>
      </c>
    </row>
    <row r="191" spans="1:17" ht="12.95" customHeight="1">
      <c r="A191" s="250" t="s">
        <v>213</v>
      </c>
      <c r="B191" s="236" t="s">
        <v>10</v>
      </c>
      <c r="C191" s="251">
        <v>85</v>
      </c>
      <c r="D191" s="251">
        <v>80</v>
      </c>
      <c r="E191" s="251">
        <v>80</v>
      </c>
      <c r="F191" s="251">
        <v>80</v>
      </c>
      <c r="G191" s="251">
        <v>80</v>
      </c>
      <c r="H191" s="251">
        <v>80</v>
      </c>
      <c r="I191" s="251">
        <v>80</v>
      </c>
      <c r="K191" s="251">
        <v>1115</v>
      </c>
      <c r="L191" s="251">
        <v>1105</v>
      </c>
      <c r="M191" s="251">
        <v>1090</v>
      </c>
      <c r="N191" s="251">
        <v>1115</v>
      </c>
      <c r="O191" s="251">
        <v>1115</v>
      </c>
      <c r="P191" s="251">
        <v>1105</v>
      </c>
      <c r="Q191" s="251">
        <v>1110</v>
      </c>
    </row>
    <row r="192" spans="1:17" ht="12.95" customHeight="1">
      <c r="A192" s="250" t="s">
        <v>213</v>
      </c>
      <c r="B192" s="236" t="s">
        <v>11</v>
      </c>
      <c r="C192" s="252">
        <v>210</v>
      </c>
      <c r="D192" s="252">
        <v>225</v>
      </c>
      <c r="E192" s="252">
        <v>245</v>
      </c>
      <c r="F192" s="252">
        <v>250</v>
      </c>
      <c r="G192" s="252">
        <v>235</v>
      </c>
      <c r="H192" s="252">
        <v>230</v>
      </c>
      <c r="I192" s="252">
        <v>210</v>
      </c>
      <c r="K192" s="252">
        <v>310</v>
      </c>
      <c r="L192" s="252">
        <v>340</v>
      </c>
      <c r="M192" s="252">
        <v>340</v>
      </c>
      <c r="N192" s="252">
        <v>325</v>
      </c>
      <c r="O192" s="252">
        <v>325</v>
      </c>
      <c r="P192" s="252">
        <v>325</v>
      </c>
      <c r="Q192" s="252">
        <v>310</v>
      </c>
    </row>
    <row r="193" spans="1:17" ht="12.95" customHeight="1">
      <c r="A193" s="250" t="s">
        <v>213</v>
      </c>
      <c r="B193" s="236" t="s">
        <v>12</v>
      </c>
      <c r="C193" s="252">
        <v>5</v>
      </c>
      <c r="D193" s="252">
        <v>5</v>
      </c>
      <c r="E193" s="252">
        <v>5</v>
      </c>
      <c r="F193" s="252">
        <v>5</v>
      </c>
      <c r="G193" s="252">
        <v>5</v>
      </c>
      <c r="H193" s="252">
        <v>5</v>
      </c>
      <c r="I193" s="252">
        <v>5</v>
      </c>
      <c r="K193" s="252">
        <v>0</v>
      </c>
      <c r="L193" s="252">
        <v>5</v>
      </c>
      <c r="M193" s="252">
        <v>5</v>
      </c>
      <c r="N193" s="252">
        <v>0</v>
      </c>
      <c r="O193" s="252">
        <v>0</v>
      </c>
      <c r="P193" s="252">
        <v>5</v>
      </c>
      <c r="Q193" s="252">
        <v>5</v>
      </c>
    </row>
    <row r="194" spans="1:17" ht="12.95" customHeight="1">
      <c r="A194" s="250" t="s">
        <v>213</v>
      </c>
      <c r="B194" s="236" t="s">
        <v>91</v>
      </c>
      <c r="C194" s="252">
        <v>25</v>
      </c>
      <c r="D194" s="252">
        <v>20</v>
      </c>
      <c r="E194" s="252">
        <v>20</v>
      </c>
      <c r="F194" s="252">
        <v>20</v>
      </c>
      <c r="G194" s="252">
        <v>20</v>
      </c>
      <c r="H194" s="252">
        <v>20</v>
      </c>
      <c r="I194" s="252">
        <v>20</v>
      </c>
      <c r="K194" s="252">
        <v>30</v>
      </c>
      <c r="L194" s="252">
        <v>35</v>
      </c>
      <c r="M194" s="252">
        <v>40</v>
      </c>
      <c r="N194" s="252">
        <v>40</v>
      </c>
      <c r="O194" s="252">
        <v>40</v>
      </c>
      <c r="P194" s="252">
        <v>35</v>
      </c>
      <c r="Q194" s="252">
        <v>40</v>
      </c>
    </row>
    <row r="195" spans="1:17" ht="12.95" customHeight="1">
      <c r="A195" s="250" t="s">
        <v>213</v>
      </c>
      <c r="B195" s="236" t="s">
        <v>59</v>
      </c>
      <c r="C195" s="252">
        <v>195</v>
      </c>
      <c r="D195" s="252">
        <v>200</v>
      </c>
      <c r="E195" s="252">
        <v>200</v>
      </c>
      <c r="F195" s="252">
        <v>205</v>
      </c>
      <c r="G195" s="252">
        <v>195</v>
      </c>
      <c r="H195" s="252">
        <v>205</v>
      </c>
      <c r="I195" s="252">
        <v>210</v>
      </c>
      <c r="K195" s="252">
        <v>210</v>
      </c>
      <c r="L195" s="252">
        <v>205</v>
      </c>
      <c r="M195" s="252">
        <v>195</v>
      </c>
      <c r="N195" s="252">
        <v>210</v>
      </c>
      <c r="O195" s="252">
        <v>210</v>
      </c>
      <c r="P195" s="252">
        <v>210</v>
      </c>
      <c r="Q195" s="252">
        <v>220</v>
      </c>
    </row>
    <row r="196" spans="1:17" ht="12.95" customHeight="1">
      <c r="A196" s="250" t="s">
        <v>213</v>
      </c>
      <c r="B196" s="236" t="s">
        <v>90</v>
      </c>
      <c r="C196" s="252">
        <v>120</v>
      </c>
      <c r="D196" s="252">
        <v>130</v>
      </c>
      <c r="E196" s="252">
        <v>125</v>
      </c>
      <c r="F196" s="252">
        <v>125</v>
      </c>
      <c r="G196" s="252">
        <v>125</v>
      </c>
      <c r="H196" s="252">
        <v>125</v>
      </c>
      <c r="I196" s="252">
        <v>115</v>
      </c>
      <c r="K196" s="252">
        <v>190</v>
      </c>
      <c r="L196" s="252">
        <v>190</v>
      </c>
      <c r="M196" s="252">
        <v>195</v>
      </c>
      <c r="N196" s="252">
        <v>195</v>
      </c>
      <c r="O196" s="252">
        <v>195</v>
      </c>
      <c r="P196" s="252">
        <v>180</v>
      </c>
      <c r="Q196" s="252">
        <v>175</v>
      </c>
    </row>
    <row r="197" spans="1:17" ht="12.95" customHeight="1">
      <c r="A197" s="255" t="s">
        <v>213</v>
      </c>
      <c r="B197" s="256" t="s">
        <v>184</v>
      </c>
      <c r="C197" s="257">
        <v>640</v>
      </c>
      <c r="D197" s="257">
        <v>655</v>
      </c>
      <c r="E197" s="257">
        <v>675</v>
      </c>
      <c r="F197" s="257">
        <v>680</v>
      </c>
      <c r="G197" s="257">
        <v>655</v>
      </c>
      <c r="H197" s="257">
        <v>665</v>
      </c>
      <c r="I197" s="257">
        <v>635</v>
      </c>
      <c r="J197" s="238"/>
      <c r="K197" s="257">
        <v>1855</v>
      </c>
      <c r="L197" s="257">
        <v>1880</v>
      </c>
      <c r="M197" s="257">
        <v>1865</v>
      </c>
      <c r="N197" s="257">
        <v>1885</v>
      </c>
      <c r="O197" s="257">
        <v>1890</v>
      </c>
      <c r="P197" s="257">
        <v>1865</v>
      </c>
      <c r="Q197" s="257">
        <v>1855</v>
      </c>
    </row>
    <row r="198" spans="1:17" ht="12.95" customHeight="1">
      <c r="A198" s="250" t="s">
        <v>214</v>
      </c>
      <c r="B198" s="236" t="s">
        <v>10</v>
      </c>
      <c r="C198" s="251">
        <v>105</v>
      </c>
      <c r="D198" s="251">
        <v>105</v>
      </c>
      <c r="E198" s="251">
        <v>105</v>
      </c>
      <c r="F198" s="251">
        <v>110</v>
      </c>
      <c r="G198" s="251">
        <v>110</v>
      </c>
      <c r="H198" s="251">
        <v>110</v>
      </c>
      <c r="I198" s="251">
        <v>115</v>
      </c>
      <c r="K198" s="251">
        <v>485</v>
      </c>
      <c r="L198" s="251">
        <v>500</v>
      </c>
      <c r="M198" s="251">
        <v>525</v>
      </c>
      <c r="N198" s="251">
        <v>545</v>
      </c>
      <c r="O198" s="251">
        <v>545</v>
      </c>
      <c r="P198" s="251">
        <v>565</v>
      </c>
      <c r="Q198" s="251">
        <v>600</v>
      </c>
    </row>
    <row r="199" spans="1:17" ht="12.95" customHeight="1">
      <c r="A199" s="250" t="s">
        <v>214</v>
      </c>
      <c r="B199" s="236" t="s">
        <v>11</v>
      </c>
      <c r="C199" s="252">
        <v>55</v>
      </c>
      <c r="D199" s="252">
        <v>55</v>
      </c>
      <c r="E199" s="252">
        <v>55</v>
      </c>
      <c r="F199" s="252">
        <v>50</v>
      </c>
      <c r="G199" s="252">
        <v>55</v>
      </c>
      <c r="H199" s="252">
        <v>55</v>
      </c>
      <c r="I199" s="252">
        <v>55</v>
      </c>
      <c r="K199" s="252">
        <v>75</v>
      </c>
      <c r="L199" s="252">
        <v>75</v>
      </c>
      <c r="M199" s="252">
        <v>80</v>
      </c>
      <c r="N199" s="252">
        <v>75</v>
      </c>
      <c r="O199" s="252">
        <v>75</v>
      </c>
      <c r="P199" s="252">
        <v>65</v>
      </c>
      <c r="Q199" s="252">
        <v>65</v>
      </c>
    </row>
    <row r="200" spans="1:17" ht="12.95" customHeight="1">
      <c r="A200" s="250" t="s">
        <v>214</v>
      </c>
      <c r="B200" s="236" t="s">
        <v>12</v>
      </c>
      <c r="C200" s="252" t="s">
        <v>267</v>
      </c>
      <c r="D200" s="252" t="s">
        <v>267</v>
      </c>
      <c r="E200" s="252" t="s">
        <v>267</v>
      </c>
      <c r="F200" s="252" t="s">
        <v>267</v>
      </c>
      <c r="G200" s="252" t="s">
        <v>267</v>
      </c>
      <c r="H200" s="252" t="s">
        <v>267</v>
      </c>
      <c r="I200" s="252" t="s">
        <v>267</v>
      </c>
      <c r="K200" s="252">
        <v>0</v>
      </c>
      <c r="L200" s="252">
        <v>0</v>
      </c>
      <c r="M200" s="252">
        <v>0</v>
      </c>
      <c r="N200" s="252">
        <v>0</v>
      </c>
      <c r="O200" s="252">
        <v>5</v>
      </c>
      <c r="P200" s="252">
        <v>5</v>
      </c>
      <c r="Q200" s="252">
        <v>5</v>
      </c>
    </row>
    <row r="201" spans="1:17" ht="12.95" customHeight="1">
      <c r="A201" s="250" t="s">
        <v>214</v>
      </c>
      <c r="B201" s="236" t="s">
        <v>91</v>
      </c>
      <c r="C201" s="252">
        <v>10</v>
      </c>
      <c r="D201" s="252">
        <v>10</v>
      </c>
      <c r="E201" s="252">
        <v>10</v>
      </c>
      <c r="F201" s="252">
        <v>10</v>
      </c>
      <c r="G201" s="252">
        <v>10</v>
      </c>
      <c r="H201" s="252">
        <v>10</v>
      </c>
      <c r="I201" s="252">
        <v>10</v>
      </c>
      <c r="K201" s="252">
        <v>15</v>
      </c>
      <c r="L201" s="252">
        <v>20</v>
      </c>
      <c r="M201" s="252">
        <v>15</v>
      </c>
      <c r="N201" s="252">
        <v>20</v>
      </c>
      <c r="O201" s="252">
        <v>20</v>
      </c>
      <c r="P201" s="252">
        <v>20</v>
      </c>
      <c r="Q201" s="252">
        <v>15</v>
      </c>
    </row>
    <row r="202" spans="1:17" ht="12.95" customHeight="1">
      <c r="A202" s="250" t="s">
        <v>214</v>
      </c>
      <c r="B202" s="236" t="s">
        <v>59</v>
      </c>
      <c r="C202" s="252">
        <v>35</v>
      </c>
      <c r="D202" s="252">
        <v>40</v>
      </c>
      <c r="E202" s="252">
        <v>45</v>
      </c>
      <c r="F202" s="252">
        <v>40</v>
      </c>
      <c r="G202" s="252">
        <v>40</v>
      </c>
      <c r="H202" s="252">
        <v>40</v>
      </c>
      <c r="I202" s="252">
        <v>45</v>
      </c>
      <c r="K202" s="252">
        <v>45</v>
      </c>
      <c r="L202" s="252">
        <v>45</v>
      </c>
      <c r="M202" s="252">
        <v>50</v>
      </c>
      <c r="N202" s="252">
        <v>45</v>
      </c>
      <c r="O202" s="252">
        <v>40</v>
      </c>
      <c r="P202" s="252">
        <v>45</v>
      </c>
      <c r="Q202" s="252">
        <v>40</v>
      </c>
    </row>
    <row r="203" spans="1:17" ht="12.95" customHeight="1">
      <c r="A203" s="250" t="s">
        <v>214</v>
      </c>
      <c r="B203" s="236" t="s">
        <v>90</v>
      </c>
      <c r="C203" s="252">
        <v>30</v>
      </c>
      <c r="D203" s="252">
        <v>30</v>
      </c>
      <c r="E203" s="252">
        <v>25</v>
      </c>
      <c r="F203" s="252">
        <v>20</v>
      </c>
      <c r="G203" s="252">
        <v>25</v>
      </c>
      <c r="H203" s="252">
        <v>25</v>
      </c>
      <c r="I203" s="252">
        <v>25</v>
      </c>
      <c r="K203" s="252">
        <v>20</v>
      </c>
      <c r="L203" s="252">
        <v>25</v>
      </c>
      <c r="M203" s="252">
        <v>25</v>
      </c>
      <c r="N203" s="252">
        <v>25</v>
      </c>
      <c r="O203" s="252">
        <v>20</v>
      </c>
      <c r="P203" s="252">
        <v>20</v>
      </c>
      <c r="Q203" s="252">
        <v>25</v>
      </c>
    </row>
    <row r="204" spans="1:17" ht="12.95" customHeight="1">
      <c r="A204" s="255" t="s">
        <v>214</v>
      </c>
      <c r="B204" s="256" t="s">
        <v>184</v>
      </c>
      <c r="C204" s="257">
        <v>230</v>
      </c>
      <c r="D204" s="257">
        <v>240</v>
      </c>
      <c r="E204" s="257">
        <v>240</v>
      </c>
      <c r="F204" s="257">
        <v>235</v>
      </c>
      <c r="G204" s="257">
        <v>240</v>
      </c>
      <c r="H204" s="257">
        <v>240</v>
      </c>
      <c r="I204" s="257">
        <v>250</v>
      </c>
      <c r="J204" s="238"/>
      <c r="K204" s="257">
        <v>640</v>
      </c>
      <c r="L204" s="257">
        <v>665</v>
      </c>
      <c r="M204" s="257">
        <v>690</v>
      </c>
      <c r="N204" s="257">
        <v>710</v>
      </c>
      <c r="O204" s="257">
        <v>705</v>
      </c>
      <c r="P204" s="257">
        <v>715</v>
      </c>
      <c r="Q204" s="257">
        <v>750</v>
      </c>
    </row>
    <row r="205" spans="1:17" ht="12.95" customHeight="1">
      <c r="A205" s="250" t="s">
        <v>215</v>
      </c>
      <c r="B205" s="236" t="s">
        <v>10</v>
      </c>
      <c r="C205" s="251">
        <v>75</v>
      </c>
      <c r="D205" s="251">
        <v>70</v>
      </c>
      <c r="E205" s="251">
        <v>75</v>
      </c>
      <c r="F205" s="251">
        <v>75</v>
      </c>
      <c r="G205" s="251">
        <v>85</v>
      </c>
      <c r="H205" s="251">
        <v>85</v>
      </c>
      <c r="I205" s="251">
        <v>85</v>
      </c>
      <c r="K205" s="251">
        <v>350</v>
      </c>
      <c r="L205" s="251">
        <v>350</v>
      </c>
      <c r="M205" s="251">
        <v>350</v>
      </c>
      <c r="N205" s="251">
        <v>355</v>
      </c>
      <c r="O205" s="251">
        <v>350</v>
      </c>
      <c r="P205" s="251">
        <v>340</v>
      </c>
      <c r="Q205" s="251">
        <v>340</v>
      </c>
    </row>
    <row r="206" spans="1:17" ht="12.95" customHeight="1">
      <c r="A206" s="250" t="s">
        <v>215</v>
      </c>
      <c r="B206" s="236" t="s">
        <v>11</v>
      </c>
      <c r="C206" s="252">
        <v>355</v>
      </c>
      <c r="D206" s="252">
        <v>390</v>
      </c>
      <c r="E206" s="252">
        <v>415</v>
      </c>
      <c r="F206" s="252">
        <v>385</v>
      </c>
      <c r="G206" s="252">
        <v>395</v>
      </c>
      <c r="H206" s="252">
        <v>380</v>
      </c>
      <c r="I206" s="252">
        <v>375</v>
      </c>
      <c r="K206" s="252">
        <v>70</v>
      </c>
      <c r="L206" s="252">
        <v>85</v>
      </c>
      <c r="M206" s="252">
        <v>90</v>
      </c>
      <c r="N206" s="252">
        <v>85</v>
      </c>
      <c r="O206" s="252">
        <v>80</v>
      </c>
      <c r="P206" s="252">
        <v>80</v>
      </c>
      <c r="Q206" s="252">
        <v>85</v>
      </c>
    </row>
    <row r="207" spans="1:17" ht="12.95" customHeight="1">
      <c r="A207" s="250" t="s">
        <v>215</v>
      </c>
      <c r="B207" s="236" t="s">
        <v>12</v>
      </c>
      <c r="C207" s="252">
        <v>10</v>
      </c>
      <c r="D207" s="252">
        <v>10</v>
      </c>
      <c r="E207" s="252">
        <v>10</v>
      </c>
      <c r="F207" s="252">
        <v>10</v>
      </c>
      <c r="G207" s="252">
        <v>10</v>
      </c>
      <c r="H207" s="252">
        <v>10</v>
      </c>
      <c r="I207" s="252">
        <v>5</v>
      </c>
      <c r="K207" s="252" t="s">
        <v>267</v>
      </c>
      <c r="L207" s="252">
        <v>0</v>
      </c>
      <c r="M207" s="252">
        <v>5</v>
      </c>
      <c r="N207" s="252">
        <v>0</v>
      </c>
      <c r="O207" s="252" t="s">
        <v>267</v>
      </c>
      <c r="P207" s="252">
        <v>0</v>
      </c>
      <c r="Q207" s="252">
        <v>0</v>
      </c>
    </row>
    <row r="208" spans="1:17" ht="12.95" customHeight="1">
      <c r="A208" s="250" t="s">
        <v>215</v>
      </c>
      <c r="B208" s="236" t="s">
        <v>91</v>
      </c>
      <c r="C208" s="252">
        <v>35</v>
      </c>
      <c r="D208" s="252">
        <v>35</v>
      </c>
      <c r="E208" s="252">
        <v>40</v>
      </c>
      <c r="F208" s="252">
        <v>40</v>
      </c>
      <c r="G208" s="252">
        <v>45</v>
      </c>
      <c r="H208" s="252">
        <v>45</v>
      </c>
      <c r="I208" s="252">
        <v>40</v>
      </c>
      <c r="K208" s="252">
        <v>10</v>
      </c>
      <c r="L208" s="252">
        <v>15</v>
      </c>
      <c r="M208" s="252">
        <v>15</v>
      </c>
      <c r="N208" s="252">
        <v>15</v>
      </c>
      <c r="O208" s="252">
        <v>15</v>
      </c>
      <c r="P208" s="252">
        <v>15</v>
      </c>
      <c r="Q208" s="252">
        <v>15</v>
      </c>
    </row>
    <row r="209" spans="1:17" ht="12.95" customHeight="1">
      <c r="A209" s="250" t="s">
        <v>215</v>
      </c>
      <c r="B209" s="236" t="s">
        <v>59</v>
      </c>
      <c r="C209" s="252">
        <v>285</v>
      </c>
      <c r="D209" s="252">
        <v>285</v>
      </c>
      <c r="E209" s="252">
        <v>270</v>
      </c>
      <c r="F209" s="252">
        <v>285</v>
      </c>
      <c r="G209" s="252">
        <v>285</v>
      </c>
      <c r="H209" s="252">
        <v>285</v>
      </c>
      <c r="I209" s="252">
        <v>295</v>
      </c>
      <c r="K209" s="252">
        <v>75</v>
      </c>
      <c r="L209" s="252">
        <v>75</v>
      </c>
      <c r="M209" s="252">
        <v>75</v>
      </c>
      <c r="N209" s="252">
        <v>75</v>
      </c>
      <c r="O209" s="252">
        <v>70</v>
      </c>
      <c r="P209" s="252">
        <v>75</v>
      </c>
      <c r="Q209" s="252">
        <v>70</v>
      </c>
    </row>
    <row r="210" spans="1:17" ht="12.95" customHeight="1">
      <c r="A210" s="250" t="s">
        <v>215</v>
      </c>
      <c r="B210" s="236" t="s">
        <v>90</v>
      </c>
      <c r="C210" s="252">
        <v>180</v>
      </c>
      <c r="D210" s="252">
        <v>180</v>
      </c>
      <c r="E210" s="252">
        <v>180</v>
      </c>
      <c r="F210" s="252">
        <v>170</v>
      </c>
      <c r="G210" s="252">
        <v>175</v>
      </c>
      <c r="H210" s="252">
        <v>175</v>
      </c>
      <c r="I210" s="252">
        <v>170</v>
      </c>
      <c r="K210" s="252">
        <v>55</v>
      </c>
      <c r="L210" s="252">
        <v>50</v>
      </c>
      <c r="M210" s="252">
        <v>45</v>
      </c>
      <c r="N210" s="252">
        <v>50</v>
      </c>
      <c r="O210" s="252">
        <v>50</v>
      </c>
      <c r="P210" s="252">
        <v>50</v>
      </c>
      <c r="Q210" s="252">
        <v>45</v>
      </c>
    </row>
    <row r="211" spans="1:17" ht="12.95" customHeight="1">
      <c r="A211" s="255" t="s">
        <v>215</v>
      </c>
      <c r="B211" s="256" t="s">
        <v>184</v>
      </c>
      <c r="C211" s="257">
        <v>940</v>
      </c>
      <c r="D211" s="257">
        <v>970</v>
      </c>
      <c r="E211" s="257">
        <v>990</v>
      </c>
      <c r="F211" s="257">
        <v>965</v>
      </c>
      <c r="G211" s="257">
        <v>990</v>
      </c>
      <c r="H211" s="257">
        <v>980</v>
      </c>
      <c r="I211" s="257">
        <v>970</v>
      </c>
      <c r="J211" s="238"/>
      <c r="K211" s="257">
        <v>560</v>
      </c>
      <c r="L211" s="257">
        <v>575</v>
      </c>
      <c r="M211" s="257">
        <v>580</v>
      </c>
      <c r="N211" s="257">
        <v>580</v>
      </c>
      <c r="O211" s="257">
        <v>565</v>
      </c>
      <c r="P211" s="257">
        <v>565</v>
      </c>
      <c r="Q211" s="257">
        <v>560</v>
      </c>
    </row>
    <row r="212" spans="1:17" ht="12.95" customHeight="1">
      <c r="A212" s="250" t="s">
        <v>216</v>
      </c>
      <c r="B212" s="236" t="s">
        <v>10</v>
      </c>
      <c r="C212" s="251">
        <v>160</v>
      </c>
      <c r="D212" s="251">
        <v>165</v>
      </c>
      <c r="E212" s="251">
        <v>170</v>
      </c>
      <c r="F212" s="251">
        <v>165</v>
      </c>
      <c r="G212" s="251">
        <v>170</v>
      </c>
      <c r="H212" s="251">
        <v>170</v>
      </c>
      <c r="I212" s="251">
        <v>170</v>
      </c>
      <c r="K212" s="251">
        <v>465</v>
      </c>
      <c r="L212" s="251">
        <v>470</v>
      </c>
      <c r="M212" s="251">
        <v>465</v>
      </c>
      <c r="N212" s="251">
        <v>470</v>
      </c>
      <c r="O212" s="251">
        <v>470</v>
      </c>
      <c r="P212" s="251">
        <v>455</v>
      </c>
      <c r="Q212" s="251">
        <v>455</v>
      </c>
    </row>
    <row r="213" spans="1:17" ht="12.95" customHeight="1">
      <c r="A213" s="250" t="s">
        <v>216</v>
      </c>
      <c r="B213" s="236" t="s">
        <v>11</v>
      </c>
      <c r="C213" s="252">
        <v>1040</v>
      </c>
      <c r="D213" s="252">
        <v>1125</v>
      </c>
      <c r="E213" s="252">
        <v>1190</v>
      </c>
      <c r="F213" s="252">
        <v>1165</v>
      </c>
      <c r="G213" s="252">
        <v>1175</v>
      </c>
      <c r="H213" s="252">
        <v>1170</v>
      </c>
      <c r="I213" s="252">
        <v>1105</v>
      </c>
      <c r="K213" s="252">
        <v>130</v>
      </c>
      <c r="L213" s="252">
        <v>140</v>
      </c>
      <c r="M213" s="252">
        <v>150</v>
      </c>
      <c r="N213" s="252">
        <v>155</v>
      </c>
      <c r="O213" s="252">
        <v>170</v>
      </c>
      <c r="P213" s="252">
        <v>180</v>
      </c>
      <c r="Q213" s="252">
        <v>160</v>
      </c>
    </row>
    <row r="214" spans="1:17" ht="12.95" customHeight="1">
      <c r="A214" s="250" t="s">
        <v>216</v>
      </c>
      <c r="B214" s="236" t="s">
        <v>12</v>
      </c>
      <c r="C214" s="252">
        <v>20</v>
      </c>
      <c r="D214" s="252">
        <v>20</v>
      </c>
      <c r="E214" s="252">
        <v>20</v>
      </c>
      <c r="F214" s="252">
        <v>15</v>
      </c>
      <c r="G214" s="252">
        <v>20</v>
      </c>
      <c r="H214" s="252">
        <v>20</v>
      </c>
      <c r="I214" s="252">
        <v>15</v>
      </c>
      <c r="K214" s="252">
        <v>0</v>
      </c>
      <c r="L214" s="252">
        <v>0</v>
      </c>
      <c r="M214" s="252">
        <v>0</v>
      </c>
      <c r="N214" s="252">
        <v>0</v>
      </c>
      <c r="O214" s="252">
        <v>0</v>
      </c>
      <c r="P214" s="252">
        <v>0</v>
      </c>
      <c r="Q214" s="252">
        <v>0</v>
      </c>
    </row>
    <row r="215" spans="1:17" ht="12.95" customHeight="1">
      <c r="A215" s="250" t="s">
        <v>216</v>
      </c>
      <c r="B215" s="236" t="s">
        <v>91</v>
      </c>
      <c r="C215" s="252">
        <v>100</v>
      </c>
      <c r="D215" s="252">
        <v>100</v>
      </c>
      <c r="E215" s="252">
        <v>100</v>
      </c>
      <c r="F215" s="252">
        <v>110</v>
      </c>
      <c r="G215" s="252">
        <v>115</v>
      </c>
      <c r="H215" s="252">
        <v>110</v>
      </c>
      <c r="I215" s="252">
        <v>105</v>
      </c>
      <c r="K215" s="252">
        <v>30</v>
      </c>
      <c r="L215" s="252">
        <v>25</v>
      </c>
      <c r="M215" s="252">
        <v>35</v>
      </c>
      <c r="N215" s="252">
        <v>35</v>
      </c>
      <c r="O215" s="252">
        <v>35</v>
      </c>
      <c r="P215" s="252">
        <v>35</v>
      </c>
      <c r="Q215" s="252">
        <v>35</v>
      </c>
    </row>
    <row r="216" spans="1:17" ht="12.95" customHeight="1">
      <c r="A216" s="250" t="s">
        <v>216</v>
      </c>
      <c r="B216" s="236" t="s">
        <v>59</v>
      </c>
      <c r="C216" s="252">
        <v>575</v>
      </c>
      <c r="D216" s="252">
        <v>585</v>
      </c>
      <c r="E216" s="252">
        <v>585</v>
      </c>
      <c r="F216" s="252">
        <v>620</v>
      </c>
      <c r="G216" s="252">
        <v>645</v>
      </c>
      <c r="H216" s="252">
        <v>620</v>
      </c>
      <c r="I216" s="252">
        <v>630</v>
      </c>
      <c r="K216" s="252">
        <v>70</v>
      </c>
      <c r="L216" s="252">
        <v>65</v>
      </c>
      <c r="M216" s="252">
        <v>70</v>
      </c>
      <c r="N216" s="252">
        <v>75</v>
      </c>
      <c r="O216" s="252">
        <v>80</v>
      </c>
      <c r="P216" s="252">
        <v>80</v>
      </c>
      <c r="Q216" s="252">
        <v>85</v>
      </c>
    </row>
    <row r="217" spans="1:17" ht="12.95" customHeight="1">
      <c r="A217" s="250" t="s">
        <v>216</v>
      </c>
      <c r="B217" s="236" t="s">
        <v>90</v>
      </c>
      <c r="C217" s="252">
        <v>555</v>
      </c>
      <c r="D217" s="252">
        <v>610</v>
      </c>
      <c r="E217" s="252">
        <v>650</v>
      </c>
      <c r="F217" s="252">
        <v>635</v>
      </c>
      <c r="G217" s="252">
        <v>650</v>
      </c>
      <c r="H217" s="252">
        <v>630</v>
      </c>
      <c r="I217" s="252">
        <v>565</v>
      </c>
      <c r="K217" s="252">
        <v>110</v>
      </c>
      <c r="L217" s="252">
        <v>105</v>
      </c>
      <c r="M217" s="252">
        <v>110</v>
      </c>
      <c r="N217" s="252">
        <v>120</v>
      </c>
      <c r="O217" s="252">
        <v>110</v>
      </c>
      <c r="P217" s="252">
        <v>110</v>
      </c>
      <c r="Q217" s="252">
        <v>105</v>
      </c>
    </row>
    <row r="218" spans="1:17" ht="12.95" customHeight="1">
      <c r="A218" s="255" t="s">
        <v>216</v>
      </c>
      <c r="B218" s="256" t="s">
        <v>184</v>
      </c>
      <c r="C218" s="257">
        <v>2455</v>
      </c>
      <c r="D218" s="257">
        <v>2605</v>
      </c>
      <c r="E218" s="257">
        <v>2705</v>
      </c>
      <c r="F218" s="257">
        <v>2710</v>
      </c>
      <c r="G218" s="257">
        <v>2765</v>
      </c>
      <c r="H218" s="257">
        <v>2720</v>
      </c>
      <c r="I218" s="257">
        <v>2590</v>
      </c>
      <c r="J218" s="238"/>
      <c r="K218" s="257">
        <v>800</v>
      </c>
      <c r="L218" s="257">
        <v>810</v>
      </c>
      <c r="M218" s="257">
        <v>830</v>
      </c>
      <c r="N218" s="257">
        <v>855</v>
      </c>
      <c r="O218" s="257">
        <v>870</v>
      </c>
      <c r="P218" s="257">
        <v>860</v>
      </c>
      <c r="Q218" s="257">
        <v>840</v>
      </c>
    </row>
    <row r="219" spans="1:17" ht="12.95" customHeight="1">
      <c r="A219" s="250" t="s">
        <v>217</v>
      </c>
      <c r="B219" s="236" t="s">
        <v>10</v>
      </c>
      <c r="C219" s="251">
        <v>65</v>
      </c>
      <c r="D219" s="251">
        <v>60</v>
      </c>
      <c r="E219" s="251">
        <v>65</v>
      </c>
      <c r="F219" s="251">
        <v>65</v>
      </c>
      <c r="G219" s="251">
        <v>60</v>
      </c>
      <c r="H219" s="251">
        <v>65</v>
      </c>
      <c r="I219" s="251">
        <v>60</v>
      </c>
      <c r="K219" s="251">
        <v>295</v>
      </c>
      <c r="L219" s="251">
        <v>310</v>
      </c>
      <c r="M219" s="251">
        <v>300</v>
      </c>
      <c r="N219" s="251">
        <v>300</v>
      </c>
      <c r="O219" s="251">
        <v>295</v>
      </c>
      <c r="P219" s="251">
        <v>300</v>
      </c>
      <c r="Q219" s="251">
        <v>305</v>
      </c>
    </row>
    <row r="220" spans="1:17" ht="12.95" customHeight="1">
      <c r="A220" s="250" t="s">
        <v>217</v>
      </c>
      <c r="B220" s="236" t="s">
        <v>11</v>
      </c>
      <c r="C220" s="252">
        <v>475</v>
      </c>
      <c r="D220" s="252">
        <v>490</v>
      </c>
      <c r="E220" s="252">
        <v>480</v>
      </c>
      <c r="F220" s="252">
        <v>445</v>
      </c>
      <c r="G220" s="252">
        <v>455</v>
      </c>
      <c r="H220" s="252">
        <v>460</v>
      </c>
      <c r="I220" s="252">
        <v>425</v>
      </c>
      <c r="K220" s="252">
        <v>200</v>
      </c>
      <c r="L220" s="252">
        <v>220</v>
      </c>
      <c r="M220" s="252">
        <v>230</v>
      </c>
      <c r="N220" s="252">
        <v>225</v>
      </c>
      <c r="O220" s="252">
        <v>225</v>
      </c>
      <c r="P220" s="252">
        <v>220</v>
      </c>
      <c r="Q220" s="252">
        <v>210</v>
      </c>
    </row>
    <row r="221" spans="1:17" ht="12.95" customHeight="1">
      <c r="A221" s="250" t="s">
        <v>217</v>
      </c>
      <c r="B221" s="236" t="s">
        <v>12</v>
      </c>
      <c r="C221" s="252">
        <v>15</v>
      </c>
      <c r="D221" s="252">
        <v>15</v>
      </c>
      <c r="E221" s="252">
        <v>10</v>
      </c>
      <c r="F221" s="252">
        <v>15</v>
      </c>
      <c r="G221" s="252">
        <v>10</v>
      </c>
      <c r="H221" s="252">
        <v>15</v>
      </c>
      <c r="I221" s="252">
        <v>15</v>
      </c>
      <c r="K221" s="252">
        <v>10</v>
      </c>
      <c r="L221" s="252">
        <v>5</v>
      </c>
      <c r="M221" s="252">
        <v>10</v>
      </c>
      <c r="N221" s="252">
        <v>10</v>
      </c>
      <c r="O221" s="252">
        <v>5</v>
      </c>
      <c r="P221" s="252">
        <v>5</v>
      </c>
      <c r="Q221" s="252">
        <v>5</v>
      </c>
    </row>
    <row r="222" spans="1:17" ht="12.95" customHeight="1">
      <c r="A222" s="250" t="s">
        <v>217</v>
      </c>
      <c r="B222" s="236" t="s">
        <v>91</v>
      </c>
      <c r="C222" s="252">
        <v>45</v>
      </c>
      <c r="D222" s="252">
        <v>40</v>
      </c>
      <c r="E222" s="252">
        <v>40</v>
      </c>
      <c r="F222" s="252">
        <v>40</v>
      </c>
      <c r="G222" s="252">
        <v>35</v>
      </c>
      <c r="H222" s="252">
        <v>30</v>
      </c>
      <c r="I222" s="252">
        <v>35</v>
      </c>
      <c r="K222" s="252">
        <v>20</v>
      </c>
      <c r="L222" s="252">
        <v>20</v>
      </c>
      <c r="M222" s="252">
        <v>25</v>
      </c>
      <c r="N222" s="252">
        <v>25</v>
      </c>
      <c r="O222" s="252">
        <v>20</v>
      </c>
      <c r="P222" s="252">
        <v>20</v>
      </c>
      <c r="Q222" s="252">
        <v>20</v>
      </c>
    </row>
    <row r="223" spans="1:17" ht="12.95" customHeight="1">
      <c r="A223" s="250" t="s">
        <v>217</v>
      </c>
      <c r="B223" s="236" t="s">
        <v>59</v>
      </c>
      <c r="C223" s="252">
        <v>230</v>
      </c>
      <c r="D223" s="252">
        <v>240</v>
      </c>
      <c r="E223" s="252">
        <v>235</v>
      </c>
      <c r="F223" s="252">
        <v>240</v>
      </c>
      <c r="G223" s="252">
        <v>255</v>
      </c>
      <c r="H223" s="252">
        <v>260</v>
      </c>
      <c r="I223" s="252">
        <v>260</v>
      </c>
      <c r="K223" s="252">
        <v>140</v>
      </c>
      <c r="L223" s="252">
        <v>140</v>
      </c>
      <c r="M223" s="252">
        <v>145</v>
      </c>
      <c r="N223" s="252">
        <v>150</v>
      </c>
      <c r="O223" s="252">
        <v>145</v>
      </c>
      <c r="P223" s="252">
        <v>155</v>
      </c>
      <c r="Q223" s="252">
        <v>155</v>
      </c>
    </row>
    <row r="224" spans="1:17" ht="12.95" customHeight="1">
      <c r="A224" s="250" t="s">
        <v>217</v>
      </c>
      <c r="B224" s="236" t="s">
        <v>90</v>
      </c>
      <c r="C224" s="252">
        <v>225</v>
      </c>
      <c r="D224" s="252">
        <v>245</v>
      </c>
      <c r="E224" s="252">
        <v>260</v>
      </c>
      <c r="F224" s="252">
        <v>260</v>
      </c>
      <c r="G224" s="252">
        <v>255</v>
      </c>
      <c r="H224" s="252">
        <v>235</v>
      </c>
      <c r="I224" s="252">
        <v>215</v>
      </c>
      <c r="K224" s="252">
        <v>115</v>
      </c>
      <c r="L224" s="252">
        <v>130</v>
      </c>
      <c r="M224" s="252">
        <v>135</v>
      </c>
      <c r="N224" s="252">
        <v>135</v>
      </c>
      <c r="O224" s="252">
        <v>135</v>
      </c>
      <c r="P224" s="252">
        <v>140</v>
      </c>
      <c r="Q224" s="252">
        <v>130</v>
      </c>
    </row>
    <row r="225" spans="1:17" ht="12.95" customHeight="1">
      <c r="A225" s="255" t="s">
        <v>217</v>
      </c>
      <c r="B225" s="256" t="s">
        <v>184</v>
      </c>
      <c r="C225" s="257">
        <v>1060</v>
      </c>
      <c r="D225" s="257">
        <v>1090</v>
      </c>
      <c r="E225" s="257">
        <v>1090</v>
      </c>
      <c r="F225" s="257">
        <v>1065</v>
      </c>
      <c r="G225" s="257">
        <v>1065</v>
      </c>
      <c r="H225" s="257">
        <v>1065</v>
      </c>
      <c r="I225" s="257">
        <v>1005</v>
      </c>
      <c r="J225" s="238"/>
      <c r="K225" s="257">
        <v>775</v>
      </c>
      <c r="L225" s="257">
        <v>825</v>
      </c>
      <c r="M225" s="257">
        <v>840</v>
      </c>
      <c r="N225" s="257">
        <v>845</v>
      </c>
      <c r="O225" s="257">
        <v>830</v>
      </c>
      <c r="P225" s="257">
        <v>850</v>
      </c>
      <c r="Q225" s="257">
        <v>825</v>
      </c>
    </row>
    <row r="226" spans="1:17" ht="12.95" customHeight="1">
      <c r="A226" s="250" t="s">
        <v>218</v>
      </c>
      <c r="B226" s="236" t="s">
        <v>10</v>
      </c>
      <c r="C226" s="251">
        <v>35</v>
      </c>
      <c r="D226" s="251">
        <v>40</v>
      </c>
      <c r="E226" s="251">
        <v>40</v>
      </c>
      <c r="F226" s="251">
        <v>40</v>
      </c>
      <c r="G226" s="251">
        <v>40</v>
      </c>
      <c r="H226" s="251">
        <v>40</v>
      </c>
      <c r="I226" s="251">
        <v>35</v>
      </c>
      <c r="K226" s="251">
        <v>15</v>
      </c>
      <c r="L226" s="251">
        <v>15</v>
      </c>
      <c r="M226" s="251">
        <v>15</v>
      </c>
      <c r="N226" s="251">
        <v>15</v>
      </c>
      <c r="O226" s="251">
        <v>15</v>
      </c>
      <c r="P226" s="251">
        <v>15</v>
      </c>
      <c r="Q226" s="251">
        <v>15</v>
      </c>
    </row>
    <row r="227" spans="1:17" ht="12.95" customHeight="1">
      <c r="A227" s="250" t="s">
        <v>218</v>
      </c>
      <c r="B227" s="236" t="s">
        <v>11</v>
      </c>
      <c r="C227" s="252">
        <v>235</v>
      </c>
      <c r="D227" s="252">
        <v>240</v>
      </c>
      <c r="E227" s="252">
        <v>250</v>
      </c>
      <c r="F227" s="252">
        <v>240</v>
      </c>
      <c r="G227" s="252">
        <v>225</v>
      </c>
      <c r="H227" s="252">
        <v>250</v>
      </c>
      <c r="I227" s="252">
        <v>250</v>
      </c>
      <c r="K227" s="252">
        <v>5</v>
      </c>
      <c r="L227" s="252">
        <v>5</v>
      </c>
      <c r="M227" s="252">
        <v>5</v>
      </c>
      <c r="N227" s="252">
        <v>5</v>
      </c>
      <c r="O227" s="252">
        <v>5</v>
      </c>
      <c r="P227" s="252">
        <v>5</v>
      </c>
      <c r="Q227" s="252">
        <v>5</v>
      </c>
    </row>
    <row r="228" spans="1:17" ht="12.95" customHeight="1">
      <c r="A228" s="250" t="s">
        <v>218</v>
      </c>
      <c r="B228" s="236" t="s">
        <v>12</v>
      </c>
      <c r="C228" s="252">
        <v>5</v>
      </c>
      <c r="D228" s="252">
        <v>5</v>
      </c>
      <c r="E228" s="252">
        <v>5</v>
      </c>
      <c r="F228" s="252">
        <v>0</v>
      </c>
      <c r="G228" s="252">
        <v>5</v>
      </c>
      <c r="H228" s="252">
        <v>0</v>
      </c>
      <c r="I228" s="252">
        <v>0</v>
      </c>
      <c r="K228" s="252" t="s">
        <v>267</v>
      </c>
      <c r="L228" s="252" t="s">
        <v>267</v>
      </c>
      <c r="M228" s="252" t="s">
        <v>267</v>
      </c>
      <c r="N228" s="252" t="s">
        <v>267</v>
      </c>
      <c r="O228" s="252" t="s">
        <v>267</v>
      </c>
      <c r="P228" s="252" t="s">
        <v>267</v>
      </c>
      <c r="Q228" s="252" t="s">
        <v>267</v>
      </c>
    </row>
    <row r="229" spans="1:17" ht="12.95" customHeight="1">
      <c r="A229" s="250" t="s">
        <v>218</v>
      </c>
      <c r="B229" s="236" t="s">
        <v>91</v>
      </c>
      <c r="C229" s="252">
        <v>25</v>
      </c>
      <c r="D229" s="252">
        <v>25</v>
      </c>
      <c r="E229" s="252">
        <v>30</v>
      </c>
      <c r="F229" s="252">
        <v>30</v>
      </c>
      <c r="G229" s="252">
        <v>25</v>
      </c>
      <c r="H229" s="252">
        <v>30</v>
      </c>
      <c r="I229" s="252">
        <v>35</v>
      </c>
      <c r="K229" s="252">
        <v>0</v>
      </c>
      <c r="L229" s="252">
        <v>0</v>
      </c>
      <c r="M229" s="252">
        <v>5</v>
      </c>
      <c r="N229" s="252">
        <v>5</v>
      </c>
      <c r="O229" s="252">
        <v>5</v>
      </c>
      <c r="P229" s="252">
        <v>5</v>
      </c>
      <c r="Q229" s="252">
        <v>5</v>
      </c>
    </row>
    <row r="230" spans="1:17" ht="12.95" customHeight="1">
      <c r="A230" s="250" t="s">
        <v>218</v>
      </c>
      <c r="B230" s="236" t="s">
        <v>59</v>
      </c>
      <c r="C230" s="252">
        <v>195</v>
      </c>
      <c r="D230" s="252">
        <v>190</v>
      </c>
      <c r="E230" s="252">
        <v>185</v>
      </c>
      <c r="F230" s="252">
        <v>195</v>
      </c>
      <c r="G230" s="252">
        <v>195</v>
      </c>
      <c r="H230" s="252">
        <v>200</v>
      </c>
      <c r="I230" s="252">
        <v>205</v>
      </c>
      <c r="K230" s="252">
        <v>10</v>
      </c>
      <c r="L230" s="252">
        <v>10</v>
      </c>
      <c r="M230" s="252">
        <v>10</v>
      </c>
      <c r="N230" s="252">
        <v>10</v>
      </c>
      <c r="O230" s="252">
        <v>10</v>
      </c>
      <c r="P230" s="252">
        <v>10</v>
      </c>
      <c r="Q230" s="252">
        <v>10</v>
      </c>
    </row>
    <row r="231" spans="1:17" ht="12.95" customHeight="1">
      <c r="A231" s="250" t="s">
        <v>218</v>
      </c>
      <c r="B231" s="236" t="s">
        <v>90</v>
      </c>
      <c r="C231" s="252">
        <v>120</v>
      </c>
      <c r="D231" s="252">
        <v>130</v>
      </c>
      <c r="E231" s="252">
        <v>145</v>
      </c>
      <c r="F231" s="252">
        <v>140</v>
      </c>
      <c r="G231" s="252">
        <v>150</v>
      </c>
      <c r="H231" s="252">
        <v>135</v>
      </c>
      <c r="I231" s="252">
        <v>125</v>
      </c>
      <c r="K231" s="252">
        <v>5</v>
      </c>
      <c r="L231" s="252">
        <v>5</v>
      </c>
      <c r="M231" s="252">
        <v>5</v>
      </c>
      <c r="N231" s="252">
        <v>5</v>
      </c>
      <c r="O231" s="252">
        <v>0</v>
      </c>
      <c r="P231" s="252">
        <v>0</v>
      </c>
      <c r="Q231" s="252">
        <v>0</v>
      </c>
    </row>
    <row r="232" spans="1:17" ht="12.95" customHeight="1">
      <c r="A232" s="255" t="s">
        <v>218</v>
      </c>
      <c r="B232" s="256" t="s">
        <v>184</v>
      </c>
      <c r="C232" s="257">
        <v>610</v>
      </c>
      <c r="D232" s="257">
        <v>625</v>
      </c>
      <c r="E232" s="257">
        <v>650</v>
      </c>
      <c r="F232" s="257">
        <v>645</v>
      </c>
      <c r="G232" s="257">
        <v>635</v>
      </c>
      <c r="H232" s="257">
        <v>655</v>
      </c>
      <c r="I232" s="257">
        <v>655</v>
      </c>
      <c r="J232" s="238"/>
      <c r="K232" s="257">
        <v>35</v>
      </c>
      <c r="L232" s="257">
        <v>35</v>
      </c>
      <c r="M232" s="257">
        <v>35</v>
      </c>
      <c r="N232" s="257">
        <v>35</v>
      </c>
      <c r="O232" s="257">
        <v>35</v>
      </c>
      <c r="P232" s="257">
        <v>35</v>
      </c>
      <c r="Q232" s="257">
        <v>35</v>
      </c>
    </row>
    <row r="233" spans="1:17" ht="12.95" customHeight="1">
      <c r="A233" s="250" t="s">
        <v>219</v>
      </c>
      <c r="B233" s="236" t="s">
        <v>10</v>
      </c>
      <c r="C233" s="251">
        <v>75</v>
      </c>
      <c r="D233" s="251">
        <v>75</v>
      </c>
      <c r="E233" s="251">
        <v>80</v>
      </c>
      <c r="F233" s="251">
        <v>90</v>
      </c>
      <c r="G233" s="251">
        <v>85</v>
      </c>
      <c r="H233" s="251">
        <v>75</v>
      </c>
      <c r="I233" s="251">
        <v>75</v>
      </c>
      <c r="K233" s="251">
        <v>80</v>
      </c>
      <c r="L233" s="251">
        <v>85</v>
      </c>
      <c r="M233" s="251">
        <v>85</v>
      </c>
      <c r="N233" s="251">
        <v>85</v>
      </c>
      <c r="O233" s="251">
        <v>80</v>
      </c>
      <c r="P233" s="251">
        <v>80</v>
      </c>
      <c r="Q233" s="251">
        <v>80</v>
      </c>
    </row>
    <row r="234" spans="1:17" ht="12.95" customHeight="1">
      <c r="A234" s="250" t="s">
        <v>219</v>
      </c>
      <c r="B234" s="236" t="s">
        <v>11</v>
      </c>
      <c r="C234" s="252">
        <v>645</v>
      </c>
      <c r="D234" s="252">
        <v>710</v>
      </c>
      <c r="E234" s="252">
        <v>735</v>
      </c>
      <c r="F234" s="252">
        <v>715</v>
      </c>
      <c r="G234" s="252">
        <v>755</v>
      </c>
      <c r="H234" s="252">
        <v>725</v>
      </c>
      <c r="I234" s="252">
        <v>660</v>
      </c>
      <c r="K234" s="252">
        <v>80</v>
      </c>
      <c r="L234" s="252">
        <v>75</v>
      </c>
      <c r="M234" s="252">
        <v>85</v>
      </c>
      <c r="N234" s="252">
        <v>95</v>
      </c>
      <c r="O234" s="252">
        <v>95</v>
      </c>
      <c r="P234" s="252">
        <v>90</v>
      </c>
      <c r="Q234" s="252">
        <v>75</v>
      </c>
    </row>
    <row r="235" spans="1:17" ht="12.95" customHeight="1">
      <c r="A235" s="250" t="s">
        <v>219</v>
      </c>
      <c r="B235" s="236" t="s">
        <v>12</v>
      </c>
      <c r="C235" s="252">
        <v>20</v>
      </c>
      <c r="D235" s="252">
        <v>20</v>
      </c>
      <c r="E235" s="252">
        <v>25</v>
      </c>
      <c r="F235" s="252">
        <v>25</v>
      </c>
      <c r="G235" s="252">
        <v>20</v>
      </c>
      <c r="H235" s="252">
        <v>25</v>
      </c>
      <c r="I235" s="252">
        <v>25</v>
      </c>
      <c r="K235" s="252">
        <v>0</v>
      </c>
      <c r="L235" s="252">
        <v>0</v>
      </c>
      <c r="M235" s="252">
        <v>0</v>
      </c>
      <c r="N235" s="252">
        <v>0</v>
      </c>
      <c r="O235" s="252">
        <v>0</v>
      </c>
      <c r="P235" s="252">
        <v>0</v>
      </c>
      <c r="Q235" s="252">
        <v>0</v>
      </c>
    </row>
    <row r="236" spans="1:17" ht="12.95" customHeight="1">
      <c r="A236" s="250" t="s">
        <v>219</v>
      </c>
      <c r="B236" s="236" t="s">
        <v>91</v>
      </c>
      <c r="C236" s="252">
        <v>45</v>
      </c>
      <c r="D236" s="252">
        <v>50</v>
      </c>
      <c r="E236" s="252">
        <v>50</v>
      </c>
      <c r="F236" s="252">
        <v>45</v>
      </c>
      <c r="G236" s="252">
        <v>45</v>
      </c>
      <c r="H236" s="252">
        <v>55</v>
      </c>
      <c r="I236" s="252">
        <v>50</v>
      </c>
      <c r="K236" s="252">
        <v>10</v>
      </c>
      <c r="L236" s="252">
        <v>5</v>
      </c>
      <c r="M236" s="252">
        <v>10</v>
      </c>
      <c r="N236" s="252">
        <v>10</v>
      </c>
      <c r="O236" s="252">
        <v>10</v>
      </c>
      <c r="P236" s="252">
        <v>10</v>
      </c>
      <c r="Q236" s="252">
        <v>10</v>
      </c>
    </row>
    <row r="237" spans="1:17" ht="12.95" customHeight="1">
      <c r="A237" s="250" t="s">
        <v>219</v>
      </c>
      <c r="B237" s="236" t="s">
        <v>59</v>
      </c>
      <c r="C237" s="252">
        <v>305</v>
      </c>
      <c r="D237" s="252">
        <v>315</v>
      </c>
      <c r="E237" s="252">
        <v>300</v>
      </c>
      <c r="F237" s="252">
        <v>300</v>
      </c>
      <c r="G237" s="252">
        <v>315</v>
      </c>
      <c r="H237" s="252">
        <v>315</v>
      </c>
      <c r="I237" s="252">
        <v>320</v>
      </c>
      <c r="K237" s="252">
        <v>25</v>
      </c>
      <c r="L237" s="252">
        <v>25</v>
      </c>
      <c r="M237" s="252">
        <v>30</v>
      </c>
      <c r="N237" s="252">
        <v>30</v>
      </c>
      <c r="O237" s="252">
        <v>35</v>
      </c>
      <c r="P237" s="252">
        <v>35</v>
      </c>
      <c r="Q237" s="252">
        <v>35</v>
      </c>
    </row>
    <row r="238" spans="1:17" ht="12.95" customHeight="1">
      <c r="A238" s="250" t="s">
        <v>219</v>
      </c>
      <c r="B238" s="236" t="s">
        <v>90</v>
      </c>
      <c r="C238" s="252">
        <v>445</v>
      </c>
      <c r="D238" s="252">
        <v>485</v>
      </c>
      <c r="E238" s="252">
        <v>510</v>
      </c>
      <c r="F238" s="252">
        <v>505</v>
      </c>
      <c r="G238" s="252">
        <v>530</v>
      </c>
      <c r="H238" s="252">
        <v>505</v>
      </c>
      <c r="I238" s="252">
        <v>430</v>
      </c>
      <c r="K238" s="252">
        <v>45</v>
      </c>
      <c r="L238" s="252">
        <v>45</v>
      </c>
      <c r="M238" s="252">
        <v>40</v>
      </c>
      <c r="N238" s="252">
        <v>40</v>
      </c>
      <c r="O238" s="252">
        <v>45</v>
      </c>
      <c r="P238" s="252">
        <v>50</v>
      </c>
      <c r="Q238" s="252">
        <v>50</v>
      </c>
    </row>
    <row r="239" spans="1:17" ht="12.95" customHeight="1">
      <c r="A239" s="255" t="s">
        <v>219</v>
      </c>
      <c r="B239" s="256" t="s">
        <v>184</v>
      </c>
      <c r="C239" s="257">
        <v>1530</v>
      </c>
      <c r="D239" s="257">
        <v>1660</v>
      </c>
      <c r="E239" s="257">
        <v>1700</v>
      </c>
      <c r="F239" s="257">
        <v>1680</v>
      </c>
      <c r="G239" s="257">
        <v>1750</v>
      </c>
      <c r="H239" s="257">
        <v>1705</v>
      </c>
      <c r="I239" s="257">
        <v>1560</v>
      </c>
      <c r="J239" s="238"/>
      <c r="K239" s="257">
        <v>245</v>
      </c>
      <c r="L239" s="257">
        <v>245</v>
      </c>
      <c r="M239" s="257">
        <v>250</v>
      </c>
      <c r="N239" s="257">
        <v>260</v>
      </c>
      <c r="O239" s="257">
        <v>265</v>
      </c>
      <c r="P239" s="257">
        <v>265</v>
      </c>
      <c r="Q239" s="257">
        <v>250</v>
      </c>
    </row>
    <row r="240" spans="1:17">
      <c r="A240" s="258"/>
      <c r="B240" s="259"/>
      <c r="C240" s="261"/>
      <c r="D240" s="261"/>
      <c r="E240" s="261"/>
      <c r="F240" s="261"/>
      <c r="G240" s="261"/>
      <c r="H240" s="261"/>
      <c r="I240" s="261"/>
      <c r="K240" s="261"/>
      <c r="L240" s="261"/>
      <c r="M240" s="261"/>
      <c r="N240" s="261"/>
      <c r="O240" s="261"/>
      <c r="P240" s="261"/>
      <c r="Q240" s="261"/>
    </row>
    <row r="241" spans="1:9">
      <c r="A241" s="262" t="s">
        <v>187</v>
      </c>
      <c r="B241" s="248"/>
      <c r="C241" s="247"/>
      <c r="D241" s="247"/>
      <c r="E241" s="247"/>
      <c r="F241" s="247"/>
      <c r="G241" s="247"/>
      <c r="H241" s="247"/>
      <c r="I241" s="247"/>
    </row>
    <row r="242" spans="1:9">
      <c r="A242" s="263"/>
      <c r="B242" s="248"/>
      <c r="C242" s="247"/>
      <c r="D242" s="247"/>
      <c r="E242" s="247"/>
      <c r="F242" s="247"/>
      <c r="G242" s="247"/>
      <c r="H242" s="247"/>
      <c r="I242" s="247"/>
    </row>
    <row r="243" spans="1:9" s="265" customFormat="1" ht="14.25">
      <c r="A243" s="248" t="s">
        <v>13</v>
      </c>
      <c r="B243" s="264"/>
      <c r="C243" s="264"/>
      <c r="D243" s="264"/>
      <c r="E243" s="264"/>
      <c r="F243" s="264"/>
      <c r="G243" s="264"/>
      <c r="H243" s="264"/>
      <c r="I243" s="264"/>
    </row>
    <row r="244" spans="1:9" s="265" customFormat="1" ht="14.25">
      <c r="A244" s="86" t="s">
        <v>345</v>
      </c>
      <c r="B244" s="264"/>
      <c r="C244" s="264"/>
      <c r="D244" s="264"/>
      <c r="E244" s="264"/>
      <c r="F244" s="264"/>
      <c r="G244" s="264"/>
      <c r="H244" s="264"/>
      <c r="I244" s="264"/>
    </row>
    <row r="245" spans="1:9" s="265" customFormat="1" ht="14.25">
      <c r="A245" s="86" t="s">
        <v>40</v>
      </c>
      <c r="B245" s="264"/>
      <c r="C245" s="264"/>
      <c r="D245" s="264"/>
      <c r="E245" s="264"/>
      <c r="F245" s="264"/>
      <c r="G245" s="264"/>
      <c r="H245" s="264"/>
      <c r="I245" s="264"/>
    </row>
    <row r="246" spans="1:9" s="265" customFormat="1" ht="14.25">
      <c r="A246" s="86" t="s">
        <v>191</v>
      </c>
      <c r="B246" s="264"/>
      <c r="C246" s="264"/>
      <c r="D246" s="264"/>
      <c r="E246" s="264"/>
      <c r="F246" s="264"/>
      <c r="G246" s="264"/>
      <c r="H246" s="264"/>
      <c r="I246" s="264"/>
    </row>
    <row r="247" spans="1:9" s="265" customFormat="1" ht="14.25">
      <c r="A247" s="11" t="s">
        <v>22</v>
      </c>
      <c r="B247" s="264"/>
      <c r="C247" s="264"/>
      <c r="D247" s="264"/>
      <c r="E247" s="264"/>
      <c r="F247" s="264"/>
      <c r="G247" s="264"/>
      <c r="H247" s="264"/>
      <c r="I247" s="264"/>
    </row>
    <row r="248" spans="1:9">
      <c r="A248" s="247"/>
      <c r="B248" s="248"/>
      <c r="C248" s="247"/>
      <c r="D248" s="247"/>
      <c r="E248" s="247"/>
      <c r="F248" s="247"/>
      <c r="G248" s="247"/>
      <c r="H248" s="247"/>
      <c r="I248" s="247"/>
    </row>
  </sheetData>
  <autoFilter ref="A7:B239" xr:uid="{00000000-0009-0000-0000-00000A000000}"/>
  <mergeCells count="2">
    <mergeCell ref="C5:I5"/>
    <mergeCell ref="K5:Q5"/>
  </mergeCells>
  <hyperlinks>
    <hyperlink ref="A247" r:id="rId1" xr:uid="{00000000-0004-0000-0A00-000000000000}"/>
    <hyperlink ref="A1" location="Index!A1" display="Return to index" xr:uid="{00000000-0004-0000-0A00-000001000000}"/>
  </hyperlinks>
  <pageMargins left="0.74803149606299213" right="0.74803149606299213" top="0.98425196850393704" bottom="0.98425196850393704" header="0.51181102362204722" footer="0.51181102362204722"/>
  <pageSetup paperSize="9" scale="14" orientation="landscape" r:id="rId2"/>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filterMode="1"/>
  <dimension ref="A1:HK271"/>
  <sheetViews>
    <sheetView showGridLines="0" topLeftCell="A15" zoomScale="80" zoomScaleNormal="80" workbookViewId="0">
      <selection activeCell="B10" sqref="B10"/>
    </sheetView>
  </sheetViews>
  <sheetFormatPr defaultRowHeight="12.75"/>
  <cols>
    <col min="1" max="1" width="23.7109375" style="88" customWidth="1"/>
    <col min="2" max="2" width="50.7109375" style="88" customWidth="1"/>
    <col min="3" max="3" width="11.85546875" style="88" customWidth="1"/>
    <col min="4" max="8" width="10.7109375" style="88" customWidth="1"/>
    <col min="9" max="9" width="12.42578125" style="88" customWidth="1"/>
    <col min="10" max="10" width="2.42578125" style="88" customWidth="1"/>
    <col min="11" max="14" width="10.7109375" style="88" customWidth="1"/>
    <col min="15" max="15" width="8.140625" style="88" customWidth="1"/>
    <col min="16" max="22" width="10.7109375" style="88" customWidth="1"/>
    <col min="23" max="23" width="3.140625" style="88" customWidth="1"/>
    <col min="24" max="24" width="11.85546875" style="88" customWidth="1"/>
    <col min="25" max="25" width="13.5703125" style="88" customWidth="1"/>
    <col min="26" max="27" width="11.85546875" style="88" customWidth="1"/>
    <col min="28" max="230" width="9.140625" style="88"/>
    <col min="231" max="231" width="23.7109375" style="88" customWidth="1"/>
    <col min="232" max="232" width="50.7109375" style="88" customWidth="1"/>
    <col min="233" max="233" width="11.85546875" style="88" customWidth="1"/>
    <col min="234" max="238" width="10.7109375" style="88" customWidth="1"/>
    <col min="239" max="239" width="12.42578125" style="88" customWidth="1"/>
    <col min="240" max="240" width="2.42578125" style="88" customWidth="1"/>
    <col min="241" max="242" width="10.7109375" style="88" customWidth="1"/>
    <col min="243" max="243" width="2.7109375" style="88" customWidth="1"/>
    <col min="244" max="250" width="10.7109375" style="88" customWidth="1"/>
    <col min="251" max="251" width="3.140625" style="88" customWidth="1"/>
    <col min="252" max="253" width="10.7109375" style="88" customWidth="1"/>
    <col min="254" max="486" width="9.140625" style="88"/>
    <col min="487" max="487" width="23.7109375" style="88" customWidth="1"/>
    <col min="488" max="488" width="50.7109375" style="88" customWidth="1"/>
    <col min="489" max="489" width="11.85546875" style="88" customWidth="1"/>
    <col min="490" max="494" width="10.7109375" style="88" customWidth="1"/>
    <col min="495" max="495" width="12.42578125" style="88" customWidth="1"/>
    <col min="496" max="496" width="2.42578125" style="88" customWidth="1"/>
    <col min="497" max="498" width="10.7109375" style="88" customWidth="1"/>
    <col min="499" max="499" width="2.7109375" style="88" customWidth="1"/>
    <col min="500" max="506" width="10.7109375" style="88" customWidth="1"/>
    <col min="507" max="507" width="3.140625" style="88" customWidth="1"/>
    <col min="508" max="509" width="10.7109375" style="88" customWidth="1"/>
    <col min="510" max="742" width="9.140625" style="88"/>
    <col min="743" max="743" width="23.7109375" style="88" customWidth="1"/>
    <col min="744" max="744" width="50.7109375" style="88" customWidth="1"/>
    <col min="745" max="745" width="11.85546875" style="88" customWidth="1"/>
    <col min="746" max="750" width="10.7109375" style="88" customWidth="1"/>
    <col min="751" max="751" width="12.42578125" style="88" customWidth="1"/>
    <col min="752" max="752" width="2.42578125" style="88" customWidth="1"/>
    <col min="753" max="754" width="10.7109375" style="88" customWidth="1"/>
    <col min="755" max="755" width="2.7109375" style="88" customWidth="1"/>
    <col min="756" max="762" width="10.7109375" style="88" customWidth="1"/>
    <col min="763" max="763" width="3.140625" style="88" customWidth="1"/>
    <col min="764" max="765" width="10.7109375" style="88" customWidth="1"/>
    <col min="766" max="998" width="9.140625" style="88"/>
    <col min="999" max="999" width="23.7109375" style="88" customWidth="1"/>
    <col min="1000" max="1000" width="50.7109375" style="88" customWidth="1"/>
    <col min="1001" max="1001" width="11.85546875" style="88" customWidth="1"/>
    <col min="1002" max="1006" width="10.7109375" style="88" customWidth="1"/>
    <col min="1007" max="1007" width="12.42578125" style="88" customWidth="1"/>
    <col min="1008" max="1008" width="2.42578125" style="88" customWidth="1"/>
    <col min="1009" max="1010" width="10.7109375" style="88" customWidth="1"/>
    <col min="1011" max="1011" width="2.7109375" style="88" customWidth="1"/>
    <col min="1012" max="1018" width="10.7109375" style="88" customWidth="1"/>
    <col min="1019" max="1019" width="3.140625" style="88" customWidth="1"/>
    <col min="1020" max="1021" width="10.7109375" style="88" customWidth="1"/>
    <col min="1022" max="1254" width="9.140625" style="88"/>
    <col min="1255" max="1255" width="23.7109375" style="88" customWidth="1"/>
    <col min="1256" max="1256" width="50.7109375" style="88" customWidth="1"/>
    <col min="1257" max="1257" width="11.85546875" style="88" customWidth="1"/>
    <col min="1258" max="1262" width="10.7109375" style="88" customWidth="1"/>
    <col min="1263" max="1263" width="12.42578125" style="88" customWidth="1"/>
    <col min="1264" max="1264" width="2.42578125" style="88" customWidth="1"/>
    <col min="1265" max="1266" width="10.7109375" style="88" customWidth="1"/>
    <col min="1267" max="1267" width="2.7109375" style="88" customWidth="1"/>
    <col min="1268" max="1274" width="10.7109375" style="88" customWidth="1"/>
    <col min="1275" max="1275" width="3.140625" style="88" customWidth="1"/>
    <col min="1276" max="1277" width="10.7109375" style="88" customWidth="1"/>
    <col min="1278" max="1510" width="9.140625" style="88"/>
    <col min="1511" max="1511" width="23.7109375" style="88" customWidth="1"/>
    <col min="1512" max="1512" width="50.7109375" style="88" customWidth="1"/>
    <col min="1513" max="1513" width="11.85546875" style="88" customWidth="1"/>
    <col min="1514" max="1518" width="10.7109375" style="88" customWidth="1"/>
    <col min="1519" max="1519" width="12.42578125" style="88" customWidth="1"/>
    <col min="1520" max="1520" width="2.42578125" style="88" customWidth="1"/>
    <col min="1521" max="1522" width="10.7109375" style="88" customWidth="1"/>
    <col min="1523" max="1523" width="2.7109375" style="88" customWidth="1"/>
    <col min="1524" max="1530" width="10.7109375" style="88" customWidth="1"/>
    <col min="1531" max="1531" width="3.140625" style="88" customWidth="1"/>
    <col min="1532" max="1533" width="10.7109375" style="88" customWidth="1"/>
    <col min="1534" max="1766" width="9.140625" style="88"/>
    <col min="1767" max="1767" width="23.7109375" style="88" customWidth="1"/>
    <col min="1768" max="1768" width="50.7109375" style="88" customWidth="1"/>
    <col min="1769" max="1769" width="11.85546875" style="88" customWidth="1"/>
    <col min="1770" max="1774" width="10.7109375" style="88" customWidth="1"/>
    <col min="1775" max="1775" width="12.42578125" style="88" customWidth="1"/>
    <col min="1776" max="1776" width="2.42578125" style="88" customWidth="1"/>
    <col min="1777" max="1778" width="10.7109375" style="88" customWidth="1"/>
    <col min="1779" max="1779" width="2.7109375" style="88" customWidth="1"/>
    <col min="1780" max="1786" width="10.7109375" style="88" customWidth="1"/>
    <col min="1787" max="1787" width="3.140625" style="88" customWidth="1"/>
    <col min="1788" max="1789" width="10.7109375" style="88" customWidth="1"/>
    <col min="1790" max="2022" width="9.140625" style="88"/>
    <col min="2023" max="2023" width="23.7109375" style="88" customWidth="1"/>
    <col min="2024" max="2024" width="50.7109375" style="88" customWidth="1"/>
    <col min="2025" max="2025" width="11.85546875" style="88" customWidth="1"/>
    <col min="2026" max="2030" width="10.7109375" style="88" customWidth="1"/>
    <col min="2031" max="2031" width="12.42578125" style="88" customWidth="1"/>
    <col min="2032" max="2032" width="2.42578125" style="88" customWidth="1"/>
    <col min="2033" max="2034" width="10.7109375" style="88" customWidth="1"/>
    <col min="2035" max="2035" width="2.7109375" style="88" customWidth="1"/>
    <col min="2036" max="2042" width="10.7109375" style="88" customWidth="1"/>
    <col min="2043" max="2043" width="3.140625" style="88" customWidth="1"/>
    <col min="2044" max="2045" width="10.7109375" style="88" customWidth="1"/>
    <col min="2046" max="2278" width="9.140625" style="88"/>
    <col min="2279" max="2279" width="23.7109375" style="88" customWidth="1"/>
    <col min="2280" max="2280" width="50.7109375" style="88" customWidth="1"/>
    <col min="2281" max="2281" width="11.85546875" style="88" customWidth="1"/>
    <col min="2282" max="2286" width="10.7109375" style="88" customWidth="1"/>
    <col min="2287" max="2287" width="12.42578125" style="88" customWidth="1"/>
    <col min="2288" max="2288" width="2.42578125" style="88" customWidth="1"/>
    <col min="2289" max="2290" width="10.7109375" style="88" customWidth="1"/>
    <col min="2291" max="2291" width="2.7109375" style="88" customWidth="1"/>
    <col min="2292" max="2298" width="10.7109375" style="88" customWidth="1"/>
    <col min="2299" max="2299" width="3.140625" style="88" customWidth="1"/>
    <col min="2300" max="2301" width="10.7109375" style="88" customWidth="1"/>
    <col min="2302" max="2534" width="9.140625" style="88"/>
    <col min="2535" max="2535" width="23.7109375" style="88" customWidth="1"/>
    <col min="2536" max="2536" width="50.7109375" style="88" customWidth="1"/>
    <col min="2537" max="2537" width="11.85546875" style="88" customWidth="1"/>
    <col min="2538" max="2542" width="10.7109375" style="88" customWidth="1"/>
    <col min="2543" max="2543" width="12.42578125" style="88" customWidth="1"/>
    <col min="2544" max="2544" width="2.42578125" style="88" customWidth="1"/>
    <col min="2545" max="2546" width="10.7109375" style="88" customWidth="1"/>
    <col min="2547" max="2547" width="2.7109375" style="88" customWidth="1"/>
    <col min="2548" max="2554" width="10.7109375" style="88" customWidth="1"/>
    <col min="2555" max="2555" width="3.140625" style="88" customWidth="1"/>
    <col min="2556" max="2557" width="10.7109375" style="88" customWidth="1"/>
    <col min="2558" max="2790" width="9.140625" style="88"/>
    <col min="2791" max="2791" width="23.7109375" style="88" customWidth="1"/>
    <col min="2792" max="2792" width="50.7109375" style="88" customWidth="1"/>
    <col min="2793" max="2793" width="11.85546875" style="88" customWidth="1"/>
    <col min="2794" max="2798" width="10.7109375" style="88" customWidth="1"/>
    <col min="2799" max="2799" width="12.42578125" style="88" customWidth="1"/>
    <col min="2800" max="2800" width="2.42578125" style="88" customWidth="1"/>
    <col min="2801" max="2802" width="10.7109375" style="88" customWidth="1"/>
    <col min="2803" max="2803" width="2.7109375" style="88" customWidth="1"/>
    <col min="2804" max="2810" width="10.7109375" style="88" customWidth="1"/>
    <col min="2811" max="2811" width="3.140625" style="88" customWidth="1"/>
    <col min="2812" max="2813" width="10.7109375" style="88" customWidth="1"/>
    <col min="2814" max="3046" width="9.140625" style="88"/>
    <col min="3047" max="3047" width="23.7109375" style="88" customWidth="1"/>
    <col min="3048" max="3048" width="50.7109375" style="88" customWidth="1"/>
    <col min="3049" max="3049" width="11.85546875" style="88" customWidth="1"/>
    <col min="3050" max="3054" width="10.7109375" style="88" customWidth="1"/>
    <col min="3055" max="3055" width="12.42578125" style="88" customWidth="1"/>
    <col min="3056" max="3056" width="2.42578125" style="88" customWidth="1"/>
    <col min="3057" max="3058" width="10.7109375" style="88" customWidth="1"/>
    <col min="3059" max="3059" width="2.7109375" style="88" customWidth="1"/>
    <col min="3060" max="3066" width="10.7109375" style="88" customWidth="1"/>
    <col min="3067" max="3067" width="3.140625" style="88" customWidth="1"/>
    <col min="3068" max="3069" width="10.7109375" style="88" customWidth="1"/>
    <col min="3070" max="3302" width="9.140625" style="88"/>
    <col min="3303" max="3303" width="23.7109375" style="88" customWidth="1"/>
    <col min="3304" max="3304" width="50.7109375" style="88" customWidth="1"/>
    <col min="3305" max="3305" width="11.85546875" style="88" customWidth="1"/>
    <col min="3306" max="3310" width="10.7109375" style="88" customWidth="1"/>
    <col min="3311" max="3311" width="12.42578125" style="88" customWidth="1"/>
    <col min="3312" max="3312" width="2.42578125" style="88" customWidth="1"/>
    <col min="3313" max="3314" width="10.7109375" style="88" customWidth="1"/>
    <col min="3315" max="3315" width="2.7109375" style="88" customWidth="1"/>
    <col min="3316" max="3322" width="10.7109375" style="88" customWidth="1"/>
    <col min="3323" max="3323" width="3.140625" style="88" customWidth="1"/>
    <col min="3324" max="3325" width="10.7109375" style="88" customWidth="1"/>
    <col min="3326" max="3558" width="9.140625" style="88"/>
    <col min="3559" max="3559" width="23.7109375" style="88" customWidth="1"/>
    <col min="3560" max="3560" width="50.7109375" style="88" customWidth="1"/>
    <col min="3561" max="3561" width="11.85546875" style="88" customWidth="1"/>
    <col min="3562" max="3566" width="10.7109375" style="88" customWidth="1"/>
    <col min="3567" max="3567" width="12.42578125" style="88" customWidth="1"/>
    <col min="3568" max="3568" width="2.42578125" style="88" customWidth="1"/>
    <col min="3569" max="3570" width="10.7109375" style="88" customWidth="1"/>
    <col min="3571" max="3571" width="2.7109375" style="88" customWidth="1"/>
    <col min="3572" max="3578" width="10.7109375" style="88" customWidth="1"/>
    <col min="3579" max="3579" width="3.140625" style="88" customWidth="1"/>
    <col min="3580" max="3581" width="10.7109375" style="88" customWidth="1"/>
    <col min="3582" max="3814" width="9.140625" style="88"/>
    <col min="3815" max="3815" width="23.7109375" style="88" customWidth="1"/>
    <col min="3816" max="3816" width="50.7109375" style="88" customWidth="1"/>
    <col min="3817" max="3817" width="11.85546875" style="88" customWidth="1"/>
    <col min="3818" max="3822" width="10.7109375" style="88" customWidth="1"/>
    <col min="3823" max="3823" width="12.42578125" style="88" customWidth="1"/>
    <col min="3824" max="3824" width="2.42578125" style="88" customWidth="1"/>
    <col min="3825" max="3826" width="10.7109375" style="88" customWidth="1"/>
    <col min="3827" max="3827" width="2.7109375" style="88" customWidth="1"/>
    <col min="3828" max="3834" width="10.7109375" style="88" customWidth="1"/>
    <col min="3835" max="3835" width="3.140625" style="88" customWidth="1"/>
    <col min="3836" max="3837" width="10.7109375" style="88" customWidth="1"/>
    <col min="3838" max="4070" width="9.140625" style="88"/>
    <col min="4071" max="4071" width="23.7109375" style="88" customWidth="1"/>
    <col min="4072" max="4072" width="50.7109375" style="88" customWidth="1"/>
    <col min="4073" max="4073" width="11.85546875" style="88" customWidth="1"/>
    <col min="4074" max="4078" width="10.7109375" style="88" customWidth="1"/>
    <col min="4079" max="4079" width="12.42578125" style="88" customWidth="1"/>
    <col min="4080" max="4080" width="2.42578125" style="88" customWidth="1"/>
    <col min="4081" max="4082" width="10.7109375" style="88" customWidth="1"/>
    <col min="4083" max="4083" width="2.7109375" style="88" customWidth="1"/>
    <col min="4084" max="4090" width="10.7109375" style="88" customWidth="1"/>
    <col min="4091" max="4091" width="3.140625" style="88" customWidth="1"/>
    <col min="4092" max="4093" width="10.7109375" style="88" customWidth="1"/>
    <col min="4094" max="4326" width="9.140625" style="88"/>
    <col min="4327" max="4327" width="23.7109375" style="88" customWidth="1"/>
    <col min="4328" max="4328" width="50.7109375" style="88" customWidth="1"/>
    <col min="4329" max="4329" width="11.85546875" style="88" customWidth="1"/>
    <col min="4330" max="4334" width="10.7109375" style="88" customWidth="1"/>
    <col min="4335" max="4335" width="12.42578125" style="88" customWidth="1"/>
    <col min="4336" max="4336" width="2.42578125" style="88" customWidth="1"/>
    <col min="4337" max="4338" width="10.7109375" style="88" customWidth="1"/>
    <col min="4339" max="4339" width="2.7109375" style="88" customWidth="1"/>
    <col min="4340" max="4346" width="10.7109375" style="88" customWidth="1"/>
    <col min="4347" max="4347" width="3.140625" style="88" customWidth="1"/>
    <col min="4348" max="4349" width="10.7109375" style="88" customWidth="1"/>
    <col min="4350" max="4582" width="9.140625" style="88"/>
    <col min="4583" max="4583" width="23.7109375" style="88" customWidth="1"/>
    <col min="4584" max="4584" width="50.7109375" style="88" customWidth="1"/>
    <col min="4585" max="4585" width="11.85546875" style="88" customWidth="1"/>
    <col min="4586" max="4590" width="10.7109375" style="88" customWidth="1"/>
    <col min="4591" max="4591" width="12.42578125" style="88" customWidth="1"/>
    <col min="4592" max="4592" width="2.42578125" style="88" customWidth="1"/>
    <col min="4593" max="4594" width="10.7109375" style="88" customWidth="1"/>
    <col min="4595" max="4595" width="2.7109375" style="88" customWidth="1"/>
    <col min="4596" max="4602" width="10.7109375" style="88" customWidth="1"/>
    <col min="4603" max="4603" width="3.140625" style="88" customWidth="1"/>
    <col min="4604" max="4605" width="10.7109375" style="88" customWidth="1"/>
    <col min="4606" max="4838" width="9.140625" style="88"/>
    <col min="4839" max="4839" width="23.7109375" style="88" customWidth="1"/>
    <col min="4840" max="4840" width="50.7109375" style="88" customWidth="1"/>
    <col min="4841" max="4841" width="11.85546875" style="88" customWidth="1"/>
    <col min="4842" max="4846" width="10.7109375" style="88" customWidth="1"/>
    <col min="4847" max="4847" width="12.42578125" style="88" customWidth="1"/>
    <col min="4848" max="4848" width="2.42578125" style="88" customWidth="1"/>
    <col min="4849" max="4850" width="10.7109375" style="88" customWidth="1"/>
    <col min="4851" max="4851" width="2.7109375" style="88" customWidth="1"/>
    <col min="4852" max="4858" width="10.7109375" style="88" customWidth="1"/>
    <col min="4859" max="4859" width="3.140625" style="88" customWidth="1"/>
    <col min="4860" max="4861" width="10.7109375" style="88" customWidth="1"/>
    <col min="4862" max="5094" width="9.140625" style="88"/>
    <col min="5095" max="5095" width="23.7109375" style="88" customWidth="1"/>
    <col min="5096" max="5096" width="50.7109375" style="88" customWidth="1"/>
    <col min="5097" max="5097" width="11.85546875" style="88" customWidth="1"/>
    <col min="5098" max="5102" width="10.7109375" style="88" customWidth="1"/>
    <col min="5103" max="5103" width="12.42578125" style="88" customWidth="1"/>
    <col min="5104" max="5104" width="2.42578125" style="88" customWidth="1"/>
    <col min="5105" max="5106" width="10.7109375" style="88" customWidth="1"/>
    <col min="5107" max="5107" width="2.7109375" style="88" customWidth="1"/>
    <col min="5108" max="5114" width="10.7109375" style="88" customWidth="1"/>
    <col min="5115" max="5115" width="3.140625" style="88" customWidth="1"/>
    <col min="5116" max="5117" width="10.7109375" style="88" customWidth="1"/>
    <col min="5118" max="5350" width="9.140625" style="88"/>
    <col min="5351" max="5351" width="23.7109375" style="88" customWidth="1"/>
    <col min="5352" max="5352" width="50.7109375" style="88" customWidth="1"/>
    <col min="5353" max="5353" width="11.85546875" style="88" customWidth="1"/>
    <col min="5354" max="5358" width="10.7109375" style="88" customWidth="1"/>
    <col min="5359" max="5359" width="12.42578125" style="88" customWidth="1"/>
    <col min="5360" max="5360" width="2.42578125" style="88" customWidth="1"/>
    <col min="5361" max="5362" width="10.7109375" style="88" customWidth="1"/>
    <col min="5363" max="5363" width="2.7109375" style="88" customWidth="1"/>
    <col min="5364" max="5370" width="10.7109375" style="88" customWidth="1"/>
    <col min="5371" max="5371" width="3.140625" style="88" customWidth="1"/>
    <col min="5372" max="5373" width="10.7109375" style="88" customWidth="1"/>
    <col min="5374" max="5606" width="9.140625" style="88"/>
    <col min="5607" max="5607" width="23.7109375" style="88" customWidth="1"/>
    <col min="5608" max="5608" width="50.7109375" style="88" customWidth="1"/>
    <col min="5609" max="5609" width="11.85546875" style="88" customWidth="1"/>
    <col min="5610" max="5614" width="10.7109375" style="88" customWidth="1"/>
    <col min="5615" max="5615" width="12.42578125" style="88" customWidth="1"/>
    <col min="5616" max="5616" width="2.42578125" style="88" customWidth="1"/>
    <col min="5617" max="5618" width="10.7109375" style="88" customWidth="1"/>
    <col min="5619" max="5619" width="2.7109375" style="88" customWidth="1"/>
    <col min="5620" max="5626" width="10.7109375" style="88" customWidth="1"/>
    <col min="5627" max="5627" width="3.140625" style="88" customWidth="1"/>
    <col min="5628" max="5629" width="10.7109375" style="88" customWidth="1"/>
    <col min="5630" max="5862" width="9.140625" style="88"/>
    <col min="5863" max="5863" width="23.7109375" style="88" customWidth="1"/>
    <col min="5864" max="5864" width="50.7109375" style="88" customWidth="1"/>
    <col min="5865" max="5865" width="11.85546875" style="88" customWidth="1"/>
    <col min="5866" max="5870" width="10.7109375" style="88" customWidth="1"/>
    <col min="5871" max="5871" width="12.42578125" style="88" customWidth="1"/>
    <col min="5872" max="5872" width="2.42578125" style="88" customWidth="1"/>
    <col min="5873" max="5874" width="10.7109375" style="88" customWidth="1"/>
    <col min="5875" max="5875" width="2.7109375" style="88" customWidth="1"/>
    <col min="5876" max="5882" width="10.7109375" style="88" customWidth="1"/>
    <col min="5883" max="5883" width="3.140625" style="88" customWidth="1"/>
    <col min="5884" max="5885" width="10.7109375" style="88" customWidth="1"/>
    <col min="5886" max="6118" width="9.140625" style="88"/>
    <col min="6119" max="6119" width="23.7109375" style="88" customWidth="1"/>
    <col min="6120" max="6120" width="50.7109375" style="88" customWidth="1"/>
    <col min="6121" max="6121" width="11.85546875" style="88" customWidth="1"/>
    <col min="6122" max="6126" width="10.7109375" style="88" customWidth="1"/>
    <col min="6127" max="6127" width="12.42578125" style="88" customWidth="1"/>
    <col min="6128" max="6128" width="2.42578125" style="88" customWidth="1"/>
    <col min="6129" max="6130" width="10.7109375" style="88" customWidth="1"/>
    <col min="6131" max="6131" width="2.7109375" style="88" customWidth="1"/>
    <col min="6132" max="6138" width="10.7109375" style="88" customWidth="1"/>
    <col min="6139" max="6139" width="3.140625" style="88" customWidth="1"/>
    <col min="6140" max="6141" width="10.7109375" style="88" customWidth="1"/>
    <col min="6142" max="6374" width="9.140625" style="88"/>
    <col min="6375" max="6375" width="23.7109375" style="88" customWidth="1"/>
    <col min="6376" max="6376" width="50.7109375" style="88" customWidth="1"/>
    <col min="6377" max="6377" width="11.85546875" style="88" customWidth="1"/>
    <col min="6378" max="6382" width="10.7109375" style="88" customWidth="1"/>
    <col min="6383" max="6383" width="12.42578125" style="88" customWidth="1"/>
    <col min="6384" max="6384" width="2.42578125" style="88" customWidth="1"/>
    <col min="6385" max="6386" width="10.7109375" style="88" customWidth="1"/>
    <col min="6387" max="6387" width="2.7109375" style="88" customWidth="1"/>
    <col min="6388" max="6394" width="10.7109375" style="88" customWidth="1"/>
    <col min="6395" max="6395" width="3.140625" style="88" customWidth="1"/>
    <col min="6396" max="6397" width="10.7109375" style="88" customWidth="1"/>
    <col min="6398" max="6630" width="9.140625" style="88"/>
    <col min="6631" max="6631" width="23.7109375" style="88" customWidth="1"/>
    <col min="6632" max="6632" width="50.7109375" style="88" customWidth="1"/>
    <col min="6633" max="6633" width="11.85546875" style="88" customWidth="1"/>
    <col min="6634" max="6638" width="10.7109375" style="88" customWidth="1"/>
    <col min="6639" max="6639" width="12.42578125" style="88" customWidth="1"/>
    <col min="6640" max="6640" width="2.42578125" style="88" customWidth="1"/>
    <col min="6641" max="6642" width="10.7109375" style="88" customWidth="1"/>
    <col min="6643" max="6643" width="2.7109375" style="88" customWidth="1"/>
    <col min="6644" max="6650" width="10.7109375" style="88" customWidth="1"/>
    <col min="6651" max="6651" width="3.140625" style="88" customWidth="1"/>
    <col min="6652" max="6653" width="10.7109375" style="88" customWidth="1"/>
    <col min="6654" max="6886" width="9.140625" style="88"/>
    <col min="6887" max="6887" width="23.7109375" style="88" customWidth="1"/>
    <col min="6888" max="6888" width="50.7109375" style="88" customWidth="1"/>
    <col min="6889" max="6889" width="11.85546875" style="88" customWidth="1"/>
    <col min="6890" max="6894" width="10.7109375" style="88" customWidth="1"/>
    <col min="6895" max="6895" width="12.42578125" style="88" customWidth="1"/>
    <col min="6896" max="6896" width="2.42578125" style="88" customWidth="1"/>
    <col min="6897" max="6898" width="10.7109375" style="88" customWidth="1"/>
    <col min="6899" max="6899" width="2.7109375" style="88" customWidth="1"/>
    <col min="6900" max="6906" width="10.7109375" style="88" customWidth="1"/>
    <col min="6907" max="6907" width="3.140625" style="88" customWidth="1"/>
    <col min="6908" max="6909" width="10.7109375" style="88" customWidth="1"/>
    <col min="6910" max="7142" width="9.140625" style="88"/>
    <col min="7143" max="7143" width="23.7109375" style="88" customWidth="1"/>
    <col min="7144" max="7144" width="50.7109375" style="88" customWidth="1"/>
    <col min="7145" max="7145" width="11.85546875" style="88" customWidth="1"/>
    <col min="7146" max="7150" width="10.7109375" style="88" customWidth="1"/>
    <col min="7151" max="7151" width="12.42578125" style="88" customWidth="1"/>
    <col min="7152" max="7152" width="2.42578125" style="88" customWidth="1"/>
    <col min="7153" max="7154" width="10.7109375" style="88" customWidth="1"/>
    <col min="7155" max="7155" width="2.7109375" style="88" customWidth="1"/>
    <col min="7156" max="7162" width="10.7109375" style="88" customWidth="1"/>
    <col min="7163" max="7163" width="3.140625" style="88" customWidth="1"/>
    <col min="7164" max="7165" width="10.7109375" style="88" customWidth="1"/>
    <col min="7166" max="7398" width="9.140625" style="88"/>
    <col min="7399" max="7399" width="23.7109375" style="88" customWidth="1"/>
    <col min="7400" max="7400" width="50.7109375" style="88" customWidth="1"/>
    <col min="7401" max="7401" width="11.85546875" style="88" customWidth="1"/>
    <col min="7402" max="7406" width="10.7109375" style="88" customWidth="1"/>
    <col min="7407" max="7407" width="12.42578125" style="88" customWidth="1"/>
    <col min="7408" max="7408" width="2.42578125" style="88" customWidth="1"/>
    <col min="7409" max="7410" width="10.7109375" style="88" customWidth="1"/>
    <col min="7411" max="7411" width="2.7109375" style="88" customWidth="1"/>
    <col min="7412" max="7418" width="10.7109375" style="88" customWidth="1"/>
    <col min="7419" max="7419" width="3.140625" style="88" customWidth="1"/>
    <col min="7420" max="7421" width="10.7109375" style="88" customWidth="1"/>
    <col min="7422" max="7654" width="9.140625" style="88"/>
    <col min="7655" max="7655" width="23.7109375" style="88" customWidth="1"/>
    <col min="7656" max="7656" width="50.7109375" style="88" customWidth="1"/>
    <col min="7657" max="7657" width="11.85546875" style="88" customWidth="1"/>
    <col min="7658" max="7662" width="10.7109375" style="88" customWidth="1"/>
    <col min="7663" max="7663" width="12.42578125" style="88" customWidth="1"/>
    <col min="7664" max="7664" width="2.42578125" style="88" customWidth="1"/>
    <col min="7665" max="7666" width="10.7109375" style="88" customWidth="1"/>
    <col min="7667" max="7667" width="2.7109375" style="88" customWidth="1"/>
    <col min="7668" max="7674" width="10.7109375" style="88" customWidth="1"/>
    <col min="7675" max="7675" width="3.140625" style="88" customWidth="1"/>
    <col min="7676" max="7677" width="10.7109375" style="88" customWidth="1"/>
    <col min="7678" max="7910" width="9.140625" style="88"/>
    <col min="7911" max="7911" width="23.7109375" style="88" customWidth="1"/>
    <col min="7912" max="7912" width="50.7109375" style="88" customWidth="1"/>
    <col min="7913" max="7913" width="11.85546875" style="88" customWidth="1"/>
    <col min="7914" max="7918" width="10.7109375" style="88" customWidth="1"/>
    <col min="7919" max="7919" width="12.42578125" style="88" customWidth="1"/>
    <col min="7920" max="7920" width="2.42578125" style="88" customWidth="1"/>
    <col min="7921" max="7922" width="10.7109375" style="88" customWidth="1"/>
    <col min="7923" max="7923" width="2.7109375" style="88" customWidth="1"/>
    <col min="7924" max="7930" width="10.7109375" style="88" customWidth="1"/>
    <col min="7931" max="7931" width="3.140625" style="88" customWidth="1"/>
    <col min="7932" max="7933" width="10.7109375" style="88" customWidth="1"/>
    <col min="7934" max="8166" width="9.140625" style="88"/>
    <col min="8167" max="8167" width="23.7109375" style="88" customWidth="1"/>
    <col min="8168" max="8168" width="50.7109375" style="88" customWidth="1"/>
    <col min="8169" max="8169" width="11.85546875" style="88" customWidth="1"/>
    <col min="8170" max="8174" width="10.7109375" style="88" customWidth="1"/>
    <col min="8175" max="8175" width="12.42578125" style="88" customWidth="1"/>
    <col min="8176" max="8176" width="2.42578125" style="88" customWidth="1"/>
    <col min="8177" max="8178" width="10.7109375" style="88" customWidth="1"/>
    <col min="8179" max="8179" width="2.7109375" style="88" customWidth="1"/>
    <col min="8180" max="8186" width="10.7109375" style="88" customWidth="1"/>
    <col min="8187" max="8187" width="3.140625" style="88" customWidth="1"/>
    <col min="8188" max="8189" width="10.7109375" style="88" customWidth="1"/>
    <col min="8190" max="8422" width="9.140625" style="88"/>
    <col min="8423" max="8423" width="23.7109375" style="88" customWidth="1"/>
    <col min="8424" max="8424" width="50.7109375" style="88" customWidth="1"/>
    <col min="8425" max="8425" width="11.85546875" style="88" customWidth="1"/>
    <col min="8426" max="8430" width="10.7109375" style="88" customWidth="1"/>
    <col min="8431" max="8431" width="12.42578125" style="88" customWidth="1"/>
    <col min="8432" max="8432" width="2.42578125" style="88" customWidth="1"/>
    <col min="8433" max="8434" width="10.7109375" style="88" customWidth="1"/>
    <col min="8435" max="8435" width="2.7109375" style="88" customWidth="1"/>
    <col min="8436" max="8442" width="10.7109375" style="88" customWidth="1"/>
    <col min="8443" max="8443" width="3.140625" style="88" customWidth="1"/>
    <col min="8444" max="8445" width="10.7109375" style="88" customWidth="1"/>
    <col min="8446" max="8678" width="9.140625" style="88"/>
    <col min="8679" max="8679" width="23.7109375" style="88" customWidth="1"/>
    <col min="8680" max="8680" width="50.7109375" style="88" customWidth="1"/>
    <col min="8681" max="8681" width="11.85546875" style="88" customWidth="1"/>
    <col min="8682" max="8686" width="10.7109375" style="88" customWidth="1"/>
    <col min="8687" max="8687" width="12.42578125" style="88" customWidth="1"/>
    <col min="8688" max="8688" width="2.42578125" style="88" customWidth="1"/>
    <col min="8689" max="8690" width="10.7109375" style="88" customWidth="1"/>
    <col min="8691" max="8691" width="2.7109375" style="88" customWidth="1"/>
    <col min="8692" max="8698" width="10.7109375" style="88" customWidth="1"/>
    <col min="8699" max="8699" width="3.140625" style="88" customWidth="1"/>
    <col min="8700" max="8701" width="10.7109375" style="88" customWidth="1"/>
    <col min="8702" max="8934" width="9.140625" style="88"/>
    <col min="8935" max="8935" width="23.7109375" style="88" customWidth="1"/>
    <col min="8936" max="8936" width="50.7109375" style="88" customWidth="1"/>
    <col min="8937" max="8937" width="11.85546875" style="88" customWidth="1"/>
    <col min="8938" max="8942" width="10.7109375" style="88" customWidth="1"/>
    <col min="8943" max="8943" width="12.42578125" style="88" customWidth="1"/>
    <col min="8944" max="8944" width="2.42578125" style="88" customWidth="1"/>
    <col min="8945" max="8946" width="10.7109375" style="88" customWidth="1"/>
    <col min="8947" max="8947" width="2.7109375" style="88" customWidth="1"/>
    <col min="8948" max="8954" width="10.7109375" style="88" customWidth="1"/>
    <col min="8955" max="8955" width="3.140625" style="88" customWidth="1"/>
    <col min="8956" max="8957" width="10.7109375" style="88" customWidth="1"/>
    <col min="8958" max="9190" width="9.140625" style="88"/>
    <col min="9191" max="9191" width="23.7109375" style="88" customWidth="1"/>
    <col min="9192" max="9192" width="50.7109375" style="88" customWidth="1"/>
    <col min="9193" max="9193" width="11.85546875" style="88" customWidth="1"/>
    <col min="9194" max="9198" width="10.7109375" style="88" customWidth="1"/>
    <col min="9199" max="9199" width="12.42578125" style="88" customWidth="1"/>
    <col min="9200" max="9200" width="2.42578125" style="88" customWidth="1"/>
    <col min="9201" max="9202" width="10.7109375" style="88" customWidth="1"/>
    <col min="9203" max="9203" width="2.7109375" style="88" customWidth="1"/>
    <col min="9204" max="9210" width="10.7109375" style="88" customWidth="1"/>
    <col min="9211" max="9211" width="3.140625" style="88" customWidth="1"/>
    <col min="9212" max="9213" width="10.7109375" style="88" customWidth="1"/>
    <col min="9214" max="9446" width="9.140625" style="88"/>
    <col min="9447" max="9447" width="23.7109375" style="88" customWidth="1"/>
    <col min="9448" max="9448" width="50.7109375" style="88" customWidth="1"/>
    <col min="9449" max="9449" width="11.85546875" style="88" customWidth="1"/>
    <col min="9450" max="9454" width="10.7109375" style="88" customWidth="1"/>
    <col min="9455" max="9455" width="12.42578125" style="88" customWidth="1"/>
    <col min="9456" max="9456" width="2.42578125" style="88" customWidth="1"/>
    <col min="9457" max="9458" width="10.7109375" style="88" customWidth="1"/>
    <col min="9459" max="9459" width="2.7109375" style="88" customWidth="1"/>
    <col min="9460" max="9466" width="10.7109375" style="88" customWidth="1"/>
    <col min="9467" max="9467" width="3.140625" style="88" customWidth="1"/>
    <col min="9468" max="9469" width="10.7109375" style="88" customWidth="1"/>
    <col min="9470" max="9702" width="9.140625" style="88"/>
    <col min="9703" max="9703" width="23.7109375" style="88" customWidth="1"/>
    <col min="9704" max="9704" width="50.7109375" style="88" customWidth="1"/>
    <col min="9705" max="9705" width="11.85546875" style="88" customWidth="1"/>
    <col min="9706" max="9710" width="10.7109375" style="88" customWidth="1"/>
    <col min="9711" max="9711" width="12.42578125" style="88" customWidth="1"/>
    <col min="9712" max="9712" width="2.42578125" style="88" customWidth="1"/>
    <col min="9713" max="9714" width="10.7109375" style="88" customWidth="1"/>
    <col min="9715" max="9715" width="2.7109375" style="88" customWidth="1"/>
    <col min="9716" max="9722" width="10.7109375" style="88" customWidth="1"/>
    <col min="9723" max="9723" width="3.140625" style="88" customWidth="1"/>
    <col min="9724" max="9725" width="10.7109375" style="88" customWidth="1"/>
    <col min="9726" max="9958" width="9.140625" style="88"/>
    <col min="9959" max="9959" width="23.7109375" style="88" customWidth="1"/>
    <col min="9960" max="9960" width="50.7109375" style="88" customWidth="1"/>
    <col min="9961" max="9961" width="11.85546875" style="88" customWidth="1"/>
    <col min="9962" max="9966" width="10.7109375" style="88" customWidth="1"/>
    <col min="9967" max="9967" width="12.42578125" style="88" customWidth="1"/>
    <col min="9968" max="9968" width="2.42578125" style="88" customWidth="1"/>
    <col min="9969" max="9970" width="10.7109375" style="88" customWidth="1"/>
    <col min="9971" max="9971" width="2.7109375" style="88" customWidth="1"/>
    <col min="9972" max="9978" width="10.7109375" style="88" customWidth="1"/>
    <col min="9979" max="9979" width="3.140625" style="88" customWidth="1"/>
    <col min="9980" max="9981" width="10.7109375" style="88" customWidth="1"/>
    <col min="9982" max="10214" width="9.140625" style="88"/>
    <col min="10215" max="10215" width="23.7109375" style="88" customWidth="1"/>
    <col min="10216" max="10216" width="50.7109375" style="88" customWidth="1"/>
    <col min="10217" max="10217" width="11.85546875" style="88" customWidth="1"/>
    <col min="10218" max="10222" width="10.7109375" style="88" customWidth="1"/>
    <col min="10223" max="10223" width="12.42578125" style="88" customWidth="1"/>
    <col min="10224" max="10224" width="2.42578125" style="88" customWidth="1"/>
    <col min="10225" max="10226" width="10.7109375" style="88" customWidth="1"/>
    <col min="10227" max="10227" width="2.7109375" style="88" customWidth="1"/>
    <col min="10228" max="10234" width="10.7109375" style="88" customWidth="1"/>
    <col min="10235" max="10235" width="3.140625" style="88" customWidth="1"/>
    <col min="10236" max="10237" width="10.7109375" style="88" customWidth="1"/>
    <col min="10238" max="10470" width="9.140625" style="88"/>
    <col min="10471" max="10471" width="23.7109375" style="88" customWidth="1"/>
    <col min="10472" max="10472" width="50.7109375" style="88" customWidth="1"/>
    <col min="10473" max="10473" width="11.85546875" style="88" customWidth="1"/>
    <col min="10474" max="10478" width="10.7109375" style="88" customWidth="1"/>
    <col min="10479" max="10479" width="12.42578125" style="88" customWidth="1"/>
    <col min="10480" max="10480" width="2.42578125" style="88" customWidth="1"/>
    <col min="10481" max="10482" width="10.7109375" style="88" customWidth="1"/>
    <col min="10483" max="10483" width="2.7109375" style="88" customWidth="1"/>
    <col min="10484" max="10490" width="10.7109375" style="88" customWidth="1"/>
    <col min="10491" max="10491" width="3.140625" style="88" customWidth="1"/>
    <col min="10492" max="10493" width="10.7109375" style="88" customWidth="1"/>
    <col min="10494" max="10726" width="9.140625" style="88"/>
    <col min="10727" max="10727" width="23.7109375" style="88" customWidth="1"/>
    <col min="10728" max="10728" width="50.7109375" style="88" customWidth="1"/>
    <col min="10729" max="10729" width="11.85546875" style="88" customWidth="1"/>
    <col min="10730" max="10734" width="10.7109375" style="88" customWidth="1"/>
    <col min="10735" max="10735" width="12.42578125" style="88" customWidth="1"/>
    <col min="10736" max="10736" width="2.42578125" style="88" customWidth="1"/>
    <col min="10737" max="10738" width="10.7109375" style="88" customWidth="1"/>
    <col min="10739" max="10739" width="2.7109375" style="88" customWidth="1"/>
    <col min="10740" max="10746" width="10.7109375" style="88" customWidth="1"/>
    <col min="10747" max="10747" width="3.140625" style="88" customWidth="1"/>
    <col min="10748" max="10749" width="10.7109375" style="88" customWidth="1"/>
    <col min="10750" max="10982" width="9.140625" style="88"/>
    <col min="10983" max="10983" width="23.7109375" style="88" customWidth="1"/>
    <col min="10984" max="10984" width="50.7109375" style="88" customWidth="1"/>
    <col min="10985" max="10985" width="11.85546875" style="88" customWidth="1"/>
    <col min="10986" max="10990" width="10.7109375" style="88" customWidth="1"/>
    <col min="10991" max="10991" width="12.42578125" style="88" customWidth="1"/>
    <col min="10992" max="10992" width="2.42578125" style="88" customWidth="1"/>
    <col min="10993" max="10994" width="10.7109375" style="88" customWidth="1"/>
    <col min="10995" max="10995" width="2.7109375" style="88" customWidth="1"/>
    <col min="10996" max="11002" width="10.7109375" style="88" customWidth="1"/>
    <col min="11003" max="11003" width="3.140625" style="88" customWidth="1"/>
    <col min="11004" max="11005" width="10.7109375" style="88" customWidth="1"/>
    <col min="11006" max="11238" width="9.140625" style="88"/>
    <col min="11239" max="11239" width="23.7109375" style="88" customWidth="1"/>
    <col min="11240" max="11240" width="50.7109375" style="88" customWidth="1"/>
    <col min="11241" max="11241" width="11.85546875" style="88" customWidth="1"/>
    <col min="11242" max="11246" width="10.7109375" style="88" customWidth="1"/>
    <col min="11247" max="11247" width="12.42578125" style="88" customWidth="1"/>
    <col min="11248" max="11248" width="2.42578125" style="88" customWidth="1"/>
    <col min="11249" max="11250" width="10.7109375" style="88" customWidth="1"/>
    <col min="11251" max="11251" width="2.7109375" style="88" customWidth="1"/>
    <col min="11252" max="11258" width="10.7109375" style="88" customWidth="1"/>
    <col min="11259" max="11259" width="3.140625" style="88" customWidth="1"/>
    <col min="11260" max="11261" width="10.7109375" style="88" customWidth="1"/>
    <col min="11262" max="11494" width="9.140625" style="88"/>
    <col min="11495" max="11495" width="23.7109375" style="88" customWidth="1"/>
    <col min="11496" max="11496" width="50.7109375" style="88" customWidth="1"/>
    <col min="11497" max="11497" width="11.85546875" style="88" customWidth="1"/>
    <col min="11498" max="11502" width="10.7109375" style="88" customWidth="1"/>
    <col min="11503" max="11503" width="12.42578125" style="88" customWidth="1"/>
    <col min="11504" max="11504" width="2.42578125" style="88" customWidth="1"/>
    <col min="11505" max="11506" width="10.7109375" style="88" customWidth="1"/>
    <col min="11507" max="11507" width="2.7109375" style="88" customWidth="1"/>
    <col min="11508" max="11514" width="10.7109375" style="88" customWidth="1"/>
    <col min="11515" max="11515" width="3.140625" style="88" customWidth="1"/>
    <col min="11516" max="11517" width="10.7109375" style="88" customWidth="1"/>
    <col min="11518" max="11750" width="9.140625" style="88"/>
    <col min="11751" max="11751" width="23.7109375" style="88" customWidth="1"/>
    <col min="11752" max="11752" width="50.7109375" style="88" customWidth="1"/>
    <col min="11753" max="11753" width="11.85546875" style="88" customWidth="1"/>
    <col min="11754" max="11758" width="10.7109375" style="88" customWidth="1"/>
    <col min="11759" max="11759" width="12.42578125" style="88" customWidth="1"/>
    <col min="11760" max="11760" width="2.42578125" style="88" customWidth="1"/>
    <col min="11761" max="11762" width="10.7109375" style="88" customWidth="1"/>
    <col min="11763" max="11763" width="2.7109375" style="88" customWidth="1"/>
    <col min="11764" max="11770" width="10.7109375" style="88" customWidth="1"/>
    <col min="11771" max="11771" width="3.140625" style="88" customWidth="1"/>
    <col min="11772" max="11773" width="10.7109375" style="88" customWidth="1"/>
    <col min="11774" max="12006" width="9.140625" style="88"/>
    <col min="12007" max="12007" width="23.7109375" style="88" customWidth="1"/>
    <col min="12008" max="12008" width="50.7109375" style="88" customWidth="1"/>
    <col min="12009" max="12009" width="11.85546875" style="88" customWidth="1"/>
    <col min="12010" max="12014" width="10.7109375" style="88" customWidth="1"/>
    <col min="12015" max="12015" width="12.42578125" style="88" customWidth="1"/>
    <col min="12016" max="12016" width="2.42578125" style="88" customWidth="1"/>
    <col min="12017" max="12018" width="10.7109375" style="88" customWidth="1"/>
    <col min="12019" max="12019" width="2.7109375" style="88" customWidth="1"/>
    <col min="12020" max="12026" width="10.7109375" style="88" customWidth="1"/>
    <col min="12027" max="12027" width="3.140625" style="88" customWidth="1"/>
    <col min="12028" max="12029" width="10.7109375" style="88" customWidth="1"/>
    <col min="12030" max="12262" width="9.140625" style="88"/>
    <col min="12263" max="12263" width="23.7109375" style="88" customWidth="1"/>
    <col min="12264" max="12264" width="50.7109375" style="88" customWidth="1"/>
    <col min="12265" max="12265" width="11.85546875" style="88" customWidth="1"/>
    <col min="12266" max="12270" width="10.7109375" style="88" customWidth="1"/>
    <col min="12271" max="12271" width="12.42578125" style="88" customWidth="1"/>
    <col min="12272" max="12272" width="2.42578125" style="88" customWidth="1"/>
    <col min="12273" max="12274" width="10.7109375" style="88" customWidth="1"/>
    <col min="12275" max="12275" width="2.7109375" style="88" customWidth="1"/>
    <col min="12276" max="12282" width="10.7109375" style="88" customWidth="1"/>
    <col min="12283" max="12283" width="3.140625" style="88" customWidth="1"/>
    <col min="12284" max="12285" width="10.7109375" style="88" customWidth="1"/>
    <col min="12286" max="12518" width="9.140625" style="88"/>
    <col min="12519" max="12519" width="23.7109375" style="88" customWidth="1"/>
    <col min="12520" max="12520" width="50.7109375" style="88" customWidth="1"/>
    <col min="12521" max="12521" width="11.85546875" style="88" customWidth="1"/>
    <col min="12522" max="12526" width="10.7109375" style="88" customWidth="1"/>
    <col min="12527" max="12527" width="12.42578125" style="88" customWidth="1"/>
    <col min="12528" max="12528" width="2.42578125" style="88" customWidth="1"/>
    <col min="12529" max="12530" width="10.7109375" style="88" customWidth="1"/>
    <col min="12531" max="12531" width="2.7109375" style="88" customWidth="1"/>
    <col min="12532" max="12538" width="10.7109375" style="88" customWidth="1"/>
    <col min="12539" max="12539" width="3.140625" style="88" customWidth="1"/>
    <col min="12540" max="12541" width="10.7109375" style="88" customWidth="1"/>
    <col min="12542" max="12774" width="9.140625" style="88"/>
    <col min="12775" max="12775" width="23.7109375" style="88" customWidth="1"/>
    <col min="12776" max="12776" width="50.7109375" style="88" customWidth="1"/>
    <col min="12777" max="12777" width="11.85546875" style="88" customWidth="1"/>
    <col min="12778" max="12782" width="10.7109375" style="88" customWidth="1"/>
    <col min="12783" max="12783" width="12.42578125" style="88" customWidth="1"/>
    <col min="12784" max="12784" width="2.42578125" style="88" customWidth="1"/>
    <col min="12785" max="12786" width="10.7109375" style="88" customWidth="1"/>
    <col min="12787" max="12787" width="2.7109375" style="88" customWidth="1"/>
    <col min="12788" max="12794" width="10.7109375" style="88" customWidth="1"/>
    <col min="12795" max="12795" width="3.140625" style="88" customWidth="1"/>
    <col min="12796" max="12797" width="10.7109375" style="88" customWidth="1"/>
    <col min="12798" max="13030" width="9.140625" style="88"/>
    <col min="13031" max="13031" width="23.7109375" style="88" customWidth="1"/>
    <col min="13032" max="13032" width="50.7109375" style="88" customWidth="1"/>
    <col min="13033" max="13033" width="11.85546875" style="88" customWidth="1"/>
    <col min="13034" max="13038" width="10.7109375" style="88" customWidth="1"/>
    <col min="13039" max="13039" width="12.42578125" style="88" customWidth="1"/>
    <col min="13040" max="13040" width="2.42578125" style="88" customWidth="1"/>
    <col min="13041" max="13042" width="10.7109375" style="88" customWidth="1"/>
    <col min="13043" max="13043" width="2.7109375" style="88" customWidth="1"/>
    <col min="13044" max="13050" width="10.7109375" style="88" customWidth="1"/>
    <col min="13051" max="13051" width="3.140625" style="88" customWidth="1"/>
    <col min="13052" max="13053" width="10.7109375" style="88" customWidth="1"/>
    <col min="13054" max="13286" width="9.140625" style="88"/>
    <col min="13287" max="13287" width="23.7109375" style="88" customWidth="1"/>
    <col min="13288" max="13288" width="50.7109375" style="88" customWidth="1"/>
    <col min="13289" max="13289" width="11.85546875" style="88" customWidth="1"/>
    <col min="13290" max="13294" width="10.7109375" style="88" customWidth="1"/>
    <col min="13295" max="13295" width="12.42578125" style="88" customWidth="1"/>
    <col min="13296" max="13296" width="2.42578125" style="88" customWidth="1"/>
    <col min="13297" max="13298" width="10.7109375" style="88" customWidth="1"/>
    <col min="13299" max="13299" width="2.7109375" style="88" customWidth="1"/>
    <col min="13300" max="13306" width="10.7109375" style="88" customWidth="1"/>
    <col min="13307" max="13307" width="3.140625" style="88" customWidth="1"/>
    <col min="13308" max="13309" width="10.7109375" style="88" customWidth="1"/>
    <col min="13310" max="13542" width="9.140625" style="88"/>
    <col min="13543" max="13543" width="23.7109375" style="88" customWidth="1"/>
    <col min="13544" max="13544" width="50.7109375" style="88" customWidth="1"/>
    <col min="13545" max="13545" width="11.85546875" style="88" customWidth="1"/>
    <col min="13546" max="13550" width="10.7109375" style="88" customWidth="1"/>
    <col min="13551" max="13551" width="12.42578125" style="88" customWidth="1"/>
    <col min="13552" max="13552" width="2.42578125" style="88" customWidth="1"/>
    <col min="13553" max="13554" width="10.7109375" style="88" customWidth="1"/>
    <col min="13555" max="13555" width="2.7109375" style="88" customWidth="1"/>
    <col min="13556" max="13562" width="10.7109375" style="88" customWidth="1"/>
    <col min="13563" max="13563" width="3.140625" style="88" customWidth="1"/>
    <col min="13564" max="13565" width="10.7109375" style="88" customWidth="1"/>
    <col min="13566" max="13798" width="9.140625" style="88"/>
    <col min="13799" max="13799" width="23.7109375" style="88" customWidth="1"/>
    <col min="13800" max="13800" width="50.7109375" style="88" customWidth="1"/>
    <col min="13801" max="13801" width="11.85546875" style="88" customWidth="1"/>
    <col min="13802" max="13806" width="10.7109375" style="88" customWidth="1"/>
    <col min="13807" max="13807" width="12.42578125" style="88" customWidth="1"/>
    <col min="13808" max="13808" width="2.42578125" style="88" customWidth="1"/>
    <col min="13809" max="13810" width="10.7109375" style="88" customWidth="1"/>
    <col min="13811" max="13811" width="2.7109375" style="88" customWidth="1"/>
    <col min="13812" max="13818" width="10.7109375" style="88" customWidth="1"/>
    <col min="13819" max="13819" width="3.140625" style="88" customWidth="1"/>
    <col min="13820" max="13821" width="10.7109375" style="88" customWidth="1"/>
    <col min="13822" max="14054" width="9.140625" style="88"/>
    <col min="14055" max="14055" width="23.7109375" style="88" customWidth="1"/>
    <col min="14056" max="14056" width="50.7109375" style="88" customWidth="1"/>
    <col min="14057" max="14057" width="11.85546875" style="88" customWidth="1"/>
    <col min="14058" max="14062" width="10.7109375" style="88" customWidth="1"/>
    <col min="14063" max="14063" width="12.42578125" style="88" customWidth="1"/>
    <col min="14064" max="14064" width="2.42578125" style="88" customWidth="1"/>
    <col min="14065" max="14066" width="10.7109375" style="88" customWidth="1"/>
    <col min="14067" max="14067" width="2.7109375" style="88" customWidth="1"/>
    <col min="14068" max="14074" width="10.7109375" style="88" customWidth="1"/>
    <col min="14075" max="14075" width="3.140625" style="88" customWidth="1"/>
    <col min="14076" max="14077" width="10.7109375" style="88" customWidth="1"/>
    <col min="14078" max="14310" width="9.140625" style="88"/>
    <col min="14311" max="14311" width="23.7109375" style="88" customWidth="1"/>
    <col min="14312" max="14312" width="50.7109375" style="88" customWidth="1"/>
    <col min="14313" max="14313" width="11.85546875" style="88" customWidth="1"/>
    <col min="14314" max="14318" width="10.7109375" style="88" customWidth="1"/>
    <col min="14319" max="14319" width="12.42578125" style="88" customWidth="1"/>
    <col min="14320" max="14320" width="2.42578125" style="88" customWidth="1"/>
    <col min="14321" max="14322" width="10.7109375" style="88" customWidth="1"/>
    <col min="14323" max="14323" width="2.7109375" style="88" customWidth="1"/>
    <col min="14324" max="14330" width="10.7109375" style="88" customWidth="1"/>
    <col min="14331" max="14331" width="3.140625" style="88" customWidth="1"/>
    <col min="14332" max="14333" width="10.7109375" style="88" customWidth="1"/>
    <col min="14334" max="14566" width="9.140625" style="88"/>
    <col min="14567" max="14567" width="23.7109375" style="88" customWidth="1"/>
    <col min="14568" max="14568" width="50.7109375" style="88" customWidth="1"/>
    <col min="14569" max="14569" width="11.85546875" style="88" customWidth="1"/>
    <col min="14570" max="14574" width="10.7109375" style="88" customWidth="1"/>
    <col min="14575" max="14575" width="12.42578125" style="88" customWidth="1"/>
    <col min="14576" max="14576" width="2.42578125" style="88" customWidth="1"/>
    <col min="14577" max="14578" width="10.7109375" style="88" customWidth="1"/>
    <col min="14579" max="14579" width="2.7109375" style="88" customWidth="1"/>
    <col min="14580" max="14586" width="10.7109375" style="88" customWidth="1"/>
    <col min="14587" max="14587" width="3.140625" style="88" customWidth="1"/>
    <col min="14588" max="14589" width="10.7109375" style="88" customWidth="1"/>
    <col min="14590" max="14822" width="9.140625" style="88"/>
    <col min="14823" max="14823" width="23.7109375" style="88" customWidth="1"/>
    <col min="14824" max="14824" width="50.7109375" style="88" customWidth="1"/>
    <col min="14825" max="14825" width="11.85546875" style="88" customWidth="1"/>
    <col min="14826" max="14830" width="10.7109375" style="88" customWidth="1"/>
    <col min="14831" max="14831" width="12.42578125" style="88" customWidth="1"/>
    <col min="14832" max="14832" width="2.42578125" style="88" customWidth="1"/>
    <col min="14833" max="14834" width="10.7109375" style="88" customWidth="1"/>
    <col min="14835" max="14835" width="2.7109375" style="88" customWidth="1"/>
    <col min="14836" max="14842" width="10.7109375" style="88" customWidth="1"/>
    <col min="14843" max="14843" width="3.140625" style="88" customWidth="1"/>
    <col min="14844" max="14845" width="10.7109375" style="88" customWidth="1"/>
    <col min="14846" max="15078" width="9.140625" style="88"/>
    <col min="15079" max="15079" width="23.7109375" style="88" customWidth="1"/>
    <col min="15080" max="15080" width="50.7109375" style="88" customWidth="1"/>
    <col min="15081" max="15081" width="11.85546875" style="88" customWidth="1"/>
    <col min="15082" max="15086" width="10.7109375" style="88" customWidth="1"/>
    <col min="15087" max="15087" width="12.42578125" style="88" customWidth="1"/>
    <col min="15088" max="15088" width="2.42578125" style="88" customWidth="1"/>
    <col min="15089" max="15090" width="10.7109375" style="88" customWidth="1"/>
    <col min="15091" max="15091" width="2.7109375" style="88" customWidth="1"/>
    <col min="15092" max="15098" width="10.7109375" style="88" customWidth="1"/>
    <col min="15099" max="15099" width="3.140625" style="88" customWidth="1"/>
    <col min="15100" max="15101" width="10.7109375" style="88" customWidth="1"/>
    <col min="15102" max="15334" width="9.140625" style="88"/>
    <col min="15335" max="15335" width="23.7109375" style="88" customWidth="1"/>
    <col min="15336" max="15336" width="50.7109375" style="88" customWidth="1"/>
    <col min="15337" max="15337" width="11.85546875" style="88" customWidth="1"/>
    <col min="15338" max="15342" width="10.7109375" style="88" customWidth="1"/>
    <col min="15343" max="15343" width="12.42578125" style="88" customWidth="1"/>
    <col min="15344" max="15344" width="2.42578125" style="88" customWidth="1"/>
    <col min="15345" max="15346" width="10.7109375" style="88" customWidth="1"/>
    <col min="15347" max="15347" width="2.7109375" style="88" customWidth="1"/>
    <col min="15348" max="15354" width="10.7109375" style="88" customWidth="1"/>
    <col min="15355" max="15355" width="3.140625" style="88" customWidth="1"/>
    <col min="15356" max="15357" width="10.7109375" style="88" customWidth="1"/>
    <col min="15358" max="15590" width="9.140625" style="88"/>
    <col min="15591" max="15591" width="23.7109375" style="88" customWidth="1"/>
    <col min="15592" max="15592" width="50.7109375" style="88" customWidth="1"/>
    <col min="15593" max="15593" width="11.85546875" style="88" customWidth="1"/>
    <col min="15594" max="15598" width="10.7109375" style="88" customWidth="1"/>
    <col min="15599" max="15599" width="12.42578125" style="88" customWidth="1"/>
    <col min="15600" max="15600" width="2.42578125" style="88" customWidth="1"/>
    <col min="15601" max="15602" width="10.7109375" style="88" customWidth="1"/>
    <col min="15603" max="15603" width="2.7109375" style="88" customWidth="1"/>
    <col min="15604" max="15610" width="10.7109375" style="88" customWidth="1"/>
    <col min="15611" max="15611" width="3.140625" style="88" customWidth="1"/>
    <col min="15612" max="15613" width="10.7109375" style="88" customWidth="1"/>
    <col min="15614" max="15846" width="9.140625" style="88"/>
    <col min="15847" max="15847" width="23.7109375" style="88" customWidth="1"/>
    <col min="15848" max="15848" width="50.7109375" style="88" customWidth="1"/>
    <col min="15849" max="15849" width="11.85546875" style="88" customWidth="1"/>
    <col min="15850" max="15854" width="10.7109375" style="88" customWidth="1"/>
    <col min="15855" max="15855" width="12.42578125" style="88" customWidth="1"/>
    <col min="15856" max="15856" width="2.42578125" style="88" customWidth="1"/>
    <col min="15857" max="15858" width="10.7109375" style="88" customWidth="1"/>
    <col min="15859" max="15859" width="2.7109375" style="88" customWidth="1"/>
    <col min="15860" max="15866" width="10.7109375" style="88" customWidth="1"/>
    <col min="15867" max="15867" width="3.140625" style="88" customWidth="1"/>
    <col min="15868" max="15869" width="10.7109375" style="88" customWidth="1"/>
    <col min="15870" max="16102" width="9.140625" style="88"/>
    <col min="16103" max="16103" width="23.7109375" style="88" customWidth="1"/>
    <col min="16104" max="16104" width="50.7109375" style="88" customWidth="1"/>
    <col min="16105" max="16105" width="11.85546875" style="88" customWidth="1"/>
    <col min="16106" max="16110" width="10.7109375" style="88" customWidth="1"/>
    <col min="16111" max="16111" width="12.42578125" style="88" customWidth="1"/>
    <col min="16112" max="16112" width="2.42578125" style="88" customWidth="1"/>
    <col min="16113" max="16114" width="10.7109375" style="88" customWidth="1"/>
    <col min="16115" max="16115" width="2.7109375" style="88" customWidth="1"/>
    <col min="16116" max="16122" width="10.7109375" style="88" customWidth="1"/>
    <col min="16123" max="16123" width="3.140625" style="88" customWidth="1"/>
    <col min="16124" max="16125" width="10.7109375" style="88" customWidth="1"/>
    <col min="16126" max="16384" width="9.140625" style="88"/>
  </cols>
  <sheetData>
    <row r="1" spans="1:30">
      <c r="A1" s="19" t="s">
        <v>9</v>
      </c>
      <c r="B1" s="64"/>
      <c r="C1" s="64"/>
      <c r="D1" s="65"/>
      <c r="E1" s="65"/>
      <c r="F1" s="65"/>
      <c r="G1" s="65"/>
      <c r="H1" s="235"/>
      <c r="I1" s="235"/>
      <c r="J1" s="235"/>
      <c r="K1" s="235"/>
      <c r="L1" s="235"/>
      <c r="M1" s="235"/>
      <c r="N1" s="235"/>
      <c r="P1" s="235"/>
      <c r="Q1" s="235"/>
      <c r="R1" s="235"/>
      <c r="S1" s="235"/>
      <c r="T1" s="235"/>
      <c r="U1" s="235"/>
      <c r="V1" s="235"/>
      <c r="W1" s="235"/>
      <c r="X1" s="235"/>
      <c r="Y1" s="235"/>
      <c r="Z1" s="235"/>
      <c r="AA1" s="235"/>
    </row>
    <row r="2" spans="1:30" ht="13.5" thickBot="1">
      <c r="A2" s="65"/>
      <c r="B2" s="64"/>
      <c r="C2" s="64"/>
      <c r="D2" s="65"/>
      <c r="E2" s="65"/>
      <c r="F2" s="65"/>
      <c r="G2" s="65"/>
      <c r="H2" s="235"/>
      <c r="I2" s="235"/>
      <c r="J2" s="235"/>
      <c r="K2" s="235"/>
      <c r="L2" s="235"/>
      <c r="M2" s="235"/>
      <c r="N2" s="235"/>
      <c r="P2" s="235"/>
      <c r="Q2" s="235"/>
      <c r="V2" s="89"/>
      <c r="W2" s="89"/>
      <c r="X2" s="89"/>
      <c r="Y2" s="178"/>
      <c r="Z2" s="178"/>
      <c r="AA2" s="178"/>
    </row>
    <row r="3" spans="1:30" ht="16.5" customHeight="1">
      <c r="B3" s="279"/>
      <c r="C3" s="279"/>
      <c r="D3" s="280"/>
      <c r="E3" s="280"/>
      <c r="F3" s="280"/>
      <c r="G3" s="280"/>
      <c r="H3" s="235"/>
      <c r="I3" s="235"/>
      <c r="J3" s="235"/>
      <c r="K3" s="235"/>
      <c r="L3" s="235"/>
      <c r="M3" s="235"/>
      <c r="N3" s="235"/>
      <c r="P3" s="235"/>
      <c r="Q3" s="235"/>
      <c r="V3" s="89"/>
      <c r="W3" s="89"/>
      <c r="Y3" s="76" t="s">
        <v>249</v>
      </c>
      <c r="Z3" s="75">
        <v>43739</v>
      </c>
      <c r="AA3" s="178"/>
    </row>
    <row r="4" spans="1:30" ht="18" customHeight="1" thickBot="1">
      <c r="A4" s="281" t="s">
        <v>343</v>
      </c>
      <c r="B4" s="279"/>
      <c r="C4" s="279"/>
      <c r="D4" s="280"/>
      <c r="E4" s="280"/>
      <c r="F4" s="280"/>
      <c r="G4" s="280"/>
      <c r="H4" s="235"/>
      <c r="I4" s="235"/>
      <c r="J4" s="235"/>
      <c r="K4" s="235"/>
      <c r="L4" s="235"/>
      <c r="M4" s="235"/>
      <c r="N4" s="235"/>
      <c r="P4" s="235"/>
      <c r="Q4" s="235"/>
      <c r="R4" s="235"/>
      <c r="S4" s="235"/>
      <c r="V4" s="235"/>
      <c r="W4" s="235"/>
      <c r="Y4" s="74" t="s">
        <v>248</v>
      </c>
      <c r="Z4" s="179" t="s">
        <v>344</v>
      </c>
      <c r="AA4" s="180"/>
    </row>
    <row r="5" spans="1:30" ht="15">
      <c r="A5" s="64"/>
      <c r="B5" s="64"/>
      <c r="C5" s="64"/>
      <c r="D5" s="65"/>
      <c r="E5" s="65"/>
      <c r="F5" s="89"/>
      <c r="G5" s="180"/>
      <c r="H5" s="282"/>
      <c r="I5" s="283"/>
      <c r="J5" s="283"/>
      <c r="K5" s="283"/>
      <c r="L5" s="283"/>
      <c r="M5" s="283"/>
      <c r="N5" s="283"/>
      <c r="P5" s="235"/>
      <c r="Q5" s="235"/>
      <c r="R5" s="235"/>
      <c r="S5" s="235"/>
      <c r="T5" s="235"/>
      <c r="U5" s="282"/>
      <c r="V5" s="283"/>
      <c r="W5" s="283"/>
      <c r="X5" s="283"/>
      <c r="Y5" s="283"/>
      <c r="Z5" s="283"/>
      <c r="AA5" s="283"/>
    </row>
    <row r="6" spans="1:30">
      <c r="A6" s="64"/>
      <c r="B6" s="64"/>
      <c r="C6" s="591" t="s">
        <v>247</v>
      </c>
      <c r="D6" s="592"/>
      <c r="E6" s="592"/>
      <c r="F6" s="592"/>
      <c r="G6" s="592"/>
      <c r="H6" s="592"/>
      <c r="I6" s="592"/>
      <c r="J6" s="592"/>
      <c r="K6" s="592"/>
      <c r="L6" s="592"/>
      <c r="M6" s="592"/>
      <c r="N6" s="593"/>
      <c r="P6" s="591" t="s">
        <v>246</v>
      </c>
      <c r="Q6" s="592"/>
      <c r="R6" s="592"/>
      <c r="S6" s="592"/>
      <c r="T6" s="592"/>
      <c r="U6" s="592"/>
      <c r="V6" s="592"/>
      <c r="W6" s="592"/>
      <c r="X6" s="592"/>
      <c r="Y6" s="592"/>
      <c r="Z6" s="592"/>
      <c r="AA6" s="593"/>
    </row>
    <row r="7" spans="1:30" ht="31.5" hidden="1" customHeight="1">
      <c r="A7" s="64"/>
      <c r="B7" s="64"/>
      <c r="C7" s="591" t="s">
        <v>273</v>
      </c>
      <c r="D7" s="592"/>
      <c r="E7" s="592"/>
      <c r="F7" s="592"/>
      <c r="G7" s="592"/>
      <c r="H7" s="592"/>
      <c r="I7" s="593"/>
      <c r="J7" s="284"/>
      <c r="K7" s="598" t="s">
        <v>274</v>
      </c>
      <c r="L7" s="598"/>
      <c r="M7" s="598"/>
      <c r="N7" s="598"/>
      <c r="P7" s="599" t="s">
        <v>273</v>
      </c>
      <c r="Q7" s="600"/>
      <c r="R7" s="600"/>
      <c r="S7" s="600"/>
      <c r="T7" s="600"/>
      <c r="U7" s="600"/>
      <c r="V7" s="600"/>
      <c r="W7" s="181"/>
      <c r="X7" s="601" t="s">
        <v>274</v>
      </c>
      <c r="Y7" s="602"/>
      <c r="Z7" s="602"/>
      <c r="AA7" s="603"/>
    </row>
    <row r="8" spans="1:30" hidden="1">
      <c r="A8" s="70" t="s">
        <v>291</v>
      </c>
      <c r="B8" s="70" t="s">
        <v>312</v>
      </c>
      <c r="C8" s="286">
        <v>2009</v>
      </c>
      <c r="D8" s="286">
        <v>2010</v>
      </c>
      <c r="E8" s="285">
        <v>2011</v>
      </c>
      <c r="F8" s="285">
        <v>2012</v>
      </c>
      <c r="G8" s="285">
        <v>2013</v>
      </c>
      <c r="H8" s="285">
        <v>2014</v>
      </c>
      <c r="I8" s="287">
        <v>2015</v>
      </c>
      <c r="J8" s="288"/>
      <c r="K8" s="70">
        <v>2015</v>
      </c>
      <c r="L8" s="70">
        <v>2016</v>
      </c>
      <c r="M8" s="70">
        <v>2017</v>
      </c>
      <c r="N8" s="70">
        <v>2018</v>
      </c>
      <c r="P8" s="289">
        <v>2009</v>
      </c>
      <c r="Q8" s="286">
        <v>2010</v>
      </c>
      <c r="R8" s="285">
        <v>2011</v>
      </c>
      <c r="S8" s="285">
        <v>2012</v>
      </c>
      <c r="T8" s="285">
        <v>2013</v>
      </c>
      <c r="U8" s="285">
        <v>2014</v>
      </c>
      <c r="V8" s="287">
        <v>2015</v>
      </c>
      <c r="W8" s="288"/>
      <c r="X8" s="285">
        <v>2015</v>
      </c>
      <c r="Y8" s="285">
        <v>2016</v>
      </c>
      <c r="Z8" s="285">
        <v>2017</v>
      </c>
      <c r="AA8" s="285">
        <v>2018</v>
      </c>
    </row>
    <row r="9" spans="1:30" ht="15" hidden="1">
      <c r="A9" s="70" t="s">
        <v>184</v>
      </c>
      <c r="B9" s="269" t="s">
        <v>311</v>
      </c>
      <c r="C9" s="68">
        <v>2144000</v>
      </c>
      <c r="D9" s="71">
        <v>2067000</v>
      </c>
      <c r="E9" s="71">
        <v>2089100</v>
      </c>
      <c r="F9" s="71">
        <v>2055600</v>
      </c>
      <c r="G9" s="71">
        <v>2084200</v>
      </c>
      <c r="H9" s="71">
        <v>2149800</v>
      </c>
      <c r="I9" s="71">
        <v>2149000</v>
      </c>
      <c r="J9" s="183"/>
      <c r="K9" s="68">
        <v>2166000</v>
      </c>
      <c r="L9" s="68">
        <v>2181000</v>
      </c>
      <c r="M9" s="343">
        <v>2162000</v>
      </c>
      <c r="N9" s="343">
        <v>2196000</v>
      </c>
      <c r="P9" s="68">
        <v>379000</v>
      </c>
      <c r="Q9" s="71">
        <v>368300</v>
      </c>
      <c r="R9" s="71">
        <v>383500</v>
      </c>
      <c r="S9" s="71">
        <v>372800</v>
      </c>
      <c r="T9" s="71">
        <v>376900</v>
      </c>
      <c r="U9" s="71">
        <v>390300</v>
      </c>
      <c r="V9" s="71">
        <v>394000</v>
      </c>
      <c r="W9" s="183"/>
      <c r="X9" s="71">
        <v>398000</v>
      </c>
      <c r="Y9" s="71">
        <v>405000</v>
      </c>
      <c r="Z9" s="343">
        <v>410000</v>
      </c>
      <c r="AA9" s="343">
        <v>416000</v>
      </c>
    </row>
    <row r="10" spans="1:30" hidden="1">
      <c r="A10" s="64"/>
      <c r="B10" s="64"/>
      <c r="C10" s="64"/>
      <c r="D10" s="65"/>
      <c r="E10" s="65"/>
      <c r="F10" s="65"/>
      <c r="G10" s="65"/>
      <c r="H10" s="65"/>
      <c r="I10" s="65"/>
      <c r="J10" s="222"/>
      <c r="K10" s="65"/>
      <c r="L10" s="65"/>
      <c r="M10" s="65"/>
      <c r="N10" s="65"/>
      <c r="P10" s="64"/>
      <c r="Q10" s="65"/>
      <c r="R10" s="65"/>
      <c r="S10" s="65"/>
      <c r="T10" s="65"/>
      <c r="U10" s="65"/>
      <c r="V10" s="65"/>
      <c r="W10" s="290"/>
      <c r="X10" s="65"/>
      <c r="Y10" s="65"/>
      <c r="Z10" s="65"/>
      <c r="AA10" s="65"/>
    </row>
    <row r="11" spans="1:30" ht="14.25" hidden="1">
      <c r="A11" s="312" t="s">
        <v>184</v>
      </c>
      <c r="B11" s="291" t="s">
        <v>226</v>
      </c>
      <c r="C11" s="223">
        <v>34100</v>
      </c>
      <c r="D11" s="224">
        <v>35000</v>
      </c>
      <c r="E11" s="224">
        <v>35100</v>
      </c>
      <c r="F11" s="224">
        <v>34600</v>
      </c>
      <c r="G11" s="224">
        <v>34100</v>
      </c>
      <c r="H11" s="224">
        <v>37400</v>
      </c>
      <c r="I11" s="224">
        <v>34000</v>
      </c>
      <c r="J11" s="225"/>
      <c r="K11" s="224">
        <v>35000</v>
      </c>
      <c r="L11" s="224">
        <v>33000</v>
      </c>
      <c r="M11" s="344">
        <v>34000</v>
      </c>
      <c r="N11" s="345">
        <v>36000</v>
      </c>
      <c r="P11" s="223">
        <v>80700</v>
      </c>
      <c r="Q11" s="224">
        <v>82500</v>
      </c>
      <c r="R11" s="224">
        <v>82500</v>
      </c>
      <c r="S11" s="224">
        <v>83300</v>
      </c>
      <c r="T11" s="224">
        <v>81900</v>
      </c>
      <c r="U11" s="224">
        <v>81600</v>
      </c>
      <c r="V11" s="224">
        <v>80000</v>
      </c>
      <c r="W11" s="292"/>
      <c r="X11" s="224">
        <v>80000</v>
      </c>
      <c r="Y11" s="224">
        <v>79000</v>
      </c>
      <c r="Z11" s="344">
        <v>84000</v>
      </c>
      <c r="AA11" s="345">
        <v>86000</v>
      </c>
    </row>
    <row r="12" spans="1:30" hidden="1">
      <c r="A12" s="313" t="s">
        <v>184</v>
      </c>
      <c r="B12" s="293" t="s">
        <v>11</v>
      </c>
      <c r="C12" s="226">
        <v>216400</v>
      </c>
      <c r="D12" s="227">
        <v>193500</v>
      </c>
      <c r="E12" s="227">
        <v>196700</v>
      </c>
      <c r="F12" s="227">
        <v>199900</v>
      </c>
      <c r="G12" s="227">
        <v>198700</v>
      </c>
      <c r="H12" s="227">
        <v>208100</v>
      </c>
      <c r="I12" s="227">
        <v>200000</v>
      </c>
      <c r="J12" s="228"/>
      <c r="K12" s="227">
        <v>203000</v>
      </c>
      <c r="L12" s="227">
        <v>209000</v>
      </c>
      <c r="M12" s="346">
        <v>208000</v>
      </c>
      <c r="N12" s="347">
        <v>226000</v>
      </c>
      <c r="P12" s="226">
        <v>15400</v>
      </c>
      <c r="Q12" s="227">
        <v>13400</v>
      </c>
      <c r="R12" s="227">
        <v>14300</v>
      </c>
      <c r="S12" s="227">
        <v>15400</v>
      </c>
      <c r="T12" s="227">
        <v>16000</v>
      </c>
      <c r="U12" s="227">
        <v>17700</v>
      </c>
      <c r="V12" s="227">
        <v>19000</v>
      </c>
      <c r="W12" s="294"/>
      <c r="X12" s="227">
        <v>19000</v>
      </c>
      <c r="Y12" s="227">
        <v>19000</v>
      </c>
      <c r="Z12" s="346">
        <v>20000</v>
      </c>
      <c r="AA12" s="347">
        <v>21000</v>
      </c>
    </row>
    <row r="13" spans="1:30" hidden="1">
      <c r="A13" s="313" t="s">
        <v>184</v>
      </c>
      <c r="B13" s="293" t="s">
        <v>12</v>
      </c>
      <c r="C13" s="226">
        <v>10900</v>
      </c>
      <c r="D13" s="227">
        <v>11400</v>
      </c>
      <c r="E13" s="227">
        <v>13300</v>
      </c>
      <c r="F13" s="227">
        <v>12300</v>
      </c>
      <c r="G13" s="227">
        <v>12100</v>
      </c>
      <c r="H13" s="227">
        <v>13100</v>
      </c>
      <c r="I13" s="227">
        <v>13000</v>
      </c>
      <c r="J13" s="228"/>
      <c r="K13" s="227">
        <v>13000</v>
      </c>
      <c r="L13" s="227">
        <v>12000</v>
      </c>
      <c r="M13" s="346">
        <v>14000</v>
      </c>
      <c r="N13" s="347">
        <v>15000</v>
      </c>
      <c r="P13" s="226">
        <v>3000</v>
      </c>
      <c r="Q13" s="227">
        <v>3200</v>
      </c>
      <c r="R13" s="227">
        <v>3900</v>
      </c>
      <c r="S13" s="227">
        <v>4000</v>
      </c>
      <c r="T13" s="227">
        <v>3900</v>
      </c>
      <c r="U13" s="227">
        <v>3800</v>
      </c>
      <c r="V13" s="227">
        <v>4000</v>
      </c>
      <c r="W13" s="294"/>
      <c r="X13" s="227">
        <v>4000</v>
      </c>
      <c r="Y13" s="227">
        <v>4000</v>
      </c>
      <c r="Z13" s="346">
        <v>3000</v>
      </c>
      <c r="AA13" s="347">
        <v>4000</v>
      </c>
    </row>
    <row r="14" spans="1:30" hidden="1">
      <c r="A14" s="313" t="s">
        <v>184</v>
      </c>
      <c r="B14" s="293" t="s">
        <v>91</v>
      </c>
      <c r="C14" s="226">
        <v>53200</v>
      </c>
      <c r="D14" s="227">
        <v>55800</v>
      </c>
      <c r="E14" s="227">
        <v>56200</v>
      </c>
      <c r="F14" s="227">
        <v>54100</v>
      </c>
      <c r="G14" s="227">
        <v>57400</v>
      </c>
      <c r="H14" s="227">
        <v>62500</v>
      </c>
      <c r="I14" s="227">
        <v>63000</v>
      </c>
      <c r="J14" s="228"/>
      <c r="K14" s="227">
        <v>63000</v>
      </c>
      <c r="L14" s="227">
        <v>57000</v>
      </c>
      <c r="M14" s="346">
        <v>58000</v>
      </c>
      <c r="N14" s="347">
        <v>56000</v>
      </c>
      <c r="P14" s="226">
        <v>8200</v>
      </c>
      <c r="Q14" s="227">
        <v>9500</v>
      </c>
      <c r="R14" s="227">
        <v>8900</v>
      </c>
      <c r="S14" s="227">
        <v>9300</v>
      </c>
      <c r="T14" s="227">
        <v>8600</v>
      </c>
      <c r="U14" s="227">
        <v>9500</v>
      </c>
      <c r="V14" s="227">
        <v>10000</v>
      </c>
      <c r="W14" s="294"/>
      <c r="X14" s="227">
        <v>10000</v>
      </c>
      <c r="Y14" s="227">
        <v>12000</v>
      </c>
      <c r="Z14" s="346">
        <v>11000</v>
      </c>
      <c r="AA14" s="347">
        <v>11000</v>
      </c>
    </row>
    <row r="15" spans="1:30" s="387" customFormat="1">
      <c r="A15" s="381" t="s">
        <v>184</v>
      </c>
      <c r="B15" s="382" t="s">
        <v>59</v>
      </c>
      <c r="C15" s="383">
        <v>153000</v>
      </c>
      <c r="D15" s="384">
        <v>147800</v>
      </c>
      <c r="E15" s="384">
        <v>145800</v>
      </c>
      <c r="F15" s="384">
        <v>143100</v>
      </c>
      <c r="G15" s="384">
        <v>166500</v>
      </c>
      <c r="H15" s="384">
        <v>156300</v>
      </c>
      <c r="I15" s="384">
        <v>173000</v>
      </c>
      <c r="J15" s="384"/>
      <c r="K15" s="384">
        <v>177000</v>
      </c>
      <c r="L15" s="384">
        <v>162000</v>
      </c>
      <c r="M15" s="385">
        <v>163000</v>
      </c>
      <c r="N15" s="386">
        <v>175000</v>
      </c>
      <c r="P15" s="383">
        <v>37700</v>
      </c>
      <c r="Q15" s="384">
        <v>35600</v>
      </c>
      <c r="R15" s="384">
        <v>39300</v>
      </c>
      <c r="S15" s="384">
        <v>38400</v>
      </c>
      <c r="T15" s="384">
        <v>44700</v>
      </c>
      <c r="U15" s="384">
        <v>39700</v>
      </c>
      <c r="V15" s="384">
        <v>44000</v>
      </c>
      <c r="W15" s="384"/>
      <c r="X15" s="384">
        <v>45000</v>
      </c>
      <c r="Y15" s="384">
        <v>45000</v>
      </c>
      <c r="Z15" s="385">
        <v>43000</v>
      </c>
      <c r="AA15" s="386">
        <v>43000</v>
      </c>
      <c r="AD15" s="388"/>
    </row>
    <row r="16" spans="1:30" hidden="1">
      <c r="A16" s="313" t="s">
        <v>184</v>
      </c>
      <c r="B16" s="293" t="s">
        <v>90</v>
      </c>
      <c r="C16" s="226">
        <v>69200</v>
      </c>
      <c r="D16" s="227">
        <v>65400</v>
      </c>
      <c r="E16" s="227">
        <v>58500</v>
      </c>
      <c r="F16" s="227">
        <v>59600</v>
      </c>
      <c r="G16" s="227">
        <v>62200</v>
      </c>
      <c r="H16" s="227">
        <v>65500</v>
      </c>
      <c r="I16" s="227">
        <v>66000</v>
      </c>
      <c r="J16" s="228"/>
      <c r="K16" s="227">
        <v>66000</v>
      </c>
      <c r="L16" s="227">
        <v>76000</v>
      </c>
      <c r="M16" s="346">
        <v>69000</v>
      </c>
      <c r="N16" s="347">
        <v>77000</v>
      </c>
      <c r="P16" s="226">
        <v>6800</v>
      </c>
      <c r="Q16" s="227">
        <v>6500</v>
      </c>
      <c r="R16" s="227">
        <v>5500</v>
      </c>
      <c r="S16" s="227">
        <v>5600</v>
      </c>
      <c r="T16" s="227">
        <v>6400</v>
      </c>
      <c r="U16" s="227">
        <v>6300</v>
      </c>
      <c r="V16" s="227">
        <v>7000</v>
      </c>
      <c r="W16" s="294"/>
      <c r="X16" s="227">
        <v>7000</v>
      </c>
      <c r="Y16" s="227">
        <v>8000</v>
      </c>
      <c r="Z16" s="346">
        <v>8000</v>
      </c>
      <c r="AA16" s="347">
        <v>10000</v>
      </c>
    </row>
    <row r="17" spans="1:27" hidden="1">
      <c r="A17" s="314" t="s">
        <v>184</v>
      </c>
      <c r="B17" s="70" t="s">
        <v>184</v>
      </c>
      <c r="C17" s="69">
        <v>536800</v>
      </c>
      <c r="D17" s="68">
        <v>509000</v>
      </c>
      <c r="E17" s="68">
        <v>505700</v>
      </c>
      <c r="F17" s="68">
        <v>503600</v>
      </c>
      <c r="G17" s="68">
        <v>531000</v>
      </c>
      <c r="H17" s="68">
        <v>542800</v>
      </c>
      <c r="I17" s="68">
        <v>549000</v>
      </c>
      <c r="J17" s="184"/>
      <c r="K17" s="68">
        <v>557000</v>
      </c>
      <c r="L17" s="68">
        <v>549000</v>
      </c>
      <c r="M17" s="348">
        <v>545000</v>
      </c>
      <c r="N17" s="349">
        <v>587000</v>
      </c>
      <c r="P17" s="295">
        <v>151700</v>
      </c>
      <c r="Q17" s="68">
        <v>150600</v>
      </c>
      <c r="R17" s="68">
        <v>154500</v>
      </c>
      <c r="S17" s="68">
        <v>156100</v>
      </c>
      <c r="T17" s="68">
        <v>161600</v>
      </c>
      <c r="U17" s="68">
        <v>158700</v>
      </c>
      <c r="V17" s="68">
        <v>164000</v>
      </c>
      <c r="W17" s="296"/>
      <c r="X17" s="68">
        <v>165000</v>
      </c>
      <c r="Y17" s="68">
        <v>167000</v>
      </c>
      <c r="Z17" s="348">
        <v>170000</v>
      </c>
      <c r="AA17" s="349">
        <v>173000</v>
      </c>
    </row>
    <row r="18" spans="1:27" ht="14.25" hidden="1">
      <c r="A18" s="312" t="s">
        <v>193</v>
      </c>
      <c r="B18" s="291" t="s">
        <v>226</v>
      </c>
      <c r="C18" s="231">
        <v>1300</v>
      </c>
      <c r="D18" s="231">
        <v>1200</v>
      </c>
      <c r="E18" s="231">
        <v>1300</v>
      </c>
      <c r="F18" s="231">
        <v>1300</v>
      </c>
      <c r="G18" s="231">
        <v>1100</v>
      </c>
      <c r="H18" s="231">
        <v>1200</v>
      </c>
      <c r="I18" s="231">
        <v>1020</v>
      </c>
      <c r="J18" s="297"/>
      <c r="K18" s="231">
        <v>1020</v>
      </c>
      <c r="L18" s="231">
        <v>1025</v>
      </c>
      <c r="M18" s="298">
        <v>1025</v>
      </c>
      <c r="N18" s="231">
        <v>1025</v>
      </c>
      <c r="P18" s="231">
        <v>200</v>
      </c>
      <c r="Q18" s="231">
        <v>200</v>
      </c>
      <c r="R18" s="231">
        <v>300</v>
      </c>
      <c r="S18" s="231">
        <v>300</v>
      </c>
      <c r="T18" s="231">
        <v>200</v>
      </c>
      <c r="U18" s="231">
        <v>200</v>
      </c>
      <c r="V18" s="231">
        <v>235</v>
      </c>
      <c r="W18" s="297"/>
      <c r="X18" s="231">
        <v>235</v>
      </c>
      <c r="Y18" s="231">
        <v>275</v>
      </c>
      <c r="Z18" s="298">
        <v>275</v>
      </c>
      <c r="AA18" s="231">
        <v>225</v>
      </c>
    </row>
    <row r="19" spans="1:27" hidden="1">
      <c r="A19" s="313" t="s">
        <v>193</v>
      </c>
      <c r="B19" s="299" t="s">
        <v>11</v>
      </c>
      <c r="C19" s="67">
        <v>22300</v>
      </c>
      <c r="D19" s="67">
        <v>19300</v>
      </c>
      <c r="E19" s="67">
        <v>18600</v>
      </c>
      <c r="F19" s="67">
        <v>17900</v>
      </c>
      <c r="G19" s="67">
        <v>18700</v>
      </c>
      <c r="H19" s="67">
        <v>19300</v>
      </c>
      <c r="I19" s="67">
        <v>18000</v>
      </c>
      <c r="J19" s="300"/>
      <c r="K19" s="67">
        <v>18000</v>
      </c>
      <c r="L19" s="67">
        <v>16000</v>
      </c>
      <c r="M19" s="301">
        <v>16000</v>
      </c>
      <c r="N19" s="67">
        <v>18000</v>
      </c>
      <c r="P19" s="67">
        <v>0</v>
      </c>
      <c r="Q19" s="67">
        <v>0</v>
      </c>
      <c r="R19" s="67">
        <v>0</v>
      </c>
      <c r="S19" s="67">
        <v>0</v>
      </c>
      <c r="T19" s="67">
        <v>0</v>
      </c>
      <c r="U19" s="67">
        <v>0</v>
      </c>
      <c r="V19" s="67">
        <v>25</v>
      </c>
      <c r="W19" s="300"/>
      <c r="X19" s="67">
        <v>25</v>
      </c>
      <c r="Y19" s="67">
        <v>25</v>
      </c>
      <c r="Z19" s="301">
        <v>25</v>
      </c>
      <c r="AA19" s="67">
        <v>25</v>
      </c>
    </row>
    <row r="20" spans="1:27" hidden="1">
      <c r="A20" s="313" t="s">
        <v>193</v>
      </c>
      <c r="B20" s="299" t="s">
        <v>12</v>
      </c>
      <c r="C20" s="67">
        <v>700</v>
      </c>
      <c r="D20" s="67">
        <v>500</v>
      </c>
      <c r="E20" s="67">
        <v>700</v>
      </c>
      <c r="F20" s="67">
        <v>700</v>
      </c>
      <c r="G20" s="67">
        <v>600</v>
      </c>
      <c r="H20" s="67">
        <v>700</v>
      </c>
      <c r="I20" s="67">
        <v>700</v>
      </c>
      <c r="J20" s="300"/>
      <c r="K20" s="67">
        <v>700</v>
      </c>
      <c r="L20" s="67">
        <v>600</v>
      </c>
      <c r="M20" s="301">
        <v>900</v>
      </c>
      <c r="N20" s="67">
        <v>700</v>
      </c>
      <c r="P20" s="67">
        <v>0</v>
      </c>
      <c r="Q20" s="67">
        <v>0</v>
      </c>
      <c r="R20" s="67">
        <v>0</v>
      </c>
      <c r="S20" s="67">
        <v>0</v>
      </c>
      <c r="T20" s="67">
        <v>0</v>
      </c>
      <c r="U20" s="67">
        <v>0</v>
      </c>
      <c r="V20" s="67">
        <v>0</v>
      </c>
      <c r="W20" s="300"/>
      <c r="X20" s="67">
        <v>0</v>
      </c>
      <c r="Y20" s="67">
        <v>0</v>
      </c>
      <c r="Z20" s="301">
        <v>0</v>
      </c>
      <c r="AA20" s="67">
        <v>0</v>
      </c>
    </row>
    <row r="21" spans="1:27" hidden="1">
      <c r="A21" s="313" t="s">
        <v>193</v>
      </c>
      <c r="B21" s="299" t="s">
        <v>91</v>
      </c>
      <c r="C21" s="67">
        <v>25100</v>
      </c>
      <c r="D21" s="67">
        <v>26400</v>
      </c>
      <c r="E21" s="67">
        <v>27000</v>
      </c>
      <c r="F21" s="67">
        <v>29100</v>
      </c>
      <c r="G21" s="67">
        <v>28700</v>
      </c>
      <c r="H21" s="67">
        <v>33200</v>
      </c>
      <c r="I21" s="67">
        <v>31000</v>
      </c>
      <c r="J21" s="300"/>
      <c r="K21" s="67">
        <v>31000</v>
      </c>
      <c r="L21" s="67">
        <v>26000</v>
      </c>
      <c r="M21" s="301">
        <v>27000</v>
      </c>
      <c r="N21" s="67">
        <v>26000</v>
      </c>
      <c r="P21" s="67">
        <v>0</v>
      </c>
      <c r="Q21" s="67">
        <v>0</v>
      </c>
      <c r="R21" s="67">
        <v>0</v>
      </c>
      <c r="S21" s="67">
        <v>0</v>
      </c>
      <c r="T21" s="67">
        <v>0</v>
      </c>
      <c r="U21" s="67">
        <v>0</v>
      </c>
      <c r="V21" s="67">
        <v>0</v>
      </c>
      <c r="W21" s="300"/>
      <c r="X21" s="67">
        <v>0</v>
      </c>
      <c r="Y21" s="67">
        <v>0</v>
      </c>
      <c r="Z21" s="301">
        <v>5</v>
      </c>
      <c r="AA21" s="67">
        <v>5</v>
      </c>
    </row>
    <row r="22" spans="1:27" s="387" customFormat="1">
      <c r="A22" s="381" t="s">
        <v>193</v>
      </c>
      <c r="B22" s="389" t="s">
        <v>59</v>
      </c>
      <c r="C22" s="390" t="s">
        <v>188</v>
      </c>
      <c r="D22" s="390" t="s">
        <v>188</v>
      </c>
      <c r="E22" s="390" t="s">
        <v>188</v>
      </c>
      <c r="F22" s="390" t="s">
        <v>188</v>
      </c>
      <c r="G22" s="390" t="s">
        <v>188</v>
      </c>
      <c r="H22" s="390" t="s">
        <v>188</v>
      </c>
      <c r="I22" s="390">
        <v>11000</v>
      </c>
      <c r="J22" s="390"/>
      <c r="K22" s="390">
        <v>11000</v>
      </c>
      <c r="L22" s="390">
        <v>10000</v>
      </c>
      <c r="M22" s="391">
        <v>10000</v>
      </c>
      <c r="N22" s="390">
        <v>11000</v>
      </c>
      <c r="P22" s="390" t="s">
        <v>188</v>
      </c>
      <c r="Q22" s="390" t="s">
        <v>188</v>
      </c>
      <c r="R22" s="390" t="s">
        <v>188</v>
      </c>
      <c r="S22" s="390" t="s">
        <v>188</v>
      </c>
      <c r="T22" s="390" t="s">
        <v>188</v>
      </c>
      <c r="U22" s="390" t="s">
        <v>188</v>
      </c>
      <c r="V22" s="390">
        <v>0</v>
      </c>
      <c r="W22" s="390"/>
      <c r="X22" s="390">
        <v>0</v>
      </c>
      <c r="Y22" s="390">
        <v>0</v>
      </c>
      <c r="Z22" s="391">
        <v>0</v>
      </c>
      <c r="AA22" s="390">
        <v>0</v>
      </c>
    </row>
    <row r="23" spans="1:27" hidden="1">
      <c r="A23" s="313" t="s">
        <v>193</v>
      </c>
      <c r="B23" s="285" t="s">
        <v>90</v>
      </c>
      <c r="C23" s="233" t="s">
        <v>188</v>
      </c>
      <c r="D23" s="233" t="s">
        <v>188</v>
      </c>
      <c r="E23" s="233" t="s">
        <v>188</v>
      </c>
      <c r="F23" s="233" t="s">
        <v>188</v>
      </c>
      <c r="G23" s="233" t="s">
        <v>188</v>
      </c>
      <c r="H23" s="233" t="s">
        <v>188</v>
      </c>
      <c r="I23" s="233">
        <v>4530</v>
      </c>
      <c r="J23" s="302"/>
      <c r="K23" s="233">
        <v>4530</v>
      </c>
      <c r="L23" s="233">
        <v>4550</v>
      </c>
      <c r="M23" s="301">
        <v>4040</v>
      </c>
      <c r="N23" s="67">
        <v>4030</v>
      </c>
      <c r="P23" s="233" t="s">
        <v>188</v>
      </c>
      <c r="Q23" s="233" t="s">
        <v>188</v>
      </c>
      <c r="R23" s="233" t="s">
        <v>188</v>
      </c>
      <c r="S23" s="233" t="s">
        <v>188</v>
      </c>
      <c r="T23" s="233" t="s">
        <v>188</v>
      </c>
      <c r="U23" s="233" t="s">
        <v>188</v>
      </c>
      <c r="V23" s="233">
        <v>0</v>
      </c>
      <c r="W23" s="302"/>
      <c r="X23" s="233">
        <v>0</v>
      </c>
      <c r="Y23" s="233">
        <v>0</v>
      </c>
      <c r="Z23" s="301">
        <v>0</v>
      </c>
      <c r="AA23" s="67">
        <v>0</v>
      </c>
    </row>
    <row r="24" spans="1:27" hidden="1">
      <c r="A24" s="314" t="s">
        <v>193</v>
      </c>
      <c r="B24" s="285" t="s">
        <v>184</v>
      </c>
      <c r="C24" s="66">
        <v>64200</v>
      </c>
      <c r="D24" s="66">
        <v>62600</v>
      </c>
      <c r="E24" s="66">
        <v>61500</v>
      </c>
      <c r="F24" s="66">
        <v>63400</v>
      </c>
      <c r="G24" s="66">
        <v>64600</v>
      </c>
      <c r="H24" s="66">
        <v>69300</v>
      </c>
      <c r="I24" s="66">
        <v>66250</v>
      </c>
      <c r="J24" s="303"/>
      <c r="K24" s="66">
        <v>66250</v>
      </c>
      <c r="L24" s="66">
        <v>58175</v>
      </c>
      <c r="M24" s="364">
        <v>58965</v>
      </c>
      <c r="N24" s="304">
        <v>60755</v>
      </c>
      <c r="P24" s="66">
        <v>300</v>
      </c>
      <c r="Q24" s="66">
        <v>300</v>
      </c>
      <c r="R24" s="66">
        <v>300</v>
      </c>
      <c r="S24" s="66">
        <v>300</v>
      </c>
      <c r="T24" s="66">
        <v>300</v>
      </c>
      <c r="U24" s="66">
        <v>300</v>
      </c>
      <c r="V24" s="66">
        <v>260</v>
      </c>
      <c r="W24" s="303"/>
      <c r="X24" s="66">
        <v>260</v>
      </c>
      <c r="Y24" s="66">
        <v>300</v>
      </c>
      <c r="Z24" s="364">
        <v>305</v>
      </c>
      <c r="AA24" s="304">
        <v>255</v>
      </c>
    </row>
    <row r="25" spans="1:27" ht="14.25" hidden="1">
      <c r="A25" s="313" t="s">
        <v>194</v>
      </c>
      <c r="B25" s="291" t="s">
        <v>226</v>
      </c>
      <c r="C25" s="231">
        <v>3600</v>
      </c>
      <c r="D25" s="231">
        <v>4400</v>
      </c>
      <c r="E25" s="231">
        <v>3800</v>
      </c>
      <c r="F25" s="231">
        <v>4000</v>
      </c>
      <c r="G25" s="231">
        <v>3900</v>
      </c>
      <c r="H25" s="231">
        <v>4500</v>
      </c>
      <c r="I25" s="231">
        <v>4000</v>
      </c>
      <c r="J25" s="297"/>
      <c r="K25" s="231">
        <v>4000</v>
      </c>
      <c r="L25" s="231">
        <v>4000</v>
      </c>
      <c r="M25" s="301">
        <v>4000</v>
      </c>
      <c r="N25" s="67">
        <v>4000</v>
      </c>
      <c r="P25" s="231">
        <v>10500</v>
      </c>
      <c r="Q25" s="231">
        <v>10900</v>
      </c>
      <c r="R25" s="231">
        <v>10800</v>
      </c>
      <c r="S25" s="231">
        <v>11000</v>
      </c>
      <c r="T25" s="231">
        <v>10700</v>
      </c>
      <c r="U25" s="231">
        <v>10700</v>
      </c>
      <c r="V25" s="231">
        <v>10470</v>
      </c>
      <c r="W25" s="297"/>
      <c r="X25" s="231">
        <v>10470</v>
      </c>
      <c r="Y25" s="231">
        <v>10250</v>
      </c>
      <c r="Z25" s="301">
        <v>11250</v>
      </c>
      <c r="AA25" s="67">
        <v>12000</v>
      </c>
    </row>
    <row r="26" spans="1:27" hidden="1">
      <c r="A26" s="313" t="s">
        <v>194</v>
      </c>
      <c r="B26" s="299" t="s">
        <v>11</v>
      </c>
      <c r="C26" s="67">
        <v>3100</v>
      </c>
      <c r="D26" s="67">
        <v>2800</v>
      </c>
      <c r="E26" s="67">
        <v>3200</v>
      </c>
      <c r="F26" s="67">
        <v>3300</v>
      </c>
      <c r="G26" s="67">
        <v>3600</v>
      </c>
      <c r="H26" s="67">
        <v>3600</v>
      </c>
      <c r="I26" s="67">
        <v>4000</v>
      </c>
      <c r="J26" s="300"/>
      <c r="K26" s="67">
        <v>4000</v>
      </c>
      <c r="L26" s="67">
        <v>4000</v>
      </c>
      <c r="M26" s="301">
        <v>4000</v>
      </c>
      <c r="N26" s="67">
        <v>4000</v>
      </c>
      <c r="P26" s="67">
        <v>3100</v>
      </c>
      <c r="Q26" s="67">
        <v>3100</v>
      </c>
      <c r="R26" s="67">
        <v>3600</v>
      </c>
      <c r="S26" s="67">
        <v>3500</v>
      </c>
      <c r="T26" s="67">
        <v>3900</v>
      </c>
      <c r="U26" s="67">
        <v>4400</v>
      </c>
      <c r="V26" s="67">
        <v>4500</v>
      </c>
      <c r="W26" s="300"/>
      <c r="X26" s="67">
        <v>4500</v>
      </c>
      <c r="Y26" s="67">
        <v>4000</v>
      </c>
      <c r="Z26" s="301">
        <v>4000</v>
      </c>
      <c r="AA26" s="67">
        <v>4000</v>
      </c>
    </row>
    <row r="27" spans="1:27" hidden="1">
      <c r="A27" s="313" t="s">
        <v>194</v>
      </c>
      <c r="B27" s="299" t="s">
        <v>12</v>
      </c>
      <c r="C27" s="67">
        <v>100</v>
      </c>
      <c r="D27" s="67" t="s">
        <v>188</v>
      </c>
      <c r="E27" s="67" t="s">
        <v>188</v>
      </c>
      <c r="F27" s="67" t="s">
        <v>188</v>
      </c>
      <c r="G27" s="67" t="s">
        <v>188</v>
      </c>
      <c r="H27" s="67" t="s">
        <v>188</v>
      </c>
      <c r="I27" s="67">
        <v>100</v>
      </c>
      <c r="J27" s="300"/>
      <c r="K27" s="67">
        <v>100</v>
      </c>
      <c r="L27" s="67">
        <v>50</v>
      </c>
      <c r="M27" s="301">
        <v>100</v>
      </c>
      <c r="N27" s="67">
        <v>100</v>
      </c>
      <c r="P27" s="67">
        <v>0</v>
      </c>
      <c r="Q27" s="67" t="s">
        <v>188</v>
      </c>
      <c r="R27" s="67" t="s">
        <v>188</v>
      </c>
      <c r="S27" s="67" t="s">
        <v>188</v>
      </c>
      <c r="T27" s="67" t="s">
        <v>188</v>
      </c>
      <c r="U27" s="67" t="s">
        <v>188</v>
      </c>
      <c r="V27" s="67">
        <v>75</v>
      </c>
      <c r="W27" s="300"/>
      <c r="X27" s="67">
        <v>75</v>
      </c>
      <c r="Y27" s="67">
        <v>50</v>
      </c>
      <c r="Z27" s="301">
        <v>75</v>
      </c>
      <c r="AA27" s="67">
        <v>75</v>
      </c>
    </row>
    <row r="28" spans="1:27" hidden="1">
      <c r="A28" s="313" t="s">
        <v>194</v>
      </c>
      <c r="B28" s="299" t="s">
        <v>91</v>
      </c>
      <c r="C28" s="67">
        <v>4400</v>
      </c>
      <c r="D28" s="67">
        <v>4700</v>
      </c>
      <c r="E28" s="67">
        <v>5000</v>
      </c>
      <c r="F28" s="67">
        <v>4300</v>
      </c>
      <c r="G28" s="67">
        <v>5700</v>
      </c>
      <c r="H28" s="67">
        <v>5900</v>
      </c>
      <c r="I28" s="67">
        <v>7000</v>
      </c>
      <c r="J28" s="300"/>
      <c r="K28" s="67">
        <v>7000</v>
      </c>
      <c r="L28" s="67">
        <v>6000</v>
      </c>
      <c r="M28" s="301">
        <v>6000</v>
      </c>
      <c r="N28" s="67">
        <v>6000</v>
      </c>
      <c r="P28" s="67">
        <v>2400</v>
      </c>
      <c r="Q28" s="67">
        <v>2700</v>
      </c>
      <c r="R28" s="67">
        <v>2600</v>
      </c>
      <c r="S28" s="67">
        <v>2500</v>
      </c>
      <c r="T28" s="67">
        <v>2800</v>
      </c>
      <c r="U28" s="67">
        <v>2800</v>
      </c>
      <c r="V28" s="67">
        <v>3000</v>
      </c>
      <c r="W28" s="300"/>
      <c r="X28" s="67">
        <v>3000</v>
      </c>
      <c r="Y28" s="67">
        <v>3000</v>
      </c>
      <c r="Z28" s="301">
        <v>2500</v>
      </c>
      <c r="AA28" s="67">
        <v>3000</v>
      </c>
    </row>
    <row r="29" spans="1:27" s="387" customFormat="1">
      <c r="A29" s="381" t="s">
        <v>194</v>
      </c>
      <c r="B29" s="389" t="s">
        <v>59</v>
      </c>
      <c r="C29" s="390">
        <v>3400</v>
      </c>
      <c r="D29" s="390">
        <v>3200</v>
      </c>
      <c r="E29" s="390">
        <v>3200</v>
      </c>
      <c r="F29" s="390">
        <v>3200</v>
      </c>
      <c r="G29" s="390">
        <v>3800</v>
      </c>
      <c r="H29" s="390">
        <v>3700</v>
      </c>
      <c r="I29" s="390">
        <v>4000</v>
      </c>
      <c r="J29" s="390"/>
      <c r="K29" s="390">
        <v>4000</v>
      </c>
      <c r="L29" s="390">
        <v>4000</v>
      </c>
      <c r="M29" s="391">
        <v>4000</v>
      </c>
      <c r="N29" s="390">
        <v>4000</v>
      </c>
      <c r="P29" s="390">
        <v>3400</v>
      </c>
      <c r="Q29" s="390">
        <v>3500</v>
      </c>
      <c r="R29" s="390">
        <v>4000</v>
      </c>
      <c r="S29" s="390">
        <v>3800</v>
      </c>
      <c r="T29" s="390">
        <v>4600</v>
      </c>
      <c r="U29" s="390">
        <v>4000</v>
      </c>
      <c r="V29" s="390">
        <v>4500</v>
      </c>
      <c r="W29" s="390"/>
      <c r="X29" s="390">
        <v>4500</v>
      </c>
      <c r="Y29" s="390">
        <v>4000</v>
      </c>
      <c r="Z29" s="391">
        <v>3500</v>
      </c>
      <c r="AA29" s="390">
        <v>3500</v>
      </c>
    </row>
    <row r="30" spans="1:27" hidden="1">
      <c r="A30" s="313" t="s">
        <v>194</v>
      </c>
      <c r="B30" s="285" t="s">
        <v>90</v>
      </c>
      <c r="C30" s="233">
        <v>900</v>
      </c>
      <c r="D30" s="233" t="s">
        <v>188</v>
      </c>
      <c r="E30" s="233" t="s">
        <v>188</v>
      </c>
      <c r="F30" s="233" t="s">
        <v>188</v>
      </c>
      <c r="G30" s="233" t="s">
        <v>188</v>
      </c>
      <c r="H30" s="233" t="s">
        <v>188</v>
      </c>
      <c r="I30" s="233">
        <v>950</v>
      </c>
      <c r="J30" s="302"/>
      <c r="K30" s="233">
        <v>950</v>
      </c>
      <c r="L30" s="233">
        <v>960</v>
      </c>
      <c r="M30" s="301">
        <v>760</v>
      </c>
      <c r="N30" s="67">
        <v>865</v>
      </c>
      <c r="P30" s="233">
        <v>900</v>
      </c>
      <c r="Q30" s="233" t="s">
        <v>188</v>
      </c>
      <c r="R30" s="233" t="s">
        <v>188</v>
      </c>
      <c r="S30" s="233" t="s">
        <v>188</v>
      </c>
      <c r="T30" s="233" t="s">
        <v>188</v>
      </c>
      <c r="U30" s="233" t="s">
        <v>188</v>
      </c>
      <c r="V30" s="233">
        <v>920</v>
      </c>
      <c r="W30" s="302"/>
      <c r="X30" s="233">
        <v>915</v>
      </c>
      <c r="Y30" s="233">
        <v>1030</v>
      </c>
      <c r="Z30" s="301">
        <v>930</v>
      </c>
      <c r="AA30" s="67">
        <v>1270</v>
      </c>
    </row>
    <row r="31" spans="1:27" hidden="1">
      <c r="A31" s="314" t="s">
        <v>194</v>
      </c>
      <c r="B31" s="285" t="s">
        <v>184</v>
      </c>
      <c r="C31" s="66">
        <v>15400</v>
      </c>
      <c r="D31" s="66">
        <v>16200</v>
      </c>
      <c r="E31" s="66">
        <v>16100</v>
      </c>
      <c r="F31" s="66">
        <v>15700</v>
      </c>
      <c r="G31" s="66">
        <v>17900</v>
      </c>
      <c r="H31" s="66">
        <v>18800</v>
      </c>
      <c r="I31" s="66">
        <v>20050</v>
      </c>
      <c r="J31" s="303"/>
      <c r="K31" s="66">
        <v>20050</v>
      </c>
      <c r="L31" s="66">
        <v>19010</v>
      </c>
      <c r="M31" s="364">
        <v>18860</v>
      </c>
      <c r="N31" s="304">
        <v>18965</v>
      </c>
      <c r="P31" s="66">
        <v>20200</v>
      </c>
      <c r="Q31" s="66">
        <v>20900</v>
      </c>
      <c r="R31" s="66">
        <v>21700</v>
      </c>
      <c r="S31" s="66">
        <v>21600</v>
      </c>
      <c r="T31" s="66">
        <v>23000</v>
      </c>
      <c r="U31" s="66">
        <v>22900</v>
      </c>
      <c r="V31" s="66">
        <v>23465</v>
      </c>
      <c r="W31" s="303"/>
      <c r="X31" s="66">
        <v>23460</v>
      </c>
      <c r="Y31" s="66">
        <v>22330</v>
      </c>
      <c r="Z31" s="364">
        <v>22255</v>
      </c>
      <c r="AA31" s="304">
        <v>23845</v>
      </c>
    </row>
    <row r="32" spans="1:27" ht="14.25" hidden="1">
      <c r="A32" s="313" t="s">
        <v>195</v>
      </c>
      <c r="B32" s="291" t="s">
        <v>226</v>
      </c>
      <c r="C32" s="231">
        <v>700</v>
      </c>
      <c r="D32" s="231">
        <v>700</v>
      </c>
      <c r="E32" s="231">
        <v>600</v>
      </c>
      <c r="F32" s="231">
        <v>600</v>
      </c>
      <c r="G32" s="231">
        <v>600</v>
      </c>
      <c r="H32" s="231">
        <v>700</v>
      </c>
      <c r="I32" s="231">
        <v>600</v>
      </c>
      <c r="J32" s="297"/>
      <c r="K32" s="231">
        <v>600</v>
      </c>
      <c r="L32" s="231">
        <v>600</v>
      </c>
      <c r="M32" s="301">
        <v>500</v>
      </c>
      <c r="N32" s="67">
        <v>600</v>
      </c>
      <c r="P32" s="231">
        <v>3700</v>
      </c>
      <c r="Q32" s="231">
        <v>3600</v>
      </c>
      <c r="R32" s="231">
        <v>3800</v>
      </c>
      <c r="S32" s="231">
        <v>3900</v>
      </c>
      <c r="T32" s="231">
        <v>4000</v>
      </c>
      <c r="U32" s="231">
        <v>3900</v>
      </c>
      <c r="V32" s="231">
        <v>3920</v>
      </c>
      <c r="W32" s="297"/>
      <c r="X32" s="231">
        <v>3920</v>
      </c>
      <c r="Y32" s="231">
        <v>4225</v>
      </c>
      <c r="Z32" s="301">
        <v>4700</v>
      </c>
      <c r="AA32" s="67">
        <v>4300</v>
      </c>
    </row>
    <row r="33" spans="1:27" hidden="1">
      <c r="A33" s="313" t="s">
        <v>195</v>
      </c>
      <c r="B33" s="299" t="s">
        <v>11</v>
      </c>
      <c r="C33" s="67">
        <v>1400</v>
      </c>
      <c r="D33" s="67">
        <v>1400</v>
      </c>
      <c r="E33" s="67">
        <v>1400</v>
      </c>
      <c r="F33" s="67">
        <v>1000</v>
      </c>
      <c r="G33" s="67">
        <v>1000</v>
      </c>
      <c r="H33" s="67">
        <v>1100</v>
      </c>
      <c r="I33" s="67">
        <v>1250</v>
      </c>
      <c r="J33" s="300"/>
      <c r="K33" s="67">
        <v>1250</v>
      </c>
      <c r="L33" s="67">
        <v>1250</v>
      </c>
      <c r="M33" s="301">
        <v>1250</v>
      </c>
      <c r="N33" s="67">
        <v>1500</v>
      </c>
      <c r="P33" s="67">
        <v>500</v>
      </c>
      <c r="Q33" s="67">
        <v>500</v>
      </c>
      <c r="R33" s="67">
        <v>500</v>
      </c>
      <c r="S33" s="67">
        <v>400</v>
      </c>
      <c r="T33" s="67">
        <v>400</v>
      </c>
      <c r="U33" s="67">
        <v>500</v>
      </c>
      <c r="V33" s="67">
        <v>350</v>
      </c>
      <c r="W33" s="300"/>
      <c r="X33" s="67">
        <v>400</v>
      </c>
      <c r="Y33" s="67">
        <v>400</v>
      </c>
      <c r="Z33" s="301">
        <v>350</v>
      </c>
      <c r="AA33" s="67">
        <v>400</v>
      </c>
    </row>
    <row r="34" spans="1:27" hidden="1">
      <c r="A34" s="313" t="s">
        <v>195</v>
      </c>
      <c r="B34" s="299" t="s">
        <v>12</v>
      </c>
      <c r="C34" s="67" t="s">
        <v>188</v>
      </c>
      <c r="D34" s="67" t="s">
        <v>188</v>
      </c>
      <c r="E34" s="67" t="s">
        <v>188</v>
      </c>
      <c r="F34" s="67" t="s">
        <v>188</v>
      </c>
      <c r="G34" s="67" t="s">
        <v>188</v>
      </c>
      <c r="H34" s="67" t="s">
        <v>188</v>
      </c>
      <c r="I34" s="67">
        <v>400</v>
      </c>
      <c r="J34" s="300"/>
      <c r="K34" s="67">
        <v>400</v>
      </c>
      <c r="L34" s="67">
        <v>400</v>
      </c>
      <c r="M34" s="301">
        <v>500</v>
      </c>
      <c r="N34" s="67">
        <v>400</v>
      </c>
      <c r="P34" s="67" t="s">
        <v>188</v>
      </c>
      <c r="Q34" s="67" t="s">
        <v>188</v>
      </c>
      <c r="R34" s="67" t="s">
        <v>188</v>
      </c>
      <c r="S34" s="67" t="s">
        <v>188</v>
      </c>
      <c r="T34" s="67" t="s">
        <v>188</v>
      </c>
      <c r="U34" s="67" t="s">
        <v>188</v>
      </c>
      <c r="V34" s="67">
        <v>0</v>
      </c>
      <c r="W34" s="300"/>
      <c r="X34" s="67">
        <v>0</v>
      </c>
      <c r="Y34" s="67">
        <v>0</v>
      </c>
      <c r="Z34" s="301">
        <v>0</v>
      </c>
      <c r="AA34" s="67">
        <v>0</v>
      </c>
    </row>
    <row r="35" spans="1:27" hidden="1">
      <c r="A35" s="313" t="s">
        <v>195</v>
      </c>
      <c r="B35" s="299" t="s">
        <v>91</v>
      </c>
      <c r="C35" s="67" t="s">
        <v>188</v>
      </c>
      <c r="D35" s="67" t="s">
        <v>188</v>
      </c>
      <c r="E35" s="67" t="s">
        <v>188</v>
      </c>
      <c r="F35" s="67" t="s">
        <v>188</v>
      </c>
      <c r="G35" s="67" t="s">
        <v>188</v>
      </c>
      <c r="H35" s="67" t="s">
        <v>188</v>
      </c>
      <c r="I35" s="67">
        <v>500</v>
      </c>
      <c r="J35" s="300"/>
      <c r="K35" s="67">
        <v>500</v>
      </c>
      <c r="L35" s="67">
        <v>450</v>
      </c>
      <c r="M35" s="301">
        <v>500</v>
      </c>
      <c r="N35" s="67">
        <v>500</v>
      </c>
      <c r="P35" s="67" t="s">
        <v>188</v>
      </c>
      <c r="Q35" s="67" t="s">
        <v>188</v>
      </c>
      <c r="R35" s="67" t="s">
        <v>188</v>
      </c>
      <c r="S35" s="67" t="s">
        <v>188</v>
      </c>
      <c r="T35" s="67" t="s">
        <v>188</v>
      </c>
      <c r="U35" s="67" t="s">
        <v>188</v>
      </c>
      <c r="V35" s="67">
        <v>175</v>
      </c>
      <c r="W35" s="300"/>
      <c r="X35" s="67">
        <v>175</v>
      </c>
      <c r="Y35" s="67">
        <v>200</v>
      </c>
      <c r="Z35" s="301">
        <v>225</v>
      </c>
      <c r="AA35" s="67">
        <v>175</v>
      </c>
    </row>
    <row r="36" spans="1:27" s="387" customFormat="1">
      <c r="A36" s="381" t="s">
        <v>195</v>
      </c>
      <c r="B36" s="389" t="s">
        <v>59</v>
      </c>
      <c r="C36" s="390">
        <v>2200</v>
      </c>
      <c r="D36" s="390">
        <v>2200</v>
      </c>
      <c r="E36" s="390">
        <v>2000</v>
      </c>
      <c r="F36" s="390">
        <v>1900</v>
      </c>
      <c r="G36" s="390">
        <v>2300</v>
      </c>
      <c r="H36" s="390">
        <v>2200</v>
      </c>
      <c r="I36" s="390">
        <v>2500</v>
      </c>
      <c r="J36" s="390"/>
      <c r="K36" s="390">
        <v>2500</v>
      </c>
      <c r="L36" s="390">
        <v>2250</v>
      </c>
      <c r="M36" s="391">
        <v>2250</v>
      </c>
      <c r="N36" s="390">
        <v>2000</v>
      </c>
      <c r="P36" s="390">
        <v>900</v>
      </c>
      <c r="Q36" s="390">
        <v>900</v>
      </c>
      <c r="R36" s="390">
        <v>1000</v>
      </c>
      <c r="S36" s="390">
        <v>1000</v>
      </c>
      <c r="T36" s="390">
        <v>1000</v>
      </c>
      <c r="U36" s="390">
        <v>900</v>
      </c>
      <c r="V36" s="390">
        <v>1000</v>
      </c>
      <c r="W36" s="390"/>
      <c r="X36" s="390">
        <v>1000</v>
      </c>
      <c r="Y36" s="390">
        <v>800</v>
      </c>
      <c r="Z36" s="391">
        <v>1000</v>
      </c>
      <c r="AA36" s="390">
        <v>900</v>
      </c>
    </row>
    <row r="37" spans="1:27" hidden="1">
      <c r="A37" s="313" t="s">
        <v>195</v>
      </c>
      <c r="B37" s="285" t="s">
        <v>90</v>
      </c>
      <c r="C37" s="233">
        <v>700</v>
      </c>
      <c r="D37" s="233">
        <v>600</v>
      </c>
      <c r="E37" s="233">
        <v>600</v>
      </c>
      <c r="F37" s="233">
        <v>600</v>
      </c>
      <c r="G37" s="233">
        <v>600</v>
      </c>
      <c r="H37" s="233">
        <v>400</v>
      </c>
      <c r="I37" s="233">
        <v>580</v>
      </c>
      <c r="J37" s="302"/>
      <c r="K37" s="233">
        <v>580</v>
      </c>
      <c r="L37" s="233">
        <v>655</v>
      </c>
      <c r="M37" s="301">
        <v>575</v>
      </c>
      <c r="N37" s="67">
        <v>480</v>
      </c>
      <c r="P37" s="233">
        <v>200</v>
      </c>
      <c r="Q37" s="233">
        <v>200</v>
      </c>
      <c r="R37" s="233">
        <v>200</v>
      </c>
      <c r="S37" s="233">
        <v>200</v>
      </c>
      <c r="T37" s="233">
        <v>300</v>
      </c>
      <c r="U37" s="233">
        <v>200</v>
      </c>
      <c r="V37" s="233">
        <v>155</v>
      </c>
      <c r="W37" s="302"/>
      <c r="X37" s="233">
        <v>155</v>
      </c>
      <c r="Y37" s="233">
        <v>175</v>
      </c>
      <c r="Z37" s="301">
        <v>175</v>
      </c>
      <c r="AA37" s="67">
        <v>175</v>
      </c>
    </row>
    <row r="38" spans="1:27" hidden="1">
      <c r="A38" s="314" t="s">
        <v>195</v>
      </c>
      <c r="B38" s="285" t="s">
        <v>184</v>
      </c>
      <c r="C38" s="66">
        <v>5600</v>
      </c>
      <c r="D38" s="66">
        <v>5500</v>
      </c>
      <c r="E38" s="66">
        <v>5400</v>
      </c>
      <c r="F38" s="66">
        <v>4900</v>
      </c>
      <c r="G38" s="66">
        <v>5400</v>
      </c>
      <c r="H38" s="66">
        <v>5300</v>
      </c>
      <c r="I38" s="66">
        <v>5830</v>
      </c>
      <c r="J38" s="303"/>
      <c r="K38" s="66">
        <v>5830</v>
      </c>
      <c r="L38" s="66">
        <v>5605</v>
      </c>
      <c r="M38" s="364">
        <v>5575</v>
      </c>
      <c r="N38" s="304">
        <v>5480</v>
      </c>
      <c r="P38" s="66">
        <v>5400</v>
      </c>
      <c r="Q38" s="66">
        <v>5200</v>
      </c>
      <c r="R38" s="66">
        <v>5700</v>
      </c>
      <c r="S38" s="66">
        <v>5600</v>
      </c>
      <c r="T38" s="66">
        <v>5800</v>
      </c>
      <c r="U38" s="66">
        <v>5600</v>
      </c>
      <c r="V38" s="66">
        <v>5600</v>
      </c>
      <c r="W38" s="303"/>
      <c r="X38" s="66">
        <v>5650</v>
      </c>
      <c r="Y38" s="66">
        <v>5800</v>
      </c>
      <c r="Z38" s="364">
        <v>6450</v>
      </c>
      <c r="AA38" s="304">
        <v>5950</v>
      </c>
    </row>
    <row r="39" spans="1:27" ht="14.25" hidden="1">
      <c r="A39" s="313" t="s">
        <v>304</v>
      </c>
      <c r="B39" s="291" t="s">
        <v>226</v>
      </c>
      <c r="C39" s="231">
        <v>200</v>
      </c>
      <c r="D39" s="231">
        <v>200</v>
      </c>
      <c r="E39" s="231">
        <v>200</v>
      </c>
      <c r="F39" s="231">
        <v>200</v>
      </c>
      <c r="G39" s="231">
        <v>200</v>
      </c>
      <c r="H39" s="231">
        <v>200</v>
      </c>
      <c r="I39" s="231">
        <v>175</v>
      </c>
      <c r="J39" s="297"/>
      <c r="K39" s="231">
        <v>175</v>
      </c>
      <c r="L39" s="231">
        <v>200</v>
      </c>
      <c r="M39" s="301">
        <v>250</v>
      </c>
      <c r="N39" s="67">
        <v>350</v>
      </c>
      <c r="P39" s="231">
        <v>3600</v>
      </c>
      <c r="Q39" s="231">
        <v>3700</v>
      </c>
      <c r="R39" s="231">
        <v>3600</v>
      </c>
      <c r="S39" s="231">
        <v>3700</v>
      </c>
      <c r="T39" s="231">
        <v>3600</v>
      </c>
      <c r="U39" s="231">
        <v>3800</v>
      </c>
      <c r="V39" s="231">
        <v>3780</v>
      </c>
      <c r="W39" s="297"/>
      <c r="X39" s="231">
        <v>3780</v>
      </c>
      <c r="Y39" s="231">
        <v>3750</v>
      </c>
      <c r="Z39" s="301">
        <v>3750</v>
      </c>
      <c r="AA39" s="67">
        <v>4000</v>
      </c>
    </row>
    <row r="40" spans="1:27" hidden="1">
      <c r="A40" s="313" t="s">
        <v>304</v>
      </c>
      <c r="B40" s="299" t="s">
        <v>11</v>
      </c>
      <c r="C40" s="67">
        <v>1100</v>
      </c>
      <c r="D40" s="67">
        <v>1000</v>
      </c>
      <c r="E40" s="67">
        <v>1000</v>
      </c>
      <c r="F40" s="67">
        <v>1000</v>
      </c>
      <c r="G40" s="67">
        <v>900</v>
      </c>
      <c r="H40" s="67">
        <v>1000</v>
      </c>
      <c r="I40" s="67">
        <v>800</v>
      </c>
      <c r="J40" s="300"/>
      <c r="K40" s="67">
        <v>800</v>
      </c>
      <c r="L40" s="67">
        <v>900</v>
      </c>
      <c r="M40" s="301">
        <v>900</v>
      </c>
      <c r="N40" s="67">
        <v>900</v>
      </c>
      <c r="P40" s="67">
        <v>400</v>
      </c>
      <c r="Q40" s="67">
        <v>400</v>
      </c>
      <c r="R40" s="67">
        <v>400</v>
      </c>
      <c r="S40" s="67">
        <v>500</v>
      </c>
      <c r="T40" s="67">
        <v>600</v>
      </c>
      <c r="U40" s="67">
        <v>600</v>
      </c>
      <c r="V40" s="67">
        <v>700</v>
      </c>
      <c r="W40" s="300"/>
      <c r="X40" s="67">
        <v>700</v>
      </c>
      <c r="Y40" s="67">
        <v>800</v>
      </c>
      <c r="Z40" s="301">
        <v>800</v>
      </c>
      <c r="AA40" s="67">
        <v>800</v>
      </c>
    </row>
    <row r="41" spans="1:27" hidden="1">
      <c r="A41" s="313" t="s">
        <v>304</v>
      </c>
      <c r="B41" s="299" t="s">
        <v>12</v>
      </c>
      <c r="C41" s="67" t="s">
        <v>188</v>
      </c>
      <c r="D41" s="67" t="s">
        <v>188</v>
      </c>
      <c r="E41" s="67" t="s">
        <v>188</v>
      </c>
      <c r="F41" s="67" t="s">
        <v>188</v>
      </c>
      <c r="G41" s="67" t="s">
        <v>188</v>
      </c>
      <c r="H41" s="67" t="s">
        <v>188</v>
      </c>
      <c r="I41" s="67">
        <v>10</v>
      </c>
      <c r="J41" s="300"/>
      <c r="K41" s="67">
        <v>10</v>
      </c>
      <c r="L41" s="67">
        <v>10</v>
      </c>
      <c r="M41" s="301">
        <v>40</v>
      </c>
      <c r="N41" s="67">
        <v>10</v>
      </c>
      <c r="P41" s="67" t="s">
        <v>188</v>
      </c>
      <c r="Q41" s="67" t="s">
        <v>188</v>
      </c>
      <c r="R41" s="67" t="s">
        <v>188</v>
      </c>
      <c r="S41" s="67" t="s">
        <v>188</v>
      </c>
      <c r="T41" s="67" t="s">
        <v>188</v>
      </c>
      <c r="U41" s="67" t="s">
        <v>188</v>
      </c>
      <c r="V41" s="67">
        <v>75</v>
      </c>
      <c r="W41" s="300"/>
      <c r="X41" s="67">
        <v>75</v>
      </c>
      <c r="Y41" s="67">
        <v>75</v>
      </c>
      <c r="Z41" s="301">
        <v>75</v>
      </c>
      <c r="AA41" s="67">
        <v>100</v>
      </c>
    </row>
    <row r="42" spans="1:27" hidden="1">
      <c r="A42" s="313" t="s">
        <v>304</v>
      </c>
      <c r="B42" s="299" t="s">
        <v>91</v>
      </c>
      <c r="C42" s="67" t="s">
        <v>188</v>
      </c>
      <c r="D42" s="67" t="s">
        <v>188</v>
      </c>
      <c r="E42" s="67" t="s">
        <v>188</v>
      </c>
      <c r="F42" s="67" t="s">
        <v>188</v>
      </c>
      <c r="G42" s="67" t="s">
        <v>188</v>
      </c>
      <c r="H42" s="67" t="s">
        <v>188</v>
      </c>
      <c r="I42" s="67">
        <v>200</v>
      </c>
      <c r="J42" s="300"/>
      <c r="K42" s="67">
        <v>200</v>
      </c>
      <c r="L42" s="67">
        <v>200</v>
      </c>
      <c r="M42" s="301">
        <v>200</v>
      </c>
      <c r="N42" s="67">
        <v>225</v>
      </c>
      <c r="P42" s="67" t="s">
        <v>188</v>
      </c>
      <c r="Q42" s="67" t="s">
        <v>188</v>
      </c>
      <c r="R42" s="67" t="s">
        <v>188</v>
      </c>
      <c r="S42" s="67" t="s">
        <v>188</v>
      </c>
      <c r="T42" s="67" t="s">
        <v>188</v>
      </c>
      <c r="U42" s="67" t="s">
        <v>188</v>
      </c>
      <c r="V42" s="67">
        <v>350</v>
      </c>
      <c r="W42" s="300"/>
      <c r="X42" s="67">
        <v>350</v>
      </c>
      <c r="Y42" s="67">
        <v>400</v>
      </c>
      <c r="Z42" s="301">
        <v>400</v>
      </c>
      <c r="AA42" s="67">
        <v>350</v>
      </c>
    </row>
    <row r="43" spans="1:27" s="387" customFormat="1">
      <c r="A43" s="381" t="s">
        <v>304</v>
      </c>
      <c r="B43" s="389" t="s">
        <v>59</v>
      </c>
      <c r="C43" s="390">
        <v>2300</v>
      </c>
      <c r="D43" s="390">
        <v>2200</v>
      </c>
      <c r="E43" s="390">
        <v>2300</v>
      </c>
      <c r="F43" s="390">
        <v>2300</v>
      </c>
      <c r="G43" s="390">
        <v>2700</v>
      </c>
      <c r="H43" s="390">
        <v>2600</v>
      </c>
      <c r="I43" s="390">
        <v>3000</v>
      </c>
      <c r="J43" s="390"/>
      <c r="K43" s="390">
        <v>3000</v>
      </c>
      <c r="L43" s="390">
        <v>2250</v>
      </c>
      <c r="M43" s="391">
        <v>2250</v>
      </c>
      <c r="N43" s="390">
        <v>2250</v>
      </c>
      <c r="P43" s="390">
        <v>3000</v>
      </c>
      <c r="Q43" s="390">
        <v>2800</v>
      </c>
      <c r="R43" s="390">
        <v>3300</v>
      </c>
      <c r="S43" s="390">
        <v>3400</v>
      </c>
      <c r="T43" s="390">
        <v>4200</v>
      </c>
      <c r="U43" s="390">
        <v>3200</v>
      </c>
      <c r="V43" s="390">
        <v>3500</v>
      </c>
      <c r="W43" s="390"/>
      <c r="X43" s="390">
        <v>3500</v>
      </c>
      <c r="Y43" s="390">
        <v>4000</v>
      </c>
      <c r="Z43" s="391">
        <v>3000</v>
      </c>
      <c r="AA43" s="390">
        <v>3500</v>
      </c>
    </row>
    <row r="44" spans="1:27" hidden="1">
      <c r="A44" s="313" t="s">
        <v>304</v>
      </c>
      <c r="B44" s="285" t="s">
        <v>90</v>
      </c>
      <c r="C44" s="233">
        <v>300</v>
      </c>
      <c r="D44" s="233">
        <v>400</v>
      </c>
      <c r="E44" s="233">
        <v>300</v>
      </c>
      <c r="F44" s="233">
        <v>300</v>
      </c>
      <c r="G44" s="233">
        <v>300</v>
      </c>
      <c r="H44" s="233">
        <v>300</v>
      </c>
      <c r="I44" s="233">
        <v>235</v>
      </c>
      <c r="J44" s="302"/>
      <c r="K44" s="233">
        <v>235</v>
      </c>
      <c r="L44" s="233">
        <v>315</v>
      </c>
      <c r="M44" s="301">
        <v>240</v>
      </c>
      <c r="N44" s="67">
        <v>325</v>
      </c>
      <c r="P44" s="233">
        <v>300</v>
      </c>
      <c r="Q44" s="233">
        <v>300</v>
      </c>
      <c r="R44" s="233">
        <v>200</v>
      </c>
      <c r="S44" s="233">
        <v>200</v>
      </c>
      <c r="T44" s="233">
        <v>200</v>
      </c>
      <c r="U44" s="233">
        <v>300</v>
      </c>
      <c r="V44" s="233">
        <v>265</v>
      </c>
      <c r="W44" s="302"/>
      <c r="X44" s="233">
        <v>265</v>
      </c>
      <c r="Y44" s="233">
        <v>275</v>
      </c>
      <c r="Z44" s="301">
        <v>315</v>
      </c>
      <c r="AA44" s="67">
        <v>265</v>
      </c>
    </row>
    <row r="45" spans="1:27" hidden="1">
      <c r="A45" s="314" t="s">
        <v>304</v>
      </c>
      <c r="B45" s="285" t="s">
        <v>184</v>
      </c>
      <c r="C45" s="66">
        <v>4000</v>
      </c>
      <c r="D45" s="66">
        <v>3800</v>
      </c>
      <c r="E45" s="66">
        <v>4000</v>
      </c>
      <c r="F45" s="66">
        <v>4000</v>
      </c>
      <c r="G45" s="66">
        <v>4200</v>
      </c>
      <c r="H45" s="66">
        <v>4300</v>
      </c>
      <c r="I45" s="66">
        <v>4420</v>
      </c>
      <c r="J45" s="303"/>
      <c r="K45" s="66">
        <v>4420</v>
      </c>
      <c r="L45" s="66">
        <v>3875</v>
      </c>
      <c r="M45" s="364">
        <v>3880</v>
      </c>
      <c r="N45" s="304">
        <v>4060</v>
      </c>
      <c r="P45" s="66">
        <v>7600</v>
      </c>
      <c r="Q45" s="66">
        <v>7600</v>
      </c>
      <c r="R45" s="66">
        <v>8100</v>
      </c>
      <c r="S45" s="66">
        <v>8300</v>
      </c>
      <c r="T45" s="66">
        <v>9100</v>
      </c>
      <c r="U45" s="66">
        <v>8400</v>
      </c>
      <c r="V45" s="66">
        <v>8670</v>
      </c>
      <c r="W45" s="303"/>
      <c r="X45" s="66">
        <v>8670</v>
      </c>
      <c r="Y45" s="66">
        <v>9300</v>
      </c>
      <c r="Z45" s="364">
        <v>8340</v>
      </c>
      <c r="AA45" s="304">
        <v>9015</v>
      </c>
    </row>
    <row r="46" spans="1:27" ht="14.25" hidden="1">
      <c r="A46" s="313" t="s">
        <v>250</v>
      </c>
      <c r="B46" s="291" t="s">
        <v>226</v>
      </c>
      <c r="C46" s="231">
        <v>2100</v>
      </c>
      <c r="D46" s="231">
        <v>1900</v>
      </c>
      <c r="E46" s="231">
        <v>1800</v>
      </c>
      <c r="F46" s="231">
        <v>1600</v>
      </c>
      <c r="G46" s="231">
        <v>1800</v>
      </c>
      <c r="H46" s="231">
        <v>2100</v>
      </c>
      <c r="I46" s="231">
        <v>2020</v>
      </c>
      <c r="J46" s="297"/>
      <c r="K46" s="231">
        <v>2020</v>
      </c>
      <c r="L46" s="231">
        <v>1770</v>
      </c>
      <c r="M46" s="301">
        <v>1755</v>
      </c>
      <c r="N46" s="67">
        <v>2010</v>
      </c>
      <c r="P46" s="231">
        <v>200</v>
      </c>
      <c r="Q46" s="231">
        <v>200</v>
      </c>
      <c r="R46" s="231">
        <v>200</v>
      </c>
      <c r="S46" s="231">
        <v>200</v>
      </c>
      <c r="T46" s="231">
        <v>200</v>
      </c>
      <c r="U46" s="231">
        <v>400</v>
      </c>
      <c r="V46" s="231">
        <v>335</v>
      </c>
      <c r="W46" s="297"/>
      <c r="X46" s="231">
        <v>335</v>
      </c>
      <c r="Y46" s="231">
        <v>330</v>
      </c>
      <c r="Z46" s="301">
        <v>245</v>
      </c>
      <c r="AA46" s="67">
        <v>240</v>
      </c>
    </row>
    <row r="47" spans="1:27" hidden="1">
      <c r="A47" s="313" t="s">
        <v>250</v>
      </c>
      <c r="B47" s="299" t="s">
        <v>11</v>
      </c>
      <c r="C47" s="67">
        <v>60800</v>
      </c>
      <c r="D47" s="67">
        <v>56000</v>
      </c>
      <c r="E47" s="67">
        <v>56000</v>
      </c>
      <c r="F47" s="67">
        <v>58800</v>
      </c>
      <c r="G47" s="67">
        <v>58000</v>
      </c>
      <c r="H47" s="67">
        <v>60300</v>
      </c>
      <c r="I47" s="67">
        <v>57000</v>
      </c>
      <c r="J47" s="300"/>
      <c r="K47" s="67">
        <v>58000</v>
      </c>
      <c r="L47" s="67">
        <v>58000</v>
      </c>
      <c r="M47" s="301">
        <v>57000</v>
      </c>
      <c r="N47" s="67">
        <v>64000</v>
      </c>
      <c r="P47" s="67">
        <v>100</v>
      </c>
      <c r="Q47" s="67">
        <v>100</v>
      </c>
      <c r="R47" s="67">
        <v>100</v>
      </c>
      <c r="S47" s="67">
        <v>100</v>
      </c>
      <c r="T47" s="67">
        <v>100</v>
      </c>
      <c r="U47" s="67">
        <v>200</v>
      </c>
      <c r="V47" s="67">
        <v>225</v>
      </c>
      <c r="W47" s="300"/>
      <c r="X47" s="67">
        <v>225</v>
      </c>
      <c r="Y47" s="67">
        <v>300</v>
      </c>
      <c r="Z47" s="301">
        <v>250</v>
      </c>
      <c r="AA47" s="67">
        <v>175</v>
      </c>
    </row>
    <row r="48" spans="1:27" hidden="1">
      <c r="A48" s="313" t="s">
        <v>250</v>
      </c>
      <c r="B48" s="299" t="s">
        <v>12</v>
      </c>
      <c r="C48" s="67" t="s">
        <v>188</v>
      </c>
      <c r="D48" s="67" t="s">
        <v>188</v>
      </c>
      <c r="E48" s="67" t="s">
        <v>188</v>
      </c>
      <c r="F48" s="67" t="s">
        <v>188</v>
      </c>
      <c r="G48" s="67" t="s">
        <v>188</v>
      </c>
      <c r="H48" s="67" t="s">
        <v>188</v>
      </c>
      <c r="I48" s="67">
        <v>2250</v>
      </c>
      <c r="J48" s="300"/>
      <c r="K48" s="67">
        <v>2250</v>
      </c>
      <c r="L48" s="67">
        <v>2000</v>
      </c>
      <c r="M48" s="301">
        <v>2250</v>
      </c>
      <c r="N48" s="67">
        <v>2500</v>
      </c>
      <c r="P48" s="67" t="s">
        <v>188</v>
      </c>
      <c r="Q48" s="67" t="s">
        <v>188</v>
      </c>
      <c r="R48" s="67" t="s">
        <v>188</v>
      </c>
      <c r="S48" s="67" t="s">
        <v>188</v>
      </c>
      <c r="T48" s="67" t="s">
        <v>188</v>
      </c>
      <c r="U48" s="67" t="s">
        <v>188</v>
      </c>
      <c r="V48" s="67">
        <v>0</v>
      </c>
      <c r="W48" s="300"/>
      <c r="X48" s="67">
        <v>0</v>
      </c>
      <c r="Y48" s="67">
        <v>0</v>
      </c>
      <c r="Z48" s="301">
        <v>0</v>
      </c>
      <c r="AA48" s="67">
        <v>0</v>
      </c>
    </row>
    <row r="49" spans="1:27" hidden="1">
      <c r="A49" s="313" t="s">
        <v>250</v>
      </c>
      <c r="B49" s="299" t="s">
        <v>91</v>
      </c>
      <c r="C49" s="67" t="s">
        <v>188</v>
      </c>
      <c r="D49" s="67" t="s">
        <v>188</v>
      </c>
      <c r="E49" s="67" t="s">
        <v>188</v>
      </c>
      <c r="F49" s="67" t="s">
        <v>188</v>
      </c>
      <c r="G49" s="67" t="s">
        <v>188</v>
      </c>
      <c r="H49" s="67" t="s">
        <v>188</v>
      </c>
      <c r="I49" s="67">
        <v>3500</v>
      </c>
      <c r="J49" s="300"/>
      <c r="K49" s="67">
        <v>3500</v>
      </c>
      <c r="L49" s="67">
        <v>3500</v>
      </c>
      <c r="M49" s="301">
        <v>4000</v>
      </c>
      <c r="N49" s="67">
        <v>3500</v>
      </c>
      <c r="P49" s="67" t="s">
        <v>188</v>
      </c>
      <c r="Q49" s="67" t="s">
        <v>188</v>
      </c>
      <c r="R49" s="67" t="s">
        <v>188</v>
      </c>
      <c r="S49" s="67" t="s">
        <v>188</v>
      </c>
      <c r="T49" s="67" t="s">
        <v>188</v>
      </c>
      <c r="U49" s="67" t="s">
        <v>188</v>
      </c>
      <c r="V49" s="67">
        <v>400</v>
      </c>
      <c r="W49" s="300"/>
      <c r="X49" s="67">
        <v>400</v>
      </c>
      <c r="Y49" s="67">
        <v>400</v>
      </c>
      <c r="Z49" s="301">
        <v>400</v>
      </c>
      <c r="AA49" s="67">
        <v>400</v>
      </c>
    </row>
    <row r="50" spans="1:27" s="387" customFormat="1">
      <c r="A50" s="381" t="s">
        <v>250</v>
      </c>
      <c r="B50" s="389" t="s">
        <v>59</v>
      </c>
      <c r="C50" s="390">
        <v>27400</v>
      </c>
      <c r="D50" s="390">
        <v>27900</v>
      </c>
      <c r="E50" s="390">
        <v>28800</v>
      </c>
      <c r="F50" s="390">
        <v>28100</v>
      </c>
      <c r="G50" s="390">
        <v>31900</v>
      </c>
      <c r="H50" s="390">
        <v>30400</v>
      </c>
      <c r="I50" s="390">
        <v>34000</v>
      </c>
      <c r="J50" s="390"/>
      <c r="K50" s="390">
        <v>34000</v>
      </c>
      <c r="L50" s="390">
        <v>32000</v>
      </c>
      <c r="M50" s="391">
        <v>33000</v>
      </c>
      <c r="N50" s="390">
        <v>36000</v>
      </c>
      <c r="P50" s="390">
        <v>500</v>
      </c>
      <c r="Q50" s="390">
        <v>600</v>
      </c>
      <c r="R50" s="390">
        <v>700</v>
      </c>
      <c r="S50" s="390">
        <v>600</v>
      </c>
      <c r="T50" s="390">
        <v>700</v>
      </c>
      <c r="U50" s="390">
        <v>700</v>
      </c>
      <c r="V50" s="390">
        <v>700</v>
      </c>
      <c r="W50" s="390"/>
      <c r="X50" s="390">
        <v>700</v>
      </c>
      <c r="Y50" s="390">
        <v>700</v>
      </c>
      <c r="Z50" s="391">
        <v>500</v>
      </c>
      <c r="AA50" s="390">
        <v>800</v>
      </c>
    </row>
    <row r="51" spans="1:27" hidden="1">
      <c r="A51" s="313" t="s">
        <v>250</v>
      </c>
      <c r="B51" s="285" t="s">
        <v>90</v>
      </c>
      <c r="C51" s="233">
        <v>13800</v>
      </c>
      <c r="D51" s="233">
        <v>13000</v>
      </c>
      <c r="E51" s="233">
        <v>11100</v>
      </c>
      <c r="F51" s="233">
        <v>12100</v>
      </c>
      <c r="G51" s="233">
        <v>13100</v>
      </c>
      <c r="H51" s="233">
        <v>13900</v>
      </c>
      <c r="I51" s="233">
        <v>15070</v>
      </c>
      <c r="J51" s="302"/>
      <c r="K51" s="233">
        <v>15070</v>
      </c>
      <c r="L51" s="233">
        <v>16075</v>
      </c>
      <c r="M51" s="301">
        <v>16065</v>
      </c>
      <c r="N51" s="67">
        <v>18075</v>
      </c>
      <c r="P51" s="233">
        <v>100</v>
      </c>
      <c r="Q51" s="233">
        <v>0</v>
      </c>
      <c r="R51" s="233">
        <v>0</v>
      </c>
      <c r="S51" s="233">
        <v>0</v>
      </c>
      <c r="T51" s="233">
        <v>0</v>
      </c>
      <c r="U51" s="233">
        <v>100</v>
      </c>
      <c r="V51" s="233">
        <v>75</v>
      </c>
      <c r="W51" s="302"/>
      <c r="X51" s="233">
        <v>75</v>
      </c>
      <c r="Y51" s="233">
        <v>75</v>
      </c>
      <c r="Z51" s="301">
        <v>75</v>
      </c>
      <c r="AA51" s="67">
        <v>150</v>
      </c>
    </row>
    <row r="52" spans="1:27" hidden="1">
      <c r="A52" s="314" t="s">
        <v>250</v>
      </c>
      <c r="B52" s="285" t="s">
        <v>184</v>
      </c>
      <c r="C52" s="66">
        <v>109200</v>
      </c>
      <c r="D52" s="66">
        <v>104300</v>
      </c>
      <c r="E52" s="66">
        <v>102600</v>
      </c>
      <c r="F52" s="66">
        <v>105600</v>
      </c>
      <c r="G52" s="66">
        <v>109600</v>
      </c>
      <c r="H52" s="66">
        <v>111600</v>
      </c>
      <c r="I52" s="66">
        <v>113840</v>
      </c>
      <c r="J52" s="303"/>
      <c r="K52" s="66">
        <v>114840</v>
      </c>
      <c r="L52" s="66">
        <v>113345</v>
      </c>
      <c r="M52" s="364">
        <v>114070</v>
      </c>
      <c r="N52" s="304">
        <v>126085</v>
      </c>
      <c r="P52" s="66">
        <v>1000</v>
      </c>
      <c r="Q52" s="66">
        <v>1300</v>
      </c>
      <c r="R52" s="66">
        <v>1400</v>
      </c>
      <c r="S52" s="66">
        <v>1400</v>
      </c>
      <c r="T52" s="66">
        <v>1400</v>
      </c>
      <c r="U52" s="66">
        <v>1600</v>
      </c>
      <c r="V52" s="66">
        <v>1735</v>
      </c>
      <c r="W52" s="303"/>
      <c r="X52" s="66">
        <v>1735</v>
      </c>
      <c r="Y52" s="66">
        <v>1805</v>
      </c>
      <c r="Z52" s="364">
        <v>1470</v>
      </c>
      <c r="AA52" s="304">
        <v>1765</v>
      </c>
    </row>
    <row r="53" spans="1:27" ht="14.25" hidden="1">
      <c r="A53" s="313" t="s">
        <v>196</v>
      </c>
      <c r="B53" s="291" t="s">
        <v>226</v>
      </c>
      <c r="C53" s="231">
        <v>300</v>
      </c>
      <c r="D53" s="231">
        <v>300</v>
      </c>
      <c r="E53" s="231">
        <v>400</v>
      </c>
      <c r="F53" s="231">
        <v>200</v>
      </c>
      <c r="G53" s="231">
        <v>300</v>
      </c>
      <c r="H53" s="231">
        <v>300</v>
      </c>
      <c r="I53" s="231">
        <v>400</v>
      </c>
      <c r="J53" s="297"/>
      <c r="K53" s="231">
        <v>400</v>
      </c>
      <c r="L53" s="231">
        <v>450</v>
      </c>
      <c r="M53" s="301">
        <v>450</v>
      </c>
      <c r="N53" s="67">
        <v>450</v>
      </c>
      <c r="P53" s="231">
        <v>400</v>
      </c>
      <c r="Q53" s="231">
        <v>500</v>
      </c>
      <c r="R53" s="231">
        <v>600</v>
      </c>
      <c r="S53" s="231">
        <v>500</v>
      </c>
      <c r="T53" s="231">
        <v>600</v>
      </c>
      <c r="U53" s="231">
        <v>400</v>
      </c>
      <c r="V53" s="231">
        <v>280</v>
      </c>
      <c r="W53" s="297"/>
      <c r="X53" s="231">
        <v>280</v>
      </c>
      <c r="Y53" s="231">
        <v>270</v>
      </c>
      <c r="Z53" s="301">
        <v>260</v>
      </c>
      <c r="AA53" s="67">
        <v>275</v>
      </c>
    </row>
    <row r="54" spans="1:27" hidden="1">
      <c r="A54" s="313" t="s">
        <v>196</v>
      </c>
      <c r="B54" s="299" t="s">
        <v>11</v>
      </c>
      <c r="C54" s="67">
        <v>500</v>
      </c>
      <c r="D54" s="67">
        <v>500</v>
      </c>
      <c r="E54" s="67">
        <v>500</v>
      </c>
      <c r="F54" s="67">
        <v>500</v>
      </c>
      <c r="G54" s="67">
        <v>500</v>
      </c>
      <c r="H54" s="67">
        <v>500</v>
      </c>
      <c r="I54" s="67">
        <v>500</v>
      </c>
      <c r="J54" s="300"/>
      <c r="K54" s="67">
        <v>500</v>
      </c>
      <c r="L54" s="67">
        <v>600</v>
      </c>
      <c r="M54" s="301">
        <v>450</v>
      </c>
      <c r="N54" s="67">
        <v>600</v>
      </c>
      <c r="P54" s="67">
        <v>100</v>
      </c>
      <c r="Q54" s="67">
        <v>100</v>
      </c>
      <c r="R54" s="67">
        <v>100</v>
      </c>
      <c r="S54" s="67">
        <v>100</v>
      </c>
      <c r="T54" s="67">
        <v>100</v>
      </c>
      <c r="U54" s="67">
        <v>100</v>
      </c>
      <c r="V54" s="67">
        <v>100</v>
      </c>
      <c r="W54" s="300"/>
      <c r="X54" s="67">
        <v>100</v>
      </c>
      <c r="Y54" s="67">
        <v>125</v>
      </c>
      <c r="Z54" s="301">
        <v>100</v>
      </c>
      <c r="AA54" s="67">
        <v>125</v>
      </c>
    </row>
    <row r="55" spans="1:27" hidden="1">
      <c r="A55" s="313" t="s">
        <v>196</v>
      </c>
      <c r="B55" s="299" t="s">
        <v>12</v>
      </c>
      <c r="C55" s="67" t="s">
        <v>188</v>
      </c>
      <c r="D55" s="67" t="s">
        <v>188</v>
      </c>
      <c r="E55" s="67" t="s">
        <v>188</v>
      </c>
      <c r="F55" s="67" t="s">
        <v>188</v>
      </c>
      <c r="G55" s="67" t="s">
        <v>188</v>
      </c>
      <c r="H55" s="67" t="s">
        <v>188</v>
      </c>
      <c r="I55" s="67">
        <v>200</v>
      </c>
      <c r="J55" s="300"/>
      <c r="K55" s="67">
        <v>200</v>
      </c>
      <c r="L55" s="67">
        <v>200</v>
      </c>
      <c r="M55" s="301">
        <v>250</v>
      </c>
      <c r="N55" s="67">
        <v>300</v>
      </c>
      <c r="P55" s="67" t="s">
        <v>188</v>
      </c>
      <c r="Q55" s="67" t="s">
        <v>188</v>
      </c>
      <c r="R55" s="67" t="s">
        <v>188</v>
      </c>
      <c r="S55" s="67" t="s">
        <v>188</v>
      </c>
      <c r="T55" s="67" t="s">
        <v>188</v>
      </c>
      <c r="U55" s="67" t="s">
        <v>188</v>
      </c>
      <c r="V55" s="67">
        <v>0</v>
      </c>
      <c r="W55" s="300"/>
      <c r="X55" s="67">
        <v>0</v>
      </c>
      <c r="Y55" s="67">
        <v>0</v>
      </c>
      <c r="Z55" s="301">
        <v>0</v>
      </c>
      <c r="AA55" s="67">
        <v>0</v>
      </c>
    </row>
    <row r="56" spans="1:27" hidden="1">
      <c r="A56" s="313" t="s">
        <v>196</v>
      </c>
      <c r="B56" s="299" t="s">
        <v>91</v>
      </c>
      <c r="C56" s="67" t="s">
        <v>188</v>
      </c>
      <c r="D56" s="67" t="s">
        <v>188</v>
      </c>
      <c r="E56" s="67" t="s">
        <v>188</v>
      </c>
      <c r="F56" s="67" t="s">
        <v>188</v>
      </c>
      <c r="G56" s="67" t="s">
        <v>188</v>
      </c>
      <c r="H56" s="67" t="s">
        <v>188</v>
      </c>
      <c r="I56" s="67">
        <v>50</v>
      </c>
      <c r="J56" s="300"/>
      <c r="K56" s="67">
        <v>50</v>
      </c>
      <c r="L56" s="67">
        <v>50</v>
      </c>
      <c r="M56" s="301">
        <v>40</v>
      </c>
      <c r="N56" s="67">
        <v>35</v>
      </c>
      <c r="P56" s="67" t="s">
        <v>188</v>
      </c>
      <c r="Q56" s="67" t="s">
        <v>188</v>
      </c>
      <c r="R56" s="67" t="s">
        <v>188</v>
      </c>
      <c r="S56" s="67" t="s">
        <v>188</v>
      </c>
      <c r="T56" s="67" t="s">
        <v>188</v>
      </c>
      <c r="U56" s="67" t="s">
        <v>188</v>
      </c>
      <c r="V56" s="67">
        <v>0</v>
      </c>
      <c r="W56" s="300"/>
      <c r="X56" s="67">
        <v>0</v>
      </c>
      <c r="Y56" s="67">
        <v>15</v>
      </c>
      <c r="Z56" s="301">
        <v>20</v>
      </c>
      <c r="AA56" s="67">
        <v>20</v>
      </c>
    </row>
    <row r="57" spans="1:27" s="387" customFormat="1">
      <c r="A57" s="381" t="s">
        <v>196</v>
      </c>
      <c r="B57" s="389" t="s">
        <v>59</v>
      </c>
      <c r="C57" s="390">
        <v>700</v>
      </c>
      <c r="D57" s="390">
        <v>800</v>
      </c>
      <c r="E57" s="390">
        <v>800</v>
      </c>
      <c r="F57" s="390">
        <v>800</v>
      </c>
      <c r="G57" s="390">
        <v>1000</v>
      </c>
      <c r="H57" s="390">
        <v>900</v>
      </c>
      <c r="I57" s="390">
        <v>1000</v>
      </c>
      <c r="J57" s="390"/>
      <c r="K57" s="390">
        <v>1000</v>
      </c>
      <c r="L57" s="390">
        <v>900</v>
      </c>
      <c r="M57" s="391">
        <v>900</v>
      </c>
      <c r="N57" s="390">
        <v>900</v>
      </c>
      <c r="P57" s="390">
        <v>100</v>
      </c>
      <c r="Q57" s="390">
        <v>100</v>
      </c>
      <c r="R57" s="390">
        <v>100</v>
      </c>
      <c r="S57" s="390">
        <v>200</v>
      </c>
      <c r="T57" s="390">
        <v>300</v>
      </c>
      <c r="U57" s="390">
        <v>300</v>
      </c>
      <c r="V57" s="390">
        <v>100</v>
      </c>
      <c r="W57" s="390"/>
      <c r="X57" s="390">
        <v>100</v>
      </c>
      <c r="Y57" s="390">
        <v>125</v>
      </c>
      <c r="Z57" s="391">
        <v>100</v>
      </c>
      <c r="AA57" s="390">
        <v>150</v>
      </c>
    </row>
    <row r="58" spans="1:27" hidden="1">
      <c r="A58" s="313" t="s">
        <v>196</v>
      </c>
      <c r="B58" s="285" t="s">
        <v>90</v>
      </c>
      <c r="C58" s="233">
        <v>300</v>
      </c>
      <c r="D58" s="233">
        <v>300</v>
      </c>
      <c r="E58" s="233">
        <v>200</v>
      </c>
      <c r="F58" s="233">
        <v>200</v>
      </c>
      <c r="G58" s="233">
        <v>200</v>
      </c>
      <c r="H58" s="233">
        <v>200</v>
      </c>
      <c r="I58" s="233">
        <v>235</v>
      </c>
      <c r="J58" s="302"/>
      <c r="K58" s="233">
        <v>235</v>
      </c>
      <c r="L58" s="233">
        <v>285</v>
      </c>
      <c r="M58" s="301">
        <v>255</v>
      </c>
      <c r="N58" s="67">
        <v>260</v>
      </c>
      <c r="P58" s="233">
        <v>0</v>
      </c>
      <c r="Q58" s="233">
        <v>0</v>
      </c>
      <c r="R58" s="233">
        <v>0</v>
      </c>
      <c r="S58" s="233">
        <v>0</v>
      </c>
      <c r="T58" s="233">
        <v>0</v>
      </c>
      <c r="U58" s="233">
        <v>0</v>
      </c>
      <c r="V58" s="233">
        <v>25</v>
      </c>
      <c r="W58" s="302"/>
      <c r="X58" s="233">
        <v>25</v>
      </c>
      <c r="Y58" s="233">
        <v>25</v>
      </c>
      <c r="Z58" s="301">
        <v>30</v>
      </c>
      <c r="AA58" s="67">
        <v>40</v>
      </c>
    </row>
    <row r="59" spans="1:27" hidden="1">
      <c r="A59" s="314" t="s">
        <v>196</v>
      </c>
      <c r="B59" s="285" t="s">
        <v>184</v>
      </c>
      <c r="C59" s="66">
        <v>2000</v>
      </c>
      <c r="D59" s="66">
        <v>2000</v>
      </c>
      <c r="E59" s="66">
        <v>2000</v>
      </c>
      <c r="F59" s="66">
        <v>1800</v>
      </c>
      <c r="G59" s="66">
        <v>2100</v>
      </c>
      <c r="H59" s="66">
        <v>2100</v>
      </c>
      <c r="I59" s="66">
        <v>2385</v>
      </c>
      <c r="J59" s="303"/>
      <c r="K59" s="66">
        <v>2385</v>
      </c>
      <c r="L59" s="66">
        <v>2485</v>
      </c>
      <c r="M59" s="364">
        <v>2345</v>
      </c>
      <c r="N59" s="304">
        <v>2545</v>
      </c>
      <c r="P59" s="66">
        <v>700</v>
      </c>
      <c r="Q59" s="66">
        <v>800</v>
      </c>
      <c r="R59" s="66">
        <v>1000</v>
      </c>
      <c r="S59" s="66">
        <v>1000</v>
      </c>
      <c r="T59" s="66">
        <v>1100</v>
      </c>
      <c r="U59" s="66">
        <v>1000</v>
      </c>
      <c r="V59" s="66">
        <v>505</v>
      </c>
      <c r="W59" s="303"/>
      <c r="X59" s="66">
        <v>505</v>
      </c>
      <c r="Y59" s="66">
        <v>560</v>
      </c>
      <c r="Z59" s="364">
        <v>510</v>
      </c>
      <c r="AA59" s="304">
        <v>610</v>
      </c>
    </row>
    <row r="60" spans="1:27" ht="14.25" hidden="1">
      <c r="A60" s="313" t="s">
        <v>305</v>
      </c>
      <c r="B60" s="291" t="s">
        <v>226</v>
      </c>
      <c r="C60" s="231">
        <v>800</v>
      </c>
      <c r="D60" s="231">
        <v>1000</v>
      </c>
      <c r="E60" s="231">
        <v>1000</v>
      </c>
      <c r="F60" s="231">
        <v>1000</v>
      </c>
      <c r="G60" s="231">
        <v>900</v>
      </c>
      <c r="H60" s="231">
        <v>1000</v>
      </c>
      <c r="I60" s="231">
        <v>700</v>
      </c>
      <c r="J60" s="297"/>
      <c r="K60" s="231">
        <v>700</v>
      </c>
      <c r="L60" s="231">
        <v>600</v>
      </c>
      <c r="M60" s="301">
        <v>700</v>
      </c>
      <c r="N60" s="67">
        <v>800</v>
      </c>
      <c r="P60" s="231">
        <v>8500</v>
      </c>
      <c r="Q60" s="231">
        <v>8600</v>
      </c>
      <c r="R60" s="231">
        <v>8600</v>
      </c>
      <c r="S60" s="231">
        <v>8600</v>
      </c>
      <c r="T60" s="231">
        <v>8400</v>
      </c>
      <c r="U60" s="231">
        <v>8700</v>
      </c>
      <c r="V60" s="231">
        <v>8575</v>
      </c>
      <c r="W60" s="297"/>
      <c r="X60" s="231">
        <v>8575</v>
      </c>
      <c r="Y60" s="231">
        <v>7750</v>
      </c>
      <c r="Z60" s="301">
        <v>9000</v>
      </c>
      <c r="AA60" s="67">
        <v>8500</v>
      </c>
    </row>
    <row r="61" spans="1:27" hidden="1">
      <c r="A61" s="313" t="s">
        <v>305</v>
      </c>
      <c r="B61" s="299" t="s">
        <v>11</v>
      </c>
      <c r="C61" s="67">
        <v>2000</v>
      </c>
      <c r="D61" s="67">
        <v>2000</v>
      </c>
      <c r="E61" s="67">
        <v>1700</v>
      </c>
      <c r="F61" s="67">
        <v>1600</v>
      </c>
      <c r="G61" s="67">
        <v>1500</v>
      </c>
      <c r="H61" s="67">
        <v>1500</v>
      </c>
      <c r="I61" s="67">
        <v>1500</v>
      </c>
      <c r="J61" s="300"/>
      <c r="K61" s="67">
        <v>1500</v>
      </c>
      <c r="L61" s="67">
        <v>1500</v>
      </c>
      <c r="M61" s="301">
        <v>1500</v>
      </c>
      <c r="N61" s="67">
        <v>1750</v>
      </c>
      <c r="P61" s="67">
        <v>600</v>
      </c>
      <c r="Q61" s="67">
        <v>500</v>
      </c>
      <c r="R61" s="67">
        <v>500</v>
      </c>
      <c r="S61" s="67">
        <v>500</v>
      </c>
      <c r="T61" s="67">
        <v>800</v>
      </c>
      <c r="U61" s="67">
        <v>600</v>
      </c>
      <c r="V61" s="67">
        <v>1000</v>
      </c>
      <c r="W61" s="300"/>
      <c r="X61" s="67">
        <v>1250</v>
      </c>
      <c r="Y61" s="67">
        <v>1250</v>
      </c>
      <c r="Z61" s="301">
        <v>1750</v>
      </c>
      <c r="AA61" s="67">
        <v>2500</v>
      </c>
    </row>
    <row r="62" spans="1:27" hidden="1">
      <c r="A62" s="313" t="s">
        <v>305</v>
      </c>
      <c r="B62" s="299" t="s">
        <v>12</v>
      </c>
      <c r="C62" s="67" t="s">
        <v>188</v>
      </c>
      <c r="D62" s="67" t="s">
        <v>188</v>
      </c>
      <c r="E62" s="67">
        <v>0</v>
      </c>
      <c r="F62" s="67">
        <v>0</v>
      </c>
      <c r="G62" s="67" t="s">
        <v>188</v>
      </c>
      <c r="H62" s="67" t="s">
        <v>188</v>
      </c>
      <c r="I62" s="67">
        <v>50</v>
      </c>
      <c r="J62" s="300"/>
      <c r="K62" s="67">
        <v>50</v>
      </c>
      <c r="L62" s="67">
        <v>40</v>
      </c>
      <c r="M62" s="301">
        <v>75</v>
      </c>
      <c r="N62" s="67">
        <v>50</v>
      </c>
      <c r="P62" s="67" t="s">
        <v>188</v>
      </c>
      <c r="Q62" s="67" t="s">
        <v>188</v>
      </c>
      <c r="R62" s="67">
        <v>0</v>
      </c>
      <c r="S62" s="67">
        <v>100</v>
      </c>
      <c r="T62" s="67" t="s">
        <v>188</v>
      </c>
      <c r="U62" s="67" t="s">
        <v>188</v>
      </c>
      <c r="V62" s="67">
        <v>50</v>
      </c>
      <c r="W62" s="300"/>
      <c r="X62" s="67">
        <v>50</v>
      </c>
      <c r="Y62" s="67">
        <v>100</v>
      </c>
      <c r="Z62" s="301">
        <v>100</v>
      </c>
      <c r="AA62" s="67">
        <v>100</v>
      </c>
    </row>
    <row r="63" spans="1:27" hidden="1">
      <c r="A63" s="313" t="s">
        <v>305</v>
      </c>
      <c r="B63" s="299" t="s">
        <v>91</v>
      </c>
      <c r="C63" s="67" t="s">
        <v>188</v>
      </c>
      <c r="D63" s="67" t="s">
        <v>188</v>
      </c>
      <c r="E63" s="67">
        <v>200</v>
      </c>
      <c r="F63" s="67">
        <v>200</v>
      </c>
      <c r="G63" s="67" t="s">
        <v>188</v>
      </c>
      <c r="H63" s="67" t="s">
        <v>188</v>
      </c>
      <c r="I63" s="67">
        <v>200</v>
      </c>
      <c r="J63" s="300"/>
      <c r="K63" s="67">
        <v>200</v>
      </c>
      <c r="L63" s="67">
        <v>200</v>
      </c>
      <c r="M63" s="301">
        <v>250</v>
      </c>
      <c r="N63" s="67">
        <v>225</v>
      </c>
      <c r="P63" s="67" t="s">
        <v>188</v>
      </c>
      <c r="Q63" s="67" t="s">
        <v>188</v>
      </c>
      <c r="R63" s="67">
        <v>600</v>
      </c>
      <c r="S63" s="67">
        <v>700</v>
      </c>
      <c r="T63" s="67" t="s">
        <v>188</v>
      </c>
      <c r="U63" s="67" t="s">
        <v>188</v>
      </c>
      <c r="V63" s="67">
        <v>400</v>
      </c>
      <c r="W63" s="300"/>
      <c r="X63" s="67">
        <v>400</v>
      </c>
      <c r="Y63" s="67">
        <v>500</v>
      </c>
      <c r="Z63" s="301">
        <v>500</v>
      </c>
      <c r="AA63" s="67">
        <v>400</v>
      </c>
    </row>
    <row r="64" spans="1:27" s="387" customFormat="1">
      <c r="A64" s="381" t="s">
        <v>305</v>
      </c>
      <c r="B64" s="389" t="s">
        <v>59</v>
      </c>
      <c r="C64" s="390">
        <v>3000</v>
      </c>
      <c r="D64" s="390">
        <v>2900</v>
      </c>
      <c r="E64" s="390">
        <v>2900</v>
      </c>
      <c r="F64" s="390">
        <v>2700</v>
      </c>
      <c r="G64" s="390">
        <v>3300</v>
      </c>
      <c r="H64" s="390">
        <v>2900</v>
      </c>
      <c r="I64" s="390">
        <v>3500</v>
      </c>
      <c r="J64" s="390"/>
      <c r="K64" s="390">
        <v>3500</v>
      </c>
      <c r="L64" s="390">
        <v>3000</v>
      </c>
      <c r="M64" s="391">
        <v>3000</v>
      </c>
      <c r="N64" s="390">
        <v>3000</v>
      </c>
      <c r="P64" s="390">
        <v>2700</v>
      </c>
      <c r="Q64" s="390">
        <v>2400</v>
      </c>
      <c r="R64" s="390">
        <v>2700</v>
      </c>
      <c r="S64" s="390">
        <v>2700</v>
      </c>
      <c r="T64" s="390">
        <v>3000</v>
      </c>
      <c r="U64" s="390">
        <v>2800</v>
      </c>
      <c r="V64" s="390">
        <v>3000</v>
      </c>
      <c r="W64" s="390"/>
      <c r="X64" s="390">
        <v>3000</v>
      </c>
      <c r="Y64" s="390">
        <v>3000</v>
      </c>
      <c r="Z64" s="391">
        <v>3000</v>
      </c>
      <c r="AA64" s="390">
        <v>3000</v>
      </c>
    </row>
    <row r="65" spans="1:27" hidden="1">
      <c r="A65" s="313" t="s">
        <v>305</v>
      </c>
      <c r="B65" s="285" t="s">
        <v>90</v>
      </c>
      <c r="C65" s="233">
        <v>600</v>
      </c>
      <c r="D65" s="233">
        <v>600</v>
      </c>
      <c r="E65" s="233">
        <v>500</v>
      </c>
      <c r="F65" s="233">
        <v>500</v>
      </c>
      <c r="G65" s="233">
        <v>700</v>
      </c>
      <c r="H65" s="233">
        <v>700</v>
      </c>
      <c r="I65" s="233">
        <v>625</v>
      </c>
      <c r="J65" s="302"/>
      <c r="K65" s="233">
        <v>625</v>
      </c>
      <c r="L65" s="233">
        <v>730</v>
      </c>
      <c r="M65" s="301">
        <v>625</v>
      </c>
      <c r="N65" s="67">
        <v>725</v>
      </c>
      <c r="P65" s="233">
        <v>400</v>
      </c>
      <c r="Q65" s="233">
        <v>400</v>
      </c>
      <c r="R65" s="233">
        <v>300</v>
      </c>
      <c r="S65" s="233">
        <v>300</v>
      </c>
      <c r="T65" s="233">
        <v>300</v>
      </c>
      <c r="U65" s="233">
        <v>300</v>
      </c>
      <c r="V65" s="233">
        <v>245</v>
      </c>
      <c r="W65" s="302"/>
      <c r="X65" s="233">
        <v>265</v>
      </c>
      <c r="Y65" s="233">
        <v>300</v>
      </c>
      <c r="Z65" s="301">
        <v>295</v>
      </c>
      <c r="AA65" s="67">
        <v>295</v>
      </c>
    </row>
    <row r="66" spans="1:27" hidden="1">
      <c r="A66" s="314" t="s">
        <v>305</v>
      </c>
      <c r="B66" s="285" t="s">
        <v>184</v>
      </c>
      <c r="C66" s="66">
        <v>6600</v>
      </c>
      <c r="D66" s="66">
        <v>6700</v>
      </c>
      <c r="E66" s="66">
        <v>6400</v>
      </c>
      <c r="F66" s="66">
        <v>6100</v>
      </c>
      <c r="G66" s="66">
        <v>6600</v>
      </c>
      <c r="H66" s="66">
        <v>6300</v>
      </c>
      <c r="I66" s="66">
        <v>6575</v>
      </c>
      <c r="J66" s="303"/>
      <c r="K66" s="66">
        <v>6575</v>
      </c>
      <c r="L66" s="66">
        <v>6070</v>
      </c>
      <c r="M66" s="364">
        <v>6150</v>
      </c>
      <c r="N66" s="304">
        <v>6550</v>
      </c>
      <c r="P66" s="66">
        <v>13000</v>
      </c>
      <c r="Q66" s="66">
        <v>12400</v>
      </c>
      <c r="R66" s="66">
        <v>12600</v>
      </c>
      <c r="S66" s="66">
        <v>12900</v>
      </c>
      <c r="T66" s="66">
        <v>13100</v>
      </c>
      <c r="U66" s="66">
        <v>12900</v>
      </c>
      <c r="V66" s="66">
        <v>13270</v>
      </c>
      <c r="W66" s="303"/>
      <c r="X66" s="66">
        <v>13540</v>
      </c>
      <c r="Y66" s="66">
        <v>12900</v>
      </c>
      <c r="Z66" s="364">
        <v>14645</v>
      </c>
      <c r="AA66" s="304">
        <v>14795</v>
      </c>
    </row>
    <row r="67" spans="1:27" ht="14.25" hidden="1">
      <c r="A67" s="313" t="s">
        <v>197</v>
      </c>
      <c r="B67" s="291" t="s">
        <v>226</v>
      </c>
      <c r="C67" s="231">
        <v>200</v>
      </c>
      <c r="D67" s="231">
        <v>200</v>
      </c>
      <c r="E67" s="231">
        <v>200</v>
      </c>
      <c r="F67" s="231">
        <v>200</v>
      </c>
      <c r="G67" s="231">
        <v>200</v>
      </c>
      <c r="H67" s="231">
        <v>300</v>
      </c>
      <c r="I67" s="231">
        <v>250</v>
      </c>
      <c r="J67" s="297"/>
      <c r="K67" s="231">
        <v>250</v>
      </c>
      <c r="L67" s="231">
        <v>250</v>
      </c>
      <c r="M67" s="301">
        <v>250</v>
      </c>
      <c r="N67" s="67">
        <v>250</v>
      </c>
      <c r="P67" s="231">
        <v>0</v>
      </c>
      <c r="Q67" s="231">
        <v>0</v>
      </c>
      <c r="R67" s="231">
        <v>0</v>
      </c>
      <c r="S67" s="231">
        <v>0</v>
      </c>
      <c r="T67" s="231">
        <v>0</v>
      </c>
      <c r="U67" s="231">
        <v>0</v>
      </c>
      <c r="V67" s="231">
        <v>0</v>
      </c>
      <c r="W67" s="297"/>
      <c r="X67" s="231">
        <v>0</v>
      </c>
      <c r="Y67" s="231">
        <v>0</v>
      </c>
      <c r="Z67" s="301">
        <v>0</v>
      </c>
      <c r="AA67" s="67">
        <v>0</v>
      </c>
    </row>
    <row r="68" spans="1:27" hidden="1">
      <c r="A68" s="313" t="s">
        <v>197</v>
      </c>
      <c r="B68" s="299" t="s">
        <v>11</v>
      </c>
      <c r="C68" s="67">
        <v>4800</v>
      </c>
      <c r="D68" s="67" t="s">
        <v>188</v>
      </c>
      <c r="E68" s="67" t="s">
        <v>188</v>
      </c>
      <c r="F68" s="67" t="s">
        <v>188</v>
      </c>
      <c r="G68" s="67" t="s">
        <v>188</v>
      </c>
      <c r="H68" s="67" t="s">
        <v>188</v>
      </c>
      <c r="I68" s="67">
        <v>3500</v>
      </c>
      <c r="J68" s="300"/>
      <c r="K68" s="67">
        <v>3500</v>
      </c>
      <c r="L68" s="67">
        <v>3500</v>
      </c>
      <c r="M68" s="301">
        <v>3500</v>
      </c>
      <c r="N68" s="67">
        <v>3500</v>
      </c>
      <c r="P68" s="67">
        <v>0</v>
      </c>
      <c r="Q68" s="67" t="s">
        <v>188</v>
      </c>
      <c r="R68" s="67" t="s">
        <v>188</v>
      </c>
      <c r="S68" s="67" t="s">
        <v>188</v>
      </c>
      <c r="T68" s="67" t="s">
        <v>188</v>
      </c>
      <c r="U68" s="67" t="s">
        <v>188</v>
      </c>
      <c r="V68" s="67">
        <v>15</v>
      </c>
      <c r="W68" s="300"/>
      <c r="X68" s="67">
        <v>15</v>
      </c>
      <c r="Y68" s="67">
        <v>15</v>
      </c>
      <c r="Z68" s="301">
        <v>20</v>
      </c>
      <c r="AA68" s="67">
        <v>35</v>
      </c>
    </row>
    <row r="69" spans="1:27" hidden="1">
      <c r="A69" s="313" t="s">
        <v>197</v>
      </c>
      <c r="B69" s="299" t="s">
        <v>12</v>
      </c>
      <c r="C69" s="67">
        <v>700</v>
      </c>
      <c r="D69" s="67">
        <v>400</v>
      </c>
      <c r="E69" s="67">
        <v>900</v>
      </c>
      <c r="F69" s="67">
        <v>800</v>
      </c>
      <c r="G69" s="67">
        <v>700</v>
      </c>
      <c r="H69" s="67">
        <v>900</v>
      </c>
      <c r="I69" s="67">
        <v>800</v>
      </c>
      <c r="J69" s="300"/>
      <c r="K69" s="67">
        <v>800</v>
      </c>
      <c r="L69" s="67">
        <v>700</v>
      </c>
      <c r="M69" s="301">
        <v>900</v>
      </c>
      <c r="N69" s="67">
        <v>1250</v>
      </c>
      <c r="P69" s="67">
        <v>0</v>
      </c>
      <c r="Q69" s="67">
        <v>0</v>
      </c>
      <c r="R69" s="67">
        <v>0</v>
      </c>
      <c r="S69" s="67">
        <v>0</v>
      </c>
      <c r="T69" s="67">
        <v>0</v>
      </c>
      <c r="U69" s="67">
        <v>0</v>
      </c>
      <c r="V69" s="67">
        <v>0</v>
      </c>
      <c r="W69" s="300"/>
      <c r="X69" s="67">
        <v>0</v>
      </c>
      <c r="Y69" s="67">
        <v>0</v>
      </c>
      <c r="Z69" s="301">
        <v>0</v>
      </c>
      <c r="AA69" s="67">
        <v>0</v>
      </c>
    </row>
    <row r="70" spans="1:27" hidden="1">
      <c r="A70" s="313" t="s">
        <v>197</v>
      </c>
      <c r="B70" s="299" t="s">
        <v>91</v>
      </c>
      <c r="C70" s="67" t="s">
        <v>188</v>
      </c>
      <c r="D70" s="67" t="s">
        <v>188</v>
      </c>
      <c r="E70" s="67">
        <v>400</v>
      </c>
      <c r="F70" s="67">
        <v>400</v>
      </c>
      <c r="G70" s="67">
        <v>400</v>
      </c>
      <c r="H70" s="67">
        <v>400</v>
      </c>
      <c r="I70" s="67">
        <v>500</v>
      </c>
      <c r="J70" s="300"/>
      <c r="K70" s="67">
        <v>500</v>
      </c>
      <c r="L70" s="67">
        <v>500</v>
      </c>
      <c r="M70" s="301">
        <v>500</v>
      </c>
      <c r="N70" s="67">
        <v>500</v>
      </c>
      <c r="P70" s="67" t="s">
        <v>188</v>
      </c>
      <c r="Q70" s="67" t="s">
        <v>188</v>
      </c>
      <c r="R70" s="67">
        <v>0</v>
      </c>
      <c r="S70" s="67">
        <v>0</v>
      </c>
      <c r="T70" s="67">
        <v>0</v>
      </c>
      <c r="U70" s="67">
        <v>0</v>
      </c>
      <c r="V70" s="67">
        <v>5</v>
      </c>
      <c r="W70" s="300"/>
      <c r="X70" s="67">
        <v>5</v>
      </c>
      <c r="Y70" s="67">
        <v>10</v>
      </c>
      <c r="Z70" s="301">
        <v>5</v>
      </c>
      <c r="AA70" s="67">
        <v>5</v>
      </c>
    </row>
    <row r="71" spans="1:27" s="387" customFormat="1">
      <c r="A71" s="381" t="s">
        <v>197</v>
      </c>
      <c r="B71" s="389" t="s">
        <v>59</v>
      </c>
      <c r="C71" s="390" t="s">
        <v>188</v>
      </c>
      <c r="D71" s="390" t="s">
        <v>188</v>
      </c>
      <c r="E71" s="390">
        <v>4500</v>
      </c>
      <c r="F71" s="390">
        <v>4400</v>
      </c>
      <c r="G71" s="390" t="s">
        <v>188</v>
      </c>
      <c r="H71" s="390" t="s">
        <v>188</v>
      </c>
      <c r="I71" s="390">
        <v>6000</v>
      </c>
      <c r="J71" s="390"/>
      <c r="K71" s="390">
        <v>6000</v>
      </c>
      <c r="L71" s="390">
        <v>5000</v>
      </c>
      <c r="M71" s="391">
        <v>5000</v>
      </c>
      <c r="N71" s="390">
        <v>6000</v>
      </c>
      <c r="P71" s="390" t="s">
        <v>188</v>
      </c>
      <c r="Q71" s="390" t="s">
        <v>188</v>
      </c>
      <c r="R71" s="390">
        <v>100</v>
      </c>
      <c r="S71" s="390">
        <v>100</v>
      </c>
      <c r="T71" s="390" t="s">
        <v>188</v>
      </c>
      <c r="U71" s="390" t="s">
        <v>188</v>
      </c>
      <c r="V71" s="390">
        <v>100</v>
      </c>
      <c r="W71" s="390"/>
      <c r="X71" s="390">
        <v>100</v>
      </c>
      <c r="Y71" s="390">
        <v>100</v>
      </c>
      <c r="Z71" s="391">
        <v>50</v>
      </c>
      <c r="AA71" s="390">
        <v>75</v>
      </c>
    </row>
    <row r="72" spans="1:27" hidden="1">
      <c r="A72" s="313" t="s">
        <v>197</v>
      </c>
      <c r="B72" s="285" t="s">
        <v>90</v>
      </c>
      <c r="C72" s="233" t="s">
        <v>188</v>
      </c>
      <c r="D72" s="233">
        <v>3300</v>
      </c>
      <c r="E72" s="233" t="s">
        <v>188</v>
      </c>
      <c r="F72" s="233" t="s">
        <v>188</v>
      </c>
      <c r="G72" s="233">
        <v>2800</v>
      </c>
      <c r="H72" s="233">
        <v>2900</v>
      </c>
      <c r="I72" s="233">
        <v>3090</v>
      </c>
      <c r="J72" s="302"/>
      <c r="K72" s="233">
        <v>3080</v>
      </c>
      <c r="L72" s="233">
        <v>2655</v>
      </c>
      <c r="M72" s="301">
        <v>2545</v>
      </c>
      <c r="N72" s="67">
        <v>3030</v>
      </c>
      <c r="P72" s="233" t="s">
        <v>188</v>
      </c>
      <c r="Q72" s="233">
        <v>0</v>
      </c>
      <c r="R72" s="233" t="s">
        <v>188</v>
      </c>
      <c r="S72" s="233" t="s">
        <v>188</v>
      </c>
      <c r="T72" s="233">
        <v>0</v>
      </c>
      <c r="U72" s="233">
        <v>0</v>
      </c>
      <c r="V72" s="233">
        <v>10</v>
      </c>
      <c r="W72" s="302"/>
      <c r="X72" s="233">
        <v>10</v>
      </c>
      <c r="Y72" s="233">
        <v>10</v>
      </c>
      <c r="Z72" s="301">
        <v>10</v>
      </c>
      <c r="AA72" s="67">
        <v>25</v>
      </c>
    </row>
    <row r="73" spans="1:27" hidden="1">
      <c r="A73" s="314" t="s">
        <v>197</v>
      </c>
      <c r="B73" s="285" t="s">
        <v>184</v>
      </c>
      <c r="C73" s="66">
        <v>14900</v>
      </c>
      <c r="D73" s="66">
        <v>12600</v>
      </c>
      <c r="E73" s="66">
        <v>11800</v>
      </c>
      <c r="F73" s="66">
        <v>12000</v>
      </c>
      <c r="G73" s="66">
        <v>13100</v>
      </c>
      <c r="H73" s="66">
        <v>12800</v>
      </c>
      <c r="I73" s="66">
        <v>14140</v>
      </c>
      <c r="J73" s="303"/>
      <c r="K73" s="66">
        <v>14130</v>
      </c>
      <c r="L73" s="66">
        <v>12605</v>
      </c>
      <c r="M73" s="364">
        <v>12695</v>
      </c>
      <c r="N73" s="304">
        <v>14530</v>
      </c>
      <c r="P73" s="66">
        <v>100</v>
      </c>
      <c r="Q73" s="66">
        <v>100</v>
      </c>
      <c r="R73" s="66">
        <v>100</v>
      </c>
      <c r="S73" s="66">
        <v>100</v>
      </c>
      <c r="T73" s="66">
        <v>100</v>
      </c>
      <c r="U73" s="66">
        <v>100</v>
      </c>
      <c r="V73" s="66">
        <v>130</v>
      </c>
      <c r="W73" s="303"/>
      <c r="X73" s="66">
        <v>130</v>
      </c>
      <c r="Y73" s="66">
        <v>135</v>
      </c>
      <c r="Z73" s="364">
        <v>85</v>
      </c>
      <c r="AA73" s="304">
        <v>140</v>
      </c>
    </row>
    <row r="74" spans="1:27" ht="14.25" hidden="1">
      <c r="A74" s="313" t="s">
        <v>198</v>
      </c>
      <c r="B74" s="291" t="s">
        <v>226</v>
      </c>
      <c r="C74" s="231">
        <v>600</v>
      </c>
      <c r="D74" s="231">
        <v>600</v>
      </c>
      <c r="E74" s="231">
        <v>600</v>
      </c>
      <c r="F74" s="231">
        <v>500</v>
      </c>
      <c r="G74" s="231">
        <v>500</v>
      </c>
      <c r="H74" s="231">
        <v>400</v>
      </c>
      <c r="I74" s="231">
        <v>450</v>
      </c>
      <c r="J74" s="297"/>
      <c r="K74" s="231">
        <v>500</v>
      </c>
      <c r="L74" s="231">
        <v>500</v>
      </c>
      <c r="M74" s="301">
        <v>500</v>
      </c>
      <c r="N74" s="67">
        <v>500</v>
      </c>
      <c r="P74" s="231">
        <v>1700</v>
      </c>
      <c r="Q74" s="231">
        <v>1800</v>
      </c>
      <c r="R74" s="231">
        <v>1800</v>
      </c>
      <c r="S74" s="231">
        <v>1900</v>
      </c>
      <c r="T74" s="231">
        <v>1900</v>
      </c>
      <c r="U74" s="231">
        <v>1900</v>
      </c>
      <c r="V74" s="231">
        <v>1675</v>
      </c>
      <c r="W74" s="297"/>
      <c r="X74" s="231">
        <v>1685</v>
      </c>
      <c r="Y74" s="231">
        <v>1700</v>
      </c>
      <c r="Z74" s="301">
        <v>1900</v>
      </c>
      <c r="AA74" s="67">
        <v>1925</v>
      </c>
    </row>
    <row r="75" spans="1:27" hidden="1">
      <c r="A75" s="313" t="s">
        <v>198</v>
      </c>
      <c r="B75" s="299" t="s">
        <v>11</v>
      </c>
      <c r="C75" s="67">
        <v>2700</v>
      </c>
      <c r="D75" s="67">
        <v>2300</v>
      </c>
      <c r="E75" s="67">
        <v>2500</v>
      </c>
      <c r="F75" s="67">
        <v>2500</v>
      </c>
      <c r="G75" s="67">
        <v>2300</v>
      </c>
      <c r="H75" s="67">
        <v>2900</v>
      </c>
      <c r="I75" s="67">
        <v>2500</v>
      </c>
      <c r="J75" s="300"/>
      <c r="K75" s="67">
        <v>2500</v>
      </c>
      <c r="L75" s="67">
        <v>3000</v>
      </c>
      <c r="M75" s="301">
        <v>3000</v>
      </c>
      <c r="N75" s="67">
        <v>3500</v>
      </c>
      <c r="P75" s="67">
        <v>200</v>
      </c>
      <c r="Q75" s="67">
        <v>200</v>
      </c>
      <c r="R75" s="67">
        <v>200</v>
      </c>
      <c r="S75" s="67">
        <v>300</v>
      </c>
      <c r="T75" s="67">
        <v>200</v>
      </c>
      <c r="U75" s="67">
        <v>200</v>
      </c>
      <c r="V75" s="67">
        <v>250</v>
      </c>
      <c r="W75" s="300"/>
      <c r="X75" s="67">
        <v>250</v>
      </c>
      <c r="Y75" s="67">
        <v>250</v>
      </c>
      <c r="Z75" s="301">
        <v>300</v>
      </c>
      <c r="AA75" s="67">
        <v>300</v>
      </c>
    </row>
    <row r="76" spans="1:27" hidden="1">
      <c r="A76" s="313" t="s">
        <v>198</v>
      </c>
      <c r="B76" s="299" t="s">
        <v>12</v>
      </c>
      <c r="C76" s="67" t="s">
        <v>188</v>
      </c>
      <c r="D76" s="67" t="s">
        <v>188</v>
      </c>
      <c r="E76" s="67" t="s">
        <v>188</v>
      </c>
      <c r="F76" s="67" t="s">
        <v>188</v>
      </c>
      <c r="G76" s="67" t="s">
        <v>188</v>
      </c>
      <c r="H76" s="67" t="s">
        <v>188</v>
      </c>
      <c r="I76" s="67">
        <v>20</v>
      </c>
      <c r="J76" s="300"/>
      <c r="K76" s="67">
        <v>30</v>
      </c>
      <c r="L76" s="67">
        <v>25</v>
      </c>
      <c r="M76" s="301">
        <v>30</v>
      </c>
      <c r="N76" s="67">
        <v>25</v>
      </c>
      <c r="P76" s="67" t="s">
        <v>188</v>
      </c>
      <c r="Q76" s="67" t="s">
        <v>188</v>
      </c>
      <c r="R76" s="67" t="s">
        <v>188</v>
      </c>
      <c r="S76" s="67" t="s">
        <v>188</v>
      </c>
      <c r="T76" s="67" t="s">
        <v>188</v>
      </c>
      <c r="U76" s="67" t="s">
        <v>188</v>
      </c>
      <c r="V76" s="67">
        <v>10</v>
      </c>
      <c r="W76" s="300"/>
      <c r="X76" s="67">
        <v>10</v>
      </c>
      <c r="Y76" s="67">
        <v>10</v>
      </c>
      <c r="Z76" s="301">
        <v>0</v>
      </c>
      <c r="AA76" s="67">
        <v>10</v>
      </c>
    </row>
    <row r="77" spans="1:27" hidden="1">
      <c r="A77" s="313" t="s">
        <v>198</v>
      </c>
      <c r="B77" s="299" t="s">
        <v>91</v>
      </c>
      <c r="C77" s="67" t="s">
        <v>188</v>
      </c>
      <c r="D77" s="67" t="s">
        <v>188</v>
      </c>
      <c r="E77" s="67" t="s">
        <v>188</v>
      </c>
      <c r="F77" s="67" t="s">
        <v>188</v>
      </c>
      <c r="G77" s="67" t="s">
        <v>188</v>
      </c>
      <c r="H77" s="67" t="s">
        <v>188</v>
      </c>
      <c r="I77" s="67">
        <v>250</v>
      </c>
      <c r="J77" s="300"/>
      <c r="K77" s="67">
        <v>250</v>
      </c>
      <c r="L77" s="67">
        <v>250</v>
      </c>
      <c r="M77" s="301">
        <v>250</v>
      </c>
      <c r="N77" s="67">
        <v>250</v>
      </c>
      <c r="P77" s="67" t="s">
        <v>188</v>
      </c>
      <c r="Q77" s="67" t="s">
        <v>188</v>
      </c>
      <c r="R77" s="67" t="s">
        <v>188</v>
      </c>
      <c r="S77" s="67" t="s">
        <v>188</v>
      </c>
      <c r="T77" s="67" t="s">
        <v>188</v>
      </c>
      <c r="U77" s="67" t="s">
        <v>188</v>
      </c>
      <c r="V77" s="67">
        <v>150</v>
      </c>
      <c r="W77" s="300"/>
      <c r="X77" s="67">
        <v>150</v>
      </c>
      <c r="Y77" s="67">
        <v>350</v>
      </c>
      <c r="Z77" s="301">
        <v>350</v>
      </c>
      <c r="AA77" s="67">
        <v>300</v>
      </c>
    </row>
    <row r="78" spans="1:27" s="387" customFormat="1">
      <c r="A78" s="381" t="s">
        <v>198</v>
      </c>
      <c r="B78" s="389" t="s">
        <v>59</v>
      </c>
      <c r="C78" s="390">
        <v>1900</v>
      </c>
      <c r="D78" s="390">
        <v>1700</v>
      </c>
      <c r="E78" s="390">
        <v>1700</v>
      </c>
      <c r="F78" s="390">
        <v>1600</v>
      </c>
      <c r="G78" s="390">
        <v>1900</v>
      </c>
      <c r="H78" s="390">
        <v>1900</v>
      </c>
      <c r="I78" s="390">
        <v>2250</v>
      </c>
      <c r="J78" s="390"/>
      <c r="K78" s="390">
        <v>2250</v>
      </c>
      <c r="L78" s="390">
        <v>2000</v>
      </c>
      <c r="M78" s="391">
        <v>1750</v>
      </c>
      <c r="N78" s="390">
        <v>2000</v>
      </c>
      <c r="P78" s="390">
        <v>400</v>
      </c>
      <c r="Q78" s="390">
        <v>400</v>
      </c>
      <c r="R78" s="390">
        <v>400</v>
      </c>
      <c r="S78" s="390">
        <v>500</v>
      </c>
      <c r="T78" s="390">
        <v>600</v>
      </c>
      <c r="U78" s="390">
        <v>600</v>
      </c>
      <c r="V78" s="390">
        <v>600</v>
      </c>
      <c r="W78" s="390"/>
      <c r="X78" s="390">
        <v>600</v>
      </c>
      <c r="Y78" s="390">
        <v>700</v>
      </c>
      <c r="Z78" s="391">
        <v>700</v>
      </c>
      <c r="AA78" s="390">
        <v>800</v>
      </c>
    </row>
    <row r="79" spans="1:27" hidden="1">
      <c r="A79" s="313" t="s">
        <v>198</v>
      </c>
      <c r="B79" s="285" t="s">
        <v>90</v>
      </c>
      <c r="C79" s="233">
        <v>500</v>
      </c>
      <c r="D79" s="233">
        <v>600</v>
      </c>
      <c r="E79" s="233">
        <v>500</v>
      </c>
      <c r="F79" s="233">
        <v>500</v>
      </c>
      <c r="G79" s="233">
        <v>500</v>
      </c>
      <c r="H79" s="233">
        <v>500</v>
      </c>
      <c r="I79" s="233">
        <v>580</v>
      </c>
      <c r="J79" s="302"/>
      <c r="K79" s="233">
        <v>580</v>
      </c>
      <c r="L79" s="233">
        <v>735</v>
      </c>
      <c r="M79" s="301">
        <v>705</v>
      </c>
      <c r="N79" s="67">
        <v>705</v>
      </c>
      <c r="P79" s="233">
        <v>200</v>
      </c>
      <c r="Q79" s="233">
        <v>200</v>
      </c>
      <c r="R79" s="233">
        <v>200</v>
      </c>
      <c r="S79" s="233">
        <v>200</v>
      </c>
      <c r="T79" s="233">
        <v>200</v>
      </c>
      <c r="U79" s="233">
        <v>100</v>
      </c>
      <c r="V79" s="233">
        <v>75</v>
      </c>
      <c r="W79" s="302"/>
      <c r="X79" s="233">
        <v>75</v>
      </c>
      <c r="Y79" s="233">
        <v>110</v>
      </c>
      <c r="Z79" s="301">
        <v>100</v>
      </c>
      <c r="AA79" s="67">
        <v>105</v>
      </c>
    </row>
    <row r="80" spans="1:27" hidden="1">
      <c r="A80" s="314" t="s">
        <v>198</v>
      </c>
      <c r="B80" s="285" t="s">
        <v>184</v>
      </c>
      <c r="C80" s="66">
        <v>5900</v>
      </c>
      <c r="D80" s="66">
        <v>5500</v>
      </c>
      <c r="E80" s="66">
        <v>5600</v>
      </c>
      <c r="F80" s="66">
        <v>5400</v>
      </c>
      <c r="G80" s="66">
        <v>5500</v>
      </c>
      <c r="H80" s="66">
        <v>6000</v>
      </c>
      <c r="I80" s="66">
        <v>6050</v>
      </c>
      <c r="J80" s="303"/>
      <c r="K80" s="66">
        <v>6110</v>
      </c>
      <c r="L80" s="66">
        <v>6510</v>
      </c>
      <c r="M80" s="364">
        <v>6235</v>
      </c>
      <c r="N80" s="304">
        <v>6980</v>
      </c>
      <c r="P80" s="66">
        <v>3100</v>
      </c>
      <c r="Q80" s="66">
        <v>3300</v>
      </c>
      <c r="R80" s="66">
        <v>3200</v>
      </c>
      <c r="S80" s="66">
        <v>3700</v>
      </c>
      <c r="T80" s="66">
        <v>3500</v>
      </c>
      <c r="U80" s="66">
        <v>3000</v>
      </c>
      <c r="V80" s="66">
        <v>2760</v>
      </c>
      <c r="W80" s="303"/>
      <c r="X80" s="66">
        <v>2770</v>
      </c>
      <c r="Y80" s="66">
        <v>3120</v>
      </c>
      <c r="Z80" s="364">
        <v>3350</v>
      </c>
      <c r="AA80" s="304">
        <v>3440</v>
      </c>
    </row>
    <row r="81" spans="1:27" ht="14.25" hidden="1">
      <c r="A81" s="313" t="s">
        <v>199</v>
      </c>
      <c r="B81" s="291" t="s">
        <v>226</v>
      </c>
      <c r="C81" s="231">
        <v>200</v>
      </c>
      <c r="D81" s="231">
        <v>200</v>
      </c>
      <c r="E81" s="231">
        <v>200</v>
      </c>
      <c r="F81" s="231">
        <v>200</v>
      </c>
      <c r="G81" s="231">
        <v>300</v>
      </c>
      <c r="H81" s="231">
        <v>200</v>
      </c>
      <c r="I81" s="231">
        <v>205</v>
      </c>
      <c r="J81" s="297"/>
      <c r="K81" s="231">
        <v>205</v>
      </c>
      <c r="L81" s="231">
        <v>130</v>
      </c>
      <c r="M81" s="301">
        <v>155</v>
      </c>
      <c r="N81" s="67">
        <v>205</v>
      </c>
      <c r="P81" s="231">
        <v>300</v>
      </c>
      <c r="Q81" s="231">
        <v>300</v>
      </c>
      <c r="R81" s="231">
        <v>300</v>
      </c>
      <c r="S81" s="231">
        <v>300</v>
      </c>
      <c r="T81" s="231">
        <v>200</v>
      </c>
      <c r="U81" s="231">
        <v>200</v>
      </c>
      <c r="V81" s="231">
        <v>265</v>
      </c>
      <c r="W81" s="297"/>
      <c r="X81" s="231">
        <v>265</v>
      </c>
      <c r="Y81" s="231">
        <v>220</v>
      </c>
      <c r="Z81" s="301">
        <v>200</v>
      </c>
      <c r="AA81" s="67">
        <v>200</v>
      </c>
    </row>
    <row r="82" spans="1:27" hidden="1">
      <c r="A82" s="313" t="s">
        <v>199</v>
      </c>
      <c r="B82" s="299" t="s">
        <v>11</v>
      </c>
      <c r="C82" s="67">
        <v>1300</v>
      </c>
      <c r="D82" s="67">
        <v>1200</v>
      </c>
      <c r="E82" s="67">
        <v>1300</v>
      </c>
      <c r="F82" s="67">
        <v>1400</v>
      </c>
      <c r="G82" s="67">
        <v>1500</v>
      </c>
      <c r="H82" s="67">
        <v>1700</v>
      </c>
      <c r="I82" s="67">
        <v>1750</v>
      </c>
      <c r="J82" s="300"/>
      <c r="K82" s="67">
        <v>1750</v>
      </c>
      <c r="L82" s="67">
        <v>1750</v>
      </c>
      <c r="M82" s="301">
        <v>1750</v>
      </c>
      <c r="N82" s="67">
        <v>2500</v>
      </c>
      <c r="P82" s="67">
        <v>0</v>
      </c>
      <c r="Q82" s="67">
        <v>0</v>
      </c>
      <c r="R82" s="67">
        <v>0</v>
      </c>
      <c r="S82" s="67">
        <v>100</v>
      </c>
      <c r="T82" s="67">
        <v>0</v>
      </c>
      <c r="U82" s="67">
        <v>0</v>
      </c>
      <c r="V82" s="67">
        <v>25</v>
      </c>
      <c r="W82" s="300"/>
      <c r="X82" s="67">
        <v>25</v>
      </c>
      <c r="Y82" s="67">
        <v>25</v>
      </c>
      <c r="Z82" s="301">
        <v>30</v>
      </c>
      <c r="AA82" s="67">
        <v>30</v>
      </c>
    </row>
    <row r="83" spans="1:27" hidden="1">
      <c r="A83" s="313" t="s">
        <v>199</v>
      </c>
      <c r="B83" s="299" t="s">
        <v>12</v>
      </c>
      <c r="C83" s="67" t="s">
        <v>188</v>
      </c>
      <c r="D83" s="67" t="s">
        <v>188</v>
      </c>
      <c r="E83" s="67" t="s">
        <v>188</v>
      </c>
      <c r="F83" s="67" t="s">
        <v>188</v>
      </c>
      <c r="G83" s="67" t="s">
        <v>188</v>
      </c>
      <c r="H83" s="67" t="s">
        <v>188</v>
      </c>
      <c r="I83" s="67">
        <v>300</v>
      </c>
      <c r="J83" s="300"/>
      <c r="K83" s="67">
        <v>300</v>
      </c>
      <c r="L83" s="67">
        <v>300</v>
      </c>
      <c r="M83" s="301">
        <v>300</v>
      </c>
      <c r="N83" s="67">
        <v>300</v>
      </c>
      <c r="P83" s="67" t="s">
        <v>188</v>
      </c>
      <c r="Q83" s="67" t="s">
        <v>188</v>
      </c>
      <c r="R83" s="67" t="s">
        <v>188</v>
      </c>
      <c r="S83" s="67" t="s">
        <v>188</v>
      </c>
      <c r="T83" s="67" t="s">
        <v>188</v>
      </c>
      <c r="U83" s="67" t="s">
        <v>188</v>
      </c>
      <c r="V83" s="67">
        <v>0</v>
      </c>
      <c r="W83" s="300"/>
      <c r="X83" s="67">
        <v>0</v>
      </c>
      <c r="Y83" s="67">
        <v>0</v>
      </c>
      <c r="Z83" s="301">
        <v>0</v>
      </c>
      <c r="AA83" s="67">
        <v>0</v>
      </c>
    </row>
    <row r="84" spans="1:27" hidden="1">
      <c r="A84" s="313" t="s">
        <v>199</v>
      </c>
      <c r="B84" s="299" t="s">
        <v>91</v>
      </c>
      <c r="C84" s="67" t="s">
        <v>188</v>
      </c>
      <c r="D84" s="67" t="s">
        <v>188</v>
      </c>
      <c r="E84" s="67" t="s">
        <v>188</v>
      </c>
      <c r="F84" s="67" t="s">
        <v>188</v>
      </c>
      <c r="G84" s="67" t="s">
        <v>188</v>
      </c>
      <c r="H84" s="67" t="s">
        <v>188</v>
      </c>
      <c r="I84" s="67">
        <v>350</v>
      </c>
      <c r="J84" s="300"/>
      <c r="K84" s="67">
        <v>350</v>
      </c>
      <c r="L84" s="67">
        <v>300</v>
      </c>
      <c r="M84" s="301">
        <v>350</v>
      </c>
      <c r="N84" s="67">
        <v>200</v>
      </c>
      <c r="P84" s="67" t="s">
        <v>188</v>
      </c>
      <c r="Q84" s="67" t="s">
        <v>188</v>
      </c>
      <c r="R84" s="67" t="s">
        <v>188</v>
      </c>
      <c r="S84" s="67" t="s">
        <v>188</v>
      </c>
      <c r="T84" s="67" t="s">
        <v>188</v>
      </c>
      <c r="U84" s="67" t="s">
        <v>188</v>
      </c>
      <c r="V84" s="67">
        <v>10</v>
      </c>
      <c r="W84" s="300"/>
      <c r="X84" s="67">
        <v>10</v>
      </c>
      <c r="Y84" s="67">
        <v>15</v>
      </c>
      <c r="Z84" s="301">
        <v>20</v>
      </c>
      <c r="AA84" s="67">
        <v>10</v>
      </c>
    </row>
    <row r="85" spans="1:27" s="387" customFormat="1">
      <c r="A85" s="381" t="s">
        <v>199</v>
      </c>
      <c r="B85" s="389" t="s">
        <v>59</v>
      </c>
      <c r="C85" s="390" t="s">
        <v>188</v>
      </c>
      <c r="D85" s="390">
        <v>1900</v>
      </c>
      <c r="E85" s="390">
        <v>1800</v>
      </c>
      <c r="F85" s="390">
        <v>1600</v>
      </c>
      <c r="G85" s="390">
        <v>2200</v>
      </c>
      <c r="H85" s="390">
        <v>1900</v>
      </c>
      <c r="I85" s="390">
        <v>2250</v>
      </c>
      <c r="J85" s="390"/>
      <c r="K85" s="390">
        <v>2250</v>
      </c>
      <c r="L85" s="390">
        <v>2000</v>
      </c>
      <c r="M85" s="391">
        <v>2000</v>
      </c>
      <c r="N85" s="390">
        <v>2250</v>
      </c>
      <c r="P85" s="390" t="s">
        <v>188</v>
      </c>
      <c r="Q85" s="390">
        <v>0</v>
      </c>
      <c r="R85" s="390">
        <v>0</v>
      </c>
      <c r="S85" s="390">
        <v>0</v>
      </c>
      <c r="T85" s="390">
        <v>0</v>
      </c>
      <c r="U85" s="390">
        <v>0</v>
      </c>
      <c r="V85" s="390">
        <v>50</v>
      </c>
      <c r="W85" s="390"/>
      <c r="X85" s="390">
        <v>50</v>
      </c>
      <c r="Y85" s="390">
        <v>35</v>
      </c>
      <c r="Z85" s="391">
        <v>35</v>
      </c>
      <c r="AA85" s="390">
        <v>30</v>
      </c>
    </row>
    <row r="86" spans="1:27" hidden="1">
      <c r="A86" s="313" t="s">
        <v>199</v>
      </c>
      <c r="B86" s="285" t="s">
        <v>90</v>
      </c>
      <c r="C86" s="233">
        <v>1200</v>
      </c>
      <c r="D86" s="233">
        <v>1200</v>
      </c>
      <c r="E86" s="233">
        <v>1100</v>
      </c>
      <c r="F86" s="233">
        <v>1300</v>
      </c>
      <c r="G86" s="233">
        <v>1300</v>
      </c>
      <c r="H86" s="233">
        <v>1100</v>
      </c>
      <c r="I86" s="233">
        <v>915</v>
      </c>
      <c r="J86" s="302"/>
      <c r="K86" s="233">
        <v>915</v>
      </c>
      <c r="L86" s="233">
        <v>1270</v>
      </c>
      <c r="M86" s="301">
        <v>1270</v>
      </c>
      <c r="N86" s="67">
        <v>1520</v>
      </c>
      <c r="P86" s="233">
        <v>100</v>
      </c>
      <c r="Q86" s="233">
        <v>100</v>
      </c>
      <c r="R86" s="233">
        <v>100</v>
      </c>
      <c r="S86" s="233">
        <v>0</v>
      </c>
      <c r="T86" s="233">
        <v>100</v>
      </c>
      <c r="U86" s="233">
        <v>100</v>
      </c>
      <c r="V86" s="233">
        <v>25</v>
      </c>
      <c r="W86" s="302"/>
      <c r="X86" s="233">
        <v>20</v>
      </c>
      <c r="Y86" s="233">
        <v>45</v>
      </c>
      <c r="Z86" s="301">
        <v>30</v>
      </c>
      <c r="AA86" s="67">
        <v>40</v>
      </c>
    </row>
    <row r="87" spans="1:27" hidden="1">
      <c r="A87" s="314" t="s">
        <v>199</v>
      </c>
      <c r="B87" s="285" t="s">
        <v>184</v>
      </c>
      <c r="C87" s="66">
        <v>4800</v>
      </c>
      <c r="D87" s="66">
        <v>4700</v>
      </c>
      <c r="E87" s="66">
        <v>4700</v>
      </c>
      <c r="F87" s="66">
        <v>4700</v>
      </c>
      <c r="G87" s="66">
        <v>5800</v>
      </c>
      <c r="H87" s="66">
        <v>5500</v>
      </c>
      <c r="I87" s="66">
        <v>5770</v>
      </c>
      <c r="J87" s="303"/>
      <c r="K87" s="66">
        <v>5770</v>
      </c>
      <c r="L87" s="66">
        <v>5750</v>
      </c>
      <c r="M87" s="364">
        <v>5825</v>
      </c>
      <c r="N87" s="304">
        <v>6975</v>
      </c>
      <c r="P87" s="66">
        <v>400</v>
      </c>
      <c r="Q87" s="66">
        <v>500</v>
      </c>
      <c r="R87" s="66">
        <v>400</v>
      </c>
      <c r="S87" s="66">
        <v>400</v>
      </c>
      <c r="T87" s="66">
        <v>400</v>
      </c>
      <c r="U87" s="66">
        <v>400</v>
      </c>
      <c r="V87" s="66">
        <v>375</v>
      </c>
      <c r="W87" s="303"/>
      <c r="X87" s="66">
        <v>370</v>
      </c>
      <c r="Y87" s="66">
        <v>340</v>
      </c>
      <c r="Z87" s="364">
        <v>315</v>
      </c>
      <c r="AA87" s="304">
        <v>310</v>
      </c>
    </row>
    <row r="88" spans="1:27" ht="14.25" hidden="1">
      <c r="A88" s="313" t="s">
        <v>200</v>
      </c>
      <c r="B88" s="291" t="s">
        <v>226</v>
      </c>
      <c r="C88" s="231">
        <v>400</v>
      </c>
      <c r="D88" s="231">
        <v>500</v>
      </c>
      <c r="E88" s="231">
        <v>400</v>
      </c>
      <c r="F88" s="231">
        <v>400</v>
      </c>
      <c r="G88" s="231">
        <v>300</v>
      </c>
      <c r="H88" s="231">
        <v>300</v>
      </c>
      <c r="I88" s="231">
        <v>300</v>
      </c>
      <c r="J88" s="297"/>
      <c r="K88" s="231">
        <v>300</v>
      </c>
      <c r="L88" s="231">
        <v>350</v>
      </c>
      <c r="M88" s="301">
        <v>350</v>
      </c>
      <c r="N88" s="67">
        <v>400</v>
      </c>
      <c r="P88" s="231">
        <v>1500</v>
      </c>
      <c r="Q88" s="231">
        <v>1500</v>
      </c>
      <c r="R88" s="231">
        <v>1500</v>
      </c>
      <c r="S88" s="231">
        <v>1500</v>
      </c>
      <c r="T88" s="231">
        <v>1500</v>
      </c>
      <c r="U88" s="231">
        <v>1500</v>
      </c>
      <c r="V88" s="231">
        <v>1505</v>
      </c>
      <c r="W88" s="297"/>
      <c r="X88" s="231">
        <v>1505</v>
      </c>
      <c r="Y88" s="231">
        <v>1675</v>
      </c>
      <c r="Z88" s="301">
        <v>1400</v>
      </c>
      <c r="AA88" s="67">
        <v>1500</v>
      </c>
    </row>
    <row r="89" spans="1:27" hidden="1">
      <c r="A89" s="313" t="s">
        <v>200</v>
      </c>
      <c r="B89" s="299" t="s">
        <v>11</v>
      </c>
      <c r="C89" s="67">
        <v>700</v>
      </c>
      <c r="D89" s="67">
        <v>700</v>
      </c>
      <c r="E89" s="67">
        <v>700</v>
      </c>
      <c r="F89" s="67">
        <v>800</v>
      </c>
      <c r="G89" s="67">
        <v>800</v>
      </c>
      <c r="H89" s="67">
        <v>800</v>
      </c>
      <c r="I89" s="67">
        <v>800</v>
      </c>
      <c r="J89" s="300"/>
      <c r="K89" s="67">
        <v>800</v>
      </c>
      <c r="L89" s="67">
        <v>900</v>
      </c>
      <c r="M89" s="301">
        <v>1000</v>
      </c>
      <c r="N89" s="67">
        <v>1250</v>
      </c>
      <c r="P89" s="67">
        <v>200</v>
      </c>
      <c r="Q89" s="67">
        <v>200</v>
      </c>
      <c r="R89" s="67">
        <v>200</v>
      </c>
      <c r="S89" s="67">
        <v>300</v>
      </c>
      <c r="T89" s="67">
        <v>300</v>
      </c>
      <c r="U89" s="67">
        <v>400</v>
      </c>
      <c r="V89" s="67">
        <v>350</v>
      </c>
      <c r="W89" s="300"/>
      <c r="X89" s="67">
        <v>400</v>
      </c>
      <c r="Y89" s="67">
        <v>450</v>
      </c>
      <c r="Z89" s="301">
        <v>450</v>
      </c>
      <c r="AA89" s="67">
        <v>500</v>
      </c>
    </row>
    <row r="90" spans="1:27" hidden="1">
      <c r="A90" s="313" t="s">
        <v>200</v>
      </c>
      <c r="B90" s="299" t="s">
        <v>12</v>
      </c>
      <c r="C90" s="67" t="s">
        <v>188</v>
      </c>
      <c r="D90" s="67" t="s">
        <v>188</v>
      </c>
      <c r="E90" s="67" t="s">
        <v>188</v>
      </c>
      <c r="F90" s="67" t="s">
        <v>188</v>
      </c>
      <c r="G90" s="67" t="s">
        <v>188</v>
      </c>
      <c r="H90" s="67" t="s">
        <v>188</v>
      </c>
      <c r="I90" s="67">
        <v>800</v>
      </c>
      <c r="J90" s="300"/>
      <c r="K90" s="67">
        <v>800</v>
      </c>
      <c r="L90" s="67">
        <v>800</v>
      </c>
      <c r="M90" s="301">
        <v>800</v>
      </c>
      <c r="N90" s="67">
        <v>1000</v>
      </c>
      <c r="P90" s="67" t="s">
        <v>188</v>
      </c>
      <c r="Q90" s="67" t="s">
        <v>188</v>
      </c>
      <c r="R90" s="67" t="s">
        <v>188</v>
      </c>
      <c r="S90" s="67" t="s">
        <v>188</v>
      </c>
      <c r="T90" s="67" t="s">
        <v>188</v>
      </c>
      <c r="U90" s="67" t="s">
        <v>188</v>
      </c>
      <c r="V90" s="67">
        <v>50</v>
      </c>
      <c r="W90" s="300"/>
      <c r="X90" s="67">
        <v>50</v>
      </c>
      <c r="Y90" s="67">
        <v>45</v>
      </c>
      <c r="Z90" s="301">
        <v>50</v>
      </c>
      <c r="AA90" s="67">
        <v>75</v>
      </c>
    </row>
    <row r="91" spans="1:27" hidden="1">
      <c r="A91" s="313" t="s">
        <v>200</v>
      </c>
      <c r="B91" s="299" t="s">
        <v>91</v>
      </c>
      <c r="C91" s="67" t="s">
        <v>188</v>
      </c>
      <c r="D91" s="67" t="s">
        <v>188</v>
      </c>
      <c r="E91" s="67" t="s">
        <v>188</v>
      </c>
      <c r="F91" s="67" t="s">
        <v>188</v>
      </c>
      <c r="G91" s="67" t="s">
        <v>188</v>
      </c>
      <c r="H91" s="67" t="s">
        <v>188</v>
      </c>
      <c r="I91" s="67">
        <v>50</v>
      </c>
      <c r="J91" s="300"/>
      <c r="K91" s="67">
        <v>50</v>
      </c>
      <c r="L91" s="67">
        <v>50</v>
      </c>
      <c r="M91" s="301">
        <v>75</v>
      </c>
      <c r="N91" s="67">
        <v>100</v>
      </c>
      <c r="P91" s="67" t="s">
        <v>188</v>
      </c>
      <c r="Q91" s="67" t="s">
        <v>188</v>
      </c>
      <c r="R91" s="67" t="s">
        <v>188</v>
      </c>
      <c r="S91" s="67" t="s">
        <v>188</v>
      </c>
      <c r="T91" s="67" t="s">
        <v>188</v>
      </c>
      <c r="U91" s="67" t="s">
        <v>188</v>
      </c>
      <c r="V91" s="67">
        <v>600</v>
      </c>
      <c r="W91" s="300"/>
      <c r="X91" s="67">
        <v>600</v>
      </c>
      <c r="Y91" s="67">
        <v>600</v>
      </c>
      <c r="Z91" s="301">
        <v>600</v>
      </c>
      <c r="AA91" s="67">
        <v>600</v>
      </c>
    </row>
    <row r="92" spans="1:27" s="387" customFormat="1">
      <c r="A92" s="381" t="s">
        <v>200</v>
      </c>
      <c r="B92" s="389" t="s">
        <v>59</v>
      </c>
      <c r="C92" s="390">
        <v>1800</v>
      </c>
      <c r="D92" s="390">
        <v>1900</v>
      </c>
      <c r="E92" s="390">
        <v>1900</v>
      </c>
      <c r="F92" s="390">
        <v>1900</v>
      </c>
      <c r="G92" s="390">
        <v>2400</v>
      </c>
      <c r="H92" s="390">
        <v>2100</v>
      </c>
      <c r="I92" s="390">
        <v>2250</v>
      </c>
      <c r="J92" s="390"/>
      <c r="K92" s="390">
        <v>2500</v>
      </c>
      <c r="L92" s="390">
        <v>2250</v>
      </c>
      <c r="M92" s="391">
        <v>2500</v>
      </c>
      <c r="N92" s="390">
        <v>2500</v>
      </c>
      <c r="P92" s="390">
        <v>1000</v>
      </c>
      <c r="Q92" s="390">
        <v>900</v>
      </c>
      <c r="R92" s="390">
        <v>900</v>
      </c>
      <c r="S92" s="390">
        <v>1000</v>
      </c>
      <c r="T92" s="390">
        <v>1200</v>
      </c>
      <c r="U92" s="390">
        <v>1200</v>
      </c>
      <c r="V92" s="390">
        <v>1250</v>
      </c>
      <c r="W92" s="390"/>
      <c r="X92" s="390">
        <v>1250</v>
      </c>
      <c r="Y92" s="390">
        <v>1250</v>
      </c>
      <c r="Z92" s="391">
        <v>1250</v>
      </c>
      <c r="AA92" s="390">
        <v>1250</v>
      </c>
    </row>
    <row r="93" spans="1:27" hidden="1">
      <c r="A93" s="313" t="s">
        <v>200</v>
      </c>
      <c r="B93" s="285" t="s">
        <v>90</v>
      </c>
      <c r="C93" s="233">
        <v>600</v>
      </c>
      <c r="D93" s="233">
        <v>700</v>
      </c>
      <c r="E93" s="233">
        <v>600</v>
      </c>
      <c r="F93" s="233">
        <v>600</v>
      </c>
      <c r="G93" s="233">
        <v>400</v>
      </c>
      <c r="H93" s="233">
        <v>500</v>
      </c>
      <c r="I93" s="233">
        <v>510</v>
      </c>
      <c r="J93" s="302"/>
      <c r="K93" s="233">
        <v>510</v>
      </c>
      <c r="L93" s="233">
        <v>500</v>
      </c>
      <c r="M93" s="301">
        <v>500</v>
      </c>
      <c r="N93" s="67">
        <v>600</v>
      </c>
      <c r="P93" s="233">
        <v>200</v>
      </c>
      <c r="Q93" s="233">
        <v>200</v>
      </c>
      <c r="R93" s="233">
        <v>100</v>
      </c>
      <c r="S93" s="233">
        <v>200</v>
      </c>
      <c r="T93" s="233">
        <v>200</v>
      </c>
      <c r="U93" s="233">
        <v>200</v>
      </c>
      <c r="V93" s="233">
        <v>250</v>
      </c>
      <c r="W93" s="302"/>
      <c r="X93" s="233">
        <v>250</v>
      </c>
      <c r="Y93" s="233">
        <v>350</v>
      </c>
      <c r="Z93" s="301">
        <v>600</v>
      </c>
      <c r="AA93" s="67">
        <v>700</v>
      </c>
    </row>
    <row r="94" spans="1:27" hidden="1">
      <c r="A94" s="314" t="s">
        <v>200</v>
      </c>
      <c r="B94" s="285" t="s">
        <v>184</v>
      </c>
      <c r="C94" s="66">
        <v>4400</v>
      </c>
      <c r="D94" s="66">
        <v>4600</v>
      </c>
      <c r="E94" s="66">
        <v>4600</v>
      </c>
      <c r="F94" s="66">
        <v>4500</v>
      </c>
      <c r="G94" s="66">
        <v>4700</v>
      </c>
      <c r="H94" s="66">
        <v>4600</v>
      </c>
      <c r="I94" s="66">
        <v>4710</v>
      </c>
      <c r="J94" s="303"/>
      <c r="K94" s="66">
        <v>4960</v>
      </c>
      <c r="L94" s="66">
        <v>4850</v>
      </c>
      <c r="M94" s="364">
        <v>5225</v>
      </c>
      <c r="N94" s="304">
        <v>5850</v>
      </c>
      <c r="P94" s="66">
        <v>3400</v>
      </c>
      <c r="Q94" s="66">
        <v>3400</v>
      </c>
      <c r="R94" s="66">
        <v>3400</v>
      </c>
      <c r="S94" s="66">
        <v>3700</v>
      </c>
      <c r="T94" s="66">
        <v>3900</v>
      </c>
      <c r="U94" s="66">
        <v>3900</v>
      </c>
      <c r="V94" s="66">
        <v>4005</v>
      </c>
      <c r="W94" s="303"/>
      <c r="X94" s="66">
        <v>4055</v>
      </c>
      <c r="Y94" s="66">
        <v>4370</v>
      </c>
      <c r="Z94" s="364">
        <v>4350</v>
      </c>
      <c r="AA94" s="304">
        <v>4625</v>
      </c>
    </row>
    <row r="95" spans="1:27" ht="14.25" hidden="1">
      <c r="A95" s="313" t="s">
        <v>201</v>
      </c>
      <c r="B95" s="291" t="s">
        <v>226</v>
      </c>
      <c r="C95" s="231">
        <v>100</v>
      </c>
      <c r="D95" s="231">
        <v>100</v>
      </c>
      <c r="E95" s="231">
        <v>100</v>
      </c>
      <c r="F95" s="231">
        <v>100</v>
      </c>
      <c r="G95" s="231">
        <v>100</v>
      </c>
      <c r="H95" s="231">
        <v>100</v>
      </c>
      <c r="I95" s="231">
        <v>75</v>
      </c>
      <c r="J95" s="297"/>
      <c r="K95" s="231">
        <v>75</v>
      </c>
      <c r="L95" s="231">
        <v>75</v>
      </c>
      <c r="M95" s="301">
        <v>75</v>
      </c>
      <c r="N95" s="67">
        <v>75</v>
      </c>
      <c r="P95" s="231">
        <v>200</v>
      </c>
      <c r="Q95" s="231">
        <v>200</v>
      </c>
      <c r="R95" s="231">
        <v>200</v>
      </c>
      <c r="S95" s="231">
        <v>200</v>
      </c>
      <c r="T95" s="231">
        <v>200</v>
      </c>
      <c r="U95" s="231">
        <v>200</v>
      </c>
      <c r="V95" s="231">
        <v>240</v>
      </c>
      <c r="W95" s="297"/>
      <c r="X95" s="231">
        <v>240</v>
      </c>
      <c r="Y95" s="231">
        <v>300</v>
      </c>
      <c r="Z95" s="301">
        <v>300</v>
      </c>
      <c r="AA95" s="67">
        <v>300</v>
      </c>
    </row>
    <row r="96" spans="1:27" hidden="1">
      <c r="A96" s="313" t="s">
        <v>201</v>
      </c>
      <c r="B96" s="299" t="s">
        <v>11</v>
      </c>
      <c r="C96" s="67">
        <v>1100</v>
      </c>
      <c r="D96" s="67">
        <v>800</v>
      </c>
      <c r="E96" s="67">
        <v>1000</v>
      </c>
      <c r="F96" s="67">
        <v>1100</v>
      </c>
      <c r="G96" s="67">
        <v>1000</v>
      </c>
      <c r="H96" s="67">
        <v>1200</v>
      </c>
      <c r="I96" s="67">
        <v>1250</v>
      </c>
      <c r="J96" s="300"/>
      <c r="K96" s="67">
        <v>1250</v>
      </c>
      <c r="L96" s="67">
        <v>1500</v>
      </c>
      <c r="M96" s="301">
        <v>1500</v>
      </c>
      <c r="N96" s="67">
        <v>1500</v>
      </c>
      <c r="P96" s="67">
        <v>0</v>
      </c>
      <c r="Q96" s="67">
        <v>0</v>
      </c>
      <c r="R96" s="67">
        <v>0</v>
      </c>
      <c r="S96" s="67">
        <v>0</v>
      </c>
      <c r="T96" s="67">
        <v>0</v>
      </c>
      <c r="U96" s="67">
        <v>100</v>
      </c>
      <c r="V96" s="67">
        <v>35</v>
      </c>
      <c r="W96" s="300"/>
      <c r="X96" s="67">
        <v>40</v>
      </c>
      <c r="Y96" s="67">
        <v>50</v>
      </c>
      <c r="Z96" s="301">
        <v>45</v>
      </c>
      <c r="AA96" s="67">
        <v>45</v>
      </c>
    </row>
    <row r="97" spans="1:27" hidden="1">
      <c r="A97" s="313" t="s">
        <v>201</v>
      </c>
      <c r="B97" s="299" t="s">
        <v>12</v>
      </c>
      <c r="C97" s="67" t="s">
        <v>188</v>
      </c>
      <c r="D97" s="67" t="s">
        <v>188</v>
      </c>
      <c r="E97" s="67" t="s">
        <v>188</v>
      </c>
      <c r="F97" s="67" t="s">
        <v>188</v>
      </c>
      <c r="G97" s="67" t="s">
        <v>188</v>
      </c>
      <c r="H97" s="67" t="s">
        <v>188</v>
      </c>
      <c r="I97" s="67">
        <v>0</v>
      </c>
      <c r="J97" s="300"/>
      <c r="K97" s="67">
        <v>0</v>
      </c>
      <c r="L97" s="67">
        <v>5</v>
      </c>
      <c r="M97" s="301">
        <v>10</v>
      </c>
      <c r="N97" s="67">
        <v>10</v>
      </c>
      <c r="P97" s="67" t="s">
        <v>188</v>
      </c>
      <c r="Q97" s="67" t="s">
        <v>188</v>
      </c>
      <c r="R97" s="67" t="s">
        <v>188</v>
      </c>
      <c r="S97" s="67" t="s">
        <v>188</v>
      </c>
      <c r="T97" s="67" t="s">
        <v>188</v>
      </c>
      <c r="U97" s="67" t="s">
        <v>188</v>
      </c>
      <c r="V97" s="67">
        <v>0</v>
      </c>
      <c r="W97" s="300"/>
      <c r="X97" s="67">
        <v>0</v>
      </c>
      <c r="Y97" s="67">
        <v>0</v>
      </c>
      <c r="Z97" s="301">
        <v>0</v>
      </c>
      <c r="AA97" s="67">
        <v>0</v>
      </c>
    </row>
    <row r="98" spans="1:27" hidden="1">
      <c r="A98" s="313" t="s">
        <v>201</v>
      </c>
      <c r="B98" s="299" t="s">
        <v>91</v>
      </c>
      <c r="C98" s="67" t="s">
        <v>188</v>
      </c>
      <c r="D98" s="67" t="s">
        <v>188</v>
      </c>
      <c r="E98" s="67" t="s">
        <v>188</v>
      </c>
      <c r="F98" s="67" t="s">
        <v>188</v>
      </c>
      <c r="G98" s="67" t="s">
        <v>188</v>
      </c>
      <c r="H98" s="67" t="s">
        <v>188</v>
      </c>
      <c r="I98" s="67">
        <v>45</v>
      </c>
      <c r="J98" s="300"/>
      <c r="K98" s="67">
        <v>45</v>
      </c>
      <c r="L98" s="67">
        <v>75</v>
      </c>
      <c r="M98" s="301">
        <v>50</v>
      </c>
      <c r="N98" s="67">
        <v>125</v>
      </c>
      <c r="P98" s="67" t="s">
        <v>188</v>
      </c>
      <c r="Q98" s="67" t="s">
        <v>188</v>
      </c>
      <c r="R98" s="67" t="s">
        <v>188</v>
      </c>
      <c r="S98" s="67" t="s">
        <v>188</v>
      </c>
      <c r="T98" s="67" t="s">
        <v>188</v>
      </c>
      <c r="U98" s="67" t="s">
        <v>188</v>
      </c>
      <c r="V98" s="67">
        <v>0</v>
      </c>
      <c r="W98" s="300"/>
      <c r="X98" s="67">
        <v>0</v>
      </c>
      <c r="Y98" s="67">
        <v>0</v>
      </c>
      <c r="Z98" s="301">
        <v>0</v>
      </c>
      <c r="AA98" s="67">
        <v>0</v>
      </c>
    </row>
    <row r="99" spans="1:27" s="387" customFormat="1">
      <c r="A99" s="381" t="s">
        <v>201</v>
      </c>
      <c r="B99" s="389" t="s">
        <v>59</v>
      </c>
      <c r="C99" s="390" t="s">
        <v>188</v>
      </c>
      <c r="D99" s="390" t="s">
        <v>188</v>
      </c>
      <c r="E99" s="390">
        <v>1400</v>
      </c>
      <c r="F99" s="390">
        <v>1400</v>
      </c>
      <c r="G99" s="390">
        <v>1700</v>
      </c>
      <c r="H99" s="390">
        <v>1600</v>
      </c>
      <c r="I99" s="390">
        <v>1750</v>
      </c>
      <c r="J99" s="390"/>
      <c r="K99" s="390">
        <v>1750</v>
      </c>
      <c r="L99" s="390">
        <v>1500</v>
      </c>
      <c r="M99" s="391">
        <v>1500</v>
      </c>
      <c r="N99" s="390">
        <v>1750</v>
      </c>
      <c r="P99" s="390" t="s">
        <v>188</v>
      </c>
      <c r="Q99" s="390" t="s">
        <v>188</v>
      </c>
      <c r="R99" s="390">
        <v>100</v>
      </c>
      <c r="S99" s="390">
        <v>100</v>
      </c>
      <c r="T99" s="390">
        <v>100</v>
      </c>
      <c r="U99" s="390">
        <v>0</v>
      </c>
      <c r="V99" s="390">
        <v>50</v>
      </c>
      <c r="W99" s="390"/>
      <c r="X99" s="390">
        <v>50</v>
      </c>
      <c r="Y99" s="390">
        <v>45</v>
      </c>
      <c r="Z99" s="391">
        <v>50</v>
      </c>
      <c r="AA99" s="390">
        <v>35</v>
      </c>
    </row>
    <row r="100" spans="1:27" hidden="1">
      <c r="A100" s="313" t="s">
        <v>201</v>
      </c>
      <c r="B100" s="285" t="s">
        <v>90</v>
      </c>
      <c r="C100" s="233">
        <v>700</v>
      </c>
      <c r="D100" s="233">
        <v>500</v>
      </c>
      <c r="E100" s="233">
        <v>300</v>
      </c>
      <c r="F100" s="233">
        <v>400</v>
      </c>
      <c r="G100" s="233">
        <v>400</v>
      </c>
      <c r="H100" s="233">
        <v>400</v>
      </c>
      <c r="I100" s="233">
        <v>470</v>
      </c>
      <c r="J100" s="302"/>
      <c r="K100" s="233">
        <v>470</v>
      </c>
      <c r="L100" s="233">
        <v>625</v>
      </c>
      <c r="M100" s="301">
        <v>515</v>
      </c>
      <c r="N100" s="67">
        <v>615</v>
      </c>
      <c r="P100" s="233">
        <v>0</v>
      </c>
      <c r="Q100" s="233">
        <v>0</v>
      </c>
      <c r="R100" s="233">
        <v>0</v>
      </c>
      <c r="S100" s="233">
        <v>0</v>
      </c>
      <c r="T100" s="233">
        <v>0</v>
      </c>
      <c r="U100" s="233">
        <v>0</v>
      </c>
      <c r="V100" s="233">
        <v>20</v>
      </c>
      <c r="W100" s="302"/>
      <c r="X100" s="233">
        <v>20</v>
      </c>
      <c r="Y100" s="233">
        <v>25</v>
      </c>
      <c r="Z100" s="301">
        <v>20</v>
      </c>
      <c r="AA100" s="67">
        <v>50</v>
      </c>
    </row>
    <row r="101" spans="1:27" hidden="1">
      <c r="A101" s="314" t="s">
        <v>201</v>
      </c>
      <c r="B101" s="285" t="s">
        <v>184</v>
      </c>
      <c r="C101" s="66">
        <v>3700</v>
      </c>
      <c r="D101" s="66">
        <v>2800</v>
      </c>
      <c r="E101" s="66">
        <v>3100</v>
      </c>
      <c r="F101" s="66">
        <v>3000</v>
      </c>
      <c r="G101" s="66">
        <v>3200</v>
      </c>
      <c r="H101" s="66">
        <v>3400</v>
      </c>
      <c r="I101" s="66">
        <v>3590</v>
      </c>
      <c r="J101" s="303"/>
      <c r="K101" s="66">
        <v>3590</v>
      </c>
      <c r="L101" s="66">
        <v>3780</v>
      </c>
      <c r="M101" s="364">
        <v>3650</v>
      </c>
      <c r="N101" s="304">
        <v>4075</v>
      </c>
      <c r="P101" s="66">
        <v>300</v>
      </c>
      <c r="Q101" s="66">
        <v>300</v>
      </c>
      <c r="R101" s="66">
        <v>300</v>
      </c>
      <c r="S101" s="66">
        <v>300</v>
      </c>
      <c r="T101" s="66">
        <v>300</v>
      </c>
      <c r="U101" s="66">
        <v>400</v>
      </c>
      <c r="V101" s="66">
        <v>345</v>
      </c>
      <c r="W101" s="303"/>
      <c r="X101" s="66">
        <v>350</v>
      </c>
      <c r="Y101" s="66">
        <v>420</v>
      </c>
      <c r="Z101" s="364">
        <v>415</v>
      </c>
      <c r="AA101" s="304">
        <v>430</v>
      </c>
    </row>
    <row r="102" spans="1:27" ht="14.25" hidden="1">
      <c r="A102" s="313" t="s">
        <v>202</v>
      </c>
      <c r="B102" s="291" t="s">
        <v>226</v>
      </c>
      <c r="C102" s="231">
        <v>1400</v>
      </c>
      <c r="D102" s="231">
        <v>1500</v>
      </c>
      <c r="E102" s="231">
        <v>1700</v>
      </c>
      <c r="F102" s="231">
        <v>1500</v>
      </c>
      <c r="G102" s="231">
        <v>1700</v>
      </c>
      <c r="H102" s="231">
        <v>2000</v>
      </c>
      <c r="I102" s="231">
        <v>2025</v>
      </c>
      <c r="J102" s="297"/>
      <c r="K102" s="231">
        <v>2025</v>
      </c>
      <c r="L102" s="231">
        <v>1780</v>
      </c>
      <c r="M102" s="301">
        <v>2275</v>
      </c>
      <c r="N102" s="67">
        <v>2025</v>
      </c>
      <c r="P102" s="231">
        <v>500</v>
      </c>
      <c r="Q102" s="231">
        <v>500</v>
      </c>
      <c r="R102" s="231">
        <v>500</v>
      </c>
      <c r="S102" s="231">
        <v>500</v>
      </c>
      <c r="T102" s="231">
        <v>500</v>
      </c>
      <c r="U102" s="231">
        <v>500</v>
      </c>
      <c r="V102" s="231">
        <v>495</v>
      </c>
      <c r="W102" s="297"/>
      <c r="X102" s="231">
        <v>495</v>
      </c>
      <c r="Y102" s="231">
        <v>580</v>
      </c>
      <c r="Z102" s="301">
        <v>485</v>
      </c>
      <c r="AA102" s="67">
        <v>485</v>
      </c>
    </row>
    <row r="103" spans="1:27" hidden="1">
      <c r="A103" s="313" t="s">
        <v>202</v>
      </c>
      <c r="B103" s="299" t="s">
        <v>11</v>
      </c>
      <c r="C103" s="67">
        <v>2400</v>
      </c>
      <c r="D103" s="67">
        <v>2600</v>
      </c>
      <c r="E103" s="67">
        <v>2800</v>
      </c>
      <c r="F103" s="67">
        <v>2900</v>
      </c>
      <c r="G103" s="67">
        <v>3300</v>
      </c>
      <c r="H103" s="67">
        <v>3200</v>
      </c>
      <c r="I103" s="67">
        <v>3000</v>
      </c>
      <c r="J103" s="300"/>
      <c r="K103" s="67">
        <v>3000</v>
      </c>
      <c r="L103" s="67">
        <v>3500</v>
      </c>
      <c r="M103" s="301">
        <v>4000</v>
      </c>
      <c r="N103" s="67">
        <v>4000</v>
      </c>
      <c r="P103" s="67">
        <v>0</v>
      </c>
      <c r="Q103" s="67">
        <v>0</v>
      </c>
      <c r="R103" s="67">
        <v>100</v>
      </c>
      <c r="S103" s="67">
        <v>100</v>
      </c>
      <c r="T103" s="67">
        <v>100</v>
      </c>
      <c r="U103" s="67">
        <v>100</v>
      </c>
      <c r="V103" s="67">
        <v>75</v>
      </c>
      <c r="W103" s="300"/>
      <c r="X103" s="67">
        <v>100</v>
      </c>
      <c r="Y103" s="67">
        <v>100</v>
      </c>
      <c r="Z103" s="301">
        <v>150</v>
      </c>
      <c r="AA103" s="67">
        <v>175</v>
      </c>
    </row>
    <row r="104" spans="1:27" hidden="1">
      <c r="A104" s="313" t="s">
        <v>202</v>
      </c>
      <c r="B104" s="299" t="s">
        <v>12</v>
      </c>
      <c r="C104" s="67" t="s">
        <v>188</v>
      </c>
      <c r="D104" s="67" t="s">
        <v>188</v>
      </c>
      <c r="E104" s="67" t="s">
        <v>188</v>
      </c>
      <c r="F104" s="67" t="s">
        <v>188</v>
      </c>
      <c r="G104" s="67" t="s">
        <v>188</v>
      </c>
      <c r="H104" s="67" t="s">
        <v>188</v>
      </c>
      <c r="I104" s="67">
        <v>200</v>
      </c>
      <c r="J104" s="300"/>
      <c r="K104" s="67">
        <v>200</v>
      </c>
      <c r="L104" s="67">
        <v>300</v>
      </c>
      <c r="M104" s="301">
        <v>150</v>
      </c>
      <c r="N104" s="67">
        <v>200</v>
      </c>
      <c r="P104" s="67" t="s">
        <v>188</v>
      </c>
      <c r="Q104" s="67" t="s">
        <v>188</v>
      </c>
      <c r="R104" s="67" t="s">
        <v>188</v>
      </c>
      <c r="S104" s="67" t="s">
        <v>188</v>
      </c>
      <c r="T104" s="67" t="s">
        <v>188</v>
      </c>
      <c r="U104" s="67" t="s">
        <v>188</v>
      </c>
      <c r="V104" s="67">
        <v>30</v>
      </c>
      <c r="W104" s="300"/>
      <c r="X104" s="67">
        <v>30</v>
      </c>
      <c r="Y104" s="67">
        <v>20</v>
      </c>
      <c r="Z104" s="301">
        <v>20</v>
      </c>
      <c r="AA104" s="67">
        <v>20</v>
      </c>
    </row>
    <row r="105" spans="1:27" hidden="1">
      <c r="A105" s="313" t="s">
        <v>202</v>
      </c>
      <c r="B105" s="299" t="s">
        <v>91</v>
      </c>
      <c r="C105" s="67" t="s">
        <v>188</v>
      </c>
      <c r="D105" s="67" t="s">
        <v>188</v>
      </c>
      <c r="E105" s="67" t="s">
        <v>188</v>
      </c>
      <c r="F105" s="67" t="s">
        <v>188</v>
      </c>
      <c r="G105" s="67" t="s">
        <v>188</v>
      </c>
      <c r="H105" s="67" t="s">
        <v>188</v>
      </c>
      <c r="I105" s="67">
        <v>1500</v>
      </c>
      <c r="J105" s="300"/>
      <c r="K105" s="67">
        <v>1500</v>
      </c>
      <c r="L105" s="67">
        <v>1750</v>
      </c>
      <c r="M105" s="301">
        <v>1750</v>
      </c>
      <c r="N105" s="67">
        <v>2000</v>
      </c>
      <c r="P105" s="67" t="s">
        <v>188</v>
      </c>
      <c r="Q105" s="67" t="s">
        <v>188</v>
      </c>
      <c r="R105" s="67" t="s">
        <v>188</v>
      </c>
      <c r="S105" s="67" t="s">
        <v>188</v>
      </c>
      <c r="T105" s="67" t="s">
        <v>188</v>
      </c>
      <c r="U105" s="67" t="s">
        <v>188</v>
      </c>
      <c r="V105" s="67">
        <v>10</v>
      </c>
      <c r="W105" s="300"/>
      <c r="X105" s="67">
        <v>10</v>
      </c>
      <c r="Y105" s="67">
        <v>10</v>
      </c>
      <c r="Z105" s="301">
        <v>10</v>
      </c>
      <c r="AA105" s="67">
        <v>10</v>
      </c>
    </row>
    <row r="106" spans="1:27" s="387" customFormat="1">
      <c r="A106" s="381" t="s">
        <v>202</v>
      </c>
      <c r="B106" s="389" t="s">
        <v>59</v>
      </c>
      <c r="C106" s="390">
        <v>3200</v>
      </c>
      <c r="D106" s="390">
        <v>3300</v>
      </c>
      <c r="E106" s="390">
        <v>2900</v>
      </c>
      <c r="F106" s="390">
        <v>3200</v>
      </c>
      <c r="G106" s="390">
        <v>3700</v>
      </c>
      <c r="H106" s="390">
        <v>3500</v>
      </c>
      <c r="I106" s="390">
        <v>4000</v>
      </c>
      <c r="J106" s="390"/>
      <c r="K106" s="390">
        <v>4000</v>
      </c>
      <c r="L106" s="390">
        <v>3500</v>
      </c>
      <c r="M106" s="391">
        <v>3500</v>
      </c>
      <c r="N106" s="390">
        <v>4000</v>
      </c>
      <c r="P106" s="390">
        <v>500</v>
      </c>
      <c r="Q106" s="390">
        <v>500</v>
      </c>
      <c r="R106" s="390">
        <v>400</v>
      </c>
      <c r="S106" s="390">
        <v>400</v>
      </c>
      <c r="T106" s="390">
        <v>400</v>
      </c>
      <c r="U106" s="390">
        <v>400</v>
      </c>
      <c r="V106" s="390">
        <v>450</v>
      </c>
      <c r="W106" s="390"/>
      <c r="X106" s="390">
        <v>450</v>
      </c>
      <c r="Y106" s="390">
        <v>500</v>
      </c>
      <c r="Z106" s="391">
        <v>400</v>
      </c>
      <c r="AA106" s="390">
        <v>400</v>
      </c>
    </row>
    <row r="107" spans="1:27" hidden="1">
      <c r="A107" s="313" t="s">
        <v>202</v>
      </c>
      <c r="B107" s="285" t="s">
        <v>90</v>
      </c>
      <c r="C107" s="233">
        <v>900</v>
      </c>
      <c r="D107" s="233">
        <v>800</v>
      </c>
      <c r="E107" s="233">
        <v>600</v>
      </c>
      <c r="F107" s="233">
        <v>700</v>
      </c>
      <c r="G107" s="233">
        <v>800</v>
      </c>
      <c r="H107" s="233">
        <v>800</v>
      </c>
      <c r="I107" s="233">
        <v>810</v>
      </c>
      <c r="J107" s="302"/>
      <c r="K107" s="233">
        <v>810</v>
      </c>
      <c r="L107" s="233">
        <v>1015</v>
      </c>
      <c r="M107" s="301">
        <v>715</v>
      </c>
      <c r="N107" s="67">
        <v>940</v>
      </c>
      <c r="P107" s="233">
        <v>0</v>
      </c>
      <c r="Q107" s="233">
        <v>0</v>
      </c>
      <c r="R107" s="233">
        <v>0</v>
      </c>
      <c r="S107" s="233">
        <v>0</v>
      </c>
      <c r="T107" s="233">
        <v>0</v>
      </c>
      <c r="U107" s="233">
        <v>0</v>
      </c>
      <c r="V107" s="233">
        <v>55</v>
      </c>
      <c r="W107" s="302"/>
      <c r="X107" s="233">
        <v>50</v>
      </c>
      <c r="Y107" s="233">
        <v>55</v>
      </c>
      <c r="Z107" s="301">
        <v>50</v>
      </c>
      <c r="AA107" s="67">
        <v>80</v>
      </c>
    </row>
    <row r="108" spans="1:27" hidden="1">
      <c r="A108" s="314" t="s">
        <v>202</v>
      </c>
      <c r="B108" s="285" t="s">
        <v>184</v>
      </c>
      <c r="C108" s="66">
        <v>9700</v>
      </c>
      <c r="D108" s="66">
        <v>10100</v>
      </c>
      <c r="E108" s="66">
        <v>10000</v>
      </c>
      <c r="F108" s="66">
        <v>9900</v>
      </c>
      <c r="G108" s="66">
        <v>10800</v>
      </c>
      <c r="H108" s="66">
        <v>10600</v>
      </c>
      <c r="I108" s="66">
        <v>11535</v>
      </c>
      <c r="J108" s="303"/>
      <c r="K108" s="66">
        <v>11535</v>
      </c>
      <c r="L108" s="66">
        <v>11845</v>
      </c>
      <c r="M108" s="364">
        <v>12390</v>
      </c>
      <c r="N108" s="304">
        <v>13165</v>
      </c>
      <c r="P108" s="66">
        <v>1100</v>
      </c>
      <c r="Q108" s="66">
        <v>1000</v>
      </c>
      <c r="R108" s="66">
        <v>1100</v>
      </c>
      <c r="S108" s="66">
        <v>1100</v>
      </c>
      <c r="T108" s="66">
        <v>1100</v>
      </c>
      <c r="U108" s="66">
        <v>1100</v>
      </c>
      <c r="V108" s="66">
        <v>1115</v>
      </c>
      <c r="W108" s="303"/>
      <c r="X108" s="66">
        <v>1135</v>
      </c>
      <c r="Y108" s="66">
        <v>1265</v>
      </c>
      <c r="Z108" s="364">
        <v>1115</v>
      </c>
      <c r="AA108" s="304">
        <v>1170</v>
      </c>
    </row>
    <row r="109" spans="1:27" ht="14.25" hidden="1">
      <c r="A109" s="313" t="s">
        <v>203</v>
      </c>
      <c r="B109" s="291" t="s">
        <v>226</v>
      </c>
      <c r="C109" s="231">
        <v>1700</v>
      </c>
      <c r="D109" s="231">
        <v>1700</v>
      </c>
      <c r="E109" s="231">
        <v>1800</v>
      </c>
      <c r="F109" s="231">
        <v>1800</v>
      </c>
      <c r="G109" s="231">
        <v>1800</v>
      </c>
      <c r="H109" s="231">
        <v>2000</v>
      </c>
      <c r="I109" s="231">
        <v>1750</v>
      </c>
      <c r="J109" s="297"/>
      <c r="K109" s="231">
        <v>1750</v>
      </c>
      <c r="L109" s="231">
        <v>1750</v>
      </c>
      <c r="M109" s="301">
        <v>1750</v>
      </c>
      <c r="N109" s="67">
        <v>1750</v>
      </c>
      <c r="P109" s="231">
        <v>3300</v>
      </c>
      <c r="Q109" s="231">
        <v>3400</v>
      </c>
      <c r="R109" s="231">
        <v>3800</v>
      </c>
      <c r="S109" s="231">
        <v>3700</v>
      </c>
      <c r="T109" s="231">
        <v>3700</v>
      </c>
      <c r="U109" s="231">
        <v>3300</v>
      </c>
      <c r="V109" s="231">
        <v>3345</v>
      </c>
      <c r="W109" s="297"/>
      <c r="X109" s="231">
        <v>3345</v>
      </c>
      <c r="Y109" s="231">
        <v>3400</v>
      </c>
      <c r="Z109" s="301">
        <v>3350</v>
      </c>
      <c r="AA109" s="67">
        <v>3450</v>
      </c>
    </row>
    <row r="110" spans="1:27" hidden="1">
      <c r="A110" s="313" t="s">
        <v>203</v>
      </c>
      <c r="B110" s="299" t="s">
        <v>11</v>
      </c>
      <c r="C110" s="67">
        <v>8000</v>
      </c>
      <c r="D110" s="67">
        <v>7500</v>
      </c>
      <c r="E110" s="67">
        <v>6200</v>
      </c>
      <c r="F110" s="67">
        <v>6600</v>
      </c>
      <c r="G110" s="67">
        <v>6500</v>
      </c>
      <c r="H110" s="67">
        <v>7000</v>
      </c>
      <c r="I110" s="67">
        <v>8000</v>
      </c>
      <c r="J110" s="300"/>
      <c r="K110" s="67">
        <v>8000</v>
      </c>
      <c r="L110" s="67">
        <v>8000</v>
      </c>
      <c r="M110" s="301">
        <v>10000</v>
      </c>
      <c r="N110" s="67">
        <v>9000</v>
      </c>
      <c r="P110" s="67">
        <v>500</v>
      </c>
      <c r="Q110" s="67">
        <v>400</v>
      </c>
      <c r="R110" s="67">
        <v>500</v>
      </c>
      <c r="S110" s="67">
        <v>600</v>
      </c>
      <c r="T110" s="67">
        <v>600</v>
      </c>
      <c r="U110" s="67">
        <v>700</v>
      </c>
      <c r="V110" s="67">
        <v>700</v>
      </c>
      <c r="W110" s="300"/>
      <c r="X110" s="67">
        <v>700</v>
      </c>
      <c r="Y110" s="67">
        <v>700</v>
      </c>
      <c r="Z110" s="301">
        <v>700</v>
      </c>
      <c r="AA110" s="67">
        <v>900</v>
      </c>
    </row>
    <row r="111" spans="1:27" hidden="1">
      <c r="A111" s="313" t="s">
        <v>203</v>
      </c>
      <c r="B111" s="299" t="s">
        <v>12</v>
      </c>
      <c r="C111" s="67">
        <v>300</v>
      </c>
      <c r="D111" s="67">
        <v>300</v>
      </c>
      <c r="E111" s="67">
        <v>400</v>
      </c>
      <c r="F111" s="67">
        <v>400</v>
      </c>
      <c r="G111" s="67">
        <v>400</v>
      </c>
      <c r="H111" s="67">
        <v>500</v>
      </c>
      <c r="I111" s="67">
        <v>400</v>
      </c>
      <c r="J111" s="300"/>
      <c r="K111" s="67">
        <v>400</v>
      </c>
      <c r="L111" s="67">
        <v>400</v>
      </c>
      <c r="M111" s="301">
        <v>500</v>
      </c>
      <c r="N111" s="67">
        <v>450</v>
      </c>
      <c r="P111" s="67">
        <v>0</v>
      </c>
      <c r="Q111" s="67">
        <v>0</v>
      </c>
      <c r="R111" s="67">
        <v>0</v>
      </c>
      <c r="S111" s="67">
        <v>0</v>
      </c>
      <c r="T111" s="67">
        <v>0</v>
      </c>
      <c r="U111" s="67">
        <v>0</v>
      </c>
      <c r="V111" s="67">
        <v>25</v>
      </c>
      <c r="W111" s="300"/>
      <c r="X111" s="67">
        <v>25</v>
      </c>
      <c r="Y111" s="67">
        <v>20</v>
      </c>
      <c r="Z111" s="301">
        <v>25</v>
      </c>
      <c r="AA111" s="67">
        <v>25</v>
      </c>
    </row>
    <row r="112" spans="1:27" hidden="1">
      <c r="A112" s="313" t="s">
        <v>203</v>
      </c>
      <c r="B112" s="299" t="s">
        <v>91</v>
      </c>
      <c r="C112" s="67">
        <v>1600</v>
      </c>
      <c r="D112" s="67">
        <v>1700</v>
      </c>
      <c r="E112" s="67">
        <v>1600</v>
      </c>
      <c r="F112" s="67">
        <v>1500</v>
      </c>
      <c r="G112" s="67">
        <v>1600</v>
      </c>
      <c r="H112" s="67">
        <v>1600</v>
      </c>
      <c r="I112" s="67">
        <v>1500</v>
      </c>
      <c r="J112" s="300"/>
      <c r="K112" s="67">
        <v>1500</v>
      </c>
      <c r="L112" s="67">
        <v>1500</v>
      </c>
      <c r="M112" s="301">
        <v>1250</v>
      </c>
      <c r="N112" s="67">
        <v>1000</v>
      </c>
      <c r="P112" s="67">
        <v>600</v>
      </c>
      <c r="Q112" s="67">
        <v>600</v>
      </c>
      <c r="R112" s="67">
        <v>600</v>
      </c>
      <c r="S112" s="67">
        <v>700</v>
      </c>
      <c r="T112" s="67">
        <v>600</v>
      </c>
      <c r="U112" s="67">
        <v>500</v>
      </c>
      <c r="V112" s="67">
        <v>600</v>
      </c>
      <c r="W112" s="300"/>
      <c r="X112" s="67">
        <v>600</v>
      </c>
      <c r="Y112" s="67">
        <v>300</v>
      </c>
      <c r="Z112" s="301">
        <v>300</v>
      </c>
      <c r="AA112" s="67">
        <v>250</v>
      </c>
    </row>
    <row r="113" spans="1:27" s="387" customFormat="1">
      <c r="A113" s="381" t="s">
        <v>203</v>
      </c>
      <c r="B113" s="389" t="s">
        <v>59</v>
      </c>
      <c r="C113" s="390">
        <v>7800</v>
      </c>
      <c r="D113" s="390">
        <v>7300</v>
      </c>
      <c r="E113" s="390">
        <v>6900</v>
      </c>
      <c r="F113" s="390">
        <v>6600</v>
      </c>
      <c r="G113" s="390">
        <v>7200</v>
      </c>
      <c r="H113" s="390">
        <v>6900</v>
      </c>
      <c r="I113" s="390">
        <v>8000</v>
      </c>
      <c r="J113" s="390"/>
      <c r="K113" s="390">
        <v>8000</v>
      </c>
      <c r="L113" s="390">
        <v>8000</v>
      </c>
      <c r="M113" s="391">
        <v>7000</v>
      </c>
      <c r="N113" s="390">
        <v>8000</v>
      </c>
      <c r="P113" s="390">
        <v>3300</v>
      </c>
      <c r="Q113" s="390">
        <v>2900</v>
      </c>
      <c r="R113" s="390">
        <v>3200</v>
      </c>
      <c r="S113" s="390">
        <v>2900</v>
      </c>
      <c r="T113" s="390">
        <v>3300</v>
      </c>
      <c r="U113" s="390">
        <v>3100</v>
      </c>
      <c r="V113" s="390">
        <v>3500</v>
      </c>
      <c r="W113" s="390"/>
      <c r="X113" s="390">
        <v>3500</v>
      </c>
      <c r="Y113" s="390">
        <v>3500</v>
      </c>
      <c r="Z113" s="391">
        <v>3500</v>
      </c>
      <c r="AA113" s="390">
        <v>3500</v>
      </c>
    </row>
    <row r="114" spans="1:27" hidden="1">
      <c r="A114" s="313" t="s">
        <v>203</v>
      </c>
      <c r="B114" s="285" t="s">
        <v>90</v>
      </c>
      <c r="C114" s="233">
        <v>3400</v>
      </c>
      <c r="D114" s="233">
        <v>3200</v>
      </c>
      <c r="E114" s="233">
        <v>3100</v>
      </c>
      <c r="F114" s="233">
        <v>2900</v>
      </c>
      <c r="G114" s="233">
        <v>2500</v>
      </c>
      <c r="H114" s="233">
        <v>2300</v>
      </c>
      <c r="I114" s="233">
        <v>2305</v>
      </c>
      <c r="J114" s="302"/>
      <c r="K114" s="233">
        <v>2555</v>
      </c>
      <c r="L114" s="233">
        <v>3100</v>
      </c>
      <c r="M114" s="301">
        <v>3070</v>
      </c>
      <c r="N114" s="67">
        <v>3065</v>
      </c>
      <c r="P114" s="233">
        <v>500</v>
      </c>
      <c r="Q114" s="233">
        <v>400</v>
      </c>
      <c r="R114" s="233">
        <v>300</v>
      </c>
      <c r="S114" s="233">
        <v>200</v>
      </c>
      <c r="T114" s="233">
        <v>200</v>
      </c>
      <c r="U114" s="233">
        <v>200</v>
      </c>
      <c r="V114" s="233">
        <v>230</v>
      </c>
      <c r="W114" s="302"/>
      <c r="X114" s="233">
        <v>230</v>
      </c>
      <c r="Y114" s="233">
        <v>255</v>
      </c>
      <c r="Z114" s="301">
        <v>255</v>
      </c>
      <c r="AA114" s="67">
        <v>300</v>
      </c>
    </row>
    <row r="115" spans="1:27" hidden="1">
      <c r="A115" s="314" t="s">
        <v>203</v>
      </c>
      <c r="B115" s="285" t="s">
        <v>184</v>
      </c>
      <c r="C115" s="66">
        <v>22900</v>
      </c>
      <c r="D115" s="66">
        <v>21800</v>
      </c>
      <c r="E115" s="66">
        <v>20000</v>
      </c>
      <c r="F115" s="66">
        <v>19800</v>
      </c>
      <c r="G115" s="66">
        <v>19900</v>
      </c>
      <c r="H115" s="66">
        <v>20300</v>
      </c>
      <c r="I115" s="66">
        <v>21955</v>
      </c>
      <c r="J115" s="303"/>
      <c r="K115" s="66">
        <v>22205</v>
      </c>
      <c r="L115" s="66">
        <v>22750</v>
      </c>
      <c r="M115" s="364">
        <v>23570</v>
      </c>
      <c r="N115" s="304">
        <v>23265</v>
      </c>
      <c r="P115" s="66">
        <v>8100</v>
      </c>
      <c r="Q115" s="66">
        <v>7800</v>
      </c>
      <c r="R115" s="66">
        <v>8400</v>
      </c>
      <c r="S115" s="66">
        <v>8200</v>
      </c>
      <c r="T115" s="66">
        <v>8400</v>
      </c>
      <c r="U115" s="66">
        <v>7900</v>
      </c>
      <c r="V115" s="66">
        <v>8400</v>
      </c>
      <c r="W115" s="303"/>
      <c r="X115" s="66">
        <v>8400</v>
      </c>
      <c r="Y115" s="66">
        <v>8175</v>
      </c>
      <c r="Z115" s="364">
        <v>8130</v>
      </c>
      <c r="AA115" s="304">
        <v>8425</v>
      </c>
    </row>
    <row r="116" spans="1:27" ht="14.25" hidden="1">
      <c r="A116" s="313" t="s">
        <v>204</v>
      </c>
      <c r="B116" s="291" t="s">
        <v>226</v>
      </c>
      <c r="C116" s="231">
        <v>5200</v>
      </c>
      <c r="D116" s="231">
        <v>5100</v>
      </c>
      <c r="E116" s="231">
        <v>5500</v>
      </c>
      <c r="F116" s="231">
        <v>5000</v>
      </c>
      <c r="G116" s="231">
        <v>4800</v>
      </c>
      <c r="H116" s="231">
        <v>4900</v>
      </c>
      <c r="I116" s="231">
        <v>5020</v>
      </c>
      <c r="J116" s="297"/>
      <c r="K116" s="231">
        <v>5020</v>
      </c>
      <c r="L116" s="231">
        <v>4530</v>
      </c>
      <c r="M116" s="301">
        <v>5000</v>
      </c>
      <c r="N116" s="67">
        <v>5005</v>
      </c>
      <c r="P116" s="231">
        <v>0</v>
      </c>
      <c r="Q116" s="231">
        <v>0</v>
      </c>
      <c r="R116" s="231">
        <v>0</v>
      </c>
      <c r="S116" s="231">
        <v>0</v>
      </c>
      <c r="T116" s="231">
        <v>0</v>
      </c>
      <c r="U116" s="231">
        <v>0</v>
      </c>
      <c r="V116" s="231">
        <v>5</v>
      </c>
      <c r="W116" s="297"/>
      <c r="X116" s="231">
        <v>5</v>
      </c>
      <c r="Y116" s="231">
        <v>10</v>
      </c>
      <c r="Z116" s="301">
        <v>0</v>
      </c>
      <c r="AA116" s="67">
        <v>10</v>
      </c>
    </row>
    <row r="117" spans="1:27" hidden="1">
      <c r="A117" s="313" t="s">
        <v>204</v>
      </c>
      <c r="B117" s="299" t="s">
        <v>11</v>
      </c>
      <c r="C117" s="67" t="s">
        <v>188</v>
      </c>
      <c r="D117" s="67" t="s">
        <v>188</v>
      </c>
      <c r="E117" s="67" t="s">
        <v>188</v>
      </c>
      <c r="F117" s="67" t="s">
        <v>188</v>
      </c>
      <c r="G117" s="67">
        <v>49700</v>
      </c>
      <c r="H117" s="67" t="s">
        <v>188</v>
      </c>
      <c r="I117" s="67">
        <v>53000</v>
      </c>
      <c r="J117" s="300"/>
      <c r="K117" s="67">
        <v>54000</v>
      </c>
      <c r="L117" s="67">
        <v>55000</v>
      </c>
      <c r="M117" s="301">
        <v>54000</v>
      </c>
      <c r="N117" s="67">
        <v>59000</v>
      </c>
      <c r="P117" s="67" t="s">
        <v>188</v>
      </c>
      <c r="Q117" s="67" t="s">
        <v>188</v>
      </c>
      <c r="R117" s="67" t="s">
        <v>188</v>
      </c>
      <c r="S117" s="67" t="s">
        <v>188</v>
      </c>
      <c r="T117" s="67">
        <v>0</v>
      </c>
      <c r="U117" s="67" t="s">
        <v>188</v>
      </c>
      <c r="V117" s="67">
        <v>5</v>
      </c>
      <c r="W117" s="300"/>
      <c r="X117" s="67">
        <v>5</v>
      </c>
      <c r="Y117" s="67">
        <v>5</v>
      </c>
      <c r="Z117" s="301">
        <v>0</v>
      </c>
      <c r="AA117" s="67">
        <v>15</v>
      </c>
    </row>
    <row r="118" spans="1:27" hidden="1">
      <c r="A118" s="313" t="s">
        <v>204</v>
      </c>
      <c r="B118" s="299" t="s">
        <v>12</v>
      </c>
      <c r="C118" s="67">
        <v>1200</v>
      </c>
      <c r="D118" s="67">
        <v>1100</v>
      </c>
      <c r="E118" s="67">
        <v>1200</v>
      </c>
      <c r="F118" s="67">
        <v>1100</v>
      </c>
      <c r="G118" s="67">
        <v>1000</v>
      </c>
      <c r="H118" s="67">
        <v>900</v>
      </c>
      <c r="I118" s="67">
        <v>1000</v>
      </c>
      <c r="J118" s="300"/>
      <c r="K118" s="67">
        <v>1000</v>
      </c>
      <c r="L118" s="67">
        <v>1000</v>
      </c>
      <c r="M118" s="301">
        <v>1250</v>
      </c>
      <c r="N118" s="67">
        <v>1750</v>
      </c>
      <c r="P118" s="67">
        <v>0</v>
      </c>
      <c r="Q118" s="67">
        <v>0</v>
      </c>
      <c r="R118" s="67">
        <v>0</v>
      </c>
      <c r="S118" s="67">
        <v>0</v>
      </c>
      <c r="T118" s="67">
        <v>0</v>
      </c>
      <c r="U118" s="67">
        <v>0</v>
      </c>
      <c r="V118" s="67">
        <v>0</v>
      </c>
      <c r="W118" s="300"/>
      <c r="X118" s="67">
        <v>0</v>
      </c>
      <c r="Y118" s="67">
        <v>0</v>
      </c>
      <c r="Z118" s="301">
        <v>0</v>
      </c>
      <c r="AA118" s="67">
        <v>0</v>
      </c>
    </row>
    <row r="119" spans="1:27" hidden="1">
      <c r="A119" s="313" t="s">
        <v>204</v>
      </c>
      <c r="B119" s="299" t="s">
        <v>91</v>
      </c>
      <c r="C119" s="67">
        <v>4500</v>
      </c>
      <c r="D119" s="67">
        <v>5000</v>
      </c>
      <c r="E119" s="67" t="s">
        <v>188</v>
      </c>
      <c r="F119" s="67" t="s">
        <v>188</v>
      </c>
      <c r="G119" s="67" t="s">
        <v>188</v>
      </c>
      <c r="H119" s="67">
        <v>3700</v>
      </c>
      <c r="I119" s="67">
        <v>4500</v>
      </c>
      <c r="J119" s="300"/>
      <c r="K119" s="67">
        <v>4500</v>
      </c>
      <c r="L119" s="67">
        <v>4000</v>
      </c>
      <c r="M119" s="301">
        <v>4000</v>
      </c>
      <c r="N119" s="67">
        <v>4000</v>
      </c>
      <c r="P119" s="67">
        <v>0</v>
      </c>
      <c r="Q119" s="67">
        <v>0</v>
      </c>
      <c r="R119" s="67" t="s">
        <v>188</v>
      </c>
      <c r="S119" s="67" t="s">
        <v>188</v>
      </c>
      <c r="T119" s="67" t="s">
        <v>188</v>
      </c>
      <c r="U119" s="67">
        <v>0</v>
      </c>
      <c r="V119" s="67">
        <v>0</v>
      </c>
      <c r="W119" s="300"/>
      <c r="X119" s="67">
        <v>0</v>
      </c>
      <c r="Y119" s="67">
        <v>0</v>
      </c>
      <c r="Z119" s="301">
        <v>0</v>
      </c>
      <c r="AA119" s="67">
        <v>0</v>
      </c>
    </row>
    <row r="120" spans="1:27" s="387" customFormat="1">
      <c r="A120" s="381" t="s">
        <v>204</v>
      </c>
      <c r="B120" s="389" t="s">
        <v>59</v>
      </c>
      <c r="C120" s="390" t="s">
        <v>188</v>
      </c>
      <c r="D120" s="390" t="s">
        <v>188</v>
      </c>
      <c r="E120" s="390" t="s">
        <v>188</v>
      </c>
      <c r="F120" s="390" t="s">
        <v>188</v>
      </c>
      <c r="G120" s="390" t="s">
        <v>188</v>
      </c>
      <c r="H120" s="390">
        <v>28200</v>
      </c>
      <c r="I120" s="390">
        <v>31000</v>
      </c>
      <c r="J120" s="390"/>
      <c r="K120" s="390">
        <v>31000</v>
      </c>
      <c r="L120" s="390">
        <v>29000</v>
      </c>
      <c r="M120" s="391">
        <v>29000</v>
      </c>
      <c r="N120" s="390">
        <v>31000</v>
      </c>
      <c r="P120" s="390" t="s">
        <v>188</v>
      </c>
      <c r="Q120" s="390" t="s">
        <v>188</v>
      </c>
      <c r="R120" s="390" t="s">
        <v>188</v>
      </c>
      <c r="S120" s="390" t="s">
        <v>188</v>
      </c>
      <c r="T120" s="390" t="s">
        <v>188</v>
      </c>
      <c r="U120" s="390">
        <v>0</v>
      </c>
      <c r="V120" s="390">
        <v>0</v>
      </c>
      <c r="W120" s="390"/>
      <c r="X120" s="390">
        <v>10</v>
      </c>
      <c r="Y120" s="390">
        <v>0</v>
      </c>
      <c r="Z120" s="391">
        <v>0</v>
      </c>
      <c r="AA120" s="390">
        <v>0</v>
      </c>
    </row>
    <row r="121" spans="1:27" hidden="1">
      <c r="A121" s="313" t="s">
        <v>204</v>
      </c>
      <c r="B121" s="285" t="s">
        <v>90</v>
      </c>
      <c r="C121" s="233">
        <v>18600</v>
      </c>
      <c r="D121" s="233">
        <v>17400</v>
      </c>
      <c r="E121" s="233">
        <v>16900</v>
      </c>
      <c r="F121" s="233" t="s">
        <v>188</v>
      </c>
      <c r="G121" s="233" t="s">
        <v>188</v>
      </c>
      <c r="H121" s="233" t="s">
        <v>188</v>
      </c>
      <c r="I121" s="233">
        <v>20110</v>
      </c>
      <c r="J121" s="302"/>
      <c r="K121" s="233">
        <v>20110</v>
      </c>
      <c r="L121" s="233">
        <v>22150</v>
      </c>
      <c r="M121" s="301">
        <v>21135</v>
      </c>
      <c r="N121" s="67">
        <v>22120</v>
      </c>
      <c r="P121" s="233">
        <v>0</v>
      </c>
      <c r="Q121" s="233">
        <v>0</v>
      </c>
      <c r="R121" s="233">
        <v>0</v>
      </c>
      <c r="S121" s="233" t="s">
        <v>188</v>
      </c>
      <c r="T121" s="233" t="s">
        <v>188</v>
      </c>
      <c r="U121" s="233" t="s">
        <v>188</v>
      </c>
      <c r="V121" s="233">
        <v>0</v>
      </c>
      <c r="W121" s="302"/>
      <c r="X121" s="233">
        <v>0</v>
      </c>
      <c r="Y121" s="233">
        <v>0</v>
      </c>
      <c r="Z121" s="301">
        <v>0</v>
      </c>
      <c r="AA121" s="67">
        <v>0</v>
      </c>
    </row>
    <row r="122" spans="1:27" hidden="1">
      <c r="A122" s="314" t="s">
        <v>204</v>
      </c>
      <c r="B122" s="285" t="s">
        <v>184</v>
      </c>
      <c r="C122" s="66">
        <v>115100</v>
      </c>
      <c r="D122" s="66">
        <v>101300</v>
      </c>
      <c r="E122" s="66">
        <v>103800</v>
      </c>
      <c r="F122" s="66">
        <v>103600</v>
      </c>
      <c r="G122" s="66">
        <v>106700</v>
      </c>
      <c r="H122" s="66">
        <v>111800</v>
      </c>
      <c r="I122" s="66">
        <v>114630</v>
      </c>
      <c r="J122" s="303"/>
      <c r="K122" s="66">
        <v>115630</v>
      </c>
      <c r="L122" s="66">
        <v>115680</v>
      </c>
      <c r="M122" s="364">
        <v>114385</v>
      </c>
      <c r="N122" s="304">
        <v>122875</v>
      </c>
      <c r="P122" s="66">
        <v>0</v>
      </c>
      <c r="Q122" s="66">
        <v>0</v>
      </c>
      <c r="R122" s="66">
        <v>100</v>
      </c>
      <c r="S122" s="66">
        <v>0</v>
      </c>
      <c r="T122" s="66">
        <v>0</v>
      </c>
      <c r="U122" s="66">
        <v>0</v>
      </c>
      <c r="V122" s="66">
        <v>10</v>
      </c>
      <c r="W122" s="303"/>
      <c r="X122" s="66">
        <v>20</v>
      </c>
      <c r="Y122" s="66">
        <v>15</v>
      </c>
      <c r="Z122" s="364">
        <v>0</v>
      </c>
      <c r="AA122" s="304">
        <v>25</v>
      </c>
    </row>
    <row r="123" spans="1:27" ht="14.25" hidden="1">
      <c r="A123" s="313" t="s">
        <v>205</v>
      </c>
      <c r="B123" s="291" t="s">
        <v>226</v>
      </c>
      <c r="C123" s="231">
        <v>1500</v>
      </c>
      <c r="D123" s="231">
        <v>1500</v>
      </c>
      <c r="E123" s="231">
        <v>1400</v>
      </c>
      <c r="F123" s="231">
        <v>1300</v>
      </c>
      <c r="G123" s="231">
        <v>1400</v>
      </c>
      <c r="H123" s="231">
        <v>1500</v>
      </c>
      <c r="I123" s="231">
        <v>1250</v>
      </c>
      <c r="J123" s="297"/>
      <c r="K123" s="231">
        <v>1250</v>
      </c>
      <c r="L123" s="231">
        <v>1500</v>
      </c>
      <c r="M123" s="301">
        <v>1500</v>
      </c>
      <c r="N123" s="67">
        <v>1500</v>
      </c>
      <c r="P123" s="231">
        <v>11000</v>
      </c>
      <c r="Q123" s="231">
        <v>11400</v>
      </c>
      <c r="R123" s="231">
        <v>11000</v>
      </c>
      <c r="S123" s="231">
        <v>11500</v>
      </c>
      <c r="T123" s="231">
        <v>11300</v>
      </c>
      <c r="U123" s="231">
        <v>11300</v>
      </c>
      <c r="V123" s="231">
        <v>10925</v>
      </c>
      <c r="W123" s="297"/>
      <c r="X123" s="231">
        <v>10925</v>
      </c>
      <c r="Y123" s="231">
        <v>11500</v>
      </c>
      <c r="Z123" s="301">
        <v>11500</v>
      </c>
      <c r="AA123" s="67">
        <v>12000</v>
      </c>
    </row>
    <row r="124" spans="1:27" hidden="1">
      <c r="A124" s="313" t="s">
        <v>205</v>
      </c>
      <c r="B124" s="299" t="s">
        <v>11</v>
      </c>
      <c r="C124" s="67">
        <v>3900</v>
      </c>
      <c r="D124" s="67">
        <v>3600</v>
      </c>
      <c r="E124" s="67">
        <v>3900</v>
      </c>
      <c r="F124" s="67">
        <v>3400</v>
      </c>
      <c r="G124" s="67">
        <v>3700</v>
      </c>
      <c r="H124" s="67">
        <v>3700</v>
      </c>
      <c r="I124" s="67">
        <v>4000</v>
      </c>
      <c r="J124" s="300"/>
      <c r="K124" s="67">
        <v>4000</v>
      </c>
      <c r="L124" s="67">
        <v>4000</v>
      </c>
      <c r="M124" s="301">
        <v>4000</v>
      </c>
      <c r="N124" s="67">
        <v>4500</v>
      </c>
      <c r="P124" s="67">
        <v>1900</v>
      </c>
      <c r="Q124" s="67">
        <v>1600</v>
      </c>
      <c r="R124" s="67">
        <v>1700</v>
      </c>
      <c r="S124" s="67">
        <v>1500</v>
      </c>
      <c r="T124" s="67">
        <v>1500</v>
      </c>
      <c r="U124" s="67">
        <v>1900</v>
      </c>
      <c r="V124" s="67">
        <v>1500</v>
      </c>
      <c r="W124" s="300"/>
      <c r="X124" s="67">
        <v>1750</v>
      </c>
      <c r="Y124" s="67">
        <v>1750</v>
      </c>
      <c r="Z124" s="301">
        <v>1750</v>
      </c>
      <c r="AA124" s="67">
        <v>1750</v>
      </c>
    </row>
    <row r="125" spans="1:27" hidden="1">
      <c r="A125" s="313" t="s">
        <v>205</v>
      </c>
      <c r="B125" s="299" t="s">
        <v>12</v>
      </c>
      <c r="C125" s="67">
        <v>100</v>
      </c>
      <c r="D125" s="67">
        <v>1000</v>
      </c>
      <c r="E125" s="67" t="s">
        <v>188</v>
      </c>
      <c r="F125" s="67" t="s">
        <v>188</v>
      </c>
      <c r="G125" s="67">
        <v>1200</v>
      </c>
      <c r="H125" s="67">
        <v>1100</v>
      </c>
      <c r="I125" s="67">
        <v>1000</v>
      </c>
      <c r="J125" s="300"/>
      <c r="K125" s="67">
        <v>1000</v>
      </c>
      <c r="L125" s="67">
        <v>1000</v>
      </c>
      <c r="M125" s="301">
        <v>1000</v>
      </c>
      <c r="N125" s="67">
        <v>1000</v>
      </c>
      <c r="P125" s="67">
        <v>100</v>
      </c>
      <c r="Q125" s="67">
        <v>100</v>
      </c>
      <c r="R125" s="67" t="s">
        <v>188</v>
      </c>
      <c r="S125" s="67" t="s">
        <v>188</v>
      </c>
      <c r="T125" s="67">
        <v>100</v>
      </c>
      <c r="U125" s="67">
        <v>200</v>
      </c>
      <c r="V125" s="67">
        <v>150</v>
      </c>
      <c r="W125" s="300"/>
      <c r="X125" s="67">
        <v>150</v>
      </c>
      <c r="Y125" s="67">
        <v>125</v>
      </c>
      <c r="Z125" s="301">
        <v>100</v>
      </c>
      <c r="AA125" s="67">
        <v>100</v>
      </c>
    </row>
    <row r="126" spans="1:27" hidden="1">
      <c r="A126" s="313" t="s">
        <v>205</v>
      </c>
      <c r="B126" s="299" t="s">
        <v>91</v>
      </c>
      <c r="C126" s="67">
        <v>700</v>
      </c>
      <c r="D126" s="67">
        <v>600</v>
      </c>
      <c r="E126" s="67" t="s">
        <v>188</v>
      </c>
      <c r="F126" s="67" t="s">
        <v>188</v>
      </c>
      <c r="G126" s="67">
        <v>800</v>
      </c>
      <c r="H126" s="67">
        <v>1100</v>
      </c>
      <c r="I126" s="67">
        <v>1000</v>
      </c>
      <c r="J126" s="300"/>
      <c r="K126" s="67">
        <v>1000</v>
      </c>
      <c r="L126" s="67">
        <v>1000</v>
      </c>
      <c r="M126" s="301">
        <v>1250</v>
      </c>
      <c r="N126" s="67">
        <v>1250</v>
      </c>
      <c r="P126" s="67">
        <v>1400</v>
      </c>
      <c r="Q126" s="67">
        <v>1600</v>
      </c>
      <c r="R126" s="67" t="s">
        <v>188</v>
      </c>
      <c r="S126" s="67" t="s">
        <v>188</v>
      </c>
      <c r="T126" s="67">
        <v>400</v>
      </c>
      <c r="U126" s="67">
        <v>1500</v>
      </c>
      <c r="V126" s="67">
        <v>1500</v>
      </c>
      <c r="W126" s="300"/>
      <c r="X126" s="67">
        <v>1500</v>
      </c>
      <c r="Y126" s="67">
        <v>1750</v>
      </c>
      <c r="Z126" s="301">
        <v>1750</v>
      </c>
      <c r="AA126" s="67">
        <v>1750</v>
      </c>
    </row>
    <row r="127" spans="1:27" s="387" customFormat="1">
      <c r="A127" s="381" t="s">
        <v>205</v>
      </c>
      <c r="B127" s="389" t="s">
        <v>59</v>
      </c>
      <c r="C127" s="390">
        <v>5700</v>
      </c>
      <c r="D127" s="390">
        <v>5400</v>
      </c>
      <c r="E127" s="390">
        <v>5500</v>
      </c>
      <c r="F127" s="390">
        <v>5300</v>
      </c>
      <c r="G127" s="390">
        <v>6300</v>
      </c>
      <c r="H127" s="390">
        <v>6200</v>
      </c>
      <c r="I127" s="390">
        <v>7000</v>
      </c>
      <c r="J127" s="390"/>
      <c r="K127" s="390">
        <v>7000</v>
      </c>
      <c r="L127" s="390">
        <v>6000</v>
      </c>
      <c r="M127" s="391">
        <v>7000</v>
      </c>
      <c r="N127" s="390">
        <v>7000</v>
      </c>
      <c r="P127" s="390">
        <v>7500</v>
      </c>
      <c r="Q127" s="390">
        <v>7000</v>
      </c>
      <c r="R127" s="390">
        <v>7900</v>
      </c>
      <c r="S127" s="390">
        <v>7800</v>
      </c>
      <c r="T127" s="390">
        <v>9300</v>
      </c>
      <c r="U127" s="390">
        <v>7900</v>
      </c>
      <c r="V127" s="390">
        <v>9000</v>
      </c>
      <c r="W127" s="390"/>
      <c r="X127" s="390">
        <v>9000</v>
      </c>
      <c r="Y127" s="390">
        <v>9000</v>
      </c>
      <c r="Z127" s="391">
        <v>9000</v>
      </c>
      <c r="AA127" s="390">
        <v>9000</v>
      </c>
    </row>
    <row r="128" spans="1:27" hidden="1">
      <c r="A128" s="313" t="s">
        <v>205</v>
      </c>
      <c r="B128" s="285" t="s">
        <v>90</v>
      </c>
      <c r="C128" s="233">
        <v>1800</v>
      </c>
      <c r="D128" s="233">
        <v>1900</v>
      </c>
      <c r="E128" s="233">
        <v>1800</v>
      </c>
      <c r="F128" s="233">
        <v>1700</v>
      </c>
      <c r="G128" s="233">
        <v>2000</v>
      </c>
      <c r="H128" s="233">
        <v>2000</v>
      </c>
      <c r="I128" s="233">
        <v>2280</v>
      </c>
      <c r="J128" s="302"/>
      <c r="K128" s="233">
        <v>2275</v>
      </c>
      <c r="L128" s="233">
        <v>2290</v>
      </c>
      <c r="M128" s="301">
        <v>2035</v>
      </c>
      <c r="N128" s="67">
        <v>1785</v>
      </c>
      <c r="P128" s="233">
        <v>800</v>
      </c>
      <c r="Q128" s="233">
        <v>800</v>
      </c>
      <c r="R128" s="233">
        <v>600</v>
      </c>
      <c r="S128" s="233">
        <v>700</v>
      </c>
      <c r="T128" s="233">
        <v>800</v>
      </c>
      <c r="U128" s="233">
        <v>700</v>
      </c>
      <c r="V128" s="233">
        <v>925</v>
      </c>
      <c r="W128" s="302"/>
      <c r="X128" s="233">
        <v>925</v>
      </c>
      <c r="Y128" s="233">
        <v>1035</v>
      </c>
      <c r="Z128" s="301">
        <v>875</v>
      </c>
      <c r="AA128" s="67">
        <v>830</v>
      </c>
    </row>
    <row r="129" spans="1:27" hidden="1">
      <c r="A129" s="314" t="s">
        <v>205</v>
      </c>
      <c r="B129" s="285" t="s">
        <v>184</v>
      </c>
      <c r="C129" s="66">
        <v>13700</v>
      </c>
      <c r="D129" s="66">
        <v>14000</v>
      </c>
      <c r="E129" s="66">
        <v>14400</v>
      </c>
      <c r="F129" s="66">
        <v>13800</v>
      </c>
      <c r="G129" s="66">
        <v>15300</v>
      </c>
      <c r="H129" s="66">
        <v>15600</v>
      </c>
      <c r="I129" s="66">
        <v>16530</v>
      </c>
      <c r="J129" s="303"/>
      <c r="K129" s="66">
        <v>16525</v>
      </c>
      <c r="L129" s="66">
        <v>15790</v>
      </c>
      <c r="M129" s="364">
        <v>16785</v>
      </c>
      <c r="N129" s="304">
        <v>17035</v>
      </c>
      <c r="P129" s="66">
        <v>22700</v>
      </c>
      <c r="Q129" s="66">
        <v>22600</v>
      </c>
      <c r="R129" s="66">
        <v>22700</v>
      </c>
      <c r="S129" s="66">
        <v>22900</v>
      </c>
      <c r="T129" s="66">
        <v>23500</v>
      </c>
      <c r="U129" s="66">
        <v>23600</v>
      </c>
      <c r="V129" s="66">
        <v>24000</v>
      </c>
      <c r="W129" s="303"/>
      <c r="X129" s="66">
        <v>24250</v>
      </c>
      <c r="Y129" s="66">
        <v>25160</v>
      </c>
      <c r="Z129" s="364">
        <v>24975</v>
      </c>
      <c r="AA129" s="304">
        <v>25430</v>
      </c>
    </row>
    <row r="130" spans="1:27" ht="14.25" hidden="1">
      <c r="A130" s="313" t="s">
        <v>206</v>
      </c>
      <c r="B130" s="291" t="s">
        <v>226</v>
      </c>
      <c r="C130" s="231">
        <v>300</v>
      </c>
      <c r="D130" s="231">
        <v>400</v>
      </c>
      <c r="E130" s="231">
        <v>300</v>
      </c>
      <c r="F130" s="231">
        <v>300</v>
      </c>
      <c r="G130" s="231">
        <v>200</v>
      </c>
      <c r="H130" s="231">
        <v>300</v>
      </c>
      <c r="I130" s="231">
        <v>250</v>
      </c>
      <c r="J130" s="297"/>
      <c r="K130" s="231">
        <v>250</v>
      </c>
      <c r="L130" s="231">
        <v>225</v>
      </c>
      <c r="M130" s="301">
        <v>175</v>
      </c>
      <c r="N130" s="67">
        <v>300</v>
      </c>
      <c r="P130" s="231">
        <v>100</v>
      </c>
      <c r="Q130" s="231">
        <v>100</v>
      </c>
      <c r="R130" s="231">
        <v>100</v>
      </c>
      <c r="S130" s="231">
        <v>100</v>
      </c>
      <c r="T130" s="231">
        <v>100</v>
      </c>
      <c r="U130" s="231">
        <v>100</v>
      </c>
      <c r="V130" s="231">
        <v>130</v>
      </c>
      <c r="W130" s="297"/>
      <c r="X130" s="231">
        <v>130</v>
      </c>
      <c r="Y130" s="231">
        <v>110</v>
      </c>
      <c r="Z130" s="301">
        <v>135</v>
      </c>
      <c r="AA130" s="67">
        <v>115</v>
      </c>
    </row>
    <row r="131" spans="1:27" hidden="1">
      <c r="A131" s="313" t="s">
        <v>206</v>
      </c>
      <c r="B131" s="299" t="s">
        <v>11</v>
      </c>
      <c r="C131" s="67">
        <v>2300</v>
      </c>
      <c r="D131" s="67">
        <v>2800</v>
      </c>
      <c r="E131" s="67">
        <v>3100</v>
      </c>
      <c r="F131" s="67">
        <v>3200</v>
      </c>
      <c r="G131" s="67">
        <v>3500</v>
      </c>
      <c r="H131" s="67">
        <v>3900</v>
      </c>
      <c r="I131" s="67">
        <v>3500</v>
      </c>
      <c r="J131" s="300"/>
      <c r="K131" s="67">
        <v>3500</v>
      </c>
      <c r="L131" s="67">
        <v>4500</v>
      </c>
      <c r="M131" s="301">
        <v>3500</v>
      </c>
      <c r="N131" s="67">
        <v>3500</v>
      </c>
      <c r="P131" s="67">
        <v>100</v>
      </c>
      <c r="Q131" s="67">
        <v>0</v>
      </c>
      <c r="R131" s="67">
        <v>100</v>
      </c>
      <c r="S131" s="67">
        <v>100</v>
      </c>
      <c r="T131" s="67">
        <v>100</v>
      </c>
      <c r="U131" s="67">
        <v>100</v>
      </c>
      <c r="V131" s="67">
        <v>75</v>
      </c>
      <c r="W131" s="300"/>
      <c r="X131" s="67">
        <v>75</v>
      </c>
      <c r="Y131" s="67">
        <v>100</v>
      </c>
      <c r="Z131" s="301">
        <v>100</v>
      </c>
      <c r="AA131" s="67">
        <v>125</v>
      </c>
    </row>
    <row r="132" spans="1:27" hidden="1">
      <c r="A132" s="313" t="s">
        <v>206</v>
      </c>
      <c r="B132" s="299" t="s">
        <v>12</v>
      </c>
      <c r="C132" s="67" t="s">
        <v>188</v>
      </c>
      <c r="D132" s="67" t="s">
        <v>188</v>
      </c>
      <c r="E132" s="67" t="s">
        <v>188</v>
      </c>
      <c r="F132" s="67" t="s">
        <v>188</v>
      </c>
      <c r="G132" s="67" t="s">
        <v>188</v>
      </c>
      <c r="H132" s="67" t="s">
        <v>188</v>
      </c>
      <c r="I132" s="67">
        <v>100</v>
      </c>
      <c r="J132" s="300"/>
      <c r="K132" s="67">
        <v>100</v>
      </c>
      <c r="L132" s="67">
        <v>100</v>
      </c>
      <c r="M132" s="301">
        <v>150</v>
      </c>
      <c r="N132" s="67">
        <v>100</v>
      </c>
      <c r="P132" s="67" t="s">
        <v>188</v>
      </c>
      <c r="Q132" s="67" t="s">
        <v>188</v>
      </c>
      <c r="R132" s="67" t="s">
        <v>188</v>
      </c>
      <c r="S132" s="67" t="s">
        <v>188</v>
      </c>
      <c r="T132" s="67" t="s">
        <v>188</v>
      </c>
      <c r="U132" s="67" t="s">
        <v>188</v>
      </c>
      <c r="V132" s="67">
        <v>0</v>
      </c>
      <c r="W132" s="300"/>
      <c r="X132" s="67">
        <v>0</v>
      </c>
      <c r="Y132" s="67">
        <v>0</v>
      </c>
      <c r="Z132" s="301">
        <v>0</v>
      </c>
      <c r="AA132" s="67">
        <v>10</v>
      </c>
    </row>
    <row r="133" spans="1:27" hidden="1">
      <c r="A133" s="313" t="s">
        <v>206</v>
      </c>
      <c r="B133" s="299" t="s">
        <v>91</v>
      </c>
      <c r="C133" s="67" t="s">
        <v>188</v>
      </c>
      <c r="D133" s="67" t="s">
        <v>188</v>
      </c>
      <c r="E133" s="67" t="s">
        <v>188</v>
      </c>
      <c r="F133" s="67" t="s">
        <v>188</v>
      </c>
      <c r="G133" s="67" t="s">
        <v>188</v>
      </c>
      <c r="H133" s="67" t="s">
        <v>188</v>
      </c>
      <c r="I133" s="67">
        <v>50</v>
      </c>
      <c r="J133" s="300"/>
      <c r="K133" s="67">
        <v>50</v>
      </c>
      <c r="L133" s="67">
        <v>75</v>
      </c>
      <c r="M133" s="301">
        <v>75</v>
      </c>
      <c r="N133" s="67">
        <v>225</v>
      </c>
      <c r="P133" s="67" t="s">
        <v>188</v>
      </c>
      <c r="Q133" s="67" t="s">
        <v>188</v>
      </c>
      <c r="R133" s="67" t="s">
        <v>188</v>
      </c>
      <c r="S133" s="67" t="s">
        <v>188</v>
      </c>
      <c r="T133" s="67" t="s">
        <v>188</v>
      </c>
      <c r="U133" s="67" t="s">
        <v>188</v>
      </c>
      <c r="V133" s="67">
        <v>0</v>
      </c>
      <c r="W133" s="300"/>
      <c r="X133" s="67">
        <v>0</v>
      </c>
      <c r="Y133" s="67">
        <v>0</v>
      </c>
      <c r="Z133" s="301">
        <v>0</v>
      </c>
      <c r="AA133" s="67">
        <v>0</v>
      </c>
    </row>
    <row r="134" spans="1:27" s="387" customFormat="1">
      <c r="A134" s="381" t="s">
        <v>206</v>
      </c>
      <c r="B134" s="389" t="s">
        <v>59</v>
      </c>
      <c r="C134" s="390">
        <v>1800</v>
      </c>
      <c r="D134" s="390">
        <v>1800</v>
      </c>
      <c r="E134" s="390">
        <v>1800</v>
      </c>
      <c r="F134" s="390">
        <v>1600</v>
      </c>
      <c r="G134" s="390">
        <v>1900</v>
      </c>
      <c r="H134" s="390">
        <v>1700</v>
      </c>
      <c r="I134" s="390">
        <v>2000</v>
      </c>
      <c r="J134" s="390"/>
      <c r="K134" s="390">
        <v>2000</v>
      </c>
      <c r="L134" s="390">
        <v>1750</v>
      </c>
      <c r="M134" s="391">
        <v>1750</v>
      </c>
      <c r="N134" s="390">
        <v>2000</v>
      </c>
      <c r="P134" s="390">
        <v>100</v>
      </c>
      <c r="Q134" s="390">
        <v>100</v>
      </c>
      <c r="R134" s="390">
        <v>100</v>
      </c>
      <c r="S134" s="390">
        <v>100</v>
      </c>
      <c r="T134" s="390">
        <v>100</v>
      </c>
      <c r="U134" s="390">
        <v>100</v>
      </c>
      <c r="V134" s="390">
        <v>200</v>
      </c>
      <c r="W134" s="390"/>
      <c r="X134" s="390">
        <v>225</v>
      </c>
      <c r="Y134" s="390">
        <v>225</v>
      </c>
      <c r="Z134" s="391">
        <v>200</v>
      </c>
      <c r="AA134" s="390">
        <v>175</v>
      </c>
    </row>
    <row r="135" spans="1:27" hidden="1">
      <c r="A135" s="313" t="s">
        <v>206</v>
      </c>
      <c r="B135" s="285" t="s">
        <v>90</v>
      </c>
      <c r="C135" s="233">
        <v>500</v>
      </c>
      <c r="D135" s="233">
        <v>500</v>
      </c>
      <c r="E135" s="233">
        <v>300</v>
      </c>
      <c r="F135" s="233">
        <v>400</v>
      </c>
      <c r="G135" s="233">
        <v>400</v>
      </c>
      <c r="H135" s="233">
        <v>600</v>
      </c>
      <c r="I135" s="233">
        <v>505</v>
      </c>
      <c r="J135" s="302"/>
      <c r="K135" s="233">
        <v>505</v>
      </c>
      <c r="L135" s="233">
        <v>505</v>
      </c>
      <c r="M135" s="301">
        <v>450</v>
      </c>
      <c r="N135" s="67">
        <v>505</v>
      </c>
      <c r="P135" s="233">
        <v>0</v>
      </c>
      <c r="Q135" s="233">
        <v>0</v>
      </c>
      <c r="R135" s="233">
        <v>0</v>
      </c>
      <c r="S135" s="233">
        <v>0</v>
      </c>
      <c r="T135" s="233">
        <v>0</v>
      </c>
      <c r="U135" s="233">
        <v>0</v>
      </c>
      <c r="V135" s="233">
        <v>40</v>
      </c>
      <c r="W135" s="302"/>
      <c r="X135" s="233">
        <v>40</v>
      </c>
      <c r="Y135" s="233">
        <v>40</v>
      </c>
      <c r="Z135" s="301">
        <v>35</v>
      </c>
      <c r="AA135" s="67">
        <v>40</v>
      </c>
    </row>
    <row r="136" spans="1:27" hidden="1">
      <c r="A136" s="314" t="s">
        <v>206</v>
      </c>
      <c r="B136" s="285" t="s">
        <v>184</v>
      </c>
      <c r="C136" s="66">
        <v>5300</v>
      </c>
      <c r="D136" s="66">
        <v>5800</v>
      </c>
      <c r="E136" s="66">
        <v>5700</v>
      </c>
      <c r="F136" s="66">
        <v>5500</v>
      </c>
      <c r="G136" s="66">
        <v>6200</v>
      </c>
      <c r="H136" s="66">
        <v>6700</v>
      </c>
      <c r="I136" s="66">
        <v>6405</v>
      </c>
      <c r="J136" s="303"/>
      <c r="K136" s="66">
        <v>6405</v>
      </c>
      <c r="L136" s="66">
        <v>7155</v>
      </c>
      <c r="M136" s="364">
        <v>6100</v>
      </c>
      <c r="N136" s="304">
        <v>6630</v>
      </c>
      <c r="P136" s="66">
        <v>300</v>
      </c>
      <c r="Q136" s="66">
        <v>300</v>
      </c>
      <c r="R136" s="66">
        <v>300</v>
      </c>
      <c r="S136" s="66">
        <v>400</v>
      </c>
      <c r="T136" s="66">
        <v>400</v>
      </c>
      <c r="U136" s="66">
        <v>400</v>
      </c>
      <c r="V136" s="66">
        <v>445</v>
      </c>
      <c r="W136" s="303"/>
      <c r="X136" s="66">
        <v>470</v>
      </c>
      <c r="Y136" s="66">
        <v>475</v>
      </c>
      <c r="Z136" s="364">
        <v>470</v>
      </c>
      <c r="AA136" s="304">
        <v>465</v>
      </c>
    </row>
    <row r="137" spans="1:27" ht="14.25" hidden="1">
      <c r="A137" s="313" t="s">
        <v>207</v>
      </c>
      <c r="B137" s="291" t="s">
        <v>226</v>
      </c>
      <c r="C137" s="231">
        <v>100</v>
      </c>
      <c r="D137" s="231">
        <v>200</v>
      </c>
      <c r="E137" s="231">
        <v>100</v>
      </c>
      <c r="F137" s="231">
        <v>300</v>
      </c>
      <c r="G137" s="231">
        <v>300</v>
      </c>
      <c r="H137" s="231">
        <v>300</v>
      </c>
      <c r="I137" s="231">
        <v>175</v>
      </c>
      <c r="J137" s="297"/>
      <c r="K137" s="231">
        <v>200</v>
      </c>
      <c r="L137" s="231">
        <v>175</v>
      </c>
      <c r="M137" s="301">
        <v>200</v>
      </c>
      <c r="N137" s="67">
        <v>300</v>
      </c>
      <c r="P137" s="231">
        <v>500</v>
      </c>
      <c r="Q137" s="231">
        <v>500</v>
      </c>
      <c r="R137" s="231">
        <v>500</v>
      </c>
      <c r="S137" s="231">
        <v>500</v>
      </c>
      <c r="T137" s="231">
        <v>500</v>
      </c>
      <c r="U137" s="231">
        <v>500</v>
      </c>
      <c r="V137" s="231">
        <v>500</v>
      </c>
      <c r="W137" s="297"/>
      <c r="X137" s="231">
        <v>495</v>
      </c>
      <c r="Y137" s="231">
        <v>510</v>
      </c>
      <c r="Z137" s="301">
        <v>510</v>
      </c>
      <c r="AA137" s="67">
        <v>515</v>
      </c>
    </row>
    <row r="138" spans="1:27" hidden="1">
      <c r="A138" s="313" t="s">
        <v>207</v>
      </c>
      <c r="B138" s="299" t="s">
        <v>11</v>
      </c>
      <c r="C138" s="67">
        <v>800</v>
      </c>
      <c r="D138" s="67">
        <v>600</v>
      </c>
      <c r="E138" s="67">
        <v>800</v>
      </c>
      <c r="F138" s="67">
        <v>900</v>
      </c>
      <c r="G138" s="67">
        <v>700</v>
      </c>
      <c r="H138" s="67">
        <v>900</v>
      </c>
      <c r="I138" s="67">
        <v>900</v>
      </c>
      <c r="J138" s="300"/>
      <c r="K138" s="67">
        <v>900</v>
      </c>
      <c r="L138" s="67">
        <v>1000</v>
      </c>
      <c r="M138" s="301">
        <v>1000</v>
      </c>
      <c r="N138" s="67">
        <v>1000</v>
      </c>
      <c r="P138" s="67">
        <v>400</v>
      </c>
      <c r="Q138" s="67">
        <v>400</v>
      </c>
      <c r="R138" s="67">
        <v>400</v>
      </c>
      <c r="S138" s="67">
        <v>400</v>
      </c>
      <c r="T138" s="67">
        <v>400</v>
      </c>
      <c r="U138" s="67">
        <v>500</v>
      </c>
      <c r="V138" s="67">
        <v>400</v>
      </c>
      <c r="W138" s="300"/>
      <c r="X138" s="67">
        <v>400</v>
      </c>
      <c r="Y138" s="67">
        <v>450</v>
      </c>
      <c r="Z138" s="301">
        <v>350</v>
      </c>
      <c r="AA138" s="67">
        <v>400</v>
      </c>
    </row>
    <row r="139" spans="1:27" hidden="1">
      <c r="A139" s="313" t="s">
        <v>207</v>
      </c>
      <c r="B139" s="299" t="s">
        <v>12</v>
      </c>
      <c r="C139" s="67" t="s">
        <v>188</v>
      </c>
      <c r="D139" s="67" t="s">
        <v>188</v>
      </c>
      <c r="E139" s="67" t="s">
        <v>188</v>
      </c>
      <c r="F139" s="67">
        <v>200</v>
      </c>
      <c r="G139" s="67">
        <v>100</v>
      </c>
      <c r="H139" s="67">
        <v>100</v>
      </c>
      <c r="I139" s="67">
        <v>125</v>
      </c>
      <c r="J139" s="300"/>
      <c r="K139" s="67">
        <v>125</v>
      </c>
      <c r="L139" s="67">
        <v>125</v>
      </c>
      <c r="M139" s="301">
        <v>150</v>
      </c>
      <c r="N139" s="67">
        <v>100</v>
      </c>
      <c r="P139" s="67" t="s">
        <v>188</v>
      </c>
      <c r="Q139" s="67" t="s">
        <v>188</v>
      </c>
      <c r="R139" s="67" t="s">
        <v>188</v>
      </c>
      <c r="S139" s="67">
        <v>1100</v>
      </c>
      <c r="T139" s="67">
        <v>1100</v>
      </c>
      <c r="U139" s="67">
        <v>1000</v>
      </c>
      <c r="V139" s="67">
        <v>1000</v>
      </c>
      <c r="W139" s="300"/>
      <c r="X139" s="67">
        <v>1000</v>
      </c>
      <c r="Y139" s="67">
        <v>1000</v>
      </c>
      <c r="Z139" s="301">
        <v>900</v>
      </c>
      <c r="AA139" s="67">
        <v>1000</v>
      </c>
    </row>
    <row r="140" spans="1:27" hidden="1">
      <c r="A140" s="313" t="s">
        <v>207</v>
      </c>
      <c r="B140" s="299" t="s">
        <v>91</v>
      </c>
      <c r="C140" s="67" t="s">
        <v>188</v>
      </c>
      <c r="D140" s="67" t="s">
        <v>188</v>
      </c>
      <c r="E140" s="67" t="s">
        <v>188</v>
      </c>
      <c r="F140" s="67">
        <v>100</v>
      </c>
      <c r="G140" s="67">
        <v>100</v>
      </c>
      <c r="H140" s="67">
        <v>100</v>
      </c>
      <c r="I140" s="67">
        <v>150</v>
      </c>
      <c r="J140" s="300"/>
      <c r="K140" s="67">
        <v>150</v>
      </c>
      <c r="L140" s="67">
        <v>175</v>
      </c>
      <c r="M140" s="301">
        <v>225</v>
      </c>
      <c r="N140" s="67">
        <v>200</v>
      </c>
      <c r="P140" s="67" t="s">
        <v>188</v>
      </c>
      <c r="Q140" s="67" t="s">
        <v>188</v>
      </c>
      <c r="R140" s="67" t="s">
        <v>188</v>
      </c>
      <c r="S140" s="67">
        <v>0</v>
      </c>
      <c r="T140" s="67">
        <v>0</v>
      </c>
      <c r="U140" s="67">
        <v>0</v>
      </c>
      <c r="V140" s="67">
        <v>25</v>
      </c>
      <c r="W140" s="300"/>
      <c r="X140" s="67">
        <v>25</v>
      </c>
      <c r="Y140" s="67">
        <v>50</v>
      </c>
      <c r="Z140" s="301">
        <v>50</v>
      </c>
      <c r="AA140" s="67">
        <v>35</v>
      </c>
    </row>
    <row r="141" spans="1:27" s="387" customFormat="1">
      <c r="A141" s="381" t="s">
        <v>207</v>
      </c>
      <c r="B141" s="389" t="s">
        <v>59</v>
      </c>
      <c r="C141" s="390">
        <v>1500</v>
      </c>
      <c r="D141" s="390">
        <v>1200</v>
      </c>
      <c r="E141" s="390">
        <v>1300</v>
      </c>
      <c r="F141" s="390">
        <v>1200</v>
      </c>
      <c r="G141" s="390">
        <v>1500</v>
      </c>
      <c r="H141" s="390">
        <v>1300</v>
      </c>
      <c r="I141" s="390">
        <v>1500</v>
      </c>
      <c r="J141" s="390"/>
      <c r="K141" s="390">
        <v>1500</v>
      </c>
      <c r="L141" s="390">
        <v>1500</v>
      </c>
      <c r="M141" s="391">
        <v>1500</v>
      </c>
      <c r="N141" s="390">
        <v>1750</v>
      </c>
      <c r="P141" s="390">
        <v>300</v>
      </c>
      <c r="Q141" s="390">
        <v>300</v>
      </c>
      <c r="R141" s="390">
        <v>300</v>
      </c>
      <c r="S141" s="390">
        <v>300</v>
      </c>
      <c r="T141" s="390">
        <v>400</v>
      </c>
      <c r="U141" s="390">
        <v>500</v>
      </c>
      <c r="V141" s="390">
        <v>450</v>
      </c>
      <c r="W141" s="390"/>
      <c r="X141" s="390">
        <v>450</v>
      </c>
      <c r="Y141" s="390">
        <v>500</v>
      </c>
      <c r="Z141" s="391">
        <v>500</v>
      </c>
      <c r="AA141" s="390">
        <v>500</v>
      </c>
    </row>
    <row r="142" spans="1:27" hidden="1">
      <c r="A142" s="313" t="s">
        <v>207</v>
      </c>
      <c r="B142" s="285" t="s">
        <v>90</v>
      </c>
      <c r="C142" s="233">
        <v>800</v>
      </c>
      <c r="D142" s="233">
        <v>800</v>
      </c>
      <c r="E142" s="233">
        <v>700</v>
      </c>
      <c r="F142" s="233">
        <v>400</v>
      </c>
      <c r="G142" s="233">
        <v>700</v>
      </c>
      <c r="H142" s="233">
        <v>500</v>
      </c>
      <c r="I142" s="233">
        <v>505</v>
      </c>
      <c r="J142" s="302"/>
      <c r="K142" s="233">
        <v>505</v>
      </c>
      <c r="L142" s="233">
        <v>1510</v>
      </c>
      <c r="M142" s="301">
        <v>470</v>
      </c>
      <c r="N142" s="67">
        <v>510</v>
      </c>
      <c r="P142" s="233">
        <v>100</v>
      </c>
      <c r="Q142" s="233">
        <v>100</v>
      </c>
      <c r="R142" s="233">
        <v>100</v>
      </c>
      <c r="S142" s="233">
        <v>100</v>
      </c>
      <c r="T142" s="233">
        <v>200</v>
      </c>
      <c r="U142" s="233">
        <v>200</v>
      </c>
      <c r="V142" s="233">
        <v>250</v>
      </c>
      <c r="W142" s="302"/>
      <c r="X142" s="233">
        <v>250</v>
      </c>
      <c r="Y142" s="233">
        <v>205</v>
      </c>
      <c r="Z142" s="301">
        <v>225</v>
      </c>
      <c r="AA142" s="67">
        <v>355</v>
      </c>
    </row>
    <row r="143" spans="1:27" hidden="1">
      <c r="A143" s="314" t="s">
        <v>207</v>
      </c>
      <c r="B143" s="285" t="s">
        <v>184</v>
      </c>
      <c r="C143" s="66">
        <v>3600</v>
      </c>
      <c r="D143" s="66">
        <v>3100</v>
      </c>
      <c r="E143" s="66">
        <v>3500</v>
      </c>
      <c r="F143" s="66">
        <v>3100</v>
      </c>
      <c r="G143" s="66">
        <v>3500</v>
      </c>
      <c r="H143" s="66">
        <v>3100</v>
      </c>
      <c r="I143" s="66">
        <v>3355</v>
      </c>
      <c r="J143" s="303"/>
      <c r="K143" s="66">
        <v>3380</v>
      </c>
      <c r="L143" s="66">
        <v>4485</v>
      </c>
      <c r="M143" s="364">
        <v>3545</v>
      </c>
      <c r="N143" s="304">
        <v>3860</v>
      </c>
      <c r="P143" s="66">
        <v>2000</v>
      </c>
      <c r="Q143" s="66">
        <v>2100</v>
      </c>
      <c r="R143" s="66">
        <v>2500</v>
      </c>
      <c r="S143" s="66">
        <v>2500</v>
      </c>
      <c r="T143" s="66">
        <v>2600</v>
      </c>
      <c r="U143" s="66">
        <v>2600</v>
      </c>
      <c r="V143" s="66">
        <v>2625</v>
      </c>
      <c r="W143" s="303"/>
      <c r="X143" s="66">
        <v>2620</v>
      </c>
      <c r="Y143" s="66">
        <v>2715</v>
      </c>
      <c r="Z143" s="364">
        <v>2535</v>
      </c>
      <c r="AA143" s="304">
        <v>2805</v>
      </c>
    </row>
    <row r="144" spans="1:27" ht="14.25" hidden="1">
      <c r="A144" s="313" t="s">
        <v>208</v>
      </c>
      <c r="B144" s="291" t="s">
        <v>226</v>
      </c>
      <c r="C144" s="231">
        <v>1300</v>
      </c>
      <c r="D144" s="231">
        <v>1300</v>
      </c>
      <c r="E144" s="231">
        <v>1300</v>
      </c>
      <c r="F144" s="231">
        <v>1400</v>
      </c>
      <c r="G144" s="231">
        <v>1200</v>
      </c>
      <c r="H144" s="231">
        <v>1400</v>
      </c>
      <c r="I144" s="231">
        <v>1250</v>
      </c>
      <c r="J144" s="297"/>
      <c r="K144" s="231">
        <v>1250</v>
      </c>
      <c r="L144" s="231">
        <v>1250</v>
      </c>
      <c r="M144" s="301">
        <v>1250</v>
      </c>
      <c r="N144" s="67">
        <v>1250</v>
      </c>
      <c r="P144" s="231">
        <v>4500</v>
      </c>
      <c r="Q144" s="231">
        <v>4400</v>
      </c>
      <c r="R144" s="231">
        <v>4200</v>
      </c>
      <c r="S144" s="231">
        <v>4300</v>
      </c>
      <c r="T144" s="231">
        <v>4600</v>
      </c>
      <c r="U144" s="231">
        <v>4500</v>
      </c>
      <c r="V144" s="231">
        <v>4830</v>
      </c>
      <c r="W144" s="297"/>
      <c r="X144" s="231">
        <v>4830</v>
      </c>
      <c r="Y144" s="231">
        <v>4500</v>
      </c>
      <c r="Z144" s="301">
        <v>4500</v>
      </c>
      <c r="AA144" s="67">
        <v>4000</v>
      </c>
    </row>
    <row r="145" spans="1:27" hidden="1">
      <c r="A145" s="313" t="s">
        <v>208</v>
      </c>
      <c r="B145" s="299" t="s">
        <v>11</v>
      </c>
      <c r="C145" s="67">
        <v>1000</v>
      </c>
      <c r="D145" s="67">
        <v>900</v>
      </c>
      <c r="E145" s="67">
        <v>1100</v>
      </c>
      <c r="F145" s="67">
        <v>900</v>
      </c>
      <c r="G145" s="67">
        <v>900</v>
      </c>
      <c r="H145" s="67">
        <v>900</v>
      </c>
      <c r="I145" s="67">
        <v>800</v>
      </c>
      <c r="J145" s="300"/>
      <c r="K145" s="67">
        <v>800</v>
      </c>
      <c r="L145" s="67">
        <v>1000</v>
      </c>
      <c r="M145" s="301">
        <v>1000</v>
      </c>
      <c r="N145" s="67">
        <v>1000</v>
      </c>
      <c r="P145" s="67">
        <v>400</v>
      </c>
      <c r="Q145" s="67">
        <v>400</v>
      </c>
      <c r="R145" s="67">
        <v>400</v>
      </c>
      <c r="S145" s="67">
        <v>600</v>
      </c>
      <c r="T145" s="67">
        <v>600</v>
      </c>
      <c r="U145" s="67">
        <v>700</v>
      </c>
      <c r="V145" s="67">
        <v>600</v>
      </c>
      <c r="W145" s="300"/>
      <c r="X145" s="67">
        <v>600</v>
      </c>
      <c r="Y145" s="67">
        <v>700</v>
      </c>
      <c r="Z145" s="301">
        <v>600</v>
      </c>
      <c r="AA145" s="67">
        <v>700</v>
      </c>
    </row>
    <row r="146" spans="1:27" hidden="1">
      <c r="A146" s="313" t="s">
        <v>208</v>
      </c>
      <c r="B146" s="299" t="s">
        <v>12</v>
      </c>
      <c r="C146" s="67" t="s">
        <v>188</v>
      </c>
      <c r="D146" s="67" t="s">
        <v>188</v>
      </c>
      <c r="E146" s="67" t="s">
        <v>188</v>
      </c>
      <c r="F146" s="67" t="s">
        <v>188</v>
      </c>
      <c r="G146" s="67" t="s">
        <v>188</v>
      </c>
      <c r="H146" s="67" t="s">
        <v>188</v>
      </c>
      <c r="I146" s="67">
        <v>10</v>
      </c>
      <c r="J146" s="300"/>
      <c r="K146" s="67">
        <v>10</v>
      </c>
      <c r="L146" s="67">
        <v>10</v>
      </c>
      <c r="M146" s="301">
        <v>0</v>
      </c>
      <c r="N146" s="67">
        <v>0</v>
      </c>
      <c r="P146" s="67" t="s">
        <v>188</v>
      </c>
      <c r="Q146" s="67" t="s">
        <v>188</v>
      </c>
      <c r="R146" s="67" t="s">
        <v>188</v>
      </c>
      <c r="S146" s="67" t="s">
        <v>188</v>
      </c>
      <c r="T146" s="67" t="s">
        <v>188</v>
      </c>
      <c r="U146" s="67" t="s">
        <v>188</v>
      </c>
      <c r="V146" s="67">
        <v>50</v>
      </c>
      <c r="W146" s="300"/>
      <c r="X146" s="67">
        <v>50</v>
      </c>
      <c r="Y146" s="67">
        <v>30</v>
      </c>
      <c r="Z146" s="301">
        <v>30</v>
      </c>
      <c r="AA146" s="67">
        <v>30</v>
      </c>
    </row>
    <row r="147" spans="1:27" hidden="1">
      <c r="A147" s="313" t="s">
        <v>208</v>
      </c>
      <c r="B147" s="299" t="s">
        <v>91</v>
      </c>
      <c r="C147" s="67" t="s">
        <v>188</v>
      </c>
      <c r="D147" s="67" t="s">
        <v>188</v>
      </c>
      <c r="E147" s="67" t="s">
        <v>188</v>
      </c>
      <c r="F147" s="67" t="s">
        <v>188</v>
      </c>
      <c r="G147" s="67" t="s">
        <v>188</v>
      </c>
      <c r="H147" s="67" t="s">
        <v>188</v>
      </c>
      <c r="I147" s="67">
        <v>175</v>
      </c>
      <c r="J147" s="300"/>
      <c r="K147" s="67">
        <v>175</v>
      </c>
      <c r="L147" s="67">
        <v>200</v>
      </c>
      <c r="M147" s="301">
        <v>200</v>
      </c>
      <c r="N147" s="67">
        <v>225</v>
      </c>
      <c r="P147" s="67" t="s">
        <v>188</v>
      </c>
      <c r="Q147" s="67" t="s">
        <v>188</v>
      </c>
      <c r="R147" s="67" t="s">
        <v>188</v>
      </c>
      <c r="S147" s="67" t="s">
        <v>188</v>
      </c>
      <c r="T147" s="67" t="s">
        <v>188</v>
      </c>
      <c r="U147" s="67" t="s">
        <v>188</v>
      </c>
      <c r="V147" s="67">
        <v>100</v>
      </c>
      <c r="W147" s="300"/>
      <c r="X147" s="67">
        <v>100</v>
      </c>
      <c r="Y147" s="67">
        <v>125</v>
      </c>
      <c r="Z147" s="301">
        <v>150</v>
      </c>
      <c r="AA147" s="67">
        <v>200</v>
      </c>
    </row>
    <row r="148" spans="1:27" s="387" customFormat="1">
      <c r="A148" s="381" t="s">
        <v>208</v>
      </c>
      <c r="B148" s="389" t="s">
        <v>59</v>
      </c>
      <c r="C148" s="390">
        <v>2200</v>
      </c>
      <c r="D148" s="390">
        <v>2100</v>
      </c>
      <c r="E148" s="390">
        <v>2000</v>
      </c>
      <c r="F148" s="390">
        <v>1800</v>
      </c>
      <c r="G148" s="390">
        <v>2100</v>
      </c>
      <c r="H148" s="390">
        <v>1900</v>
      </c>
      <c r="I148" s="390">
        <v>2000</v>
      </c>
      <c r="J148" s="390"/>
      <c r="K148" s="390">
        <v>2250</v>
      </c>
      <c r="L148" s="390">
        <v>2000</v>
      </c>
      <c r="M148" s="391">
        <v>2000</v>
      </c>
      <c r="N148" s="390">
        <v>2000</v>
      </c>
      <c r="P148" s="390">
        <v>700</v>
      </c>
      <c r="Q148" s="390">
        <v>700</v>
      </c>
      <c r="R148" s="390">
        <v>700</v>
      </c>
      <c r="S148" s="390">
        <v>700</v>
      </c>
      <c r="T148" s="390">
        <v>900</v>
      </c>
      <c r="U148" s="390">
        <v>800</v>
      </c>
      <c r="V148" s="390">
        <v>1000</v>
      </c>
      <c r="W148" s="390"/>
      <c r="X148" s="390">
        <v>1000</v>
      </c>
      <c r="Y148" s="390">
        <v>1000</v>
      </c>
      <c r="Z148" s="391">
        <v>1000</v>
      </c>
      <c r="AA148" s="390">
        <v>1250</v>
      </c>
    </row>
    <row r="149" spans="1:27" hidden="1">
      <c r="A149" s="313" t="s">
        <v>208</v>
      </c>
      <c r="B149" s="285" t="s">
        <v>90</v>
      </c>
      <c r="C149" s="233">
        <v>500</v>
      </c>
      <c r="D149" s="233">
        <v>500</v>
      </c>
      <c r="E149" s="233">
        <v>400</v>
      </c>
      <c r="F149" s="233">
        <v>400</v>
      </c>
      <c r="G149" s="233">
        <v>400</v>
      </c>
      <c r="H149" s="233">
        <v>400</v>
      </c>
      <c r="I149" s="233">
        <v>430</v>
      </c>
      <c r="J149" s="302"/>
      <c r="K149" s="233">
        <v>430</v>
      </c>
      <c r="L149" s="233">
        <v>500</v>
      </c>
      <c r="M149" s="301">
        <v>450</v>
      </c>
      <c r="N149" s="67">
        <v>500</v>
      </c>
      <c r="P149" s="233">
        <v>100</v>
      </c>
      <c r="Q149" s="233">
        <v>100</v>
      </c>
      <c r="R149" s="233">
        <v>100</v>
      </c>
      <c r="S149" s="233">
        <v>100</v>
      </c>
      <c r="T149" s="233">
        <v>200</v>
      </c>
      <c r="U149" s="233">
        <v>100</v>
      </c>
      <c r="V149" s="233">
        <v>155</v>
      </c>
      <c r="W149" s="302"/>
      <c r="X149" s="233">
        <v>155</v>
      </c>
      <c r="Y149" s="233">
        <v>160</v>
      </c>
      <c r="Z149" s="301">
        <v>155</v>
      </c>
      <c r="AA149" s="67">
        <v>185</v>
      </c>
    </row>
    <row r="150" spans="1:27" hidden="1">
      <c r="A150" s="314" t="s">
        <v>208</v>
      </c>
      <c r="B150" s="285" t="s">
        <v>184</v>
      </c>
      <c r="C150" s="66">
        <v>5200</v>
      </c>
      <c r="D150" s="66">
        <v>4900</v>
      </c>
      <c r="E150" s="66">
        <v>4900</v>
      </c>
      <c r="F150" s="66">
        <v>4600</v>
      </c>
      <c r="G150" s="66">
        <v>4800</v>
      </c>
      <c r="H150" s="66">
        <v>4700</v>
      </c>
      <c r="I150" s="66">
        <v>4665</v>
      </c>
      <c r="J150" s="303"/>
      <c r="K150" s="66">
        <v>4915</v>
      </c>
      <c r="L150" s="66">
        <v>4960</v>
      </c>
      <c r="M150" s="364">
        <v>4900</v>
      </c>
      <c r="N150" s="304">
        <v>4975</v>
      </c>
      <c r="P150" s="66">
        <v>5700</v>
      </c>
      <c r="Q150" s="66">
        <v>5800</v>
      </c>
      <c r="R150" s="66">
        <v>5500</v>
      </c>
      <c r="S150" s="66">
        <v>5700</v>
      </c>
      <c r="T150" s="66">
        <v>6300</v>
      </c>
      <c r="U150" s="66">
        <v>6400</v>
      </c>
      <c r="V150" s="66">
        <v>6735</v>
      </c>
      <c r="W150" s="303"/>
      <c r="X150" s="66">
        <v>6735</v>
      </c>
      <c r="Y150" s="66">
        <v>6515</v>
      </c>
      <c r="Z150" s="364">
        <v>6435</v>
      </c>
      <c r="AA150" s="304">
        <v>6365</v>
      </c>
    </row>
    <row r="151" spans="1:27" ht="14.25" hidden="1">
      <c r="A151" s="313" t="s">
        <v>245</v>
      </c>
      <c r="B151" s="291" t="s">
        <v>226</v>
      </c>
      <c r="C151" s="231">
        <v>100</v>
      </c>
      <c r="D151" s="231">
        <v>200</v>
      </c>
      <c r="E151" s="231">
        <v>200</v>
      </c>
      <c r="F151" s="231">
        <v>200</v>
      </c>
      <c r="G151" s="231">
        <v>200</v>
      </c>
      <c r="H151" s="231">
        <v>300</v>
      </c>
      <c r="I151" s="231">
        <v>225</v>
      </c>
      <c r="J151" s="297"/>
      <c r="K151" s="231">
        <v>225</v>
      </c>
      <c r="L151" s="231">
        <v>250</v>
      </c>
      <c r="M151" s="301">
        <v>250</v>
      </c>
      <c r="N151" s="67">
        <v>225</v>
      </c>
      <c r="P151" s="231">
        <v>4600</v>
      </c>
      <c r="Q151" s="231">
        <v>4800</v>
      </c>
      <c r="R151" s="231">
        <v>4600</v>
      </c>
      <c r="S151" s="231">
        <v>4700</v>
      </c>
      <c r="T151" s="231">
        <v>4600</v>
      </c>
      <c r="U151" s="231">
        <v>4600</v>
      </c>
      <c r="V151" s="231">
        <v>4375</v>
      </c>
      <c r="W151" s="297"/>
      <c r="X151" s="231">
        <v>4425</v>
      </c>
      <c r="Y151" s="231">
        <v>4450</v>
      </c>
      <c r="Z151" s="301">
        <v>4450</v>
      </c>
      <c r="AA151" s="67">
        <v>4600</v>
      </c>
    </row>
    <row r="152" spans="1:27" hidden="1">
      <c r="A152" s="313" t="s">
        <v>245</v>
      </c>
      <c r="B152" s="299" t="s">
        <v>11</v>
      </c>
      <c r="C152" s="67">
        <v>500</v>
      </c>
      <c r="D152" s="67">
        <v>300</v>
      </c>
      <c r="E152" s="67">
        <v>300</v>
      </c>
      <c r="F152" s="67">
        <v>200</v>
      </c>
      <c r="G152" s="67">
        <v>200</v>
      </c>
      <c r="H152" s="67">
        <v>200</v>
      </c>
      <c r="I152" s="67">
        <v>175</v>
      </c>
      <c r="J152" s="300"/>
      <c r="K152" s="67">
        <v>175</v>
      </c>
      <c r="L152" s="67">
        <v>200</v>
      </c>
      <c r="M152" s="301">
        <v>175</v>
      </c>
      <c r="N152" s="67">
        <v>200</v>
      </c>
      <c r="P152" s="67">
        <v>100</v>
      </c>
      <c r="Q152" s="67">
        <v>100</v>
      </c>
      <c r="R152" s="67">
        <v>100</v>
      </c>
      <c r="S152" s="67">
        <v>100</v>
      </c>
      <c r="T152" s="67">
        <v>100</v>
      </c>
      <c r="U152" s="67">
        <v>100</v>
      </c>
      <c r="V152" s="67">
        <v>100</v>
      </c>
      <c r="W152" s="300"/>
      <c r="X152" s="67">
        <v>100</v>
      </c>
      <c r="Y152" s="67">
        <v>100</v>
      </c>
      <c r="Z152" s="301">
        <v>125</v>
      </c>
      <c r="AA152" s="67">
        <v>175</v>
      </c>
    </row>
    <row r="153" spans="1:27" hidden="1">
      <c r="A153" s="313" t="s">
        <v>245</v>
      </c>
      <c r="B153" s="299" t="s">
        <v>12</v>
      </c>
      <c r="C153" s="67" t="s">
        <v>188</v>
      </c>
      <c r="D153" s="67" t="s">
        <v>188</v>
      </c>
      <c r="E153" s="67" t="s">
        <v>188</v>
      </c>
      <c r="F153" s="67" t="s">
        <v>188</v>
      </c>
      <c r="G153" s="67" t="s">
        <v>188</v>
      </c>
      <c r="H153" s="67" t="s">
        <v>188</v>
      </c>
      <c r="I153" s="67">
        <v>0</v>
      </c>
      <c r="J153" s="300"/>
      <c r="K153" s="67">
        <v>0</v>
      </c>
      <c r="L153" s="67">
        <v>0</v>
      </c>
      <c r="M153" s="301">
        <v>0</v>
      </c>
      <c r="N153" s="67">
        <v>0</v>
      </c>
      <c r="P153" s="67" t="s">
        <v>188</v>
      </c>
      <c r="Q153" s="67" t="s">
        <v>188</v>
      </c>
      <c r="R153" s="67" t="s">
        <v>188</v>
      </c>
      <c r="S153" s="67" t="s">
        <v>188</v>
      </c>
      <c r="T153" s="67" t="s">
        <v>188</v>
      </c>
      <c r="U153" s="67" t="s">
        <v>188</v>
      </c>
      <c r="V153" s="67">
        <v>150</v>
      </c>
      <c r="W153" s="300"/>
      <c r="X153" s="67">
        <v>150</v>
      </c>
      <c r="Y153" s="67">
        <v>150</v>
      </c>
      <c r="Z153" s="301">
        <v>150</v>
      </c>
      <c r="AA153" s="67">
        <v>150</v>
      </c>
    </row>
    <row r="154" spans="1:27" hidden="1">
      <c r="A154" s="313" t="s">
        <v>245</v>
      </c>
      <c r="B154" s="299" t="s">
        <v>91</v>
      </c>
      <c r="C154" s="67" t="s">
        <v>188</v>
      </c>
      <c r="D154" s="67" t="s">
        <v>188</v>
      </c>
      <c r="E154" s="67" t="s">
        <v>188</v>
      </c>
      <c r="F154" s="67" t="s">
        <v>188</v>
      </c>
      <c r="G154" s="67" t="s">
        <v>188</v>
      </c>
      <c r="H154" s="67" t="s">
        <v>188</v>
      </c>
      <c r="I154" s="67">
        <v>25</v>
      </c>
      <c r="J154" s="300"/>
      <c r="K154" s="67">
        <v>25</v>
      </c>
      <c r="L154" s="67">
        <v>25</v>
      </c>
      <c r="M154" s="301">
        <v>40</v>
      </c>
      <c r="N154" s="67">
        <v>45</v>
      </c>
      <c r="P154" s="67" t="s">
        <v>188</v>
      </c>
      <c r="Q154" s="67" t="s">
        <v>188</v>
      </c>
      <c r="R154" s="67" t="s">
        <v>188</v>
      </c>
      <c r="S154" s="67" t="s">
        <v>188</v>
      </c>
      <c r="T154" s="67" t="s">
        <v>188</v>
      </c>
      <c r="U154" s="67" t="s">
        <v>188</v>
      </c>
      <c r="V154" s="67">
        <v>40</v>
      </c>
      <c r="W154" s="300"/>
      <c r="X154" s="67">
        <v>40</v>
      </c>
      <c r="Y154" s="67">
        <v>45</v>
      </c>
      <c r="Z154" s="301">
        <v>75</v>
      </c>
      <c r="AA154" s="67">
        <v>75</v>
      </c>
    </row>
    <row r="155" spans="1:27" s="387" customFormat="1">
      <c r="A155" s="381" t="s">
        <v>245</v>
      </c>
      <c r="B155" s="389" t="s">
        <v>59</v>
      </c>
      <c r="C155" s="390">
        <v>500</v>
      </c>
      <c r="D155" s="390">
        <v>500</v>
      </c>
      <c r="E155" s="390">
        <v>400</v>
      </c>
      <c r="F155" s="390">
        <v>400</v>
      </c>
      <c r="G155" s="390">
        <v>600</v>
      </c>
      <c r="H155" s="390">
        <v>500</v>
      </c>
      <c r="I155" s="390">
        <v>500</v>
      </c>
      <c r="J155" s="390"/>
      <c r="K155" s="390">
        <v>500</v>
      </c>
      <c r="L155" s="390">
        <v>450</v>
      </c>
      <c r="M155" s="391">
        <v>450</v>
      </c>
      <c r="N155" s="390">
        <v>600</v>
      </c>
      <c r="P155" s="390">
        <v>500</v>
      </c>
      <c r="Q155" s="390">
        <v>400</v>
      </c>
      <c r="R155" s="390">
        <v>500</v>
      </c>
      <c r="S155" s="390">
        <v>500</v>
      </c>
      <c r="T155" s="390">
        <v>600</v>
      </c>
      <c r="U155" s="390">
        <v>500</v>
      </c>
      <c r="V155" s="390">
        <v>600</v>
      </c>
      <c r="W155" s="390"/>
      <c r="X155" s="390">
        <v>600</v>
      </c>
      <c r="Y155" s="390">
        <v>600</v>
      </c>
      <c r="Z155" s="391">
        <v>500</v>
      </c>
      <c r="AA155" s="390">
        <v>600</v>
      </c>
    </row>
    <row r="156" spans="1:27" hidden="1">
      <c r="A156" s="313" t="s">
        <v>245</v>
      </c>
      <c r="B156" s="285" t="s">
        <v>90</v>
      </c>
      <c r="C156" s="233">
        <v>200</v>
      </c>
      <c r="D156" s="233">
        <v>300</v>
      </c>
      <c r="E156" s="233">
        <v>200</v>
      </c>
      <c r="F156" s="233">
        <v>200</v>
      </c>
      <c r="G156" s="233">
        <v>200</v>
      </c>
      <c r="H156" s="233">
        <v>200</v>
      </c>
      <c r="I156" s="233">
        <v>205</v>
      </c>
      <c r="J156" s="302"/>
      <c r="K156" s="233">
        <v>205</v>
      </c>
      <c r="L156" s="233">
        <v>260</v>
      </c>
      <c r="M156" s="301">
        <v>210</v>
      </c>
      <c r="N156" s="67">
        <v>185</v>
      </c>
      <c r="P156" s="233">
        <v>100</v>
      </c>
      <c r="Q156" s="233">
        <v>100</v>
      </c>
      <c r="R156" s="233">
        <v>100</v>
      </c>
      <c r="S156" s="233">
        <v>100</v>
      </c>
      <c r="T156" s="233">
        <v>100</v>
      </c>
      <c r="U156" s="233">
        <v>100</v>
      </c>
      <c r="V156" s="233">
        <v>100</v>
      </c>
      <c r="W156" s="302"/>
      <c r="X156" s="233">
        <v>100</v>
      </c>
      <c r="Y156" s="233">
        <v>130</v>
      </c>
      <c r="Z156" s="301">
        <v>125</v>
      </c>
      <c r="AA156" s="67">
        <v>100</v>
      </c>
    </row>
    <row r="157" spans="1:27" hidden="1">
      <c r="A157" s="314" t="s">
        <v>245</v>
      </c>
      <c r="B157" s="285" t="s">
        <v>184</v>
      </c>
      <c r="C157" s="66">
        <v>1400</v>
      </c>
      <c r="D157" s="66">
        <v>1200</v>
      </c>
      <c r="E157" s="66">
        <v>1100</v>
      </c>
      <c r="F157" s="66">
        <v>1000</v>
      </c>
      <c r="G157" s="66">
        <v>1100</v>
      </c>
      <c r="H157" s="66">
        <v>1200</v>
      </c>
      <c r="I157" s="66">
        <v>1130</v>
      </c>
      <c r="J157" s="303"/>
      <c r="K157" s="66">
        <v>1130</v>
      </c>
      <c r="L157" s="66">
        <v>1185</v>
      </c>
      <c r="M157" s="364">
        <v>1125</v>
      </c>
      <c r="N157" s="304">
        <v>1255</v>
      </c>
      <c r="P157" s="66">
        <v>5500</v>
      </c>
      <c r="Q157" s="66">
        <v>5500</v>
      </c>
      <c r="R157" s="66">
        <v>5400</v>
      </c>
      <c r="S157" s="66">
        <v>5500</v>
      </c>
      <c r="T157" s="66">
        <v>5600</v>
      </c>
      <c r="U157" s="66">
        <v>5500</v>
      </c>
      <c r="V157" s="66">
        <v>5365</v>
      </c>
      <c r="W157" s="303"/>
      <c r="X157" s="66">
        <v>5415</v>
      </c>
      <c r="Y157" s="66">
        <v>5475</v>
      </c>
      <c r="Z157" s="364">
        <v>5425</v>
      </c>
      <c r="AA157" s="304">
        <v>5700</v>
      </c>
    </row>
    <row r="158" spans="1:27" ht="14.25" hidden="1">
      <c r="A158" s="313" t="s">
        <v>209</v>
      </c>
      <c r="B158" s="291" t="s">
        <v>226</v>
      </c>
      <c r="C158" s="231">
        <v>300</v>
      </c>
      <c r="D158" s="231">
        <v>300</v>
      </c>
      <c r="E158" s="231">
        <v>300</v>
      </c>
      <c r="F158" s="231">
        <v>300</v>
      </c>
      <c r="G158" s="231">
        <v>300</v>
      </c>
      <c r="H158" s="231">
        <v>400</v>
      </c>
      <c r="I158" s="231">
        <v>415</v>
      </c>
      <c r="J158" s="297"/>
      <c r="K158" s="231">
        <v>415</v>
      </c>
      <c r="L158" s="231">
        <v>415</v>
      </c>
      <c r="M158" s="301">
        <v>365</v>
      </c>
      <c r="N158" s="67">
        <v>415</v>
      </c>
      <c r="P158" s="231">
        <v>1000</v>
      </c>
      <c r="Q158" s="231">
        <v>1100</v>
      </c>
      <c r="R158" s="231">
        <v>1000</v>
      </c>
      <c r="S158" s="231">
        <v>1100</v>
      </c>
      <c r="T158" s="231">
        <v>1100</v>
      </c>
      <c r="U158" s="231">
        <v>1100</v>
      </c>
      <c r="V158" s="231">
        <v>1045</v>
      </c>
      <c r="W158" s="297"/>
      <c r="X158" s="231">
        <v>1045</v>
      </c>
      <c r="Y158" s="231">
        <v>910</v>
      </c>
      <c r="Z158" s="301">
        <v>1010</v>
      </c>
      <c r="AA158" s="67">
        <v>1035</v>
      </c>
    </row>
    <row r="159" spans="1:27" hidden="1">
      <c r="A159" s="313" t="s">
        <v>209</v>
      </c>
      <c r="B159" s="299" t="s">
        <v>11</v>
      </c>
      <c r="C159" s="67">
        <v>1700</v>
      </c>
      <c r="D159" s="67">
        <v>1400</v>
      </c>
      <c r="E159" s="67">
        <v>1500</v>
      </c>
      <c r="F159" s="67">
        <v>1400</v>
      </c>
      <c r="G159" s="67">
        <v>1400</v>
      </c>
      <c r="H159" s="67">
        <v>1500</v>
      </c>
      <c r="I159" s="67">
        <v>1750</v>
      </c>
      <c r="J159" s="300"/>
      <c r="K159" s="67">
        <v>1750</v>
      </c>
      <c r="L159" s="67">
        <v>2500</v>
      </c>
      <c r="M159" s="301">
        <v>2500</v>
      </c>
      <c r="N159" s="67">
        <v>3000</v>
      </c>
      <c r="P159" s="67">
        <v>400</v>
      </c>
      <c r="Q159" s="67">
        <v>400</v>
      </c>
      <c r="R159" s="67">
        <v>400</v>
      </c>
      <c r="S159" s="67">
        <v>400</v>
      </c>
      <c r="T159" s="67">
        <v>500</v>
      </c>
      <c r="U159" s="67">
        <v>600</v>
      </c>
      <c r="V159" s="67">
        <v>175</v>
      </c>
      <c r="W159" s="300"/>
      <c r="X159" s="67">
        <v>200</v>
      </c>
      <c r="Y159" s="67">
        <v>200</v>
      </c>
      <c r="Z159" s="301">
        <v>225</v>
      </c>
      <c r="AA159" s="67">
        <v>200</v>
      </c>
    </row>
    <row r="160" spans="1:27" hidden="1">
      <c r="A160" s="313" t="s">
        <v>209</v>
      </c>
      <c r="B160" s="299" t="s">
        <v>12</v>
      </c>
      <c r="C160" s="67" t="s">
        <v>188</v>
      </c>
      <c r="D160" s="67" t="s">
        <v>188</v>
      </c>
      <c r="E160" s="67" t="s">
        <v>188</v>
      </c>
      <c r="F160" s="67" t="s">
        <v>188</v>
      </c>
      <c r="G160" s="67" t="s">
        <v>188</v>
      </c>
      <c r="H160" s="67" t="s">
        <v>188</v>
      </c>
      <c r="I160" s="67">
        <v>300</v>
      </c>
      <c r="J160" s="300"/>
      <c r="K160" s="67">
        <v>300</v>
      </c>
      <c r="L160" s="67">
        <v>300</v>
      </c>
      <c r="M160" s="301">
        <v>300</v>
      </c>
      <c r="N160" s="67">
        <v>400</v>
      </c>
      <c r="P160" s="67" t="s">
        <v>188</v>
      </c>
      <c r="Q160" s="67" t="s">
        <v>188</v>
      </c>
      <c r="R160" s="67" t="s">
        <v>188</v>
      </c>
      <c r="S160" s="67" t="s">
        <v>188</v>
      </c>
      <c r="T160" s="67" t="s">
        <v>188</v>
      </c>
      <c r="U160" s="67" t="s">
        <v>188</v>
      </c>
      <c r="V160" s="67">
        <v>500</v>
      </c>
      <c r="W160" s="300"/>
      <c r="X160" s="67">
        <v>500</v>
      </c>
      <c r="Y160" s="67">
        <v>400</v>
      </c>
      <c r="Z160" s="301">
        <v>500</v>
      </c>
      <c r="AA160" s="67">
        <v>500</v>
      </c>
    </row>
    <row r="161" spans="1:27" hidden="1">
      <c r="A161" s="313" t="s">
        <v>209</v>
      </c>
      <c r="B161" s="299" t="s">
        <v>91</v>
      </c>
      <c r="C161" s="67" t="s">
        <v>188</v>
      </c>
      <c r="D161" s="67" t="s">
        <v>188</v>
      </c>
      <c r="E161" s="67" t="s">
        <v>188</v>
      </c>
      <c r="F161" s="67" t="s">
        <v>188</v>
      </c>
      <c r="G161" s="67" t="s">
        <v>188</v>
      </c>
      <c r="H161" s="67" t="s">
        <v>188</v>
      </c>
      <c r="I161" s="67">
        <v>175</v>
      </c>
      <c r="J161" s="300"/>
      <c r="K161" s="67">
        <v>175</v>
      </c>
      <c r="L161" s="67">
        <v>100</v>
      </c>
      <c r="M161" s="301">
        <v>125</v>
      </c>
      <c r="N161" s="67">
        <v>100</v>
      </c>
      <c r="P161" s="67" t="s">
        <v>188</v>
      </c>
      <c r="Q161" s="67" t="s">
        <v>188</v>
      </c>
      <c r="R161" s="67" t="s">
        <v>188</v>
      </c>
      <c r="S161" s="67" t="s">
        <v>188</v>
      </c>
      <c r="T161" s="67" t="s">
        <v>188</v>
      </c>
      <c r="U161" s="67" t="s">
        <v>188</v>
      </c>
      <c r="V161" s="67">
        <v>800</v>
      </c>
      <c r="W161" s="300"/>
      <c r="X161" s="67">
        <v>800</v>
      </c>
      <c r="Y161" s="67">
        <v>800</v>
      </c>
      <c r="Z161" s="301">
        <v>800</v>
      </c>
      <c r="AA161" s="67">
        <v>800</v>
      </c>
    </row>
    <row r="162" spans="1:27" s="387" customFormat="1">
      <c r="A162" s="381" t="s">
        <v>209</v>
      </c>
      <c r="B162" s="389" t="s">
        <v>59</v>
      </c>
      <c r="C162" s="390">
        <v>3000</v>
      </c>
      <c r="D162" s="390">
        <v>2900</v>
      </c>
      <c r="E162" s="390">
        <v>2800</v>
      </c>
      <c r="F162" s="390">
        <v>2600</v>
      </c>
      <c r="G162" s="390">
        <v>3200</v>
      </c>
      <c r="H162" s="390">
        <v>2600</v>
      </c>
      <c r="I162" s="390">
        <v>3000</v>
      </c>
      <c r="J162" s="390"/>
      <c r="K162" s="390">
        <v>3000</v>
      </c>
      <c r="L162" s="390">
        <v>3000</v>
      </c>
      <c r="M162" s="391">
        <v>2500</v>
      </c>
      <c r="N162" s="390">
        <v>3000</v>
      </c>
      <c r="P162" s="390">
        <v>1200</v>
      </c>
      <c r="Q162" s="390">
        <v>1000</v>
      </c>
      <c r="R162" s="390">
        <v>1100</v>
      </c>
      <c r="S162" s="390">
        <v>1200</v>
      </c>
      <c r="T162" s="390">
        <v>1500</v>
      </c>
      <c r="U162" s="390">
        <v>1100</v>
      </c>
      <c r="V162" s="390">
        <v>1250</v>
      </c>
      <c r="W162" s="390"/>
      <c r="X162" s="390">
        <v>1250</v>
      </c>
      <c r="Y162" s="390">
        <v>1250</v>
      </c>
      <c r="Z162" s="391">
        <v>1250</v>
      </c>
      <c r="AA162" s="390">
        <v>1250</v>
      </c>
    </row>
    <row r="163" spans="1:27" hidden="1">
      <c r="A163" s="315" t="s">
        <v>209</v>
      </c>
      <c r="B163" s="285" t="s">
        <v>90</v>
      </c>
      <c r="C163" s="233">
        <v>600</v>
      </c>
      <c r="D163" s="233">
        <v>800</v>
      </c>
      <c r="E163" s="233">
        <v>700</v>
      </c>
      <c r="F163" s="233">
        <v>600</v>
      </c>
      <c r="G163" s="233">
        <v>600</v>
      </c>
      <c r="H163" s="233">
        <v>600</v>
      </c>
      <c r="I163" s="233">
        <v>675</v>
      </c>
      <c r="J163" s="302"/>
      <c r="K163" s="233">
        <v>675</v>
      </c>
      <c r="L163" s="233">
        <v>560</v>
      </c>
      <c r="M163" s="301">
        <v>580</v>
      </c>
      <c r="N163" s="67">
        <v>675</v>
      </c>
      <c r="P163" s="233">
        <v>200</v>
      </c>
      <c r="Q163" s="233">
        <v>200</v>
      </c>
      <c r="R163" s="233">
        <v>100</v>
      </c>
      <c r="S163" s="233">
        <v>100</v>
      </c>
      <c r="T163" s="233">
        <v>100</v>
      </c>
      <c r="U163" s="233">
        <v>100</v>
      </c>
      <c r="V163" s="233">
        <v>75</v>
      </c>
      <c r="W163" s="302"/>
      <c r="X163" s="233">
        <v>75</v>
      </c>
      <c r="Y163" s="233">
        <v>80</v>
      </c>
      <c r="Z163" s="301">
        <v>105</v>
      </c>
      <c r="AA163" s="67">
        <v>105</v>
      </c>
    </row>
    <row r="164" spans="1:27" hidden="1">
      <c r="A164" s="314" t="s">
        <v>209</v>
      </c>
      <c r="B164" s="285" t="s">
        <v>184</v>
      </c>
      <c r="C164" s="66">
        <v>5700</v>
      </c>
      <c r="D164" s="66">
        <v>5600</v>
      </c>
      <c r="E164" s="66">
        <v>5300</v>
      </c>
      <c r="F164" s="66">
        <v>5000</v>
      </c>
      <c r="G164" s="66">
        <v>5700</v>
      </c>
      <c r="H164" s="66">
        <v>5100</v>
      </c>
      <c r="I164" s="66">
        <v>6315</v>
      </c>
      <c r="J164" s="303"/>
      <c r="K164" s="66">
        <v>6315</v>
      </c>
      <c r="L164" s="66">
        <v>6875</v>
      </c>
      <c r="M164" s="364">
        <v>6370</v>
      </c>
      <c r="N164" s="304">
        <v>7590</v>
      </c>
      <c r="P164" s="66">
        <v>4400</v>
      </c>
      <c r="Q164" s="66">
        <v>4100</v>
      </c>
      <c r="R164" s="66">
        <v>4200</v>
      </c>
      <c r="S164" s="66">
        <v>4300</v>
      </c>
      <c r="T164" s="66">
        <v>4700</v>
      </c>
      <c r="U164" s="66">
        <v>4500</v>
      </c>
      <c r="V164" s="66">
        <v>3845</v>
      </c>
      <c r="W164" s="303"/>
      <c r="X164" s="66">
        <v>3870</v>
      </c>
      <c r="Y164" s="66">
        <v>3640</v>
      </c>
      <c r="Z164" s="364">
        <v>3890</v>
      </c>
      <c r="AA164" s="304">
        <v>3890</v>
      </c>
    </row>
    <row r="165" spans="1:27" ht="14.25" hidden="1">
      <c r="A165" s="312" t="s">
        <v>210</v>
      </c>
      <c r="B165" s="291" t="s">
        <v>226</v>
      </c>
      <c r="C165" s="231">
        <v>3300</v>
      </c>
      <c r="D165" s="231">
        <v>2800</v>
      </c>
      <c r="E165" s="231">
        <v>3500</v>
      </c>
      <c r="F165" s="231">
        <v>3600</v>
      </c>
      <c r="G165" s="231">
        <v>3500</v>
      </c>
      <c r="H165" s="231">
        <v>3700</v>
      </c>
      <c r="I165" s="231">
        <v>3055</v>
      </c>
      <c r="J165" s="297"/>
      <c r="K165" s="231">
        <v>3055</v>
      </c>
      <c r="L165" s="231">
        <v>3045</v>
      </c>
      <c r="M165" s="301">
        <v>3050</v>
      </c>
      <c r="N165" s="67">
        <v>3540</v>
      </c>
      <c r="P165" s="231">
        <v>500</v>
      </c>
      <c r="Q165" s="231">
        <v>600</v>
      </c>
      <c r="R165" s="231">
        <v>600</v>
      </c>
      <c r="S165" s="231">
        <v>600</v>
      </c>
      <c r="T165" s="231">
        <v>600</v>
      </c>
      <c r="U165" s="231">
        <v>600</v>
      </c>
      <c r="V165" s="231">
        <v>575</v>
      </c>
      <c r="W165" s="297"/>
      <c r="X165" s="231">
        <v>575</v>
      </c>
      <c r="Y165" s="231">
        <v>605</v>
      </c>
      <c r="Z165" s="301">
        <v>600</v>
      </c>
      <c r="AA165" s="67">
        <v>560</v>
      </c>
    </row>
    <row r="166" spans="1:27" hidden="1">
      <c r="A166" s="313" t="s">
        <v>210</v>
      </c>
      <c r="B166" s="299" t="s">
        <v>11</v>
      </c>
      <c r="C166" s="67">
        <v>9400</v>
      </c>
      <c r="D166" s="67">
        <v>9200</v>
      </c>
      <c r="E166" s="67">
        <v>9200</v>
      </c>
      <c r="F166" s="67">
        <v>9700</v>
      </c>
      <c r="G166" s="67">
        <v>8700</v>
      </c>
      <c r="H166" s="67">
        <v>8300</v>
      </c>
      <c r="I166" s="67">
        <v>8000</v>
      </c>
      <c r="J166" s="300"/>
      <c r="K166" s="67">
        <v>8000</v>
      </c>
      <c r="L166" s="67">
        <v>8000</v>
      </c>
      <c r="M166" s="301">
        <v>7000</v>
      </c>
      <c r="N166" s="67">
        <v>9000</v>
      </c>
      <c r="P166" s="67">
        <v>100</v>
      </c>
      <c r="Q166" s="67">
        <v>100</v>
      </c>
      <c r="R166" s="67">
        <v>100</v>
      </c>
      <c r="S166" s="67">
        <v>100</v>
      </c>
      <c r="T166" s="67">
        <v>100</v>
      </c>
      <c r="U166" s="67">
        <v>200</v>
      </c>
      <c r="V166" s="67">
        <v>200</v>
      </c>
      <c r="W166" s="300"/>
      <c r="X166" s="67">
        <v>200</v>
      </c>
      <c r="Y166" s="67">
        <v>225</v>
      </c>
      <c r="Z166" s="301">
        <v>200</v>
      </c>
      <c r="AA166" s="67">
        <v>300</v>
      </c>
    </row>
    <row r="167" spans="1:27" hidden="1">
      <c r="A167" s="313" t="s">
        <v>210</v>
      </c>
      <c r="B167" s="299" t="s">
        <v>12</v>
      </c>
      <c r="C167" s="67">
        <v>800</v>
      </c>
      <c r="D167" s="67" t="s">
        <v>188</v>
      </c>
      <c r="E167" s="67">
        <v>700</v>
      </c>
      <c r="F167" s="67">
        <v>600</v>
      </c>
      <c r="G167" s="67">
        <v>600</v>
      </c>
      <c r="H167" s="67">
        <v>700</v>
      </c>
      <c r="I167" s="67">
        <v>700</v>
      </c>
      <c r="J167" s="300"/>
      <c r="K167" s="67">
        <v>700</v>
      </c>
      <c r="L167" s="67">
        <v>700</v>
      </c>
      <c r="M167" s="301">
        <v>800</v>
      </c>
      <c r="N167" s="67">
        <v>800</v>
      </c>
      <c r="P167" s="67">
        <v>0</v>
      </c>
      <c r="Q167" s="67" t="s">
        <v>188</v>
      </c>
      <c r="R167" s="67">
        <v>0</v>
      </c>
      <c r="S167" s="67">
        <v>0</v>
      </c>
      <c r="T167" s="67">
        <v>0</v>
      </c>
      <c r="U167" s="67">
        <v>0</v>
      </c>
      <c r="V167" s="67">
        <v>35</v>
      </c>
      <c r="W167" s="300"/>
      <c r="X167" s="67">
        <v>35</v>
      </c>
      <c r="Y167" s="67">
        <v>40</v>
      </c>
      <c r="Z167" s="301">
        <v>75</v>
      </c>
      <c r="AA167" s="67">
        <v>150</v>
      </c>
    </row>
    <row r="168" spans="1:27" hidden="1">
      <c r="A168" s="313" t="s">
        <v>210</v>
      </c>
      <c r="B168" s="299" t="s">
        <v>91</v>
      </c>
      <c r="C168" s="67">
        <v>1100</v>
      </c>
      <c r="D168" s="67" t="s">
        <v>188</v>
      </c>
      <c r="E168" s="67">
        <v>1000</v>
      </c>
      <c r="F168" s="67">
        <v>900</v>
      </c>
      <c r="G168" s="67">
        <v>2300</v>
      </c>
      <c r="H168" s="67">
        <v>2600</v>
      </c>
      <c r="I168" s="67">
        <v>1250</v>
      </c>
      <c r="J168" s="300"/>
      <c r="K168" s="67">
        <v>1250</v>
      </c>
      <c r="L168" s="67">
        <v>1250</v>
      </c>
      <c r="M168" s="301">
        <v>1500</v>
      </c>
      <c r="N168" s="67">
        <v>1500</v>
      </c>
      <c r="P168" s="67">
        <v>0</v>
      </c>
      <c r="Q168" s="67" t="s">
        <v>188</v>
      </c>
      <c r="R168" s="67">
        <v>0</v>
      </c>
      <c r="S168" s="67">
        <v>0</v>
      </c>
      <c r="T168" s="67">
        <v>0</v>
      </c>
      <c r="U168" s="67">
        <v>0</v>
      </c>
      <c r="V168" s="67">
        <v>1000</v>
      </c>
      <c r="W168" s="300"/>
      <c r="X168" s="67">
        <v>1000</v>
      </c>
      <c r="Y168" s="67">
        <v>1500</v>
      </c>
      <c r="Z168" s="301">
        <v>1500</v>
      </c>
      <c r="AA168" s="67">
        <v>1500</v>
      </c>
    </row>
    <row r="169" spans="1:27" s="387" customFormat="1">
      <c r="A169" s="381" t="s">
        <v>210</v>
      </c>
      <c r="B169" s="389" t="s">
        <v>59</v>
      </c>
      <c r="C169" s="390">
        <v>6600</v>
      </c>
      <c r="D169" s="390">
        <v>6600</v>
      </c>
      <c r="E169" s="390">
        <v>5700</v>
      </c>
      <c r="F169" s="390">
        <v>5500</v>
      </c>
      <c r="G169" s="390">
        <v>6300</v>
      </c>
      <c r="H169" s="390">
        <v>5700</v>
      </c>
      <c r="I169" s="390">
        <v>6000</v>
      </c>
      <c r="J169" s="390"/>
      <c r="K169" s="390">
        <v>6000</v>
      </c>
      <c r="L169" s="390">
        <v>6000</v>
      </c>
      <c r="M169" s="391">
        <v>6000</v>
      </c>
      <c r="N169" s="390">
        <v>6000</v>
      </c>
      <c r="P169" s="390">
        <v>200</v>
      </c>
      <c r="Q169" s="390">
        <v>200</v>
      </c>
      <c r="R169" s="390">
        <v>200</v>
      </c>
      <c r="S169" s="390">
        <v>200</v>
      </c>
      <c r="T169" s="390">
        <v>200</v>
      </c>
      <c r="U169" s="390">
        <v>200</v>
      </c>
      <c r="V169" s="390">
        <v>250</v>
      </c>
      <c r="W169" s="390"/>
      <c r="X169" s="390">
        <v>300</v>
      </c>
      <c r="Y169" s="390">
        <v>250</v>
      </c>
      <c r="Z169" s="391">
        <v>250</v>
      </c>
      <c r="AA169" s="390">
        <v>350</v>
      </c>
    </row>
    <row r="170" spans="1:27" hidden="1">
      <c r="A170" s="313" t="s">
        <v>210</v>
      </c>
      <c r="B170" s="285" t="s">
        <v>90</v>
      </c>
      <c r="C170" s="233">
        <v>2700</v>
      </c>
      <c r="D170" s="233">
        <v>2600</v>
      </c>
      <c r="E170" s="233">
        <v>2200</v>
      </c>
      <c r="F170" s="233">
        <v>2000</v>
      </c>
      <c r="G170" s="233">
        <v>2200</v>
      </c>
      <c r="H170" s="233">
        <v>2700</v>
      </c>
      <c r="I170" s="233">
        <v>1815</v>
      </c>
      <c r="J170" s="302"/>
      <c r="K170" s="233">
        <v>1815</v>
      </c>
      <c r="L170" s="233">
        <v>2085</v>
      </c>
      <c r="M170" s="301">
        <v>1585</v>
      </c>
      <c r="N170" s="67">
        <v>4580</v>
      </c>
      <c r="P170" s="233">
        <v>100</v>
      </c>
      <c r="Q170" s="233">
        <v>0</v>
      </c>
      <c r="R170" s="233">
        <v>0</v>
      </c>
      <c r="S170" s="233">
        <v>100</v>
      </c>
      <c r="T170" s="233">
        <v>100</v>
      </c>
      <c r="U170" s="233">
        <v>100</v>
      </c>
      <c r="V170" s="233">
        <v>630</v>
      </c>
      <c r="W170" s="302"/>
      <c r="X170" s="233">
        <v>630</v>
      </c>
      <c r="Y170" s="233">
        <v>740</v>
      </c>
      <c r="Z170" s="301">
        <v>680</v>
      </c>
      <c r="AA170" s="67">
        <v>480</v>
      </c>
    </row>
    <row r="171" spans="1:27" hidden="1">
      <c r="A171" s="314" t="s">
        <v>210</v>
      </c>
      <c r="B171" s="285" t="s">
        <v>184</v>
      </c>
      <c r="C171" s="66">
        <v>24000</v>
      </c>
      <c r="D171" s="66">
        <v>23000</v>
      </c>
      <c r="E171" s="66">
        <v>22300</v>
      </c>
      <c r="F171" s="66">
        <v>22300</v>
      </c>
      <c r="G171" s="66">
        <v>23700</v>
      </c>
      <c r="H171" s="66">
        <v>23600</v>
      </c>
      <c r="I171" s="66">
        <v>20820</v>
      </c>
      <c r="J171" s="303"/>
      <c r="K171" s="66">
        <v>20820</v>
      </c>
      <c r="L171" s="66">
        <v>21080</v>
      </c>
      <c r="M171" s="364">
        <v>19935</v>
      </c>
      <c r="N171" s="304">
        <v>25420</v>
      </c>
      <c r="P171" s="66">
        <v>900</v>
      </c>
      <c r="Q171" s="66">
        <v>900</v>
      </c>
      <c r="R171" s="66">
        <v>900</v>
      </c>
      <c r="S171" s="66">
        <v>900</v>
      </c>
      <c r="T171" s="66">
        <v>900</v>
      </c>
      <c r="U171" s="66">
        <v>1000</v>
      </c>
      <c r="V171" s="66">
        <v>2690</v>
      </c>
      <c r="W171" s="303"/>
      <c r="X171" s="66">
        <v>2740</v>
      </c>
      <c r="Y171" s="66">
        <v>3360</v>
      </c>
      <c r="Z171" s="364">
        <v>3305</v>
      </c>
      <c r="AA171" s="304">
        <v>3340</v>
      </c>
    </row>
    <row r="172" spans="1:27" ht="14.25" hidden="1">
      <c r="A172" s="313" t="s">
        <v>211</v>
      </c>
      <c r="B172" s="291" t="s">
        <v>226</v>
      </c>
      <c r="C172" s="231">
        <v>0</v>
      </c>
      <c r="D172" s="231">
        <v>0</v>
      </c>
      <c r="E172" s="231">
        <v>0</v>
      </c>
      <c r="F172" s="231">
        <v>0</v>
      </c>
      <c r="G172" s="231">
        <v>0</v>
      </c>
      <c r="H172" s="231">
        <v>0</v>
      </c>
      <c r="I172" s="231">
        <v>10</v>
      </c>
      <c r="J172" s="297"/>
      <c r="K172" s="231">
        <v>10</v>
      </c>
      <c r="L172" s="231">
        <v>15</v>
      </c>
      <c r="M172" s="301">
        <v>20</v>
      </c>
      <c r="N172" s="67">
        <v>25</v>
      </c>
      <c r="P172" s="231">
        <v>2300</v>
      </c>
      <c r="Q172" s="231">
        <v>2500</v>
      </c>
      <c r="R172" s="231">
        <v>2400</v>
      </c>
      <c r="S172" s="231">
        <v>2300</v>
      </c>
      <c r="T172" s="231">
        <v>2500</v>
      </c>
      <c r="U172" s="231">
        <v>2400</v>
      </c>
      <c r="V172" s="231">
        <v>2400</v>
      </c>
      <c r="W172" s="297"/>
      <c r="X172" s="231">
        <v>2400</v>
      </c>
      <c r="Y172" s="231">
        <v>2600</v>
      </c>
      <c r="Z172" s="301">
        <v>2600</v>
      </c>
      <c r="AA172" s="67">
        <v>2700</v>
      </c>
    </row>
    <row r="173" spans="1:27" hidden="1">
      <c r="A173" s="313" t="s">
        <v>211</v>
      </c>
      <c r="B173" s="299" t="s">
        <v>11</v>
      </c>
      <c r="C173" s="67">
        <v>300</v>
      </c>
      <c r="D173" s="67">
        <v>200</v>
      </c>
      <c r="E173" s="67">
        <v>300</v>
      </c>
      <c r="F173" s="67">
        <v>200</v>
      </c>
      <c r="G173" s="67">
        <v>200</v>
      </c>
      <c r="H173" s="67">
        <v>200</v>
      </c>
      <c r="I173" s="67">
        <v>250</v>
      </c>
      <c r="J173" s="300"/>
      <c r="K173" s="67">
        <v>250</v>
      </c>
      <c r="L173" s="67">
        <v>250</v>
      </c>
      <c r="M173" s="301">
        <v>250</v>
      </c>
      <c r="N173" s="67">
        <v>300</v>
      </c>
      <c r="P173" s="67">
        <v>100</v>
      </c>
      <c r="Q173" s="67">
        <v>100</v>
      </c>
      <c r="R173" s="67">
        <v>100</v>
      </c>
      <c r="S173" s="67">
        <v>100</v>
      </c>
      <c r="T173" s="67">
        <v>100</v>
      </c>
      <c r="U173" s="67">
        <v>100</v>
      </c>
      <c r="V173" s="67">
        <v>125</v>
      </c>
      <c r="W173" s="300"/>
      <c r="X173" s="67">
        <v>125</v>
      </c>
      <c r="Y173" s="67">
        <v>150</v>
      </c>
      <c r="Z173" s="301">
        <v>300</v>
      </c>
      <c r="AA173" s="67">
        <v>200</v>
      </c>
    </row>
    <row r="174" spans="1:27" hidden="1">
      <c r="A174" s="313" t="s">
        <v>211</v>
      </c>
      <c r="B174" s="299" t="s">
        <v>12</v>
      </c>
      <c r="C174" s="67">
        <v>0</v>
      </c>
      <c r="D174" s="67">
        <v>0</v>
      </c>
      <c r="E174" s="67">
        <v>0</v>
      </c>
      <c r="F174" s="67">
        <v>0</v>
      </c>
      <c r="G174" s="67">
        <v>0</v>
      </c>
      <c r="H174" s="67">
        <v>0</v>
      </c>
      <c r="I174" s="67">
        <v>0</v>
      </c>
      <c r="J174" s="300"/>
      <c r="K174" s="67">
        <v>0</v>
      </c>
      <c r="L174" s="67">
        <v>0</v>
      </c>
      <c r="M174" s="301">
        <v>0</v>
      </c>
      <c r="N174" s="67">
        <v>0</v>
      </c>
      <c r="P174" s="67">
        <v>0</v>
      </c>
      <c r="Q174" s="67">
        <v>0</v>
      </c>
      <c r="R174" s="67">
        <v>100</v>
      </c>
      <c r="S174" s="67">
        <v>100</v>
      </c>
      <c r="T174" s="67">
        <v>100</v>
      </c>
      <c r="U174" s="67">
        <v>0</v>
      </c>
      <c r="V174" s="67">
        <v>50</v>
      </c>
      <c r="W174" s="300"/>
      <c r="X174" s="67">
        <v>50</v>
      </c>
      <c r="Y174" s="67">
        <v>35</v>
      </c>
      <c r="Z174" s="301">
        <v>30</v>
      </c>
      <c r="AA174" s="67">
        <v>50</v>
      </c>
    </row>
    <row r="175" spans="1:27" hidden="1">
      <c r="A175" s="313" t="s">
        <v>211</v>
      </c>
      <c r="B175" s="299" t="s">
        <v>91</v>
      </c>
      <c r="C175" s="67">
        <v>0</v>
      </c>
      <c r="D175" s="67">
        <v>0</v>
      </c>
      <c r="E175" s="67">
        <v>0</v>
      </c>
      <c r="F175" s="67">
        <v>0</v>
      </c>
      <c r="G175" s="67">
        <v>0</v>
      </c>
      <c r="H175" s="67">
        <v>0</v>
      </c>
      <c r="I175" s="67">
        <v>40</v>
      </c>
      <c r="J175" s="300"/>
      <c r="K175" s="67">
        <v>40</v>
      </c>
      <c r="L175" s="67">
        <v>50</v>
      </c>
      <c r="M175" s="301">
        <v>75</v>
      </c>
      <c r="N175" s="67">
        <v>75</v>
      </c>
      <c r="P175" s="67">
        <v>0</v>
      </c>
      <c r="Q175" s="67">
        <v>100</v>
      </c>
      <c r="R175" s="67">
        <v>100</v>
      </c>
      <c r="S175" s="67">
        <v>100</v>
      </c>
      <c r="T175" s="67">
        <v>200</v>
      </c>
      <c r="U175" s="67">
        <v>200</v>
      </c>
      <c r="V175" s="67">
        <v>150</v>
      </c>
      <c r="W175" s="300"/>
      <c r="X175" s="67">
        <v>150</v>
      </c>
      <c r="Y175" s="67">
        <v>175</v>
      </c>
      <c r="Z175" s="301">
        <v>175</v>
      </c>
      <c r="AA175" s="67">
        <v>150</v>
      </c>
    </row>
    <row r="176" spans="1:27" s="387" customFormat="1">
      <c r="A176" s="381" t="s">
        <v>211</v>
      </c>
      <c r="B176" s="389" t="s">
        <v>59</v>
      </c>
      <c r="C176" s="390">
        <v>500</v>
      </c>
      <c r="D176" s="390">
        <v>400</v>
      </c>
      <c r="E176" s="390">
        <v>500</v>
      </c>
      <c r="F176" s="390">
        <v>500</v>
      </c>
      <c r="G176" s="390">
        <v>500</v>
      </c>
      <c r="H176" s="390">
        <v>400</v>
      </c>
      <c r="I176" s="390">
        <v>600</v>
      </c>
      <c r="J176" s="390"/>
      <c r="K176" s="390">
        <v>600</v>
      </c>
      <c r="L176" s="390">
        <v>600</v>
      </c>
      <c r="M176" s="391">
        <v>600</v>
      </c>
      <c r="N176" s="390">
        <v>700</v>
      </c>
      <c r="P176" s="390">
        <v>700</v>
      </c>
      <c r="Q176" s="390">
        <v>500</v>
      </c>
      <c r="R176" s="390">
        <v>600</v>
      </c>
      <c r="S176" s="390">
        <v>600</v>
      </c>
      <c r="T176" s="390">
        <v>800</v>
      </c>
      <c r="U176" s="390">
        <v>700</v>
      </c>
      <c r="V176" s="390">
        <v>600</v>
      </c>
      <c r="W176" s="390"/>
      <c r="X176" s="390">
        <v>700</v>
      </c>
      <c r="Y176" s="390">
        <v>600</v>
      </c>
      <c r="Z176" s="391">
        <v>600</v>
      </c>
      <c r="AA176" s="390">
        <v>600</v>
      </c>
    </row>
    <row r="177" spans="1:27" hidden="1">
      <c r="A177" s="313" t="s">
        <v>211</v>
      </c>
      <c r="B177" s="285" t="s">
        <v>90</v>
      </c>
      <c r="C177" s="233">
        <v>300</v>
      </c>
      <c r="D177" s="233">
        <v>200</v>
      </c>
      <c r="E177" s="233">
        <v>200</v>
      </c>
      <c r="F177" s="233">
        <v>100</v>
      </c>
      <c r="G177" s="233">
        <v>100</v>
      </c>
      <c r="H177" s="233">
        <v>100</v>
      </c>
      <c r="I177" s="233">
        <v>75</v>
      </c>
      <c r="J177" s="302"/>
      <c r="K177" s="233">
        <v>75</v>
      </c>
      <c r="L177" s="233">
        <v>100</v>
      </c>
      <c r="M177" s="301">
        <v>75</v>
      </c>
      <c r="N177" s="67">
        <v>100</v>
      </c>
      <c r="P177" s="233">
        <v>100</v>
      </c>
      <c r="Q177" s="233">
        <v>100</v>
      </c>
      <c r="R177" s="233">
        <v>100</v>
      </c>
      <c r="S177" s="233">
        <v>100</v>
      </c>
      <c r="T177" s="233">
        <v>100</v>
      </c>
      <c r="U177" s="233">
        <v>100</v>
      </c>
      <c r="V177" s="233">
        <v>150</v>
      </c>
      <c r="W177" s="302"/>
      <c r="X177" s="233">
        <v>150</v>
      </c>
      <c r="Y177" s="233">
        <v>180</v>
      </c>
      <c r="Z177" s="301">
        <v>150</v>
      </c>
      <c r="AA177" s="67">
        <v>175</v>
      </c>
    </row>
    <row r="178" spans="1:27" hidden="1">
      <c r="A178" s="314" t="s">
        <v>211</v>
      </c>
      <c r="B178" s="285" t="s">
        <v>184</v>
      </c>
      <c r="C178" s="66">
        <v>1100</v>
      </c>
      <c r="D178" s="66">
        <v>1000</v>
      </c>
      <c r="E178" s="66">
        <v>1000</v>
      </c>
      <c r="F178" s="66">
        <v>900</v>
      </c>
      <c r="G178" s="66">
        <v>900</v>
      </c>
      <c r="H178" s="66">
        <v>800</v>
      </c>
      <c r="I178" s="66">
        <v>975</v>
      </c>
      <c r="J178" s="303"/>
      <c r="K178" s="66">
        <v>975</v>
      </c>
      <c r="L178" s="66">
        <v>1015</v>
      </c>
      <c r="M178" s="364">
        <v>1020</v>
      </c>
      <c r="N178" s="304">
        <v>1200</v>
      </c>
      <c r="P178" s="66">
        <v>3300</v>
      </c>
      <c r="Q178" s="66">
        <v>3400</v>
      </c>
      <c r="R178" s="66">
        <v>3300</v>
      </c>
      <c r="S178" s="66">
        <v>3400</v>
      </c>
      <c r="T178" s="66">
        <v>3700</v>
      </c>
      <c r="U178" s="66">
        <v>3600</v>
      </c>
      <c r="V178" s="66">
        <v>3475</v>
      </c>
      <c r="W178" s="303"/>
      <c r="X178" s="66">
        <v>3575</v>
      </c>
      <c r="Y178" s="66">
        <v>3740</v>
      </c>
      <c r="Z178" s="364">
        <v>3855</v>
      </c>
      <c r="AA178" s="304">
        <v>3875</v>
      </c>
    </row>
    <row r="179" spans="1:27" ht="14.25" hidden="1">
      <c r="A179" s="313" t="s">
        <v>306</v>
      </c>
      <c r="B179" s="291" t="s">
        <v>226</v>
      </c>
      <c r="C179" s="231">
        <v>300</v>
      </c>
      <c r="D179" s="231">
        <v>300</v>
      </c>
      <c r="E179" s="231">
        <v>400</v>
      </c>
      <c r="F179" s="231">
        <v>400</v>
      </c>
      <c r="G179" s="231">
        <v>400</v>
      </c>
      <c r="H179" s="231">
        <v>500</v>
      </c>
      <c r="I179" s="231">
        <v>455</v>
      </c>
      <c r="J179" s="297"/>
      <c r="K179" s="231">
        <v>455</v>
      </c>
      <c r="L179" s="231">
        <v>400</v>
      </c>
      <c r="M179" s="301">
        <v>405</v>
      </c>
      <c r="N179" s="67">
        <v>505</v>
      </c>
      <c r="P179" s="231">
        <v>6300</v>
      </c>
      <c r="Q179" s="231">
        <v>6500</v>
      </c>
      <c r="R179" s="231">
        <v>6500</v>
      </c>
      <c r="S179" s="231">
        <v>6200</v>
      </c>
      <c r="T179" s="231">
        <v>6300</v>
      </c>
      <c r="U179" s="231">
        <v>6000</v>
      </c>
      <c r="V179" s="231">
        <v>5930</v>
      </c>
      <c r="W179" s="297"/>
      <c r="X179" s="231">
        <v>5930</v>
      </c>
      <c r="Y179" s="231">
        <v>5250</v>
      </c>
      <c r="Z179" s="301">
        <v>5745</v>
      </c>
      <c r="AA179" s="67">
        <v>5995</v>
      </c>
    </row>
    <row r="180" spans="1:27" hidden="1">
      <c r="A180" s="313" t="s">
        <v>306</v>
      </c>
      <c r="B180" s="299" t="s">
        <v>11</v>
      </c>
      <c r="C180" s="67">
        <v>2200</v>
      </c>
      <c r="D180" s="67">
        <v>2100</v>
      </c>
      <c r="E180" s="67">
        <v>2000</v>
      </c>
      <c r="F180" s="67">
        <v>3300</v>
      </c>
      <c r="G180" s="67">
        <v>3200</v>
      </c>
      <c r="H180" s="67">
        <v>3300</v>
      </c>
      <c r="I180" s="67">
        <v>3500</v>
      </c>
      <c r="J180" s="300"/>
      <c r="K180" s="67">
        <v>3500</v>
      </c>
      <c r="L180" s="67">
        <v>3500</v>
      </c>
      <c r="M180" s="301">
        <v>3500</v>
      </c>
      <c r="N180" s="67">
        <v>4000</v>
      </c>
      <c r="P180" s="67">
        <v>3200</v>
      </c>
      <c r="Q180" s="67">
        <v>2200</v>
      </c>
      <c r="R180" s="67">
        <v>2100</v>
      </c>
      <c r="S180" s="67">
        <v>2200</v>
      </c>
      <c r="T180" s="67">
        <v>2100</v>
      </c>
      <c r="U180" s="67">
        <v>2100</v>
      </c>
      <c r="V180" s="67">
        <v>2000</v>
      </c>
      <c r="W180" s="300"/>
      <c r="X180" s="67">
        <v>2000</v>
      </c>
      <c r="Y180" s="67">
        <v>2000</v>
      </c>
      <c r="Z180" s="301">
        <v>2000</v>
      </c>
      <c r="AA180" s="67">
        <v>2250</v>
      </c>
    </row>
    <row r="181" spans="1:27" hidden="1">
      <c r="A181" s="313" t="s">
        <v>306</v>
      </c>
      <c r="B181" s="299" t="s">
        <v>12</v>
      </c>
      <c r="C181" s="67" t="s">
        <v>188</v>
      </c>
      <c r="D181" s="67" t="s">
        <v>188</v>
      </c>
      <c r="E181" s="67" t="s">
        <v>188</v>
      </c>
      <c r="F181" s="67" t="s">
        <v>188</v>
      </c>
      <c r="G181" s="67" t="s">
        <v>188</v>
      </c>
      <c r="H181" s="67" t="s">
        <v>188</v>
      </c>
      <c r="I181" s="67">
        <v>30</v>
      </c>
      <c r="J181" s="300"/>
      <c r="K181" s="67">
        <v>30</v>
      </c>
      <c r="L181" s="67">
        <v>30</v>
      </c>
      <c r="M181" s="301">
        <v>45</v>
      </c>
      <c r="N181" s="67">
        <v>30</v>
      </c>
      <c r="P181" s="67" t="s">
        <v>188</v>
      </c>
      <c r="Q181" s="67" t="s">
        <v>188</v>
      </c>
      <c r="R181" s="67" t="s">
        <v>188</v>
      </c>
      <c r="S181" s="67" t="s">
        <v>188</v>
      </c>
      <c r="T181" s="67" t="s">
        <v>188</v>
      </c>
      <c r="U181" s="67" t="s">
        <v>188</v>
      </c>
      <c r="V181" s="67">
        <v>400</v>
      </c>
      <c r="W181" s="300"/>
      <c r="X181" s="67">
        <v>400</v>
      </c>
      <c r="Y181" s="67">
        <v>400</v>
      </c>
      <c r="Z181" s="301">
        <v>400</v>
      </c>
      <c r="AA181" s="67">
        <v>400</v>
      </c>
    </row>
    <row r="182" spans="1:27" hidden="1">
      <c r="A182" s="313" t="s">
        <v>306</v>
      </c>
      <c r="B182" s="299" t="s">
        <v>91</v>
      </c>
      <c r="C182" s="67" t="s">
        <v>188</v>
      </c>
      <c r="D182" s="67" t="s">
        <v>188</v>
      </c>
      <c r="E182" s="67" t="s">
        <v>188</v>
      </c>
      <c r="F182" s="67" t="s">
        <v>188</v>
      </c>
      <c r="G182" s="67" t="s">
        <v>188</v>
      </c>
      <c r="H182" s="67" t="s">
        <v>188</v>
      </c>
      <c r="I182" s="67">
        <v>2250</v>
      </c>
      <c r="J182" s="300"/>
      <c r="K182" s="67">
        <v>2250</v>
      </c>
      <c r="L182" s="67">
        <v>2000</v>
      </c>
      <c r="M182" s="301">
        <v>2250</v>
      </c>
      <c r="N182" s="67">
        <v>2500</v>
      </c>
      <c r="P182" s="67" t="s">
        <v>188</v>
      </c>
      <c r="Q182" s="67" t="s">
        <v>188</v>
      </c>
      <c r="R182" s="67" t="s">
        <v>188</v>
      </c>
      <c r="S182" s="67" t="s">
        <v>188</v>
      </c>
      <c r="T182" s="67" t="s">
        <v>188</v>
      </c>
      <c r="U182" s="67" t="s">
        <v>188</v>
      </c>
      <c r="V182" s="67">
        <v>175</v>
      </c>
      <c r="W182" s="300"/>
      <c r="X182" s="67">
        <v>175</v>
      </c>
      <c r="Y182" s="67">
        <v>250</v>
      </c>
      <c r="Z182" s="301">
        <v>225</v>
      </c>
      <c r="AA182" s="67">
        <v>225</v>
      </c>
    </row>
    <row r="183" spans="1:27" s="387" customFormat="1">
      <c r="A183" s="381" t="s">
        <v>306</v>
      </c>
      <c r="B183" s="389" t="s">
        <v>59</v>
      </c>
      <c r="C183" s="390">
        <v>4100</v>
      </c>
      <c r="D183" s="390">
        <v>4400</v>
      </c>
      <c r="E183" s="390">
        <v>4400</v>
      </c>
      <c r="F183" s="390">
        <v>5000</v>
      </c>
      <c r="G183" s="390">
        <v>5300</v>
      </c>
      <c r="H183" s="390">
        <v>5000</v>
      </c>
      <c r="I183" s="390">
        <v>5000</v>
      </c>
      <c r="J183" s="390"/>
      <c r="K183" s="390">
        <v>5000</v>
      </c>
      <c r="L183" s="390">
        <v>4500</v>
      </c>
      <c r="M183" s="391">
        <v>4500</v>
      </c>
      <c r="N183" s="390">
        <v>4500</v>
      </c>
      <c r="P183" s="390">
        <v>3400</v>
      </c>
      <c r="Q183" s="390">
        <v>3300</v>
      </c>
      <c r="R183" s="390">
        <v>3600</v>
      </c>
      <c r="S183" s="390">
        <v>3000</v>
      </c>
      <c r="T183" s="390">
        <v>3400</v>
      </c>
      <c r="U183" s="390">
        <v>3200</v>
      </c>
      <c r="V183" s="390">
        <v>4000</v>
      </c>
      <c r="W183" s="390"/>
      <c r="X183" s="390">
        <v>4000</v>
      </c>
      <c r="Y183" s="390">
        <v>4000</v>
      </c>
      <c r="Z183" s="391">
        <v>3500</v>
      </c>
      <c r="AA183" s="390">
        <v>3500</v>
      </c>
    </row>
    <row r="184" spans="1:27" hidden="1">
      <c r="A184" s="313" t="s">
        <v>306</v>
      </c>
      <c r="B184" s="285" t="s">
        <v>90</v>
      </c>
      <c r="C184" s="233">
        <v>800</v>
      </c>
      <c r="D184" s="233">
        <v>1000</v>
      </c>
      <c r="E184" s="233">
        <v>800</v>
      </c>
      <c r="F184" s="233">
        <v>800</v>
      </c>
      <c r="G184" s="233">
        <v>700</v>
      </c>
      <c r="H184" s="233">
        <v>600</v>
      </c>
      <c r="I184" s="233">
        <v>755</v>
      </c>
      <c r="J184" s="302"/>
      <c r="K184" s="233">
        <v>755</v>
      </c>
      <c r="L184" s="233">
        <v>675</v>
      </c>
      <c r="M184" s="301">
        <v>760</v>
      </c>
      <c r="N184" s="67">
        <v>865</v>
      </c>
      <c r="P184" s="233">
        <v>500</v>
      </c>
      <c r="Q184" s="233">
        <v>500</v>
      </c>
      <c r="R184" s="233">
        <v>400</v>
      </c>
      <c r="S184" s="233">
        <v>500</v>
      </c>
      <c r="T184" s="233">
        <v>500</v>
      </c>
      <c r="U184" s="233">
        <v>500</v>
      </c>
      <c r="V184" s="233">
        <v>505</v>
      </c>
      <c r="W184" s="302"/>
      <c r="X184" s="233">
        <v>505</v>
      </c>
      <c r="Y184" s="233">
        <v>700</v>
      </c>
      <c r="Z184" s="301">
        <v>615</v>
      </c>
      <c r="AA184" s="67">
        <v>805</v>
      </c>
    </row>
    <row r="185" spans="1:27" hidden="1">
      <c r="A185" s="313" t="s">
        <v>306</v>
      </c>
      <c r="B185" s="285" t="s">
        <v>184</v>
      </c>
      <c r="C185" s="66">
        <v>10600</v>
      </c>
      <c r="D185" s="66">
        <v>10800</v>
      </c>
      <c r="E185" s="66">
        <v>10300</v>
      </c>
      <c r="F185" s="66">
        <v>10500</v>
      </c>
      <c r="G185" s="66">
        <v>10800</v>
      </c>
      <c r="H185" s="66">
        <v>11200</v>
      </c>
      <c r="I185" s="66">
        <v>11990</v>
      </c>
      <c r="J185" s="303"/>
      <c r="K185" s="66">
        <v>11990</v>
      </c>
      <c r="L185" s="66">
        <v>11105</v>
      </c>
      <c r="M185" s="364">
        <v>11460</v>
      </c>
      <c r="N185" s="304">
        <v>12400</v>
      </c>
      <c r="P185" s="66">
        <v>13900</v>
      </c>
      <c r="Q185" s="66">
        <v>13100</v>
      </c>
      <c r="R185" s="66">
        <v>13100</v>
      </c>
      <c r="S185" s="66">
        <v>12400</v>
      </c>
      <c r="T185" s="66">
        <v>13000</v>
      </c>
      <c r="U185" s="66">
        <v>12400</v>
      </c>
      <c r="V185" s="66">
        <v>13010</v>
      </c>
      <c r="W185" s="303"/>
      <c r="X185" s="66">
        <v>13010</v>
      </c>
      <c r="Y185" s="66">
        <v>12600</v>
      </c>
      <c r="Z185" s="364">
        <v>12485</v>
      </c>
      <c r="AA185" s="304">
        <v>13175</v>
      </c>
    </row>
    <row r="186" spans="1:27" ht="14.25" hidden="1">
      <c r="A186" s="313" t="s">
        <v>212</v>
      </c>
      <c r="B186" s="291" t="s">
        <v>226</v>
      </c>
      <c r="C186" s="231">
        <v>900</v>
      </c>
      <c r="D186" s="231">
        <v>1000</v>
      </c>
      <c r="E186" s="231">
        <v>900</v>
      </c>
      <c r="F186" s="231">
        <v>800</v>
      </c>
      <c r="G186" s="231">
        <v>800</v>
      </c>
      <c r="H186" s="231">
        <v>900</v>
      </c>
      <c r="I186" s="231">
        <v>835</v>
      </c>
      <c r="J186" s="297"/>
      <c r="K186" s="231">
        <v>835</v>
      </c>
      <c r="L186" s="231">
        <v>830</v>
      </c>
      <c r="M186" s="301">
        <v>940</v>
      </c>
      <c r="N186" s="67">
        <v>830</v>
      </c>
      <c r="P186" s="231">
        <v>300</v>
      </c>
      <c r="Q186" s="231">
        <v>300</v>
      </c>
      <c r="R186" s="231">
        <v>300</v>
      </c>
      <c r="S186" s="231">
        <v>400</v>
      </c>
      <c r="T186" s="231">
        <v>400</v>
      </c>
      <c r="U186" s="231">
        <v>400</v>
      </c>
      <c r="V186" s="231">
        <v>425</v>
      </c>
      <c r="W186" s="297"/>
      <c r="X186" s="231">
        <v>425</v>
      </c>
      <c r="Y186" s="231">
        <v>370</v>
      </c>
      <c r="Z186" s="301">
        <v>415</v>
      </c>
      <c r="AA186" s="67">
        <v>430</v>
      </c>
    </row>
    <row r="187" spans="1:27" hidden="1">
      <c r="A187" s="313" t="s">
        <v>212</v>
      </c>
      <c r="B187" s="299" t="s">
        <v>11</v>
      </c>
      <c r="C187" s="67">
        <v>2500</v>
      </c>
      <c r="D187" s="67">
        <v>2900</v>
      </c>
      <c r="E187" s="67">
        <v>3100</v>
      </c>
      <c r="F187" s="67">
        <v>2500</v>
      </c>
      <c r="G187" s="67">
        <v>2600</v>
      </c>
      <c r="H187" s="67">
        <v>2600</v>
      </c>
      <c r="I187" s="67">
        <v>3000</v>
      </c>
      <c r="J187" s="300"/>
      <c r="K187" s="67">
        <v>3000</v>
      </c>
      <c r="L187" s="67">
        <v>3000</v>
      </c>
      <c r="M187" s="301">
        <v>3500</v>
      </c>
      <c r="N187" s="67">
        <v>3500</v>
      </c>
      <c r="P187" s="67">
        <v>1000</v>
      </c>
      <c r="Q187" s="67">
        <v>800</v>
      </c>
      <c r="R187" s="67">
        <v>1200</v>
      </c>
      <c r="S187" s="67">
        <v>1300</v>
      </c>
      <c r="T187" s="67">
        <v>1300</v>
      </c>
      <c r="U187" s="67">
        <v>900</v>
      </c>
      <c r="V187" s="67">
        <v>900</v>
      </c>
      <c r="W187" s="300"/>
      <c r="X187" s="67">
        <v>900</v>
      </c>
      <c r="Y187" s="67">
        <v>900</v>
      </c>
      <c r="Z187" s="301">
        <v>500</v>
      </c>
      <c r="AA187" s="67">
        <v>700</v>
      </c>
    </row>
    <row r="188" spans="1:27" hidden="1">
      <c r="A188" s="313" t="s">
        <v>212</v>
      </c>
      <c r="B188" s="299" t="s">
        <v>12</v>
      </c>
      <c r="C188" s="67" t="s">
        <v>188</v>
      </c>
      <c r="D188" s="67" t="s">
        <v>188</v>
      </c>
      <c r="E188" s="67" t="s">
        <v>188</v>
      </c>
      <c r="F188" s="67" t="s">
        <v>188</v>
      </c>
      <c r="G188" s="67" t="s">
        <v>188</v>
      </c>
      <c r="H188" s="67" t="s">
        <v>188</v>
      </c>
      <c r="I188" s="67">
        <v>1000</v>
      </c>
      <c r="J188" s="300"/>
      <c r="K188" s="67">
        <v>1000</v>
      </c>
      <c r="L188" s="67">
        <v>800</v>
      </c>
      <c r="M188" s="301">
        <v>600</v>
      </c>
      <c r="N188" s="67">
        <v>500</v>
      </c>
      <c r="P188" s="67" t="s">
        <v>188</v>
      </c>
      <c r="Q188" s="67" t="s">
        <v>188</v>
      </c>
      <c r="R188" s="67" t="s">
        <v>188</v>
      </c>
      <c r="S188" s="67" t="s">
        <v>188</v>
      </c>
      <c r="T188" s="67" t="s">
        <v>188</v>
      </c>
      <c r="U188" s="67" t="s">
        <v>188</v>
      </c>
      <c r="V188" s="67">
        <v>800</v>
      </c>
      <c r="W188" s="300"/>
      <c r="X188" s="67">
        <v>800</v>
      </c>
      <c r="Y188" s="67">
        <v>800</v>
      </c>
      <c r="Z188" s="301">
        <v>800</v>
      </c>
      <c r="AA188" s="67">
        <v>800</v>
      </c>
    </row>
    <row r="189" spans="1:27" hidden="1">
      <c r="A189" s="313" t="s">
        <v>212</v>
      </c>
      <c r="B189" s="299" t="s">
        <v>91</v>
      </c>
      <c r="C189" s="67" t="s">
        <v>188</v>
      </c>
      <c r="D189" s="67" t="s">
        <v>188</v>
      </c>
      <c r="E189" s="67" t="s">
        <v>188</v>
      </c>
      <c r="F189" s="67" t="s">
        <v>188</v>
      </c>
      <c r="G189" s="67" t="s">
        <v>188</v>
      </c>
      <c r="H189" s="67" t="s">
        <v>188</v>
      </c>
      <c r="I189" s="67">
        <v>400</v>
      </c>
      <c r="J189" s="300"/>
      <c r="K189" s="67">
        <v>400</v>
      </c>
      <c r="L189" s="67">
        <v>450</v>
      </c>
      <c r="M189" s="301">
        <v>500</v>
      </c>
      <c r="N189" s="67">
        <v>450</v>
      </c>
      <c r="P189" s="67" t="s">
        <v>188</v>
      </c>
      <c r="Q189" s="67" t="s">
        <v>188</v>
      </c>
      <c r="R189" s="67" t="s">
        <v>188</v>
      </c>
      <c r="S189" s="67" t="s">
        <v>188</v>
      </c>
      <c r="T189" s="67" t="s">
        <v>188</v>
      </c>
      <c r="U189" s="67" t="s">
        <v>188</v>
      </c>
      <c r="V189" s="67">
        <v>100</v>
      </c>
      <c r="W189" s="300"/>
      <c r="X189" s="67">
        <v>100</v>
      </c>
      <c r="Y189" s="67">
        <v>100</v>
      </c>
      <c r="Z189" s="301">
        <v>125</v>
      </c>
      <c r="AA189" s="67">
        <v>100</v>
      </c>
    </row>
    <row r="190" spans="1:27" s="387" customFormat="1">
      <c r="A190" s="381" t="s">
        <v>212</v>
      </c>
      <c r="B190" s="389" t="s">
        <v>59</v>
      </c>
      <c r="C190" s="390">
        <v>4700</v>
      </c>
      <c r="D190" s="390">
        <v>4400</v>
      </c>
      <c r="E190" s="390">
        <v>3900</v>
      </c>
      <c r="F190" s="390">
        <v>3700</v>
      </c>
      <c r="G190" s="390">
        <v>4600</v>
      </c>
      <c r="H190" s="390">
        <v>4300</v>
      </c>
      <c r="I190" s="390">
        <v>5000</v>
      </c>
      <c r="J190" s="390"/>
      <c r="K190" s="390">
        <v>5000</v>
      </c>
      <c r="L190" s="390">
        <v>5000</v>
      </c>
      <c r="M190" s="391">
        <v>4500</v>
      </c>
      <c r="N190" s="390">
        <v>5000</v>
      </c>
      <c r="P190" s="390">
        <v>700</v>
      </c>
      <c r="Q190" s="390">
        <v>800</v>
      </c>
      <c r="R190" s="390">
        <v>700</v>
      </c>
      <c r="S190" s="390">
        <v>700</v>
      </c>
      <c r="T190" s="390">
        <v>700</v>
      </c>
      <c r="U190" s="390">
        <v>700</v>
      </c>
      <c r="V190" s="390">
        <v>700</v>
      </c>
      <c r="W190" s="390"/>
      <c r="X190" s="390">
        <v>700</v>
      </c>
      <c r="Y190" s="390">
        <v>700</v>
      </c>
      <c r="Z190" s="391">
        <v>700</v>
      </c>
      <c r="AA190" s="390">
        <v>700</v>
      </c>
    </row>
    <row r="191" spans="1:27" hidden="1">
      <c r="A191" s="313" t="s">
        <v>212</v>
      </c>
      <c r="B191" s="285" t="s">
        <v>90</v>
      </c>
      <c r="C191" s="233">
        <v>1600</v>
      </c>
      <c r="D191" s="233">
        <v>1600</v>
      </c>
      <c r="E191" s="233">
        <v>1400</v>
      </c>
      <c r="F191" s="233">
        <v>1400</v>
      </c>
      <c r="G191" s="233">
        <v>1600</v>
      </c>
      <c r="H191" s="233">
        <v>1500</v>
      </c>
      <c r="I191" s="233">
        <v>1605</v>
      </c>
      <c r="J191" s="302"/>
      <c r="K191" s="233">
        <v>1605</v>
      </c>
      <c r="L191" s="233">
        <v>1620</v>
      </c>
      <c r="M191" s="301">
        <v>1635</v>
      </c>
      <c r="N191" s="67">
        <v>1610</v>
      </c>
      <c r="P191" s="233">
        <v>600</v>
      </c>
      <c r="Q191" s="233">
        <v>600</v>
      </c>
      <c r="R191" s="233">
        <v>600</v>
      </c>
      <c r="S191" s="233">
        <v>600</v>
      </c>
      <c r="T191" s="233">
        <v>700</v>
      </c>
      <c r="U191" s="233">
        <v>700</v>
      </c>
      <c r="V191" s="233">
        <v>370</v>
      </c>
      <c r="W191" s="302"/>
      <c r="X191" s="233">
        <v>370</v>
      </c>
      <c r="Y191" s="233">
        <v>390</v>
      </c>
      <c r="Z191" s="301">
        <v>650</v>
      </c>
      <c r="AA191" s="67">
        <v>1060</v>
      </c>
    </row>
    <row r="192" spans="1:27" hidden="1">
      <c r="A192" s="314" t="s">
        <v>212</v>
      </c>
      <c r="B192" s="285" t="s">
        <v>184</v>
      </c>
      <c r="C192" s="66">
        <v>10900</v>
      </c>
      <c r="D192" s="66">
        <v>11000</v>
      </c>
      <c r="E192" s="66">
        <v>10400</v>
      </c>
      <c r="F192" s="66">
        <v>9700</v>
      </c>
      <c r="G192" s="66">
        <v>10600</v>
      </c>
      <c r="H192" s="66">
        <v>10200</v>
      </c>
      <c r="I192" s="66">
        <v>11840</v>
      </c>
      <c r="J192" s="303"/>
      <c r="K192" s="66">
        <v>11840</v>
      </c>
      <c r="L192" s="66">
        <v>11700</v>
      </c>
      <c r="M192" s="364">
        <v>11675</v>
      </c>
      <c r="N192" s="304">
        <v>11890</v>
      </c>
      <c r="P192" s="66">
        <v>3200</v>
      </c>
      <c r="Q192" s="66">
        <v>3000</v>
      </c>
      <c r="R192" s="66">
        <v>3400</v>
      </c>
      <c r="S192" s="66">
        <v>3700</v>
      </c>
      <c r="T192" s="66">
        <v>3900</v>
      </c>
      <c r="U192" s="66">
        <v>3400</v>
      </c>
      <c r="V192" s="66">
        <v>3295</v>
      </c>
      <c r="W192" s="303"/>
      <c r="X192" s="66">
        <v>3295</v>
      </c>
      <c r="Y192" s="66">
        <v>3260</v>
      </c>
      <c r="Z192" s="364">
        <v>3190</v>
      </c>
      <c r="AA192" s="304">
        <v>3790</v>
      </c>
    </row>
    <row r="193" spans="1:27" ht="14.25" hidden="1">
      <c r="A193" s="313" t="s">
        <v>213</v>
      </c>
      <c r="B193" s="291" t="s">
        <v>226</v>
      </c>
      <c r="C193" s="231">
        <v>300</v>
      </c>
      <c r="D193" s="231">
        <v>300</v>
      </c>
      <c r="E193" s="231">
        <v>300</v>
      </c>
      <c r="F193" s="231">
        <v>300</v>
      </c>
      <c r="G193" s="231">
        <v>300</v>
      </c>
      <c r="H193" s="231">
        <v>400</v>
      </c>
      <c r="I193" s="231">
        <v>250</v>
      </c>
      <c r="J193" s="297"/>
      <c r="K193" s="231">
        <v>250</v>
      </c>
      <c r="L193" s="231">
        <v>200</v>
      </c>
      <c r="M193" s="301">
        <v>225</v>
      </c>
      <c r="N193" s="67">
        <v>300</v>
      </c>
      <c r="P193" s="231">
        <v>4600</v>
      </c>
      <c r="Q193" s="231">
        <v>4700</v>
      </c>
      <c r="R193" s="231">
        <v>4900</v>
      </c>
      <c r="S193" s="231">
        <v>5000</v>
      </c>
      <c r="T193" s="231">
        <v>5000</v>
      </c>
      <c r="U193" s="231">
        <v>4900</v>
      </c>
      <c r="V193" s="231">
        <v>5025</v>
      </c>
      <c r="W193" s="297"/>
      <c r="X193" s="231">
        <v>5025</v>
      </c>
      <c r="Y193" s="231">
        <v>5000</v>
      </c>
      <c r="Z193" s="301">
        <v>5400</v>
      </c>
      <c r="AA193" s="67">
        <v>6000</v>
      </c>
    </row>
    <row r="194" spans="1:27" hidden="1">
      <c r="A194" s="313" t="s">
        <v>213</v>
      </c>
      <c r="B194" s="299" t="s">
        <v>11</v>
      </c>
      <c r="C194" s="67">
        <v>1200</v>
      </c>
      <c r="D194" s="67">
        <v>1200</v>
      </c>
      <c r="E194" s="67">
        <v>1400</v>
      </c>
      <c r="F194" s="67">
        <v>1300</v>
      </c>
      <c r="G194" s="67">
        <v>1500</v>
      </c>
      <c r="H194" s="67">
        <v>1500</v>
      </c>
      <c r="I194" s="67">
        <v>1500</v>
      </c>
      <c r="J194" s="300"/>
      <c r="K194" s="67">
        <v>1500</v>
      </c>
      <c r="L194" s="67">
        <v>1500</v>
      </c>
      <c r="M194" s="301">
        <v>1500</v>
      </c>
      <c r="N194" s="67">
        <v>1750</v>
      </c>
      <c r="P194" s="67">
        <v>700</v>
      </c>
      <c r="Q194" s="67">
        <v>700</v>
      </c>
      <c r="R194" s="67">
        <v>600</v>
      </c>
      <c r="S194" s="67">
        <v>700</v>
      </c>
      <c r="T194" s="67">
        <v>800</v>
      </c>
      <c r="U194" s="67">
        <v>900</v>
      </c>
      <c r="V194" s="67">
        <v>800</v>
      </c>
      <c r="W194" s="300"/>
      <c r="X194" s="67">
        <v>900</v>
      </c>
      <c r="Y194" s="67">
        <v>900</v>
      </c>
      <c r="Z194" s="301">
        <v>800</v>
      </c>
      <c r="AA194" s="67">
        <v>900</v>
      </c>
    </row>
    <row r="195" spans="1:27" hidden="1">
      <c r="A195" s="313" t="s">
        <v>213</v>
      </c>
      <c r="B195" s="299" t="s">
        <v>12</v>
      </c>
      <c r="C195" s="67">
        <v>200</v>
      </c>
      <c r="D195" s="67" t="s">
        <v>188</v>
      </c>
      <c r="E195" s="67">
        <v>200</v>
      </c>
      <c r="F195" s="67" t="s">
        <v>188</v>
      </c>
      <c r="G195" s="67" t="s">
        <v>188</v>
      </c>
      <c r="H195" s="67" t="s">
        <v>188</v>
      </c>
      <c r="I195" s="67">
        <v>150</v>
      </c>
      <c r="J195" s="300"/>
      <c r="K195" s="67">
        <v>150</v>
      </c>
      <c r="L195" s="67">
        <v>200</v>
      </c>
      <c r="M195" s="301">
        <v>250</v>
      </c>
      <c r="N195" s="67">
        <v>250</v>
      </c>
      <c r="P195" s="67">
        <v>0</v>
      </c>
      <c r="Q195" s="67" t="s">
        <v>188</v>
      </c>
      <c r="R195" s="67">
        <v>0</v>
      </c>
      <c r="S195" s="67" t="s">
        <v>188</v>
      </c>
      <c r="T195" s="67" t="s">
        <v>188</v>
      </c>
      <c r="U195" s="67" t="s">
        <v>188</v>
      </c>
      <c r="V195" s="67">
        <v>5</v>
      </c>
      <c r="W195" s="300"/>
      <c r="X195" s="67">
        <v>5</v>
      </c>
      <c r="Y195" s="67">
        <v>5</v>
      </c>
      <c r="Z195" s="301">
        <v>0</v>
      </c>
      <c r="AA195" s="67">
        <v>5</v>
      </c>
    </row>
    <row r="196" spans="1:27" hidden="1">
      <c r="A196" s="313" t="s">
        <v>213</v>
      </c>
      <c r="B196" s="299" t="s">
        <v>91</v>
      </c>
      <c r="C196" s="67">
        <v>200</v>
      </c>
      <c r="D196" s="67" t="s">
        <v>188</v>
      </c>
      <c r="E196" s="67">
        <v>200</v>
      </c>
      <c r="F196" s="67" t="s">
        <v>188</v>
      </c>
      <c r="G196" s="67" t="s">
        <v>188</v>
      </c>
      <c r="H196" s="67" t="s">
        <v>188</v>
      </c>
      <c r="I196" s="67">
        <v>500</v>
      </c>
      <c r="J196" s="300"/>
      <c r="K196" s="67">
        <v>500</v>
      </c>
      <c r="L196" s="67">
        <v>450</v>
      </c>
      <c r="M196" s="301">
        <v>500</v>
      </c>
      <c r="N196" s="67">
        <v>500</v>
      </c>
      <c r="P196" s="67">
        <v>100</v>
      </c>
      <c r="Q196" s="67" t="s">
        <v>188</v>
      </c>
      <c r="R196" s="67">
        <v>100</v>
      </c>
      <c r="S196" s="67" t="s">
        <v>188</v>
      </c>
      <c r="T196" s="67" t="s">
        <v>188</v>
      </c>
      <c r="U196" s="67" t="s">
        <v>188</v>
      </c>
      <c r="V196" s="67">
        <v>75</v>
      </c>
      <c r="W196" s="300"/>
      <c r="X196" s="67">
        <v>75</v>
      </c>
      <c r="Y196" s="67">
        <v>75</v>
      </c>
      <c r="Z196" s="301">
        <v>100</v>
      </c>
      <c r="AA196" s="67">
        <v>75</v>
      </c>
    </row>
    <row r="197" spans="1:27" s="387" customFormat="1">
      <c r="A197" s="381" t="s">
        <v>213</v>
      </c>
      <c r="B197" s="389" t="s">
        <v>59</v>
      </c>
      <c r="C197" s="390">
        <v>1900</v>
      </c>
      <c r="D197" s="390">
        <v>1800</v>
      </c>
      <c r="E197" s="390">
        <v>1900</v>
      </c>
      <c r="F197" s="390">
        <v>1600</v>
      </c>
      <c r="G197" s="390">
        <v>1800</v>
      </c>
      <c r="H197" s="390">
        <v>1800</v>
      </c>
      <c r="I197" s="390">
        <v>2000</v>
      </c>
      <c r="J197" s="390"/>
      <c r="K197" s="390">
        <v>2000</v>
      </c>
      <c r="L197" s="390">
        <v>1750</v>
      </c>
      <c r="M197" s="391">
        <v>2000</v>
      </c>
      <c r="N197" s="390">
        <v>2250</v>
      </c>
      <c r="P197" s="390">
        <v>1700</v>
      </c>
      <c r="Q197" s="390">
        <v>1600</v>
      </c>
      <c r="R197" s="390">
        <v>1900</v>
      </c>
      <c r="S197" s="390">
        <v>1800</v>
      </c>
      <c r="T197" s="390">
        <v>2000</v>
      </c>
      <c r="U197" s="390">
        <v>1800</v>
      </c>
      <c r="V197" s="390">
        <v>2000</v>
      </c>
      <c r="W197" s="390"/>
      <c r="X197" s="390">
        <v>2000</v>
      </c>
      <c r="Y197" s="390">
        <v>2000</v>
      </c>
      <c r="Z197" s="391">
        <v>2000</v>
      </c>
      <c r="AA197" s="390">
        <v>1750</v>
      </c>
    </row>
    <row r="198" spans="1:27" hidden="1">
      <c r="A198" s="313" t="s">
        <v>213</v>
      </c>
      <c r="B198" s="285" t="s">
        <v>90</v>
      </c>
      <c r="C198" s="233">
        <v>700</v>
      </c>
      <c r="D198" s="233">
        <v>700</v>
      </c>
      <c r="E198" s="233">
        <v>600</v>
      </c>
      <c r="F198" s="233">
        <v>600</v>
      </c>
      <c r="G198" s="233">
        <v>600</v>
      </c>
      <c r="H198" s="233">
        <v>600</v>
      </c>
      <c r="I198" s="233">
        <v>620</v>
      </c>
      <c r="J198" s="302"/>
      <c r="K198" s="233">
        <v>620</v>
      </c>
      <c r="L198" s="233">
        <v>700</v>
      </c>
      <c r="M198" s="301">
        <v>700</v>
      </c>
      <c r="N198" s="67">
        <v>700</v>
      </c>
      <c r="P198" s="233">
        <v>500</v>
      </c>
      <c r="Q198" s="233">
        <v>500</v>
      </c>
      <c r="R198" s="233">
        <v>400</v>
      </c>
      <c r="S198" s="233">
        <v>400</v>
      </c>
      <c r="T198" s="233">
        <v>500</v>
      </c>
      <c r="U198" s="233">
        <v>400</v>
      </c>
      <c r="V198" s="233">
        <v>410</v>
      </c>
      <c r="W198" s="302"/>
      <c r="X198" s="233">
        <v>410</v>
      </c>
      <c r="Y198" s="233">
        <v>405</v>
      </c>
      <c r="Z198" s="301">
        <v>405</v>
      </c>
      <c r="AA198" s="67">
        <v>450</v>
      </c>
    </row>
    <row r="199" spans="1:27" hidden="1">
      <c r="A199" s="314" t="s">
        <v>213</v>
      </c>
      <c r="B199" s="285" t="s">
        <v>184</v>
      </c>
      <c r="C199" s="66">
        <v>4600</v>
      </c>
      <c r="D199" s="66">
        <v>4500</v>
      </c>
      <c r="E199" s="66">
        <v>4700</v>
      </c>
      <c r="F199" s="66">
        <v>4300</v>
      </c>
      <c r="G199" s="66">
        <v>4700</v>
      </c>
      <c r="H199" s="66">
        <v>4900</v>
      </c>
      <c r="I199" s="66">
        <v>5020</v>
      </c>
      <c r="J199" s="303"/>
      <c r="K199" s="66">
        <v>5020</v>
      </c>
      <c r="L199" s="66">
        <v>4800</v>
      </c>
      <c r="M199" s="364">
        <v>5175</v>
      </c>
      <c r="N199" s="304">
        <v>5750</v>
      </c>
      <c r="P199" s="66">
        <v>7600</v>
      </c>
      <c r="Q199" s="66">
        <v>7600</v>
      </c>
      <c r="R199" s="66">
        <v>7900</v>
      </c>
      <c r="S199" s="66">
        <v>7800</v>
      </c>
      <c r="T199" s="66">
        <v>8400</v>
      </c>
      <c r="U199" s="66">
        <v>8100</v>
      </c>
      <c r="V199" s="66">
        <v>8315</v>
      </c>
      <c r="W199" s="303"/>
      <c r="X199" s="66">
        <v>8415</v>
      </c>
      <c r="Y199" s="66">
        <v>8385</v>
      </c>
      <c r="Z199" s="364">
        <v>8705</v>
      </c>
      <c r="AA199" s="304">
        <v>9180</v>
      </c>
    </row>
    <row r="200" spans="1:27" ht="14.25" hidden="1">
      <c r="A200" s="313" t="s">
        <v>214</v>
      </c>
      <c r="B200" s="291" t="s">
        <v>226</v>
      </c>
      <c r="C200" s="231">
        <v>600</v>
      </c>
      <c r="D200" s="231">
        <v>800</v>
      </c>
      <c r="E200" s="231">
        <v>600</v>
      </c>
      <c r="F200" s="231">
        <v>600</v>
      </c>
      <c r="G200" s="231">
        <v>500</v>
      </c>
      <c r="H200" s="231">
        <v>600</v>
      </c>
      <c r="I200" s="231">
        <v>450</v>
      </c>
      <c r="J200" s="297"/>
      <c r="K200" s="231">
        <v>450</v>
      </c>
      <c r="L200" s="231">
        <v>400</v>
      </c>
      <c r="M200" s="301">
        <v>400</v>
      </c>
      <c r="N200" s="67">
        <v>450</v>
      </c>
      <c r="P200" s="231">
        <v>2600</v>
      </c>
      <c r="Q200" s="231">
        <v>2700</v>
      </c>
      <c r="R200" s="231">
        <v>2600</v>
      </c>
      <c r="S200" s="231">
        <v>2700</v>
      </c>
      <c r="T200" s="231">
        <v>2600</v>
      </c>
      <c r="U200" s="231">
        <v>2700</v>
      </c>
      <c r="V200" s="231">
        <v>2585</v>
      </c>
      <c r="W200" s="297"/>
      <c r="X200" s="231">
        <v>2685</v>
      </c>
      <c r="Y200" s="231">
        <v>2600</v>
      </c>
      <c r="Z200" s="301">
        <v>2700</v>
      </c>
      <c r="AA200" s="67">
        <v>2800</v>
      </c>
    </row>
    <row r="201" spans="1:27" hidden="1">
      <c r="A201" s="313" t="s">
        <v>214</v>
      </c>
      <c r="B201" s="299" t="s">
        <v>11</v>
      </c>
      <c r="C201" s="67">
        <v>200</v>
      </c>
      <c r="D201" s="67">
        <v>300</v>
      </c>
      <c r="E201" s="67">
        <v>300</v>
      </c>
      <c r="F201" s="67">
        <v>400</v>
      </c>
      <c r="G201" s="67">
        <v>400</v>
      </c>
      <c r="H201" s="67">
        <v>300</v>
      </c>
      <c r="I201" s="67">
        <v>250</v>
      </c>
      <c r="J201" s="300"/>
      <c r="K201" s="67">
        <v>250</v>
      </c>
      <c r="L201" s="67">
        <v>300</v>
      </c>
      <c r="M201" s="301">
        <v>300</v>
      </c>
      <c r="N201" s="67">
        <v>300</v>
      </c>
      <c r="P201" s="67">
        <v>100</v>
      </c>
      <c r="Q201" s="67">
        <v>100</v>
      </c>
      <c r="R201" s="67">
        <v>100</v>
      </c>
      <c r="S201" s="67">
        <v>100</v>
      </c>
      <c r="T201" s="67">
        <v>100</v>
      </c>
      <c r="U201" s="67">
        <v>100</v>
      </c>
      <c r="V201" s="67">
        <v>100</v>
      </c>
      <c r="W201" s="300"/>
      <c r="X201" s="67">
        <v>125</v>
      </c>
      <c r="Y201" s="67">
        <v>125</v>
      </c>
      <c r="Z201" s="301">
        <v>250</v>
      </c>
      <c r="AA201" s="67">
        <v>200</v>
      </c>
    </row>
    <row r="202" spans="1:27" hidden="1">
      <c r="A202" s="313" t="s">
        <v>214</v>
      </c>
      <c r="B202" s="299" t="s">
        <v>12</v>
      </c>
      <c r="C202" s="67" t="s">
        <v>188</v>
      </c>
      <c r="D202" s="67" t="s">
        <v>188</v>
      </c>
      <c r="E202" s="67" t="s">
        <v>188</v>
      </c>
      <c r="F202" s="67" t="s">
        <v>188</v>
      </c>
      <c r="G202" s="67" t="s">
        <v>188</v>
      </c>
      <c r="H202" s="67" t="s">
        <v>188</v>
      </c>
      <c r="I202" s="67">
        <v>0</v>
      </c>
      <c r="J202" s="300"/>
      <c r="K202" s="67">
        <v>0</v>
      </c>
      <c r="L202" s="67">
        <v>0</v>
      </c>
      <c r="M202" s="301">
        <v>0</v>
      </c>
      <c r="N202" s="67">
        <v>0</v>
      </c>
      <c r="P202" s="67" t="s">
        <v>188</v>
      </c>
      <c r="Q202" s="67" t="s">
        <v>188</v>
      </c>
      <c r="R202" s="67" t="s">
        <v>188</v>
      </c>
      <c r="S202" s="67" t="s">
        <v>188</v>
      </c>
      <c r="T202" s="67" t="s">
        <v>188</v>
      </c>
      <c r="U202" s="67" t="s">
        <v>188</v>
      </c>
      <c r="V202" s="67">
        <v>50</v>
      </c>
      <c r="W202" s="300"/>
      <c r="X202" s="67">
        <v>50</v>
      </c>
      <c r="Y202" s="67">
        <v>50</v>
      </c>
      <c r="Z202" s="301">
        <v>50</v>
      </c>
      <c r="AA202" s="67">
        <v>50</v>
      </c>
    </row>
    <row r="203" spans="1:27" hidden="1">
      <c r="A203" s="313" t="s">
        <v>214</v>
      </c>
      <c r="B203" s="299" t="s">
        <v>91</v>
      </c>
      <c r="C203" s="67" t="s">
        <v>188</v>
      </c>
      <c r="D203" s="67" t="s">
        <v>188</v>
      </c>
      <c r="E203" s="67" t="s">
        <v>188</v>
      </c>
      <c r="F203" s="67" t="s">
        <v>188</v>
      </c>
      <c r="G203" s="67" t="s">
        <v>188</v>
      </c>
      <c r="H203" s="67" t="s">
        <v>188</v>
      </c>
      <c r="I203" s="67">
        <v>125</v>
      </c>
      <c r="J203" s="300"/>
      <c r="K203" s="67">
        <v>125</v>
      </c>
      <c r="L203" s="67">
        <v>125</v>
      </c>
      <c r="M203" s="301">
        <v>125</v>
      </c>
      <c r="N203" s="67">
        <v>200</v>
      </c>
      <c r="P203" s="67" t="s">
        <v>188</v>
      </c>
      <c r="Q203" s="67" t="s">
        <v>188</v>
      </c>
      <c r="R203" s="67" t="s">
        <v>188</v>
      </c>
      <c r="S203" s="67" t="s">
        <v>188</v>
      </c>
      <c r="T203" s="67" t="s">
        <v>188</v>
      </c>
      <c r="U203" s="67" t="s">
        <v>188</v>
      </c>
      <c r="V203" s="67">
        <v>75</v>
      </c>
      <c r="W203" s="300"/>
      <c r="X203" s="67">
        <v>75</v>
      </c>
      <c r="Y203" s="67">
        <v>100</v>
      </c>
      <c r="Z203" s="301">
        <v>75</v>
      </c>
      <c r="AA203" s="67">
        <v>75</v>
      </c>
    </row>
    <row r="204" spans="1:27" s="387" customFormat="1">
      <c r="A204" s="381" t="s">
        <v>214</v>
      </c>
      <c r="B204" s="389" t="s">
        <v>59</v>
      </c>
      <c r="C204" s="390">
        <v>800</v>
      </c>
      <c r="D204" s="390">
        <v>700</v>
      </c>
      <c r="E204" s="390">
        <v>800</v>
      </c>
      <c r="F204" s="390">
        <v>800</v>
      </c>
      <c r="G204" s="390">
        <v>900</v>
      </c>
      <c r="H204" s="390">
        <v>800</v>
      </c>
      <c r="I204" s="390">
        <v>900</v>
      </c>
      <c r="J204" s="390"/>
      <c r="K204" s="390">
        <v>900</v>
      </c>
      <c r="L204" s="390">
        <v>800</v>
      </c>
      <c r="M204" s="391">
        <v>800</v>
      </c>
      <c r="N204" s="390">
        <v>900</v>
      </c>
      <c r="P204" s="390">
        <v>400</v>
      </c>
      <c r="Q204" s="390">
        <v>400</v>
      </c>
      <c r="R204" s="390">
        <v>500</v>
      </c>
      <c r="S204" s="390">
        <v>400</v>
      </c>
      <c r="T204" s="390">
        <v>500</v>
      </c>
      <c r="U204" s="390">
        <v>400</v>
      </c>
      <c r="V204" s="390">
        <v>600</v>
      </c>
      <c r="W204" s="390"/>
      <c r="X204" s="390">
        <v>600</v>
      </c>
      <c r="Y204" s="390">
        <v>500</v>
      </c>
      <c r="Z204" s="391">
        <v>500</v>
      </c>
      <c r="AA204" s="390">
        <v>400</v>
      </c>
    </row>
    <row r="205" spans="1:27" hidden="1">
      <c r="A205" s="313" t="s">
        <v>214</v>
      </c>
      <c r="B205" s="285" t="s">
        <v>90</v>
      </c>
      <c r="C205" s="233">
        <v>200</v>
      </c>
      <c r="D205" s="233">
        <v>200</v>
      </c>
      <c r="E205" s="233">
        <v>200</v>
      </c>
      <c r="F205" s="233">
        <v>200</v>
      </c>
      <c r="G205" s="233">
        <v>300</v>
      </c>
      <c r="H205" s="233">
        <v>200</v>
      </c>
      <c r="I205" s="233">
        <v>205</v>
      </c>
      <c r="J205" s="302"/>
      <c r="K205" s="233">
        <v>205</v>
      </c>
      <c r="L205" s="233">
        <v>230</v>
      </c>
      <c r="M205" s="301">
        <v>230</v>
      </c>
      <c r="N205" s="67">
        <v>205</v>
      </c>
      <c r="P205" s="233">
        <v>100</v>
      </c>
      <c r="Q205" s="233">
        <v>100</v>
      </c>
      <c r="R205" s="233">
        <v>100</v>
      </c>
      <c r="S205" s="233">
        <v>100</v>
      </c>
      <c r="T205" s="233">
        <v>100</v>
      </c>
      <c r="U205" s="233">
        <v>100</v>
      </c>
      <c r="V205" s="233">
        <v>60</v>
      </c>
      <c r="W205" s="302"/>
      <c r="X205" s="233">
        <v>60</v>
      </c>
      <c r="Y205" s="233">
        <v>85</v>
      </c>
      <c r="Z205" s="301">
        <v>95</v>
      </c>
      <c r="AA205" s="67">
        <v>70</v>
      </c>
    </row>
    <row r="206" spans="1:27" hidden="1">
      <c r="A206" s="314" t="s">
        <v>214</v>
      </c>
      <c r="B206" s="285" t="s">
        <v>184</v>
      </c>
      <c r="C206" s="66">
        <v>1900</v>
      </c>
      <c r="D206" s="66">
        <v>2200</v>
      </c>
      <c r="E206" s="66">
        <v>2000</v>
      </c>
      <c r="F206" s="66">
        <v>2000</v>
      </c>
      <c r="G206" s="66">
        <v>2200</v>
      </c>
      <c r="H206" s="66">
        <v>2000</v>
      </c>
      <c r="I206" s="66">
        <v>1930</v>
      </c>
      <c r="J206" s="303"/>
      <c r="K206" s="66">
        <v>1930</v>
      </c>
      <c r="L206" s="66">
        <v>1855</v>
      </c>
      <c r="M206" s="364">
        <v>1855</v>
      </c>
      <c r="N206" s="304">
        <v>2055</v>
      </c>
      <c r="P206" s="66">
        <v>3300</v>
      </c>
      <c r="Q206" s="66">
        <v>3400</v>
      </c>
      <c r="R206" s="66">
        <v>3400</v>
      </c>
      <c r="S206" s="66">
        <v>3500</v>
      </c>
      <c r="T206" s="66">
        <v>3400</v>
      </c>
      <c r="U206" s="66">
        <v>3500</v>
      </c>
      <c r="V206" s="66">
        <v>3470</v>
      </c>
      <c r="W206" s="303"/>
      <c r="X206" s="66">
        <v>3595</v>
      </c>
      <c r="Y206" s="66">
        <v>3460</v>
      </c>
      <c r="Z206" s="364">
        <v>3670</v>
      </c>
      <c r="AA206" s="304">
        <v>3595</v>
      </c>
    </row>
    <row r="207" spans="1:27" ht="14.25" hidden="1">
      <c r="A207" s="313" t="s">
        <v>215</v>
      </c>
      <c r="B207" s="291" t="s">
        <v>226</v>
      </c>
      <c r="C207" s="231">
        <v>400</v>
      </c>
      <c r="D207" s="231">
        <v>400</v>
      </c>
      <c r="E207" s="231">
        <v>400</v>
      </c>
      <c r="F207" s="231">
        <v>400</v>
      </c>
      <c r="G207" s="231">
        <v>400</v>
      </c>
      <c r="H207" s="231">
        <v>500</v>
      </c>
      <c r="I207" s="231">
        <v>450</v>
      </c>
      <c r="J207" s="297"/>
      <c r="K207" s="231">
        <v>450</v>
      </c>
      <c r="L207" s="231">
        <v>500</v>
      </c>
      <c r="M207" s="301">
        <v>500</v>
      </c>
      <c r="N207" s="67">
        <v>500</v>
      </c>
      <c r="P207" s="231">
        <v>1600</v>
      </c>
      <c r="Q207" s="231">
        <v>1600</v>
      </c>
      <c r="R207" s="231">
        <v>1600</v>
      </c>
      <c r="S207" s="231">
        <v>1600</v>
      </c>
      <c r="T207" s="231">
        <v>1700</v>
      </c>
      <c r="U207" s="231">
        <v>1700</v>
      </c>
      <c r="V207" s="231">
        <v>1665</v>
      </c>
      <c r="W207" s="297"/>
      <c r="X207" s="231">
        <v>1665</v>
      </c>
      <c r="Y207" s="231">
        <v>1800</v>
      </c>
      <c r="Z207" s="301">
        <v>1550</v>
      </c>
      <c r="AA207" s="67">
        <v>1800</v>
      </c>
    </row>
    <row r="208" spans="1:27" hidden="1">
      <c r="A208" s="313" t="s">
        <v>215</v>
      </c>
      <c r="B208" s="299" t="s">
        <v>11</v>
      </c>
      <c r="C208" s="67">
        <v>2000</v>
      </c>
      <c r="D208" s="67">
        <v>1700</v>
      </c>
      <c r="E208" s="67">
        <v>1900</v>
      </c>
      <c r="F208" s="67">
        <v>1800</v>
      </c>
      <c r="G208" s="67">
        <v>1700</v>
      </c>
      <c r="H208" s="67">
        <v>1800</v>
      </c>
      <c r="I208" s="67">
        <v>1750</v>
      </c>
      <c r="J208" s="300"/>
      <c r="K208" s="67">
        <v>1750</v>
      </c>
      <c r="L208" s="67">
        <v>1750</v>
      </c>
      <c r="M208" s="301">
        <v>1750</v>
      </c>
      <c r="N208" s="67">
        <v>2250</v>
      </c>
      <c r="P208" s="67">
        <v>200</v>
      </c>
      <c r="Q208" s="67">
        <v>200</v>
      </c>
      <c r="R208" s="67">
        <v>200</v>
      </c>
      <c r="S208" s="67">
        <v>300</v>
      </c>
      <c r="T208" s="67">
        <v>300</v>
      </c>
      <c r="U208" s="67">
        <v>300</v>
      </c>
      <c r="V208" s="67">
        <v>250</v>
      </c>
      <c r="W208" s="300"/>
      <c r="X208" s="67">
        <v>300</v>
      </c>
      <c r="Y208" s="67">
        <v>350</v>
      </c>
      <c r="Z208" s="301">
        <v>300</v>
      </c>
      <c r="AA208" s="67">
        <v>300</v>
      </c>
    </row>
    <row r="209" spans="1:27" hidden="1">
      <c r="A209" s="313" t="s">
        <v>215</v>
      </c>
      <c r="B209" s="299" t="s">
        <v>12</v>
      </c>
      <c r="C209" s="67" t="s">
        <v>188</v>
      </c>
      <c r="D209" s="67" t="s">
        <v>188</v>
      </c>
      <c r="E209" s="67" t="s">
        <v>188</v>
      </c>
      <c r="F209" s="67" t="s">
        <v>188</v>
      </c>
      <c r="G209" s="67">
        <v>0</v>
      </c>
      <c r="H209" s="67">
        <v>0</v>
      </c>
      <c r="I209" s="67">
        <v>40</v>
      </c>
      <c r="J209" s="300"/>
      <c r="K209" s="67">
        <v>40</v>
      </c>
      <c r="L209" s="67">
        <v>40</v>
      </c>
      <c r="M209" s="301">
        <v>45</v>
      </c>
      <c r="N209" s="67">
        <v>20</v>
      </c>
      <c r="P209" s="67" t="s">
        <v>188</v>
      </c>
      <c r="Q209" s="67" t="s">
        <v>188</v>
      </c>
      <c r="R209" s="67" t="s">
        <v>188</v>
      </c>
      <c r="S209" s="67" t="s">
        <v>188</v>
      </c>
      <c r="T209" s="67">
        <v>100</v>
      </c>
      <c r="U209" s="67">
        <v>100</v>
      </c>
      <c r="V209" s="67">
        <v>150</v>
      </c>
      <c r="W209" s="300"/>
      <c r="X209" s="67">
        <v>150</v>
      </c>
      <c r="Y209" s="67">
        <v>100</v>
      </c>
      <c r="Z209" s="301">
        <v>100</v>
      </c>
      <c r="AA209" s="67">
        <v>125</v>
      </c>
    </row>
    <row r="210" spans="1:27" hidden="1">
      <c r="A210" s="313" t="s">
        <v>215</v>
      </c>
      <c r="B210" s="299" t="s">
        <v>91</v>
      </c>
      <c r="C210" s="67" t="s">
        <v>188</v>
      </c>
      <c r="D210" s="67" t="s">
        <v>188</v>
      </c>
      <c r="E210" s="67" t="s">
        <v>188</v>
      </c>
      <c r="F210" s="67" t="s">
        <v>188</v>
      </c>
      <c r="G210" s="67">
        <v>100</v>
      </c>
      <c r="H210" s="67">
        <v>100</v>
      </c>
      <c r="I210" s="67">
        <v>150</v>
      </c>
      <c r="J210" s="300"/>
      <c r="K210" s="67">
        <v>150</v>
      </c>
      <c r="L210" s="67">
        <v>150</v>
      </c>
      <c r="M210" s="301">
        <v>200</v>
      </c>
      <c r="N210" s="67">
        <v>200</v>
      </c>
      <c r="P210" s="67" t="s">
        <v>188</v>
      </c>
      <c r="Q210" s="67" t="s">
        <v>188</v>
      </c>
      <c r="R210" s="67" t="s">
        <v>188</v>
      </c>
      <c r="S210" s="67" t="s">
        <v>188</v>
      </c>
      <c r="T210" s="67">
        <v>0</v>
      </c>
      <c r="U210" s="67">
        <v>0</v>
      </c>
      <c r="V210" s="67">
        <v>75</v>
      </c>
      <c r="W210" s="300"/>
      <c r="X210" s="67">
        <v>75</v>
      </c>
      <c r="Y210" s="67">
        <v>100</v>
      </c>
      <c r="Z210" s="301">
        <v>100</v>
      </c>
      <c r="AA210" s="67">
        <v>100</v>
      </c>
    </row>
    <row r="211" spans="1:27" s="387" customFormat="1">
      <c r="A211" s="381" t="s">
        <v>215</v>
      </c>
      <c r="B211" s="389" t="s">
        <v>59</v>
      </c>
      <c r="C211" s="390">
        <v>3900</v>
      </c>
      <c r="D211" s="390">
        <v>3500</v>
      </c>
      <c r="E211" s="390">
        <v>4100</v>
      </c>
      <c r="F211" s="390">
        <v>3700</v>
      </c>
      <c r="G211" s="390">
        <v>4300</v>
      </c>
      <c r="H211" s="390">
        <v>3800</v>
      </c>
      <c r="I211" s="390">
        <v>4000</v>
      </c>
      <c r="J211" s="390"/>
      <c r="K211" s="390">
        <v>4500</v>
      </c>
      <c r="L211" s="390">
        <v>4000</v>
      </c>
      <c r="M211" s="391">
        <v>4000</v>
      </c>
      <c r="N211" s="390">
        <v>4000</v>
      </c>
      <c r="P211" s="390">
        <v>1600</v>
      </c>
      <c r="Q211" s="390">
        <v>1500</v>
      </c>
      <c r="R211" s="390">
        <v>1700</v>
      </c>
      <c r="S211" s="390">
        <v>1700</v>
      </c>
      <c r="T211" s="390">
        <v>1800</v>
      </c>
      <c r="U211" s="390">
        <v>1700</v>
      </c>
      <c r="V211" s="390">
        <v>1750</v>
      </c>
      <c r="W211" s="390"/>
      <c r="X211" s="390">
        <v>1750</v>
      </c>
      <c r="Y211" s="390">
        <v>2000</v>
      </c>
      <c r="Z211" s="391">
        <v>2000</v>
      </c>
      <c r="AA211" s="390">
        <v>2000</v>
      </c>
    </row>
    <row r="212" spans="1:27" hidden="1">
      <c r="A212" s="313" t="s">
        <v>215</v>
      </c>
      <c r="B212" s="285" t="s">
        <v>90</v>
      </c>
      <c r="C212" s="233">
        <v>700</v>
      </c>
      <c r="D212" s="233">
        <v>700</v>
      </c>
      <c r="E212" s="233">
        <v>700</v>
      </c>
      <c r="F212" s="233">
        <v>700</v>
      </c>
      <c r="G212" s="233">
        <v>600</v>
      </c>
      <c r="H212" s="233">
        <v>500</v>
      </c>
      <c r="I212" s="233">
        <v>555</v>
      </c>
      <c r="J212" s="302"/>
      <c r="K212" s="233">
        <v>555</v>
      </c>
      <c r="L212" s="233">
        <v>650</v>
      </c>
      <c r="M212" s="301">
        <v>645</v>
      </c>
      <c r="N212" s="67">
        <v>650</v>
      </c>
      <c r="P212" s="233">
        <v>100</v>
      </c>
      <c r="Q212" s="233">
        <v>100</v>
      </c>
      <c r="R212" s="233">
        <v>100</v>
      </c>
      <c r="S212" s="233">
        <v>100</v>
      </c>
      <c r="T212" s="233">
        <v>100</v>
      </c>
      <c r="U212" s="233">
        <v>100</v>
      </c>
      <c r="V212" s="233">
        <v>110</v>
      </c>
      <c r="W212" s="302"/>
      <c r="X212" s="233">
        <v>110</v>
      </c>
      <c r="Y212" s="233">
        <v>95</v>
      </c>
      <c r="Z212" s="301">
        <v>120</v>
      </c>
      <c r="AA212" s="67">
        <v>115</v>
      </c>
    </row>
    <row r="213" spans="1:27" hidden="1">
      <c r="A213" s="314" t="s">
        <v>215</v>
      </c>
      <c r="B213" s="285" t="s">
        <v>184</v>
      </c>
      <c r="C213" s="66">
        <v>7100</v>
      </c>
      <c r="D213" s="66">
        <v>6400</v>
      </c>
      <c r="E213" s="66">
        <v>7200</v>
      </c>
      <c r="F213" s="66">
        <v>6800</v>
      </c>
      <c r="G213" s="66">
        <v>7100</v>
      </c>
      <c r="H213" s="66">
        <v>6800</v>
      </c>
      <c r="I213" s="66">
        <v>6945</v>
      </c>
      <c r="J213" s="303"/>
      <c r="K213" s="66">
        <v>7445</v>
      </c>
      <c r="L213" s="66">
        <v>7090</v>
      </c>
      <c r="M213" s="364">
        <v>7140</v>
      </c>
      <c r="N213" s="304">
        <v>7620</v>
      </c>
      <c r="P213" s="66">
        <v>3600</v>
      </c>
      <c r="Q213" s="66">
        <v>3500</v>
      </c>
      <c r="R213" s="66">
        <v>3700</v>
      </c>
      <c r="S213" s="66">
        <v>3900</v>
      </c>
      <c r="T213" s="66">
        <v>4100</v>
      </c>
      <c r="U213" s="66">
        <v>4000</v>
      </c>
      <c r="V213" s="66">
        <v>4000</v>
      </c>
      <c r="W213" s="303"/>
      <c r="X213" s="66">
        <v>4050</v>
      </c>
      <c r="Y213" s="66">
        <v>4445</v>
      </c>
      <c r="Z213" s="364">
        <v>4170</v>
      </c>
      <c r="AA213" s="304">
        <v>4440</v>
      </c>
    </row>
    <row r="214" spans="1:27" ht="14.25" hidden="1">
      <c r="A214" s="313" t="s">
        <v>216</v>
      </c>
      <c r="B214" s="291" t="s">
        <v>226</v>
      </c>
      <c r="C214" s="231">
        <v>3800</v>
      </c>
      <c r="D214" s="231">
        <v>3600</v>
      </c>
      <c r="E214" s="231">
        <v>3700</v>
      </c>
      <c r="F214" s="231">
        <v>3900</v>
      </c>
      <c r="G214" s="231">
        <v>4100</v>
      </c>
      <c r="H214" s="231">
        <v>4200</v>
      </c>
      <c r="I214" s="231">
        <v>4500</v>
      </c>
      <c r="J214" s="297"/>
      <c r="K214" s="231">
        <v>4500</v>
      </c>
      <c r="L214" s="231">
        <v>4000</v>
      </c>
      <c r="M214" s="301">
        <v>3500</v>
      </c>
      <c r="N214" s="67">
        <v>4000</v>
      </c>
      <c r="P214" s="231">
        <v>2600</v>
      </c>
      <c r="Q214" s="231">
        <v>2700</v>
      </c>
      <c r="R214" s="231">
        <v>2500</v>
      </c>
      <c r="S214" s="231">
        <v>2700</v>
      </c>
      <c r="T214" s="231">
        <v>2700</v>
      </c>
      <c r="U214" s="231">
        <v>2600</v>
      </c>
      <c r="V214" s="231">
        <v>2330</v>
      </c>
      <c r="W214" s="297"/>
      <c r="X214" s="231">
        <v>2330</v>
      </c>
      <c r="Y214" s="231">
        <v>2075</v>
      </c>
      <c r="Z214" s="301">
        <v>2350</v>
      </c>
      <c r="AA214" s="67">
        <v>2325</v>
      </c>
    </row>
    <row r="215" spans="1:27" hidden="1">
      <c r="A215" s="313" t="s">
        <v>216</v>
      </c>
      <c r="B215" s="299" t="s">
        <v>11</v>
      </c>
      <c r="C215" s="67">
        <v>6700</v>
      </c>
      <c r="D215" s="67">
        <v>6700</v>
      </c>
      <c r="E215" s="67">
        <v>6900</v>
      </c>
      <c r="F215" s="67">
        <v>6600</v>
      </c>
      <c r="G215" s="67">
        <v>6600</v>
      </c>
      <c r="H215" s="67">
        <v>7000</v>
      </c>
      <c r="I215" s="67">
        <v>7000</v>
      </c>
      <c r="J215" s="300"/>
      <c r="K215" s="67">
        <v>7000</v>
      </c>
      <c r="L215" s="67">
        <v>8000</v>
      </c>
      <c r="M215" s="301">
        <v>8000</v>
      </c>
      <c r="N215" s="67">
        <v>9000</v>
      </c>
      <c r="P215" s="67">
        <v>300</v>
      </c>
      <c r="Q215" s="67">
        <v>300</v>
      </c>
      <c r="R215" s="67">
        <v>300</v>
      </c>
      <c r="S215" s="67">
        <v>400</v>
      </c>
      <c r="T215" s="67">
        <v>400</v>
      </c>
      <c r="U215" s="67">
        <v>500</v>
      </c>
      <c r="V215" s="67">
        <v>400</v>
      </c>
      <c r="W215" s="300"/>
      <c r="X215" s="67">
        <v>450</v>
      </c>
      <c r="Y215" s="67">
        <v>450</v>
      </c>
      <c r="Z215" s="301">
        <v>500</v>
      </c>
      <c r="AA215" s="67">
        <v>500</v>
      </c>
    </row>
    <row r="216" spans="1:27" hidden="1">
      <c r="A216" s="313" t="s">
        <v>216</v>
      </c>
      <c r="B216" s="299" t="s">
        <v>12</v>
      </c>
      <c r="C216" s="67" t="s">
        <v>188</v>
      </c>
      <c r="D216" s="67" t="s">
        <v>188</v>
      </c>
      <c r="E216" s="67" t="s">
        <v>188</v>
      </c>
      <c r="F216" s="67" t="s">
        <v>188</v>
      </c>
      <c r="G216" s="67" t="s">
        <v>188</v>
      </c>
      <c r="H216" s="67" t="s">
        <v>188</v>
      </c>
      <c r="I216" s="67">
        <v>900</v>
      </c>
      <c r="J216" s="300"/>
      <c r="K216" s="67">
        <v>900</v>
      </c>
      <c r="L216" s="67">
        <v>700</v>
      </c>
      <c r="M216" s="301">
        <v>800</v>
      </c>
      <c r="N216" s="67">
        <v>800</v>
      </c>
      <c r="P216" s="67" t="s">
        <v>188</v>
      </c>
      <c r="Q216" s="67" t="s">
        <v>188</v>
      </c>
      <c r="R216" s="67" t="s">
        <v>188</v>
      </c>
      <c r="S216" s="67" t="s">
        <v>188</v>
      </c>
      <c r="T216" s="67" t="s">
        <v>188</v>
      </c>
      <c r="U216" s="67" t="s">
        <v>188</v>
      </c>
      <c r="V216" s="67">
        <v>40</v>
      </c>
      <c r="W216" s="300"/>
      <c r="X216" s="67">
        <v>40</v>
      </c>
      <c r="Y216" s="67">
        <v>40</v>
      </c>
      <c r="Z216" s="301">
        <v>50</v>
      </c>
      <c r="AA216" s="67">
        <v>50</v>
      </c>
    </row>
    <row r="217" spans="1:27" hidden="1">
      <c r="A217" s="313" t="s">
        <v>216</v>
      </c>
      <c r="B217" s="299" t="s">
        <v>91</v>
      </c>
      <c r="C217" s="67">
        <v>3500</v>
      </c>
      <c r="D217" s="67">
        <v>3700</v>
      </c>
      <c r="E217" s="67">
        <v>4700</v>
      </c>
      <c r="F217" s="67">
        <v>4100</v>
      </c>
      <c r="G217" s="67">
        <v>5400</v>
      </c>
      <c r="H217" s="67">
        <v>4800</v>
      </c>
      <c r="I217" s="67">
        <v>5000</v>
      </c>
      <c r="J217" s="300"/>
      <c r="K217" s="67">
        <v>5000</v>
      </c>
      <c r="L217" s="67">
        <v>4500</v>
      </c>
      <c r="M217" s="301">
        <v>4500</v>
      </c>
      <c r="N217" s="67">
        <v>3000</v>
      </c>
      <c r="P217" s="67">
        <v>400</v>
      </c>
      <c r="Q217" s="67">
        <v>400</v>
      </c>
      <c r="R217" s="67">
        <v>300</v>
      </c>
      <c r="S217" s="67">
        <v>300</v>
      </c>
      <c r="T217" s="67">
        <v>300</v>
      </c>
      <c r="U217" s="67">
        <v>300</v>
      </c>
      <c r="V217" s="67">
        <v>75</v>
      </c>
      <c r="W217" s="300"/>
      <c r="X217" s="67">
        <v>75</v>
      </c>
      <c r="Y217" s="67">
        <v>150</v>
      </c>
      <c r="Z217" s="301">
        <v>175</v>
      </c>
      <c r="AA217" s="67">
        <v>150</v>
      </c>
    </row>
    <row r="218" spans="1:27" s="387" customFormat="1">
      <c r="A218" s="381" t="s">
        <v>216</v>
      </c>
      <c r="B218" s="389" t="s">
        <v>59</v>
      </c>
      <c r="C218" s="390">
        <v>8300</v>
      </c>
      <c r="D218" s="390">
        <v>6900</v>
      </c>
      <c r="E218" s="390">
        <v>6500</v>
      </c>
      <c r="F218" s="390">
        <v>6400</v>
      </c>
      <c r="G218" s="390">
        <v>7700</v>
      </c>
      <c r="H218" s="390">
        <v>7100</v>
      </c>
      <c r="I218" s="390">
        <v>8000</v>
      </c>
      <c r="J218" s="390"/>
      <c r="K218" s="390">
        <v>8000</v>
      </c>
      <c r="L218" s="390">
        <v>7000</v>
      </c>
      <c r="M218" s="391">
        <v>7000</v>
      </c>
      <c r="N218" s="390">
        <v>8000</v>
      </c>
      <c r="P218" s="390">
        <v>900</v>
      </c>
      <c r="Q218" s="390">
        <v>900</v>
      </c>
      <c r="R218" s="390">
        <v>800</v>
      </c>
      <c r="S218" s="390">
        <v>800</v>
      </c>
      <c r="T218" s="390">
        <v>700</v>
      </c>
      <c r="U218" s="390">
        <v>700</v>
      </c>
      <c r="V218" s="390">
        <v>800</v>
      </c>
      <c r="W218" s="390"/>
      <c r="X218" s="390">
        <v>800</v>
      </c>
      <c r="Y218" s="390">
        <v>900</v>
      </c>
      <c r="Z218" s="391">
        <v>900</v>
      </c>
      <c r="AA218" s="390">
        <v>1000</v>
      </c>
    </row>
    <row r="219" spans="1:27" hidden="1">
      <c r="A219" s="313" t="s">
        <v>216</v>
      </c>
      <c r="B219" s="285" t="s">
        <v>90</v>
      </c>
      <c r="C219" s="233" t="s">
        <v>188</v>
      </c>
      <c r="D219" s="233" t="s">
        <v>188</v>
      </c>
      <c r="E219" s="233" t="s">
        <v>188</v>
      </c>
      <c r="F219" s="233" t="s">
        <v>188</v>
      </c>
      <c r="G219" s="233" t="s">
        <v>188</v>
      </c>
      <c r="H219" s="233" t="s">
        <v>188</v>
      </c>
      <c r="I219" s="233">
        <v>1770</v>
      </c>
      <c r="J219" s="302"/>
      <c r="K219" s="233">
        <v>1770</v>
      </c>
      <c r="L219" s="233">
        <v>2045</v>
      </c>
      <c r="M219" s="301">
        <v>2285</v>
      </c>
      <c r="N219" s="67">
        <v>3035</v>
      </c>
      <c r="P219" s="233" t="s">
        <v>188</v>
      </c>
      <c r="Q219" s="233" t="s">
        <v>188</v>
      </c>
      <c r="R219" s="233" t="s">
        <v>188</v>
      </c>
      <c r="S219" s="233" t="s">
        <v>188</v>
      </c>
      <c r="T219" s="233" t="s">
        <v>188</v>
      </c>
      <c r="U219" s="233" t="s">
        <v>188</v>
      </c>
      <c r="V219" s="233">
        <v>370</v>
      </c>
      <c r="W219" s="302"/>
      <c r="X219" s="233">
        <v>370</v>
      </c>
      <c r="Y219" s="233">
        <v>320</v>
      </c>
      <c r="Z219" s="301">
        <v>310</v>
      </c>
      <c r="AA219" s="67">
        <v>410</v>
      </c>
    </row>
    <row r="220" spans="1:27" hidden="1">
      <c r="A220" s="314" t="s">
        <v>216</v>
      </c>
      <c r="B220" s="285" t="s">
        <v>184</v>
      </c>
      <c r="C220" s="66">
        <v>26000</v>
      </c>
      <c r="D220" s="66">
        <v>24000</v>
      </c>
      <c r="E220" s="66">
        <v>25000</v>
      </c>
      <c r="F220" s="66">
        <v>23900</v>
      </c>
      <c r="G220" s="66">
        <v>26700</v>
      </c>
      <c r="H220" s="66">
        <v>25900</v>
      </c>
      <c r="I220" s="66">
        <v>27170</v>
      </c>
      <c r="J220" s="303"/>
      <c r="K220" s="66">
        <v>27170</v>
      </c>
      <c r="L220" s="66">
        <v>26245</v>
      </c>
      <c r="M220" s="364">
        <v>26085</v>
      </c>
      <c r="N220" s="304">
        <v>27835</v>
      </c>
      <c r="P220" s="66">
        <v>4500</v>
      </c>
      <c r="Q220" s="66">
        <v>4600</v>
      </c>
      <c r="R220" s="66">
        <v>4400</v>
      </c>
      <c r="S220" s="66">
        <v>4600</v>
      </c>
      <c r="T220" s="66">
        <v>4400</v>
      </c>
      <c r="U220" s="66">
        <v>4500</v>
      </c>
      <c r="V220" s="66">
        <v>4015</v>
      </c>
      <c r="W220" s="303"/>
      <c r="X220" s="66">
        <v>4065</v>
      </c>
      <c r="Y220" s="66">
        <v>3935</v>
      </c>
      <c r="Z220" s="364">
        <v>4285</v>
      </c>
      <c r="AA220" s="304">
        <v>4435</v>
      </c>
    </row>
    <row r="221" spans="1:27" ht="14.25" hidden="1">
      <c r="A221" s="313" t="s">
        <v>217</v>
      </c>
      <c r="B221" s="291" t="s">
        <v>226</v>
      </c>
      <c r="C221" s="231">
        <v>500</v>
      </c>
      <c r="D221" s="231">
        <v>600</v>
      </c>
      <c r="E221" s="231">
        <v>500</v>
      </c>
      <c r="F221" s="231">
        <v>500</v>
      </c>
      <c r="G221" s="231">
        <v>600</v>
      </c>
      <c r="H221" s="231">
        <v>600</v>
      </c>
      <c r="I221" s="231">
        <v>605</v>
      </c>
      <c r="J221" s="297"/>
      <c r="K221" s="231">
        <v>605</v>
      </c>
      <c r="L221" s="231">
        <v>605</v>
      </c>
      <c r="M221" s="301">
        <v>600</v>
      </c>
      <c r="N221" s="67">
        <v>605</v>
      </c>
      <c r="P221" s="231">
        <v>1400</v>
      </c>
      <c r="Q221" s="231">
        <v>1300</v>
      </c>
      <c r="R221" s="231">
        <v>1300</v>
      </c>
      <c r="S221" s="231">
        <v>1300</v>
      </c>
      <c r="T221" s="231">
        <v>1300</v>
      </c>
      <c r="U221" s="231">
        <v>1500</v>
      </c>
      <c r="V221" s="231">
        <v>1295</v>
      </c>
      <c r="W221" s="297"/>
      <c r="X221" s="231">
        <v>1295</v>
      </c>
      <c r="Y221" s="231">
        <v>1095</v>
      </c>
      <c r="Z221" s="301">
        <v>1300</v>
      </c>
      <c r="AA221" s="67">
        <v>1420</v>
      </c>
    </row>
    <row r="222" spans="1:27" hidden="1">
      <c r="A222" s="313" t="s">
        <v>217</v>
      </c>
      <c r="B222" s="299" t="s">
        <v>11</v>
      </c>
      <c r="C222" s="67">
        <v>4100</v>
      </c>
      <c r="D222" s="67">
        <v>3800</v>
      </c>
      <c r="E222" s="67">
        <v>3900</v>
      </c>
      <c r="F222" s="67">
        <v>4400</v>
      </c>
      <c r="G222" s="67">
        <v>4600</v>
      </c>
      <c r="H222" s="67">
        <v>4200</v>
      </c>
      <c r="I222" s="67">
        <v>2250</v>
      </c>
      <c r="J222" s="300"/>
      <c r="K222" s="67">
        <v>2250</v>
      </c>
      <c r="L222" s="67">
        <v>3000</v>
      </c>
      <c r="M222" s="301">
        <v>2500</v>
      </c>
      <c r="N222" s="67">
        <v>3000</v>
      </c>
      <c r="P222" s="67">
        <v>300</v>
      </c>
      <c r="Q222" s="67">
        <v>300</v>
      </c>
      <c r="R222" s="67">
        <v>300</v>
      </c>
      <c r="S222" s="67">
        <v>300</v>
      </c>
      <c r="T222" s="67">
        <v>400</v>
      </c>
      <c r="U222" s="67">
        <v>500</v>
      </c>
      <c r="V222" s="67">
        <v>2500</v>
      </c>
      <c r="W222" s="300"/>
      <c r="X222" s="67">
        <v>2500</v>
      </c>
      <c r="Y222" s="67">
        <v>2500</v>
      </c>
      <c r="Z222" s="301">
        <v>3500</v>
      </c>
      <c r="AA222" s="67">
        <v>2000</v>
      </c>
    </row>
    <row r="223" spans="1:27" hidden="1">
      <c r="A223" s="313" t="s">
        <v>217</v>
      </c>
      <c r="B223" s="299" t="s">
        <v>12</v>
      </c>
      <c r="C223" s="67">
        <v>100</v>
      </c>
      <c r="D223" s="67">
        <v>100</v>
      </c>
      <c r="E223" s="67">
        <v>300</v>
      </c>
      <c r="F223" s="67">
        <v>200</v>
      </c>
      <c r="G223" s="67">
        <v>200</v>
      </c>
      <c r="H223" s="67">
        <v>200</v>
      </c>
      <c r="I223" s="67">
        <v>125</v>
      </c>
      <c r="J223" s="300"/>
      <c r="K223" s="67">
        <v>125</v>
      </c>
      <c r="L223" s="67">
        <v>250</v>
      </c>
      <c r="M223" s="301">
        <v>300</v>
      </c>
      <c r="N223" s="67">
        <v>350</v>
      </c>
      <c r="P223" s="67">
        <v>0</v>
      </c>
      <c r="Q223" s="67">
        <v>0</v>
      </c>
      <c r="R223" s="67">
        <v>0</v>
      </c>
      <c r="S223" s="67">
        <v>0</v>
      </c>
      <c r="T223" s="67">
        <v>0</v>
      </c>
      <c r="U223" s="67">
        <v>0</v>
      </c>
      <c r="V223" s="67">
        <v>50</v>
      </c>
      <c r="W223" s="300"/>
      <c r="X223" s="67">
        <v>50</v>
      </c>
      <c r="Y223" s="67">
        <v>25</v>
      </c>
      <c r="Z223" s="301">
        <v>25</v>
      </c>
      <c r="AA223" s="67">
        <v>25</v>
      </c>
    </row>
    <row r="224" spans="1:27" hidden="1">
      <c r="A224" s="313" t="s">
        <v>217</v>
      </c>
      <c r="B224" s="299" t="s">
        <v>91</v>
      </c>
      <c r="C224" s="67">
        <v>100</v>
      </c>
      <c r="D224" s="67">
        <v>200</v>
      </c>
      <c r="E224" s="67">
        <v>200</v>
      </c>
      <c r="F224" s="67">
        <v>200</v>
      </c>
      <c r="G224" s="67">
        <v>200</v>
      </c>
      <c r="H224" s="67">
        <v>200</v>
      </c>
      <c r="I224" s="67">
        <v>150</v>
      </c>
      <c r="J224" s="300"/>
      <c r="K224" s="67">
        <v>150</v>
      </c>
      <c r="L224" s="67">
        <v>150</v>
      </c>
      <c r="M224" s="301">
        <v>150</v>
      </c>
      <c r="N224" s="67">
        <v>125</v>
      </c>
      <c r="P224" s="67">
        <v>100</v>
      </c>
      <c r="Q224" s="67">
        <v>100</v>
      </c>
      <c r="R224" s="67">
        <v>100</v>
      </c>
      <c r="S224" s="67">
        <v>0</v>
      </c>
      <c r="T224" s="67">
        <v>100</v>
      </c>
      <c r="U224" s="67">
        <v>100</v>
      </c>
      <c r="V224" s="67">
        <v>150</v>
      </c>
      <c r="W224" s="300"/>
      <c r="X224" s="67">
        <v>150</v>
      </c>
      <c r="Y224" s="67">
        <v>175</v>
      </c>
      <c r="Z224" s="301">
        <v>150</v>
      </c>
      <c r="AA224" s="67">
        <v>175</v>
      </c>
    </row>
    <row r="225" spans="1:27" s="387" customFormat="1">
      <c r="A225" s="381" t="s">
        <v>217</v>
      </c>
      <c r="B225" s="389" t="s">
        <v>59</v>
      </c>
      <c r="C225" s="390">
        <v>2900</v>
      </c>
      <c r="D225" s="390">
        <v>3000</v>
      </c>
      <c r="E225" s="390">
        <v>3000</v>
      </c>
      <c r="F225" s="390">
        <v>3000</v>
      </c>
      <c r="G225" s="390">
        <v>3400</v>
      </c>
      <c r="H225" s="390">
        <v>3400</v>
      </c>
      <c r="I225" s="390">
        <v>4000</v>
      </c>
      <c r="J225" s="390"/>
      <c r="K225" s="390">
        <v>4000</v>
      </c>
      <c r="L225" s="390">
        <v>3500</v>
      </c>
      <c r="M225" s="391">
        <v>3500</v>
      </c>
      <c r="N225" s="390">
        <v>3500</v>
      </c>
      <c r="P225" s="390">
        <v>1600</v>
      </c>
      <c r="Q225" s="390">
        <v>1500</v>
      </c>
      <c r="R225" s="390">
        <v>1500</v>
      </c>
      <c r="S225" s="390">
        <v>1600</v>
      </c>
      <c r="T225" s="390">
        <v>1900</v>
      </c>
      <c r="U225" s="390">
        <v>1800</v>
      </c>
      <c r="V225" s="390">
        <v>2000</v>
      </c>
      <c r="W225" s="390"/>
      <c r="X225" s="390">
        <v>2000</v>
      </c>
      <c r="Y225" s="390">
        <v>2000</v>
      </c>
      <c r="Z225" s="391">
        <v>2000</v>
      </c>
      <c r="AA225" s="390">
        <v>1750</v>
      </c>
    </row>
    <row r="226" spans="1:27" hidden="1">
      <c r="A226" s="313" t="s">
        <v>217</v>
      </c>
      <c r="B226" s="285" t="s">
        <v>90</v>
      </c>
      <c r="C226" s="233">
        <v>900</v>
      </c>
      <c r="D226" s="233">
        <v>800</v>
      </c>
      <c r="E226" s="233">
        <v>600</v>
      </c>
      <c r="F226" s="233">
        <v>600</v>
      </c>
      <c r="G226" s="233">
        <v>700</v>
      </c>
      <c r="H226" s="233">
        <v>1100</v>
      </c>
      <c r="I226" s="233">
        <v>715</v>
      </c>
      <c r="J226" s="302"/>
      <c r="K226" s="233">
        <v>715</v>
      </c>
      <c r="L226" s="233">
        <v>1040</v>
      </c>
      <c r="M226" s="301">
        <v>1010</v>
      </c>
      <c r="N226" s="67">
        <v>1265</v>
      </c>
      <c r="P226" s="233">
        <v>200</v>
      </c>
      <c r="Q226" s="233">
        <v>200</v>
      </c>
      <c r="R226" s="233">
        <v>200</v>
      </c>
      <c r="S226" s="233">
        <v>200</v>
      </c>
      <c r="T226" s="233">
        <v>200</v>
      </c>
      <c r="U226" s="233">
        <v>200</v>
      </c>
      <c r="V226" s="233">
        <v>810</v>
      </c>
      <c r="W226" s="302"/>
      <c r="X226" s="233">
        <v>810</v>
      </c>
      <c r="Y226" s="233">
        <v>815</v>
      </c>
      <c r="Z226" s="301">
        <v>815</v>
      </c>
      <c r="AA226" s="67">
        <v>915</v>
      </c>
    </row>
    <row r="227" spans="1:27" hidden="1">
      <c r="A227" s="314" t="s">
        <v>217</v>
      </c>
      <c r="B227" s="285" t="s">
        <v>184</v>
      </c>
      <c r="C227" s="66">
        <v>8500</v>
      </c>
      <c r="D227" s="66">
        <v>8600</v>
      </c>
      <c r="E227" s="66">
        <v>8400</v>
      </c>
      <c r="F227" s="66">
        <v>9000</v>
      </c>
      <c r="G227" s="66">
        <v>9700</v>
      </c>
      <c r="H227" s="66">
        <v>9700</v>
      </c>
      <c r="I227" s="66">
        <v>7845</v>
      </c>
      <c r="J227" s="303"/>
      <c r="K227" s="66">
        <v>7845</v>
      </c>
      <c r="L227" s="66">
        <v>8545</v>
      </c>
      <c r="M227" s="364">
        <v>8060</v>
      </c>
      <c r="N227" s="304">
        <v>8845</v>
      </c>
      <c r="P227" s="66">
        <v>3500</v>
      </c>
      <c r="Q227" s="66">
        <v>3400</v>
      </c>
      <c r="R227" s="66">
        <v>3300</v>
      </c>
      <c r="S227" s="66">
        <v>3600</v>
      </c>
      <c r="T227" s="66">
        <v>3900</v>
      </c>
      <c r="U227" s="66">
        <v>4100</v>
      </c>
      <c r="V227" s="66">
        <v>6805</v>
      </c>
      <c r="W227" s="303"/>
      <c r="X227" s="66">
        <v>6805</v>
      </c>
      <c r="Y227" s="66">
        <v>6610</v>
      </c>
      <c r="Z227" s="364">
        <v>7790</v>
      </c>
      <c r="AA227" s="304">
        <v>6285</v>
      </c>
    </row>
    <row r="228" spans="1:27" ht="14.25" hidden="1">
      <c r="A228" s="313" t="s">
        <v>218</v>
      </c>
      <c r="B228" s="291" t="s">
        <v>226</v>
      </c>
      <c r="C228" s="231">
        <v>800</v>
      </c>
      <c r="D228" s="231">
        <v>800</v>
      </c>
      <c r="E228" s="231">
        <v>800</v>
      </c>
      <c r="F228" s="231">
        <v>800</v>
      </c>
      <c r="G228" s="231">
        <v>800</v>
      </c>
      <c r="H228" s="231">
        <v>800</v>
      </c>
      <c r="I228" s="231">
        <v>800</v>
      </c>
      <c r="J228" s="297"/>
      <c r="K228" s="231">
        <v>800</v>
      </c>
      <c r="L228" s="231">
        <v>800</v>
      </c>
      <c r="M228" s="301">
        <v>800</v>
      </c>
      <c r="N228" s="67">
        <v>900</v>
      </c>
      <c r="P228" s="231">
        <v>200</v>
      </c>
      <c r="Q228" s="231">
        <v>200</v>
      </c>
      <c r="R228" s="231">
        <v>200</v>
      </c>
      <c r="S228" s="231">
        <v>200</v>
      </c>
      <c r="T228" s="231">
        <v>200</v>
      </c>
      <c r="U228" s="231">
        <v>200</v>
      </c>
      <c r="V228" s="231">
        <v>160</v>
      </c>
      <c r="W228" s="297"/>
      <c r="X228" s="231">
        <v>160</v>
      </c>
      <c r="Y228" s="231">
        <v>200</v>
      </c>
      <c r="Z228" s="298">
        <v>175</v>
      </c>
      <c r="AA228" s="67">
        <v>175</v>
      </c>
    </row>
    <row r="229" spans="1:27" hidden="1">
      <c r="A229" s="313" t="s">
        <v>218</v>
      </c>
      <c r="B229" s="299" t="s">
        <v>11</v>
      </c>
      <c r="C229" s="67">
        <v>2000</v>
      </c>
      <c r="D229" s="67">
        <v>2400</v>
      </c>
      <c r="E229" s="67">
        <v>2300</v>
      </c>
      <c r="F229" s="67">
        <v>2100</v>
      </c>
      <c r="G229" s="67">
        <v>2500</v>
      </c>
      <c r="H229" s="67">
        <v>2300</v>
      </c>
      <c r="I229" s="67">
        <v>2500</v>
      </c>
      <c r="J229" s="300"/>
      <c r="K229" s="67">
        <v>3000</v>
      </c>
      <c r="L229" s="67">
        <v>3000</v>
      </c>
      <c r="M229" s="301">
        <v>3000</v>
      </c>
      <c r="N229" s="67">
        <v>3000</v>
      </c>
      <c r="P229" s="67">
        <v>0</v>
      </c>
      <c r="Q229" s="67">
        <v>0</v>
      </c>
      <c r="R229" s="67">
        <v>0</v>
      </c>
      <c r="S229" s="67">
        <v>0</v>
      </c>
      <c r="T229" s="67">
        <v>0</v>
      </c>
      <c r="U229" s="67">
        <v>0</v>
      </c>
      <c r="V229" s="67">
        <v>5</v>
      </c>
      <c r="W229" s="300"/>
      <c r="X229" s="67">
        <v>5</v>
      </c>
      <c r="Y229" s="67">
        <v>5</v>
      </c>
      <c r="Z229" s="301">
        <v>5</v>
      </c>
      <c r="AA229" s="67">
        <v>5</v>
      </c>
    </row>
    <row r="230" spans="1:27" hidden="1">
      <c r="A230" s="313" t="s">
        <v>218</v>
      </c>
      <c r="B230" s="299" t="s">
        <v>12</v>
      </c>
      <c r="C230" s="67">
        <v>100</v>
      </c>
      <c r="D230" s="67" t="s">
        <v>188</v>
      </c>
      <c r="E230" s="67">
        <v>200</v>
      </c>
      <c r="F230" s="67">
        <v>200</v>
      </c>
      <c r="G230" s="67" t="s">
        <v>188</v>
      </c>
      <c r="H230" s="67" t="s">
        <v>188</v>
      </c>
      <c r="I230" s="67">
        <v>100</v>
      </c>
      <c r="J230" s="300"/>
      <c r="K230" s="67">
        <v>100</v>
      </c>
      <c r="L230" s="67">
        <v>100</v>
      </c>
      <c r="M230" s="301">
        <v>10</v>
      </c>
      <c r="N230" s="67">
        <v>10</v>
      </c>
      <c r="P230" s="67">
        <v>0</v>
      </c>
      <c r="Q230" s="67" t="s">
        <v>188</v>
      </c>
      <c r="R230" s="67">
        <v>0</v>
      </c>
      <c r="S230" s="67">
        <v>0</v>
      </c>
      <c r="T230" s="67" t="s">
        <v>188</v>
      </c>
      <c r="U230" s="67" t="s">
        <v>188</v>
      </c>
      <c r="V230" s="67">
        <v>0</v>
      </c>
      <c r="W230" s="300"/>
      <c r="X230" s="67">
        <v>0</v>
      </c>
      <c r="Y230" s="67">
        <v>0</v>
      </c>
      <c r="Z230" s="301">
        <v>0</v>
      </c>
      <c r="AA230" s="67">
        <v>0</v>
      </c>
    </row>
    <row r="231" spans="1:27" hidden="1">
      <c r="A231" s="313" t="s">
        <v>218</v>
      </c>
      <c r="B231" s="299" t="s">
        <v>91</v>
      </c>
      <c r="C231" s="67" t="s">
        <v>188</v>
      </c>
      <c r="D231" s="67" t="s">
        <v>188</v>
      </c>
      <c r="E231" s="67" t="s">
        <v>188</v>
      </c>
      <c r="F231" s="67" t="s">
        <v>188</v>
      </c>
      <c r="G231" s="67" t="s">
        <v>188</v>
      </c>
      <c r="H231" s="67" t="s">
        <v>188</v>
      </c>
      <c r="I231" s="67">
        <v>150</v>
      </c>
      <c r="J231" s="300"/>
      <c r="K231" s="67">
        <v>150</v>
      </c>
      <c r="L231" s="67">
        <v>125</v>
      </c>
      <c r="M231" s="301">
        <v>200</v>
      </c>
      <c r="N231" s="67">
        <v>250</v>
      </c>
      <c r="P231" s="67" t="s">
        <v>188</v>
      </c>
      <c r="Q231" s="67" t="s">
        <v>188</v>
      </c>
      <c r="R231" s="67" t="s">
        <v>188</v>
      </c>
      <c r="S231" s="67" t="s">
        <v>188</v>
      </c>
      <c r="T231" s="67" t="s">
        <v>188</v>
      </c>
      <c r="U231" s="67" t="s">
        <v>188</v>
      </c>
      <c r="V231" s="67">
        <v>0</v>
      </c>
      <c r="W231" s="300"/>
      <c r="X231" s="67">
        <v>0</v>
      </c>
      <c r="Y231" s="67">
        <v>5</v>
      </c>
      <c r="Z231" s="301">
        <v>5</v>
      </c>
      <c r="AA231" s="67">
        <v>5</v>
      </c>
    </row>
    <row r="232" spans="1:27" s="387" customFormat="1">
      <c r="A232" s="381" t="s">
        <v>218</v>
      </c>
      <c r="B232" s="389" t="s">
        <v>59</v>
      </c>
      <c r="C232" s="390" t="s">
        <v>188</v>
      </c>
      <c r="D232" s="390">
        <v>2400</v>
      </c>
      <c r="E232" s="390" t="s">
        <v>188</v>
      </c>
      <c r="F232" s="390" t="s">
        <v>188</v>
      </c>
      <c r="G232" s="390">
        <v>2200</v>
      </c>
      <c r="H232" s="390">
        <v>2100</v>
      </c>
      <c r="I232" s="390">
        <v>3000</v>
      </c>
      <c r="J232" s="390"/>
      <c r="K232" s="390">
        <v>3000</v>
      </c>
      <c r="L232" s="390">
        <v>2250</v>
      </c>
      <c r="M232" s="391">
        <v>3000</v>
      </c>
      <c r="N232" s="390">
        <v>3500</v>
      </c>
      <c r="P232" s="390" t="s">
        <v>188</v>
      </c>
      <c r="Q232" s="390">
        <v>100</v>
      </c>
      <c r="R232" s="390" t="s">
        <v>188</v>
      </c>
      <c r="S232" s="390" t="s">
        <v>188</v>
      </c>
      <c r="T232" s="390">
        <v>100</v>
      </c>
      <c r="U232" s="390">
        <v>100</v>
      </c>
      <c r="V232" s="390">
        <v>75</v>
      </c>
      <c r="W232" s="390"/>
      <c r="X232" s="390">
        <v>75</v>
      </c>
      <c r="Y232" s="390">
        <v>75</v>
      </c>
      <c r="Z232" s="391">
        <v>100</v>
      </c>
      <c r="AA232" s="390">
        <v>75</v>
      </c>
    </row>
    <row r="233" spans="1:27" hidden="1">
      <c r="A233" s="313" t="s">
        <v>218</v>
      </c>
      <c r="B233" s="285" t="s">
        <v>90</v>
      </c>
      <c r="C233" s="233" t="s">
        <v>188</v>
      </c>
      <c r="D233" s="233" t="s">
        <v>188</v>
      </c>
      <c r="E233" s="233" t="s">
        <v>188</v>
      </c>
      <c r="F233" s="233" t="s">
        <v>188</v>
      </c>
      <c r="G233" s="233" t="s">
        <v>188</v>
      </c>
      <c r="H233" s="233">
        <v>500</v>
      </c>
      <c r="I233" s="233">
        <v>455</v>
      </c>
      <c r="J233" s="302"/>
      <c r="K233" s="233">
        <v>455</v>
      </c>
      <c r="L233" s="233">
        <v>505</v>
      </c>
      <c r="M233" s="301">
        <v>455</v>
      </c>
      <c r="N233" s="67">
        <v>505</v>
      </c>
      <c r="P233" s="233" t="s">
        <v>188</v>
      </c>
      <c r="Q233" s="233" t="s">
        <v>188</v>
      </c>
      <c r="R233" s="233" t="s">
        <v>188</v>
      </c>
      <c r="S233" s="233" t="s">
        <v>188</v>
      </c>
      <c r="T233" s="233" t="s">
        <v>188</v>
      </c>
      <c r="U233" s="233">
        <v>0</v>
      </c>
      <c r="V233" s="233">
        <v>5</v>
      </c>
      <c r="W233" s="302"/>
      <c r="X233" s="233">
        <v>5</v>
      </c>
      <c r="Y233" s="233">
        <v>5</v>
      </c>
      <c r="Z233" s="301">
        <v>5</v>
      </c>
      <c r="AA233" s="67">
        <v>0</v>
      </c>
    </row>
    <row r="234" spans="1:27" hidden="1">
      <c r="A234" s="314" t="s">
        <v>218</v>
      </c>
      <c r="B234" s="285" t="s">
        <v>184</v>
      </c>
      <c r="C234" s="66">
        <v>6200</v>
      </c>
      <c r="D234" s="66">
        <v>6300</v>
      </c>
      <c r="E234" s="66">
        <v>6300</v>
      </c>
      <c r="F234" s="66">
        <v>5600</v>
      </c>
      <c r="G234" s="66">
        <v>6300</v>
      </c>
      <c r="H234" s="66">
        <v>6100</v>
      </c>
      <c r="I234" s="66">
        <v>7005</v>
      </c>
      <c r="J234" s="303"/>
      <c r="K234" s="66">
        <v>7505</v>
      </c>
      <c r="L234" s="66">
        <v>6780</v>
      </c>
      <c r="M234" s="364">
        <v>7465</v>
      </c>
      <c r="N234" s="304">
        <v>8165</v>
      </c>
      <c r="P234" s="66">
        <v>300</v>
      </c>
      <c r="Q234" s="66">
        <v>300</v>
      </c>
      <c r="R234" s="66">
        <v>300</v>
      </c>
      <c r="S234" s="66">
        <v>300</v>
      </c>
      <c r="T234" s="66">
        <v>300</v>
      </c>
      <c r="U234" s="66">
        <v>300</v>
      </c>
      <c r="V234" s="66">
        <v>245</v>
      </c>
      <c r="W234" s="303"/>
      <c r="X234" s="66">
        <v>245</v>
      </c>
      <c r="Y234" s="66">
        <v>290</v>
      </c>
      <c r="Z234" s="364">
        <v>290</v>
      </c>
      <c r="AA234" s="304">
        <v>260</v>
      </c>
    </row>
    <row r="235" spans="1:27" ht="14.25" hidden="1">
      <c r="A235" s="313" t="s">
        <v>219</v>
      </c>
      <c r="B235" s="291" t="s">
        <v>226</v>
      </c>
      <c r="C235" s="231">
        <v>900</v>
      </c>
      <c r="D235" s="231">
        <v>900</v>
      </c>
      <c r="E235" s="231">
        <v>800</v>
      </c>
      <c r="F235" s="231">
        <v>700</v>
      </c>
      <c r="G235" s="231">
        <v>700</v>
      </c>
      <c r="H235" s="231">
        <v>1100</v>
      </c>
      <c r="I235" s="231">
        <v>900</v>
      </c>
      <c r="J235" s="297"/>
      <c r="K235" s="231">
        <v>900</v>
      </c>
      <c r="L235" s="231">
        <v>900</v>
      </c>
      <c r="M235" s="301">
        <v>900</v>
      </c>
      <c r="N235" s="67">
        <v>900</v>
      </c>
      <c r="P235" s="231">
        <v>1800</v>
      </c>
      <c r="Q235" s="231">
        <v>1800</v>
      </c>
      <c r="R235" s="231">
        <v>2100</v>
      </c>
      <c r="S235" s="231">
        <v>1700</v>
      </c>
      <c r="T235" s="231">
        <v>800</v>
      </c>
      <c r="U235" s="231">
        <v>800</v>
      </c>
      <c r="V235" s="231">
        <v>685</v>
      </c>
      <c r="W235" s="297"/>
      <c r="X235" s="231">
        <v>685</v>
      </c>
      <c r="Y235" s="231">
        <v>750</v>
      </c>
      <c r="Z235" s="301">
        <v>850</v>
      </c>
      <c r="AA235" s="67">
        <v>750</v>
      </c>
    </row>
    <row r="236" spans="1:27" hidden="1">
      <c r="A236" s="313" t="s">
        <v>219</v>
      </c>
      <c r="B236" s="299" t="s">
        <v>11</v>
      </c>
      <c r="C236" s="67">
        <v>3800</v>
      </c>
      <c r="D236" s="67">
        <v>3800</v>
      </c>
      <c r="E236" s="67">
        <v>4000</v>
      </c>
      <c r="F236" s="67">
        <v>4300</v>
      </c>
      <c r="G236" s="67">
        <v>3500</v>
      </c>
      <c r="H236" s="67">
        <v>3700</v>
      </c>
      <c r="I236" s="67">
        <v>3000</v>
      </c>
      <c r="J236" s="300"/>
      <c r="K236" s="67">
        <v>3000</v>
      </c>
      <c r="L236" s="67">
        <v>4000</v>
      </c>
      <c r="M236" s="301">
        <v>4000</v>
      </c>
      <c r="N236" s="67">
        <v>4500</v>
      </c>
      <c r="P236" s="67">
        <v>100</v>
      </c>
      <c r="Q236" s="67">
        <v>100</v>
      </c>
      <c r="R236" s="67">
        <v>100</v>
      </c>
      <c r="S236" s="67">
        <v>100</v>
      </c>
      <c r="T236" s="67">
        <v>100</v>
      </c>
      <c r="U236" s="67">
        <v>100</v>
      </c>
      <c r="V236" s="67">
        <v>125</v>
      </c>
      <c r="W236" s="300"/>
      <c r="X236" s="67">
        <v>125</v>
      </c>
      <c r="Y236" s="67">
        <v>125</v>
      </c>
      <c r="Z236" s="301">
        <v>125</v>
      </c>
      <c r="AA236" s="67">
        <v>175</v>
      </c>
    </row>
    <row r="237" spans="1:27" hidden="1">
      <c r="A237" s="313" t="s">
        <v>219</v>
      </c>
      <c r="B237" s="299" t="s">
        <v>12</v>
      </c>
      <c r="C237" s="67">
        <v>1100</v>
      </c>
      <c r="D237" s="67">
        <v>1500</v>
      </c>
      <c r="E237" s="67">
        <v>1300</v>
      </c>
      <c r="F237" s="67" t="s">
        <v>188</v>
      </c>
      <c r="G237" s="67" t="s">
        <v>188</v>
      </c>
      <c r="H237" s="67" t="s">
        <v>188</v>
      </c>
      <c r="I237" s="67">
        <v>1750</v>
      </c>
      <c r="J237" s="300"/>
      <c r="K237" s="67">
        <v>1750</v>
      </c>
      <c r="L237" s="67">
        <v>1000</v>
      </c>
      <c r="M237" s="301">
        <v>1250</v>
      </c>
      <c r="N237" s="67">
        <v>1500</v>
      </c>
      <c r="P237" s="67">
        <v>0</v>
      </c>
      <c r="Q237" s="67">
        <v>0</v>
      </c>
      <c r="R237" s="67">
        <v>0</v>
      </c>
      <c r="S237" s="67" t="s">
        <v>188</v>
      </c>
      <c r="T237" s="67" t="s">
        <v>188</v>
      </c>
      <c r="U237" s="67" t="s">
        <v>188</v>
      </c>
      <c r="V237" s="67">
        <v>0</v>
      </c>
      <c r="W237" s="300"/>
      <c r="X237" s="67">
        <v>0</v>
      </c>
      <c r="Y237" s="67">
        <v>0</v>
      </c>
      <c r="Z237" s="301">
        <v>0</v>
      </c>
      <c r="AA237" s="67">
        <v>0</v>
      </c>
    </row>
    <row r="238" spans="1:27" hidden="1">
      <c r="A238" s="313" t="s">
        <v>219</v>
      </c>
      <c r="B238" s="299" t="s">
        <v>91</v>
      </c>
      <c r="C238" s="67">
        <v>400</v>
      </c>
      <c r="D238" s="67">
        <v>500</v>
      </c>
      <c r="E238" s="67">
        <v>200</v>
      </c>
      <c r="F238" s="67" t="s">
        <v>188</v>
      </c>
      <c r="G238" s="67" t="s">
        <v>188</v>
      </c>
      <c r="H238" s="67" t="s">
        <v>188</v>
      </c>
      <c r="I238" s="67">
        <v>300</v>
      </c>
      <c r="J238" s="300"/>
      <c r="K238" s="67">
        <v>300</v>
      </c>
      <c r="L238" s="67">
        <v>400</v>
      </c>
      <c r="M238" s="301">
        <v>300</v>
      </c>
      <c r="N238" s="67">
        <v>300</v>
      </c>
      <c r="P238" s="67">
        <v>0</v>
      </c>
      <c r="Q238" s="67">
        <v>0</v>
      </c>
      <c r="R238" s="67">
        <v>0</v>
      </c>
      <c r="S238" s="67" t="s">
        <v>188</v>
      </c>
      <c r="T238" s="67" t="s">
        <v>188</v>
      </c>
      <c r="U238" s="67" t="s">
        <v>188</v>
      </c>
      <c r="V238" s="67">
        <v>50</v>
      </c>
      <c r="W238" s="300"/>
      <c r="X238" s="67">
        <v>50</v>
      </c>
      <c r="Y238" s="67">
        <v>30</v>
      </c>
      <c r="Z238" s="301">
        <v>30</v>
      </c>
      <c r="AA238" s="67">
        <v>15</v>
      </c>
    </row>
    <row r="239" spans="1:27" s="387" customFormat="1">
      <c r="A239" s="381" t="s">
        <v>219</v>
      </c>
      <c r="B239" s="389" t="s">
        <v>59</v>
      </c>
      <c r="C239" s="390">
        <v>3500</v>
      </c>
      <c r="D239" s="390">
        <v>3400</v>
      </c>
      <c r="E239" s="390">
        <v>3200</v>
      </c>
      <c r="F239" s="390">
        <v>3000</v>
      </c>
      <c r="G239" s="390">
        <v>3700</v>
      </c>
      <c r="H239" s="390">
        <v>3700</v>
      </c>
      <c r="I239" s="390">
        <v>3500</v>
      </c>
      <c r="J239" s="390"/>
      <c r="K239" s="390">
        <v>4000</v>
      </c>
      <c r="L239" s="390">
        <v>3500</v>
      </c>
      <c r="M239" s="391">
        <v>3500</v>
      </c>
      <c r="N239" s="390">
        <v>3000</v>
      </c>
      <c r="P239" s="390">
        <v>200</v>
      </c>
      <c r="Q239" s="390">
        <v>200</v>
      </c>
      <c r="R239" s="390">
        <v>200</v>
      </c>
      <c r="S239" s="390">
        <v>200</v>
      </c>
      <c r="T239" s="390">
        <v>300</v>
      </c>
      <c r="U239" s="390">
        <v>200</v>
      </c>
      <c r="V239" s="390">
        <v>250</v>
      </c>
      <c r="W239" s="390"/>
      <c r="X239" s="390">
        <v>250</v>
      </c>
      <c r="Y239" s="390">
        <v>250</v>
      </c>
      <c r="Z239" s="391">
        <v>250</v>
      </c>
      <c r="AA239" s="390">
        <v>300</v>
      </c>
    </row>
    <row r="240" spans="1:27" hidden="1">
      <c r="A240" s="313" t="s">
        <v>219</v>
      </c>
      <c r="B240" s="285" t="s">
        <v>90</v>
      </c>
      <c r="C240" s="233">
        <v>2900</v>
      </c>
      <c r="D240" s="233">
        <v>2200</v>
      </c>
      <c r="E240" s="233">
        <v>2100</v>
      </c>
      <c r="F240" s="233">
        <v>2100</v>
      </c>
      <c r="G240" s="233">
        <v>2200</v>
      </c>
      <c r="H240" s="233">
        <v>2300</v>
      </c>
      <c r="I240" s="233">
        <v>2080</v>
      </c>
      <c r="J240" s="302"/>
      <c r="K240" s="233">
        <v>2330</v>
      </c>
      <c r="L240" s="233">
        <v>2635</v>
      </c>
      <c r="M240" s="305">
        <v>2330</v>
      </c>
      <c r="N240" s="67">
        <v>2555</v>
      </c>
      <c r="P240" s="233">
        <v>0</v>
      </c>
      <c r="Q240" s="233">
        <v>0</v>
      </c>
      <c r="R240" s="233">
        <v>0</v>
      </c>
      <c r="S240" s="233">
        <v>0</v>
      </c>
      <c r="T240" s="233">
        <v>0</v>
      </c>
      <c r="U240" s="233">
        <v>0</v>
      </c>
      <c r="V240" s="233">
        <v>45</v>
      </c>
      <c r="W240" s="302"/>
      <c r="X240" s="233">
        <v>75</v>
      </c>
      <c r="Y240" s="233">
        <v>75</v>
      </c>
      <c r="Z240" s="305">
        <v>50</v>
      </c>
      <c r="AA240" s="67">
        <v>75</v>
      </c>
    </row>
    <row r="241" spans="1:27" hidden="1">
      <c r="A241" s="314" t="s">
        <v>219</v>
      </c>
      <c r="B241" s="285" t="s">
        <v>184</v>
      </c>
      <c r="C241" s="66">
        <v>12600</v>
      </c>
      <c r="D241" s="66">
        <v>12200</v>
      </c>
      <c r="E241" s="66">
        <v>11700</v>
      </c>
      <c r="F241" s="66">
        <v>11400</v>
      </c>
      <c r="G241" s="66">
        <v>11700</v>
      </c>
      <c r="H241" s="66">
        <v>12600</v>
      </c>
      <c r="I241" s="66">
        <v>11530</v>
      </c>
      <c r="J241" s="303"/>
      <c r="K241" s="66">
        <v>12280</v>
      </c>
      <c r="L241" s="66">
        <v>12435</v>
      </c>
      <c r="M241" s="367">
        <v>12280</v>
      </c>
      <c r="N241" s="304">
        <v>12755</v>
      </c>
      <c r="P241" s="66">
        <v>2200</v>
      </c>
      <c r="Q241" s="66">
        <v>2100</v>
      </c>
      <c r="R241" s="66">
        <v>2400</v>
      </c>
      <c r="S241" s="66">
        <v>2000</v>
      </c>
      <c r="T241" s="66">
        <v>1300</v>
      </c>
      <c r="U241" s="66">
        <v>1200</v>
      </c>
      <c r="V241" s="66">
        <v>1155</v>
      </c>
      <c r="W241" s="303"/>
      <c r="X241" s="66">
        <v>1185</v>
      </c>
      <c r="Y241" s="66">
        <v>1230</v>
      </c>
      <c r="Z241" s="367">
        <v>1305</v>
      </c>
      <c r="AA241" s="304">
        <v>1315</v>
      </c>
    </row>
    <row r="242" spans="1:27" hidden="1">
      <c r="A242" s="65" t="s">
        <v>220</v>
      </c>
      <c r="B242" s="64"/>
      <c r="C242" s="64"/>
      <c r="P242" s="235"/>
      <c r="Q242" s="235"/>
      <c r="R242" s="235"/>
      <c r="S242" s="235"/>
      <c r="T242" s="235"/>
      <c r="U242" s="235"/>
    </row>
    <row r="243" spans="1:27" hidden="1">
      <c r="A243" s="65" t="s">
        <v>224</v>
      </c>
      <c r="B243" s="64"/>
      <c r="C243" s="64"/>
      <c r="P243" s="235"/>
      <c r="Q243" s="235"/>
      <c r="R243" s="235"/>
      <c r="S243" s="235"/>
      <c r="T243" s="235"/>
      <c r="U243" s="235"/>
    </row>
    <row r="244" spans="1:27">
      <c r="A244" s="65"/>
      <c r="B244" s="64"/>
      <c r="C244" s="64"/>
      <c r="D244" s="65"/>
      <c r="E244" s="65"/>
      <c r="F244" s="65"/>
      <c r="G244" s="65"/>
      <c r="H244" s="235"/>
      <c r="I244" s="235"/>
      <c r="J244" s="235"/>
      <c r="K244" s="235"/>
      <c r="L244" s="235"/>
      <c r="M244" s="235"/>
      <c r="N244" s="235"/>
      <c r="P244" s="235"/>
      <c r="Q244" s="235"/>
      <c r="R244" s="235"/>
      <c r="S244" s="235"/>
      <c r="T244" s="235"/>
      <c r="U244" s="235"/>
      <c r="V244" s="235"/>
      <c r="W244" s="235"/>
      <c r="X244" s="235"/>
      <c r="Y244" s="235"/>
      <c r="Z244" s="235"/>
      <c r="AA244" s="235"/>
    </row>
    <row r="245" spans="1:27">
      <c r="A245" s="306" t="s">
        <v>13</v>
      </c>
      <c r="B245" s="64"/>
      <c r="C245" s="64"/>
      <c r="D245" s="65"/>
      <c r="E245" s="65"/>
      <c r="F245" s="65"/>
      <c r="G245" s="65"/>
      <c r="H245" s="235"/>
      <c r="I245" s="235"/>
      <c r="J245" s="235"/>
      <c r="K245" s="235"/>
      <c r="L245" s="235"/>
      <c r="M245" s="235"/>
      <c r="N245" s="235"/>
      <c r="P245" s="235"/>
      <c r="Q245" s="235"/>
      <c r="R245" s="235"/>
      <c r="S245" s="235"/>
      <c r="T245" s="235"/>
      <c r="U245" s="235"/>
      <c r="V245" s="235"/>
      <c r="W245" s="235"/>
      <c r="X245" s="235"/>
      <c r="Y245" s="235"/>
      <c r="Z245" s="235"/>
      <c r="AA245" s="235"/>
    </row>
    <row r="246" spans="1:27">
      <c r="A246" s="65" t="s">
        <v>185</v>
      </c>
      <c r="B246" s="64"/>
      <c r="C246" s="64"/>
      <c r="D246" s="65"/>
      <c r="E246" s="65"/>
      <c r="F246" s="65"/>
      <c r="G246" s="65"/>
      <c r="H246" s="235"/>
      <c r="I246" s="235"/>
      <c r="J246" s="235"/>
      <c r="K246" s="235"/>
      <c r="L246" s="235"/>
      <c r="M246" s="235"/>
      <c r="N246" s="235"/>
      <c r="P246" s="235"/>
      <c r="Q246" s="235"/>
      <c r="R246" s="235"/>
      <c r="S246" s="235"/>
      <c r="T246" s="235"/>
      <c r="U246" s="235"/>
      <c r="V246" s="235"/>
      <c r="W246" s="235"/>
      <c r="X246" s="235"/>
      <c r="Y246" s="235"/>
      <c r="Z246" s="235"/>
      <c r="AA246" s="235"/>
    </row>
    <row r="247" spans="1:27">
      <c r="A247" s="65" t="s">
        <v>186</v>
      </c>
      <c r="B247" s="64"/>
      <c r="C247" s="64"/>
      <c r="D247" s="65"/>
      <c r="E247" s="65"/>
      <c r="F247" s="65"/>
      <c r="G247" s="65"/>
      <c r="H247" s="235"/>
      <c r="I247" s="235"/>
      <c r="J247" s="235"/>
      <c r="K247" s="235"/>
      <c r="L247" s="235"/>
      <c r="M247" s="235"/>
      <c r="N247" s="235"/>
      <c r="P247" s="235"/>
      <c r="Q247" s="235"/>
      <c r="R247" s="235"/>
      <c r="S247" s="235"/>
      <c r="T247" s="235"/>
      <c r="U247" s="235"/>
      <c r="V247" s="235"/>
      <c r="W247" s="235"/>
      <c r="X247" s="235"/>
      <c r="Y247" s="235"/>
      <c r="Z247" s="235"/>
      <c r="AA247" s="235"/>
    </row>
    <row r="248" spans="1:27">
      <c r="A248" s="307" t="s">
        <v>225</v>
      </c>
      <c r="B248" s="64"/>
      <c r="C248" s="64"/>
      <c r="D248" s="65"/>
      <c r="E248" s="65"/>
      <c r="F248" s="65"/>
      <c r="G248" s="65"/>
      <c r="H248" s="235"/>
      <c r="I248" s="235"/>
      <c r="J248" s="235"/>
      <c r="K248" s="235"/>
      <c r="L248" s="235"/>
      <c r="M248" s="235"/>
      <c r="N248" s="235"/>
      <c r="P248" s="235"/>
      <c r="Q248" s="235"/>
      <c r="R248" s="235"/>
      <c r="S248" s="235"/>
      <c r="T248" s="235"/>
      <c r="U248" s="235"/>
      <c r="V248" s="235"/>
      <c r="W248" s="235"/>
      <c r="X248" s="235"/>
      <c r="Y248" s="235"/>
      <c r="Z248" s="235"/>
      <c r="AA248" s="235"/>
    </row>
    <row r="249" spans="1:27">
      <c r="A249" s="307" t="s">
        <v>320</v>
      </c>
      <c r="B249" s="64"/>
      <c r="C249" s="64"/>
      <c r="D249" s="65"/>
      <c r="E249" s="65"/>
      <c r="F249" s="65"/>
      <c r="G249" s="65"/>
      <c r="H249" s="235"/>
      <c r="I249" s="235"/>
      <c r="J249" s="235"/>
      <c r="K249" s="235"/>
      <c r="L249" s="235"/>
      <c r="M249" s="235"/>
      <c r="N249" s="235"/>
      <c r="P249" s="235"/>
      <c r="Q249" s="235"/>
      <c r="R249" s="235"/>
      <c r="S249" s="235"/>
      <c r="T249" s="235"/>
      <c r="U249" s="235"/>
      <c r="V249" s="235"/>
      <c r="W249" s="235"/>
      <c r="X249" s="235"/>
      <c r="Y249" s="235"/>
      <c r="Z249" s="235"/>
      <c r="AA249" s="235"/>
    </row>
    <row r="250" spans="1:27">
      <c r="A250" s="307" t="s">
        <v>275</v>
      </c>
      <c r="B250" s="64"/>
      <c r="C250" s="64"/>
      <c r="D250" s="65"/>
      <c r="E250" s="65"/>
      <c r="F250" s="65"/>
      <c r="G250" s="65"/>
      <c r="H250" s="235"/>
      <c r="I250" s="235"/>
      <c r="J250" s="235"/>
      <c r="K250" s="235"/>
      <c r="L250" s="235"/>
      <c r="M250" s="235"/>
      <c r="N250" s="235"/>
      <c r="P250" s="235"/>
      <c r="Q250" s="235"/>
      <c r="R250" s="235"/>
      <c r="S250" s="235"/>
      <c r="T250" s="235"/>
      <c r="U250" s="235"/>
      <c r="V250" s="235"/>
      <c r="W250" s="235"/>
      <c r="X250" s="235"/>
      <c r="Y250" s="235"/>
      <c r="Z250" s="235"/>
      <c r="AA250" s="235"/>
    </row>
    <row r="251" spans="1:27">
      <c r="A251" s="307" t="s">
        <v>190</v>
      </c>
      <c r="B251" s="64"/>
      <c r="C251" s="64"/>
      <c r="D251" s="65"/>
      <c r="E251" s="65"/>
      <c r="F251" s="65"/>
      <c r="G251" s="65"/>
      <c r="H251" s="235"/>
      <c r="I251" s="235"/>
      <c r="J251" s="235"/>
      <c r="K251" s="235"/>
      <c r="L251" s="235"/>
      <c r="M251" s="235"/>
      <c r="N251" s="235"/>
      <c r="P251" s="235"/>
      <c r="Q251" s="235"/>
      <c r="R251" s="235"/>
      <c r="S251" s="235"/>
      <c r="T251" s="235"/>
      <c r="U251" s="235"/>
      <c r="V251" s="235"/>
      <c r="W251" s="235"/>
      <c r="X251" s="235"/>
      <c r="Y251" s="235"/>
      <c r="Z251" s="235"/>
      <c r="AA251" s="235"/>
    </row>
    <row r="252" spans="1:27">
      <c r="A252" s="65" t="s">
        <v>221</v>
      </c>
      <c r="B252" s="64"/>
      <c r="C252" s="64"/>
      <c r="D252" s="65"/>
      <c r="E252" s="65"/>
      <c r="F252" s="65"/>
      <c r="G252" s="65"/>
      <c r="H252" s="235"/>
      <c r="I252" s="235"/>
      <c r="J252" s="235"/>
      <c r="K252" s="235"/>
      <c r="L252" s="235"/>
      <c r="M252" s="235"/>
      <c r="N252" s="235"/>
      <c r="P252" s="235"/>
      <c r="Q252" s="235"/>
      <c r="R252" s="235"/>
      <c r="S252" s="235"/>
      <c r="T252" s="235"/>
      <c r="U252" s="235"/>
      <c r="V252" s="235"/>
      <c r="W252" s="235"/>
      <c r="X252" s="235"/>
      <c r="Y252" s="235"/>
      <c r="Z252" s="235"/>
      <c r="AA252" s="235"/>
    </row>
    <row r="253" spans="1:27">
      <c r="A253" s="65" t="s">
        <v>321</v>
      </c>
      <c r="B253" s="64"/>
      <c r="C253" s="64"/>
      <c r="D253" s="65"/>
      <c r="E253" s="65"/>
      <c r="F253" s="65"/>
      <c r="G253" s="65"/>
      <c r="H253" s="235"/>
      <c r="I253" s="235"/>
      <c r="J253" s="235"/>
      <c r="K253" s="235"/>
      <c r="L253" s="235"/>
      <c r="M253" s="235"/>
      <c r="N253" s="235"/>
      <c r="P253" s="235"/>
      <c r="Q253" s="235"/>
      <c r="R253" s="235"/>
      <c r="S253" s="235"/>
      <c r="T253" s="235"/>
      <c r="U253" s="235"/>
      <c r="V253" s="235"/>
      <c r="W253" s="235"/>
      <c r="X253" s="235"/>
      <c r="Y253" s="235"/>
      <c r="Z253" s="235"/>
      <c r="AA253" s="235"/>
    </row>
    <row r="254" spans="1:27">
      <c r="A254" s="308" t="s">
        <v>290</v>
      </c>
      <c r="B254" s="64"/>
      <c r="C254" s="64"/>
      <c r="D254" s="65"/>
      <c r="E254" s="65"/>
      <c r="F254" s="65"/>
      <c r="G254" s="65"/>
      <c r="H254" s="235"/>
      <c r="I254" s="235"/>
      <c r="J254" s="235"/>
      <c r="K254" s="235"/>
      <c r="L254" s="235"/>
      <c r="M254" s="235"/>
      <c r="N254" s="235"/>
      <c r="P254" s="235"/>
      <c r="Q254" s="235"/>
      <c r="R254" s="235"/>
      <c r="S254" s="235"/>
      <c r="T254" s="235"/>
      <c r="U254" s="235"/>
      <c r="V254" s="235"/>
      <c r="W254" s="235"/>
      <c r="X254" s="235"/>
      <c r="Y254" s="235"/>
      <c r="Z254" s="235"/>
      <c r="AA254" s="235"/>
    </row>
    <row r="255" spans="1:27">
      <c r="A255" s="65" t="s">
        <v>276</v>
      </c>
      <c r="B255" s="64"/>
      <c r="C255" s="64"/>
      <c r="D255" s="65"/>
      <c r="E255" s="65"/>
      <c r="F255" s="65"/>
      <c r="G255" s="65"/>
      <c r="H255" s="235"/>
      <c r="I255" s="235"/>
      <c r="J255" s="235"/>
      <c r="K255" s="235"/>
      <c r="L255" s="235"/>
      <c r="M255" s="235"/>
      <c r="N255" s="235"/>
      <c r="P255" s="235"/>
      <c r="Q255" s="235"/>
      <c r="R255" s="235"/>
      <c r="S255" s="235"/>
      <c r="T255" s="235"/>
      <c r="U255" s="235"/>
      <c r="V255" s="235"/>
      <c r="W255" s="235"/>
      <c r="X255" s="235"/>
      <c r="Y255" s="235"/>
      <c r="Z255" s="235"/>
      <c r="AA255" s="235"/>
    </row>
    <row r="256" spans="1:27">
      <c r="A256" s="65" t="s">
        <v>277</v>
      </c>
      <c r="B256" s="64"/>
      <c r="C256" s="64"/>
      <c r="D256" s="65"/>
      <c r="E256" s="65"/>
      <c r="F256" s="65"/>
      <c r="G256" s="65"/>
      <c r="H256" s="235"/>
      <c r="I256" s="235"/>
      <c r="J256" s="235"/>
      <c r="K256" s="235"/>
      <c r="L256" s="235"/>
      <c r="M256" s="235"/>
      <c r="N256" s="235"/>
      <c r="P256" s="235"/>
      <c r="Q256" s="235"/>
      <c r="R256" s="235"/>
      <c r="S256" s="235"/>
      <c r="T256" s="235"/>
      <c r="U256" s="235"/>
      <c r="V256" s="235"/>
      <c r="W256" s="235"/>
      <c r="X256" s="235"/>
      <c r="Y256" s="235"/>
      <c r="Z256" s="235"/>
      <c r="AA256" s="235"/>
    </row>
    <row r="257" spans="1:219">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c r="BK257" s="65"/>
      <c r="BL257" s="65"/>
      <c r="BM257" s="65"/>
      <c r="BN257" s="65"/>
      <c r="BO257" s="65"/>
      <c r="BP257" s="65"/>
      <c r="BQ257" s="65"/>
      <c r="BR257" s="65"/>
      <c r="BS257" s="65"/>
      <c r="BT257" s="65"/>
      <c r="BU257" s="65"/>
      <c r="BV257" s="65"/>
      <c r="BW257" s="65"/>
      <c r="BX257" s="65"/>
      <c r="BY257" s="65"/>
      <c r="BZ257" s="65"/>
      <c r="CA257" s="65"/>
      <c r="CB257" s="65"/>
      <c r="CC257" s="65"/>
      <c r="CD257" s="65"/>
      <c r="CE257" s="65"/>
      <c r="CF257" s="65"/>
      <c r="CG257" s="65"/>
      <c r="CH257" s="65"/>
      <c r="CI257" s="65"/>
      <c r="CJ257" s="65"/>
      <c r="CK257" s="65"/>
      <c r="CL257" s="65"/>
      <c r="CM257" s="65"/>
      <c r="CN257" s="65"/>
      <c r="CO257" s="65"/>
      <c r="CP257" s="65"/>
      <c r="CQ257" s="65"/>
      <c r="CR257" s="65"/>
      <c r="CS257" s="65"/>
      <c r="CT257" s="65"/>
      <c r="CU257" s="65"/>
      <c r="CV257" s="65"/>
      <c r="CW257" s="65"/>
      <c r="CX257" s="65"/>
      <c r="CY257" s="65"/>
      <c r="CZ257" s="65"/>
      <c r="DA257" s="65"/>
      <c r="DB257" s="65"/>
      <c r="DC257" s="65"/>
      <c r="DD257" s="65"/>
      <c r="DE257" s="65"/>
      <c r="DF257" s="65"/>
      <c r="DG257" s="65"/>
      <c r="DH257" s="65"/>
      <c r="DI257" s="65"/>
      <c r="DJ257" s="65"/>
      <c r="DK257" s="65"/>
      <c r="DL257" s="65"/>
      <c r="DM257" s="65"/>
      <c r="DN257" s="65"/>
      <c r="DO257" s="65"/>
      <c r="DP257" s="65"/>
      <c r="DQ257" s="65"/>
      <c r="DR257" s="65"/>
      <c r="DS257" s="65"/>
      <c r="DT257" s="65"/>
      <c r="DU257" s="65"/>
      <c r="DV257" s="65"/>
      <c r="DW257" s="65"/>
      <c r="DX257" s="65"/>
      <c r="DY257" s="65"/>
      <c r="DZ257" s="65"/>
      <c r="EA257" s="65"/>
      <c r="EB257" s="65"/>
      <c r="EC257" s="65"/>
      <c r="ED257" s="65"/>
      <c r="EE257" s="65"/>
      <c r="EF257" s="65"/>
      <c r="EG257" s="65"/>
      <c r="EH257" s="65"/>
      <c r="EI257" s="65"/>
      <c r="EJ257" s="65"/>
      <c r="EK257" s="65"/>
      <c r="EL257" s="65"/>
      <c r="EM257" s="65"/>
      <c r="EN257" s="65"/>
      <c r="EO257" s="65"/>
      <c r="EP257" s="65"/>
      <c r="EQ257" s="65"/>
      <c r="ER257" s="65"/>
      <c r="ES257" s="65"/>
      <c r="ET257" s="65"/>
      <c r="EU257" s="65"/>
      <c r="EV257" s="65"/>
      <c r="EW257" s="65"/>
      <c r="EX257" s="65"/>
      <c r="EY257" s="65"/>
      <c r="EZ257" s="65"/>
      <c r="FA257" s="65"/>
      <c r="FB257" s="65"/>
      <c r="FC257" s="65"/>
      <c r="FD257" s="65"/>
      <c r="FE257" s="65"/>
      <c r="FF257" s="65"/>
      <c r="FG257" s="65"/>
      <c r="FH257" s="65"/>
      <c r="FI257" s="65"/>
      <c r="FJ257" s="65"/>
      <c r="FK257" s="65"/>
      <c r="FL257" s="65"/>
      <c r="FM257" s="65"/>
      <c r="FN257" s="65"/>
      <c r="FO257" s="65"/>
      <c r="FP257" s="65"/>
      <c r="FQ257" s="65"/>
      <c r="FR257" s="65"/>
      <c r="FS257" s="65"/>
      <c r="FT257" s="65"/>
      <c r="FU257" s="65"/>
      <c r="FV257" s="65"/>
      <c r="FW257" s="65"/>
      <c r="FX257" s="65"/>
      <c r="FY257" s="65"/>
      <c r="FZ257" s="65"/>
      <c r="GA257" s="65"/>
      <c r="GB257" s="65"/>
      <c r="GC257" s="65"/>
      <c r="GD257" s="65"/>
      <c r="GE257" s="65"/>
      <c r="GF257" s="65"/>
      <c r="GG257" s="65"/>
      <c r="GH257" s="65"/>
      <c r="GI257" s="65"/>
      <c r="GJ257" s="65"/>
      <c r="GK257" s="65"/>
      <c r="GL257" s="65"/>
      <c r="GM257" s="65"/>
      <c r="GN257" s="65"/>
      <c r="GO257" s="65"/>
      <c r="GP257" s="65"/>
      <c r="GQ257" s="65"/>
      <c r="GR257" s="65"/>
      <c r="GS257" s="65"/>
      <c r="GT257" s="65"/>
      <c r="GU257" s="65"/>
      <c r="GV257" s="65"/>
      <c r="GW257" s="65"/>
      <c r="GX257" s="65"/>
      <c r="GY257" s="65"/>
      <c r="GZ257" s="65"/>
      <c r="HA257" s="65"/>
      <c r="HB257" s="65"/>
      <c r="HC257" s="65"/>
      <c r="HD257" s="65"/>
      <c r="HE257" s="65"/>
      <c r="HF257" s="65"/>
      <c r="HG257" s="65"/>
      <c r="HH257" s="65"/>
      <c r="HI257" s="65"/>
      <c r="HJ257" s="65"/>
      <c r="HK257" s="65"/>
    </row>
    <row r="258" spans="1:219">
      <c r="A258" s="309" t="s">
        <v>38</v>
      </c>
      <c r="B258" s="64"/>
      <c r="C258" s="64"/>
      <c r="D258" s="65"/>
      <c r="E258" s="65"/>
      <c r="F258" s="65"/>
      <c r="G258" s="65"/>
      <c r="H258" s="235"/>
      <c r="I258" s="235"/>
      <c r="J258" s="235"/>
      <c r="K258" s="235"/>
      <c r="L258" s="235"/>
      <c r="M258" s="235"/>
      <c r="N258" s="235"/>
      <c r="P258" s="235"/>
      <c r="Q258" s="235"/>
      <c r="R258" s="235"/>
      <c r="S258" s="235"/>
      <c r="T258" s="235"/>
      <c r="U258" s="235"/>
      <c r="V258" s="235"/>
      <c r="W258" s="235"/>
      <c r="X258" s="235"/>
      <c r="Y258" s="235"/>
      <c r="Z258" s="235"/>
      <c r="AA258" s="235"/>
    </row>
    <row r="259" spans="1:219">
      <c r="A259" s="309" t="s">
        <v>35</v>
      </c>
      <c r="B259" s="64"/>
      <c r="C259" s="64"/>
      <c r="D259" s="65"/>
      <c r="E259" s="65"/>
      <c r="F259" s="65"/>
      <c r="G259" s="65"/>
      <c r="H259" s="235"/>
      <c r="I259" s="235"/>
      <c r="J259" s="235"/>
      <c r="K259" s="235"/>
      <c r="L259" s="235"/>
      <c r="M259" s="235"/>
      <c r="N259" s="235"/>
      <c r="P259" s="235"/>
      <c r="Q259" s="235"/>
      <c r="R259" s="235"/>
      <c r="S259" s="235"/>
      <c r="T259" s="235"/>
      <c r="U259" s="235"/>
      <c r="V259" s="235"/>
      <c r="W259" s="235"/>
      <c r="X259" s="235"/>
      <c r="Y259" s="235"/>
      <c r="Z259" s="235"/>
      <c r="AA259" s="235"/>
    </row>
    <row r="260" spans="1:219">
      <c r="A260" s="309"/>
      <c r="B260" s="64"/>
      <c r="C260" s="64"/>
      <c r="D260" s="65"/>
      <c r="E260" s="65"/>
      <c r="F260" s="65"/>
      <c r="G260" s="65"/>
      <c r="H260" s="235"/>
      <c r="I260" s="235"/>
      <c r="J260" s="235"/>
      <c r="K260" s="235"/>
      <c r="L260" s="235"/>
      <c r="M260" s="235"/>
      <c r="N260" s="235"/>
      <c r="P260" s="235"/>
      <c r="Q260" s="235"/>
      <c r="R260" s="235"/>
      <c r="S260" s="235"/>
      <c r="T260" s="235"/>
      <c r="U260" s="235"/>
      <c r="V260" s="235"/>
      <c r="W260" s="235"/>
      <c r="X260" s="235"/>
      <c r="Y260" s="235"/>
      <c r="Z260" s="235"/>
      <c r="AA260" s="235"/>
    </row>
    <row r="261" spans="1:219">
      <c r="A261" s="65" t="s">
        <v>278</v>
      </c>
      <c r="B261" s="65"/>
      <c r="C261" s="65"/>
      <c r="G261" s="65"/>
      <c r="H261" s="235"/>
      <c r="I261" s="235"/>
      <c r="J261" s="235"/>
      <c r="K261" s="235"/>
      <c r="L261" s="235"/>
      <c r="M261" s="235"/>
      <c r="N261" s="235"/>
      <c r="P261" s="235"/>
      <c r="Q261" s="235"/>
      <c r="R261" s="235"/>
      <c r="S261" s="235"/>
      <c r="T261" s="235"/>
      <c r="U261" s="235"/>
      <c r="V261" s="235"/>
      <c r="W261" s="235"/>
      <c r="X261" s="235"/>
      <c r="Y261" s="235"/>
      <c r="Z261" s="235"/>
      <c r="AA261" s="235"/>
    </row>
    <row r="262" spans="1:219" ht="13.5" thickBot="1">
      <c r="A262" s="65"/>
      <c r="B262" s="65"/>
      <c r="C262" s="65"/>
      <c r="G262" s="65"/>
      <c r="H262" s="235"/>
      <c r="I262" s="235"/>
      <c r="J262" s="235"/>
      <c r="K262" s="235"/>
      <c r="L262" s="235"/>
      <c r="M262" s="235"/>
      <c r="N262" s="235"/>
      <c r="P262" s="235"/>
      <c r="Q262" s="235"/>
      <c r="R262" s="235"/>
      <c r="S262" s="235"/>
      <c r="T262" s="235"/>
      <c r="U262" s="235"/>
      <c r="V262" s="235"/>
      <c r="W262" s="235"/>
      <c r="X262" s="235"/>
      <c r="Y262" s="235"/>
      <c r="Z262" s="235"/>
      <c r="AA262" s="235"/>
    </row>
    <row r="263" spans="1:219" ht="15.75" thickBot="1">
      <c r="A263" s="581" t="s">
        <v>279</v>
      </c>
      <c r="B263" s="583" t="s">
        <v>280</v>
      </c>
      <c r="C263" s="584"/>
    </row>
    <row r="264" spans="1:219" ht="30.75" thickBot="1">
      <c r="A264" s="582"/>
      <c r="B264" s="310" t="s">
        <v>281</v>
      </c>
      <c r="C264" s="310" t="s">
        <v>282</v>
      </c>
    </row>
    <row r="265" spans="1:219" ht="15.75" thickBot="1">
      <c r="A265" s="342" t="s">
        <v>283</v>
      </c>
      <c r="B265" s="310">
        <v>5</v>
      </c>
      <c r="C265" s="310">
        <v>10</v>
      </c>
    </row>
    <row r="266" spans="1:219" ht="15.75" thickBot="1">
      <c r="A266" s="342" t="s">
        <v>284</v>
      </c>
      <c r="B266" s="310">
        <v>25</v>
      </c>
      <c r="C266" s="310">
        <v>50</v>
      </c>
    </row>
    <row r="267" spans="1:219" ht="15.75" thickBot="1">
      <c r="A267" s="342" t="s">
        <v>285</v>
      </c>
      <c r="B267" s="310">
        <v>50</v>
      </c>
      <c r="C267" s="310">
        <v>100</v>
      </c>
    </row>
    <row r="268" spans="1:219" ht="15.75" thickBot="1">
      <c r="A268" s="342" t="s">
        <v>286</v>
      </c>
      <c r="B268" s="310">
        <v>100</v>
      </c>
      <c r="C268" s="310">
        <v>200</v>
      </c>
    </row>
    <row r="269" spans="1:219" ht="15.75" thickBot="1">
      <c r="A269" s="342" t="s">
        <v>287</v>
      </c>
      <c r="B269" s="310">
        <v>250</v>
      </c>
      <c r="C269" s="310">
        <v>500</v>
      </c>
    </row>
    <row r="270" spans="1:219" ht="15.75" thickBot="1">
      <c r="A270" s="342" t="s">
        <v>288</v>
      </c>
      <c r="B270" s="310">
        <v>500</v>
      </c>
      <c r="C270" s="311">
        <v>1000</v>
      </c>
    </row>
    <row r="271" spans="1:219" ht="15.75" thickBot="1">
      <c r="A271" s="342" t="s">
        <v>289</v>
      </c>
      <c r="B271" s="311">
        <v>1000</v>
      </c>
      <c r="C271" s="311">
        <v>2000</v>
      </c>
    </row>
  </sheetData>
  <autoFilter ref="A6:N243" xr:uid="{00000000-0001-0000-0B00-000000000000}">
    <filterColumn colId="1">
      <filters>
        <filter val="Sustainable Tourism (Tourism related Industries)"/>
      </filters>
    </filterColumn>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8">
    <mergeCell ref="A263:A264"/>
    <mergeCell ref="B263:C263"/>
    <mergeCell ref="C6:N6"/>
    <mergeCell ref="P6:AA6"/>
    <mergeCell ref="C7:I7"/>
    <mergeCell ref="K7:N7"/>
    <mergeCell ref="P7:V7"/>
    <mergeCell ref="X7:AA7"/>
  </mergeCells>
  <hyperlinks>
    <hyperlink ref="A259" r:id="rId1" xr:uid="{00000000-0004-0000-0B00-000000000000}"/>
    <hyperlink ref="A258" r:id="rId2" xr:uid="{00000000-0004-0000-0B00-000001000000}"/>
    <hyperlink ref="A1" location="Index!A1" display="Return to index" xr:uid="{00000000-0004-0000-0B00-000002000000}"/>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U237"/>
  <sheetViews>
    <sheetView showGridLines="0" zoomScale="80" zoomScaleNormal="80" workbookViewId="0">
      <selection activeCell="A3" sqref="A3"/>
    </sheetView>
  </sheetViews>
  <sheetFormatPr defaultRowHeight="12.75"/>
  <cols>
    <col min="1" max="1" width="32.140625" style="95" customWidth="1"/>
    <col min="2" max="2" width="111.42578125" style="107" customWidth="1"/>
    <col min="3" max="6" width="10.7109375" style="108" customWidth="1"/>
    <col min="7" max="10" width="10.7109375" style="93" customWidth="1"/>
    <col min="11" max="11" width="10.7109375" style="108" customWidth="1"/>
    <col min="12" max="12" width="4.7109375" style="93" customWidth="1"/>
    <col min="13" max="16" width="10.7109375" style="108" customWidth="1"/>
    <col min="17" max="20" width="10.7109375" style="93" customWidth="1"/>
    <col min="21" max="21" width="10.7109375" style="108" customWidth="1"/>
    <col min="22" max="22" width="6.140625" style="95" customWidth="1"/>
    <col min="23" max="246" width="9.140625" style="95"/>
    <col min="247" max="247" width="32.140625" style="95" customWidth="1"/>
    <col min="248" max="248" width="111.42578125" style="95" customWidth="1"/>
    <col min="249" max="257" width="10.7109375" style="95" customWidth="1"/>
    <col min="258" max="258" width="4.7109375" style="95" customWidth="1"/>
    <col min="259" max="267" width="10.7109375" style="95" customWidth="1"/>
    <col min="268" max="502" width="9.140625" style="95"/>
    <col min="503" max="503" width="32.140625" style="95" customWidth="1"/>
    <col min="504" max="504" width="111.42578125" style="95" customWidth="1"/>
    <col min="505" max="513" width="10.7109375" style="95" customWidth="1"/>
    <col min="514" max="514" width="4.7109375" style="95" customWidth="1"/>
    <col min="515" max="523" width="10.7109375" style="95" customWidth="1"/>
    <col min="524" max="758" width="9.140625" style="95"/>
    <col min="759" max="759" width="32.140625" style="95" customWidth="1"/>
    <col min="760" max="760" width="111.42578125" style="95" customWidth="1"/>
    <col min="761" max="769" width="10.7109375" style="95" customWidth="1"/>
    <col min="770" max="770" width="4.7109375" style="95" customWidth="1"/>
    <col min="771" max="779" width="10.7109375" style="95" customWidth="1"/>
    <col min="780" max="1014" width="9.140625" style="95"/>
    <col min="1015" max="1015" width="32.140625" style="95" customWidth="1"/>
    <col min="1016" max="1016" width="111.42578125" style="95" customWidth="1"/>
    <col min="1017" max="1025" width="10.7109375" style="95" customWidth="1"/>
    <col min="1026" max="1026" width="4.7109375" style="95" customWidth="1"/>
    <col min="1027" max="1035" width="10.7109375" style="95" customWidth="1"/>
    <col min="1036" max="1270" width="9.140625" style="95"/>
    <col min="1271" max="1271" width="32.140625" style="95" customWidth="1"/>
    <col min="1272" max="1272" width="111.42578125" style="95" customWidth="1"/>
    <col min="1273" max="1281" width="10.7109375" style="95" customWidth="1"/>
    <col min="1282" max="1282" width="4.7109375" style="95" customWidth="1"/>
    <col min="1283" max="1291" width="10.7109375" style="95" customWidth="1"/>
    <col min="1292" max="1526" width="9.140625" style="95"/>
    <col min="1527" max="1527" width="32.140625" style="95" customWidth="1"/>
    <col min="1528" max="1528" width="111.42578125" style="95" customWidth="1"/>
    <col min="1529" max="1537" width="10.7109375" style="95" customWidth="1"/>
    <col min="1538" max="1538" width="4.7109375" style="95" customWidth="1"/>
    <col min="1539" max="1547" width="10.7109375" style="95" customWidth="1"/>
    <col min="1548" max="1782" width="9.140625" style="95"/>
    <col min="1783" max="1783" width="32.140625" style="95" customWidth="1"/>
    <col min="1784" max="1784" width="111.42578125" style="95" customWidth="1"/>
    <col min="1785" max="1793" width="10.7109375" style="95" customWidth="1"/>
    <col min="1794" max="1794" width="4.7109375" style="95" customWidth="1"/>
    <col min="1795" max="1803" width="10.7109375" style="95" customWidth="1"/>
    <col min="1804" max="2038" width="9.140625" style="95"/>
    <col min="2039" max="2039" width="32.140625" style="95" customWidth="1"/>
    <col min="2040" max="2040" width="111.42578125" style="95" customWidth="1"/>
    <col min="2041" max="2049" width="10.7109375" style="95" customWidth="1"/>
    <col min="2050" max="2050" width="4.7109375" style="95" customWidth="1"/>
    <col min="2051" max="2059" width="10.7109375" style="95" customWidth="1"/>
    <col min="2060" max="2294" width="9.140625" style="95"/>
    <col min="2295" max="2295" width="32.140625" style="95" customWidth="1"/>
    <col min="2296" max="2296" width="111.42578125" style="95" customWidth="1"/>
    <col min="2297" max="2305" width="10.7109375" style="95" customWidth="1"/>
    <col min="2306" max="2306" width="4.7109375" style="95" customWidth="1"/>
    <col min="2307" max="2315" width="10.7109375" style="95" customWidth="1"/>
    <col min="2316" max="2550" width="9.140625" style="95"/>
    <col min="2551" max="2551" width="32.140625" style="95" customWidth="1"/>
    <col min="2552" max="2552" width="111.42578125" style="95" customWidth="1"/>
    <col min="2553" max="2561" width="10.7109375" style="95" customWidth="1"/>
    <col min="2562" max="2562" width="4.7109375" style="95" customWidth="1"/>
    <col min="2563" max="2571" width="10.7109375" style="95" customWidth="1"/>
    <col min="2572" max="2806" width="9.140625" style="95"/>
    <col min="2807" max="2807" width="32.140625" style="95" customWidth="1"/>
    <col min="2808" max="2808" width="111.42578125" style="95" customWidth="1"/>
    <col min="2809" max="2817" width="10.7109375" style="95" customWidth="1"/>
    <col min="2818" max="2818" width="4.7109375" style="95" customWidth="1"/>
    <col min="2819" max="2827" width="10.7109375" style="95" customWidth="1"/>
    <col min="2828" max="3062" width="9.140625" style="95"/>
    <col min="3063" max="3063" width="32.140625" style="95" customWidth="1"/>
    <col min="3064" max="3064" width="111.42578125" style="95" customWidth="1"/>
    <col min="3065" max="3073" width="10.7109375" style="95" customWidth="1"/>
    <col min="3074" max="3074" width="4.7109375" style="95" customWidth="1"/>
    <col min="3075" max="3083" width="10.7109375" style="95" customWidth="1"/>
    <col min="3084" max="3318" width="9.140625" style="95"/>
    <col min="3319" max="3319" width="32.140625" style="95" customWidth="1"/>
    <col min="3320" max="3320" width="111.42578125" style="95" customWidth="1"/>
    <col min="3321" max="3329" width="10.7109375" style="95" customWidth="1"/>
    <col min="3330" max="3330" width="4.7109375" style="95" customWidth="1"/>
    <col min="3331" max="3339" width="10.7109375" style="95" customWidth="1"/>
    <col min="3340" max="3574" width="9.140625" style="95"/>
    <col min="3575" max="3575" width="32.140625" style="95" customWidth="1"/>
    <col min="3576" max="3576" width="111.42578125" style="95" customWidth="1"/>
    <col min="3577" max="3585" width="10.7109375" style="95" customWidth="1"/>
    <col min="3586" max="3586" width="4.7109375" style="95" customWidth="1"/>
    <col min="3587" max="3595" width="10.7109375" style="95" customWidth="1"/>
    <col min="3596" max="3830" width="9.140625" style="95"/>
    <col min="3831" max="3831" width="32.140625" style="95" customWidth="1"/>
    <col min="3832" max="3832" width="111.42578125" style="95" customWidth="1"/>
    <col min="3833" max="3841" width="10.7109375" style="95" customWidth="1"/>
    <col min="3842" max="3842" width="4.7109375" style="95" customWidth="1"/>
    <col min="3843" max="3851" width="10.7109375" style="95" customWidth="1"/>
    <col min="3852" max="4086" width="9.140625" style="95"/>
    <col min="4087" max="4087" width="32.140625" style="95" customWidth="1"/>
    <col min="4088" max="4088" width="111.42578125" style="95" customWidth="1"/>
    <col min="4089" max="4097" width="10.7109375" style="95" customWidth="1"/>
    <col min="4098" max="4098" width="4.7109375" style="95" customWidth="1"/>
    <col min="4099" max="4107" width="10.7109375" style="95" customWidth="1"/>
    <col min="4108" max="4342" width="9.140625" style="95"/>
    <col min="4343" max="4343" width="32.140625" style="95" customWidth="1"/>
    <col min="4344" max="4344" width="111.42578125" style="95" customWidth="1"/>
    <col min="4345" max="4353" width="10.7109375" style="95" customWidth="1"/>
    <col min="4354" max="4354" width="4.7109375" style="95" customWidth="1"/>
    <col min="4355" max="4363" width="10.7109375" style="95" customWidth="1"/>
    <col min="4364" max="4598" width="9.140625" style="95"/>
    <col min="4599" max="4599" width="32.140625" style="95" customWidth="1"/>
    <col min="4600" max="4600" width="111.42578125" style="95" customWidth="1"/>
    <col min="4601" max="4609" width="10.7109375" style="95" customWidth="1"/>
    <col min="4610" max="4610" width="4.7109375" style="95" customWidth="1"/>
    <col min="4611" max="4619" width="10.7109375" style="95" customWidth="1"/>
    <col min="4620" max="4854" width="9.140625" style="95"/>
    <col min="4855" max="4855" width="32.140625" style="95" customWidth="1"/>
    <col min="4856" max="4856" width="111.42578125" style="95" customWidth="1"/>
    <col min="4857" max="4865" width="10.7109375" style="95" customWidth="1"/>
    <col min="4866" max="4866" width="4.7109375" style="95" customWidth="1"/>
    <col min="4867" max="4875" width="10.7109375" style="95" customWidth="1"/>
    <col min="4876" max="5110" width="9.140625" style="95"/>
    <col min="5111" max="5111" width="32.140625" style="95" customWidth="1"/>
    <col min="5112" max="5112" width="111.42578125" style="95" customWidth="1"/>
    <col min="5113" max="5121" width="10.7109375" style="95" customWidth="1"/>
    <col min="5122" max="5122" width="4.7109375" style="95" customWidth="1"/>
    <col min="5123" max="5131" width="10.7109375" style="95" customWidth="1"/>
    <col min="5132" max="5366" width="9.140625" style="95"/>
    <col min="5367" max="5367" width="32.140625" style="95" customWidth="1"/>
    <col min="5368" max="5368" width="111.42578125" style="95" customWidth="1"/>
    <col min="5369" max="5377" width="10.7109375" style="95" customWidth="1"/>
    <col min="5378" max="5378" width="4.7109375" style="95" customWidth="1"/>
    <col min="5379" max="5387" width="10.7109375" style="95" customWidth="1"/>
    <col min="5388" max="5622" width="9.140625" style="95"/>
    <col min="5623" max="5623" width="32.140625" style="95" customWidth="1"/>
    <col min="5624" max="5624" width="111.42578125" style="95" customWidth="1"/>
    <col min="5625" max="5633" width="10.7109375" style="95" customWidth="1"/>
    <col min="5634" max="5634" width="4.7109375" style="95" customWidth="1"/>
    <col min="5635" max="5643" width="10.7109375" style="95" customWidth="1"/>
    <col min="5644" max="5878" width="9.140625" style="95"/>
    <col min="5879" max="5879" width="32.140625" style="95" customWidth="1"/>
    <col min="5880" max="5880" width="111.42578125" style="95" customWidth="1"/>
    <col min="5881" max="5889" width="10.7109375" style="95" customWidth="1"/>
    <col min="5890" max="5890" width="4.7109375" style="95" customWidth="1"/>
    <col min="5891" max="5899" width="10.7109375" style="95" customWidth="1"/>
    <col min="5900" max="6134" width="9.140625" style="95"/>
    <col min="6135" max="6135" width="32.140625" style="95" customWidth="1"/>
    <col min="6136" max="6136" width="111.42578125" style="95" customWidth="1"/>
    <col min="6137" max="6145" width="10.7109375" style="95" customWidth="1"/>
    <col min="6146" max="6146" width="4.7109375" style="95" customWidth="1"/>
    <col min="6147" max="6155" width="10.7109375" style="95" customWidth="1"/>
    <col min="6156" max="6390" width="9.140625" style="95"/>
    <col min="6391" max="6391" width="32.140625" style="95" customWidth="1"/>
    <col min="6392" max="6392" width="111.42578125" style="95" customWidth="1"/>
    <col min="6393" max="6401" width="10.7109375" style="95" customWidth="1"/>
    <col min="6402" max="6402" width="4.7109375" style="95" customWidth="1"/>
    <col min="6403" max="6411" width="10.7109375" style="95" customWidth="1"/>
    <col min="6412" max="6646" width="9.140625" style="95"/>
    <col min="6647" max="6647" width="32.140625" style="95" customWidth="1"/>
    <col min="6648" max="6648" width="111.42578125" style="95" customWidth="1"/>
    <col min="6649" max="6657" width="10.7109375" style="95" customWidth="1"/>
    <col min="6658" max="6658" width="4.7109375" style="95" customWidth="1"/>
    <col min="6659" max="6667" width="10.7109375" style="95" customWidth="1"/>
    <col min="6668" max="6902" width="9.140625" style="95"/>
    <col min="6903" max="6903" width="32.140625" style="95" customWidth="1"/>
    <col min="6904" max="6904" width="111.42578125" style="95" customWidth="1"/>
    <col min="6905" max="6913" width="10.7109375" style="95" customWidth="1"/>
    <col min="6914" max="6914" width="4.7109375" style="95" customWidth="1"/>
    <col min="6915" max="6923" width="10.7109375" style="95" customWidth="1"/>
    <col min="6924" max="7158" width="9.140625" style="95"/>
    <col min="7159" max="7159" width="32.140625" style="95" customWidth="1"/>
    <col min="7160" max="7160" width="111.42578125" style="95" customWidth="1"/>
    <col min="7161" max="7169" width="10.7109375" style="95" customWidth="1"/>
    <col min="7170" max="7170" width="4.7109375" style="95" customWidth="1"/>
    <col min="7171" max="7179" width="10.7109375" style="95" customWidth="1"/>
    <col min="7180" max="7414" width="9.140625" style="95"/>
    <col min="7415" max="7415" width="32.140625" style="95" customWidth="1"/>
    <col min="7416" max="7416" width="111.42578125" style="95" customWidth="1"/>
    <col min="7417" max="7425" width="10.7109375" style="95" customWidth="1"/>
    <col min="7426" max="7426" width="4.7109375" style="95" customWidth="1"/>
    <col min="7427" max="7435" width="10.7109375" style="95" customWidth="1"/>
    <col min="7436" max="7670" width="9.140625" style="95"/>
    <col min="7671" max="7671" width="32.140625" style="95" customWidth="1"/>
    <col min="7672" max="7672" width="111.42578125" style="95" customWidth="1"/>
    <col min="7673" max="7681" width="10.7109375" style="95" customWidth="1"/>
    <col min="7682" max="7682" width="4.7109375" style="95" customWidth="1"/>
    <col min="7683" max="7691" width="10.7109375" style="95" customWidth="1"/>
    <col min="7692" max="7926" width="9.140625" style="95"/>
    <col min="7927" max="7927" width="32.140625" style="95" customWidth="1"/>
    <col min="7928" max="7928" width="111.42578125" style="95" customWidth="1"/>
    <col min="7929" max="7937" width="10.7109375" style="95" customWidth="1"/>
    <col min="7938" max="7938" width="4.7109375" style="95" customWidth="1"/>
    <col min="7939" max="7947" width="10.7109375" style="95" customWidth="1"/>
    <col min="7948" max="8182" width="9.140625" style="95"/>
    <col min="8183" max="8183" width="32.140625" style="95" customWidth="1"/>
    <col min="8184" max="8184" width="111.42578125" style="95" customWidth="1"/>
    <col min="8185" max="8193" width="10.7109375" style="95" customWidth="1"/>
    <col min="8194" max="8194" width="4.7109375" style="95" customWidth="1"/>
    <col min="8195" max="8203" width="10.7109375" style="95" customWidth="1"/>
    <col min="8204" max="8438" width="9.140625" style="95"/>
    <col min="8439" max="8439" width="32.140625" style="95" customWidth="1"/>
    <col min="8440" max="8440" width="111.42578125" style="95" customWidth="1"/>
    <col min="8441" max="8449" width="10.7109375" style="95" customWidth="1"/>
    <col min="8450" max="8450" width="4.7109375" style="95" customWidth="1"/>
    <col min="8451" max="8459" width="10.7109375" style="95" customWidth="1"/>
    <col min="8460" max="8694" width="9.140625" style="95"/>
    <col min="8695" max="8695" width="32.140625" style="95" customWidth="1"/>
    <col min="8696" max="8696" width="111.42578125" style="95" customWidth="1"/>
    <col min="8697" max="8705" width="10.7109375" style="95" customWidth="1"/>
    <col min="8706" max="8706" width="4.7109375" style="95" customWidth="1"/>
    <col min="8707" max="8715" width="10.7109375" style="95" customWidth="1"/>
    <col min="8716" max="8950" width="9.140625" style="95"/>
    <col min="8951" max="8951" width="32.140625" style="95" customWidth="1"/>
    <col min="8952" max="8952" width="111.42578125" style="95" customWidth="1"/>
    <col min="8953" max="8961" width="10.7109375" style="95" customWidth="1"/>
    <col min="8962" max="8962" width="4.7109375" style="95" customWidth="1"/>
    <col min="8963" max="8971" width="10.7109375" style="95" customWidth="1"/>
    <col min="8972" max="9206" width="9.140625" style="95"/>
    <col min="9207" max="9207" width="32.140625" style="95" customWidth="1"/>
    <col min="9208" max="9208" width="111.42578125" style="95" customWidth="1"/>
    <col min="9209" max="9217" width="10.7109375" style="95" customWidth="1"/>
    <col min="9218" max="9218" width="4.7109375" style="95" customWidth="1"/>
    <col min="9219" max="9227" width="10.7109375" style="95" customWidth="1"/>
    <col min="9228" max="9462" width="9.140625" style="95"/>
    <col min="9463" max="9463" width="32.140625" style="95" customWidth="1"/>
    <col min="9464" max="9464" width="111.42578125" style="95" customWidth="1"/>
    <col min="9465" max="9473" width="10.7109375" style="95" customWidth="1"/>
    <col min="9474" max="9474" width="4.7109375" style="95" customWidth="1"/>
    <col min="9475" max="9483" width="10.7109375" style="95" customWidth="1"/>
    <col min="9484" max="9718" width="9.140625" style="95"/>
    <col min="9719" max="9719" width="32.140625" style="95" customWidth="1"/>
    <col min="9720" max="9720" width="111.42578125" style="95" customWidth="1"/>
    <col min="9721" max="9729" width="10.7109375" style="95" customWidth="1"/>
    <col min="9730" max="9730" width="4.7109375" style="95" customWidth="1"/>
    <col min="9731" max="9739" width="10.7109375" style="95" customWidth="1"/>
    <col min="9740" max="9974" width="9.140625" style="95"/>
    <col min="9975" max="9975" width="32.140625" style="95" customWidth="1"/>
    <col min="9976" max="9976" width="111.42578125" style="95" customWidth="1"/>
    <col min="9977" max="9985" width="10.7109375" style="95" customWidth="1"/>
    <col min="9986" max="9986" width="4.7109375" style="95" customWidth="1"/>
    <col min="9987" max="9995" width="10.7109375" style="95" customWidth="1"/>
    <col min="9996" max="10230" width="9.140625" style="95"/>
    <col min="10231" max="10231" width="32.140625" style="95" customWidth="1"/>
    <col min="10232" max="10232" width="111.42578125" style="95" customWidth="1"/>
    <col min="10233" max="10241" width="10.7109375" style="95" customWidth="1"/>
    <col min="10242" max="10242" width="4.7109375" style="95" customWidth="1"/>
    <col min="10243" max="10251" width="10.7109375" style="95" customWidth="1"/>
    <col min="10252" max="10486" width="9.140625" style="95"/>
    <col min="10487" max="10487" width="32.140625" style="95" customWidth="1"/>
    <col min="10488" max="10488" width="111.42578125" style="95" customWidth="1"/>
    <col min="10489" max="10497" width="10.7109375" style="95" customWidth="1"/>
    <col min="10498" max="10498" width="4.7109375" style="95" customWidth="1"/>
    <col min="10499" max="10507" width="10.7109375" style="95" customWidth="1"/>
    <col min="10508" max="10742" width="9.140625" style="95"/>
    <col min="10743" max="10743" width="32.140625" style="95" customWidth="1"/>
    <col min="10744" max="10744" width="111.42578125" style="95" customWidth="1"/>
    <col min="10745" max="10753" width="10.7109375" style="95" customWidth="1"/>
    <col min="10754" max="10754" width="4.7109375" style="95" customWidth="1"/>
    <col min="10755" max="10763" width="10.7109375" style="95" customWidth="1"/>
    <col min="10764" max="10998" width="9.140625" style="95"/>
    <col min="10999" max="10999" width="32.140625" style="95" customWidth="1"/>
    <col min="11000" max="11000" width="111.42578125" style="95" customWidth="1"/>
    <col min="11001" max="11009" width="10.7109375" style="95" customWidth="1"/>
    <col min="11010" max="11010" width="4.7109375" style="95" customWidth="1"/>
    <col min="11011" max="11019" width="10.7109375" style="95" customWidth="1"/>
    <col min="11020" max="11254" width="9.140625" style="95"/>
    <col min="11255" max="11255" width="32.140625" style="95" customWidth="1"/>
    <col min="11256" max="11256" width="111.42578125" style="95" customWidth="1"/>
    <col min="11257" max="11265" width="10.7109375" style="95" customWidth="1"/>
    <col min="11266" max="11266" width="4.7109375" style="95" customWidth="1"/>
    <col min="11267" max="11275" width="10.7109375" style="95" customWidth="1"/>
    <col min="11276" max="11510" width="9.140625" style="95"/>
    <col min="11511" max="11511" width="32.140625" style="95" customWidth="1"/>
    <col min="11512" max="11512" width="111.42578125" style="95" customWidth="1"/>
    <col min="11513" max="11521" width="10.7109375" style="95" customWidth="1"/>
    <col min="11522" max="11522" width="4.7109375" style="95" customWidth="1"/>
    <col min="11523" max="11531" width="10.7109375" style="95" customWidth="1"/>
    <col min="11532" max="11766" width="9.140625" style="95"/>
    <col min="11767" max="11767" width="32.140625" style="95" customWidth="1"/>
    <col min="11768" max="11768" width="111.42578125" style="95" customWidth="1"/>
    <col min="11769" max="11777" width="10.7109375" style="95" customWidth="1"/>
    <col min="11778" max="11778" width="4.7109375" style="95" customWidth="1"/>
    <col min="11779" max="11787" width="10.7109375" style="95" customWidth="1"/>
    <col min="11788" max="12022" width="9.140625" style="95"/>
    <col min="12023" max="12023" width="32.140625" style="95" customWidth="1"/>
    <col min="12024" max="12024" width="111.42578125" style="95" customWidth="1"/>
    <col min="12025" max="12033" width="10.7109375" style="95" customWidth="1"/>
    <col min="12034" max="12034" width="4.7109375" style="95" customWidth="1"/>
    <col min="12035" max="12043" width="10.7109375" style="95" customWidth="1"/>
    <col min="12044" max="12278" width="9.140625" style="95"/>
    <col min="12279" max="12279" width="32.140625" style="95" customWidth="1"/>
    <col min="12280" max="12280" width="111.42578125" style="95" customWidth="1"/>
    <col min="12281" max="12289" width="10.7109375" style="95" customWidth="1"/>
    <col min="12290" max="12290" width="4.7109375" style="95" customWidth="1"/>
    <col min="12291" max="12299" width="10.7109375" style="95" customWidth="1"/>
    <col min="12300" max="12534" width="9.140625" style="95"/>
    <col min="12535" max="12535" width="32.140625" style="95" customWidth="1"/>
    <col min="12536" max="12536" width="111.42578125" style="95" customWidth="1"/>
    <col min="12537" max="12545" width="10.7109375" style="95" customWidth="1"/>
    <col min="12546" max="12546" width="4.7109375" style="95" customWidth="1"/>
    <col min="12547" max="12555" width="10.7109375" style="95" customWidth="1"/>
    <col min="12556" max="12790" width="9.140625" style="95"/>
    <col min="12791" max="12791" width="32.140625" style="95" customWidth="1"/>
    <col min="12792" max="12792" width="111.42578125" style="95" customWidth="1"/>
    <col min="12793" max="12801" width="10.7109375" style="95" customWidth="1"/>
    <col min="12802" max="12802" width="4.7109375" style="95" customWidth="1"/>
    <col min="12803" max="12811" width="10.7109375" style="95" customWidth="1"/>
    <col min="12812" max="13046" width="9.140625" style="95"/>
    <col min="13047" max="13047" width="32.140625" style="95" customWidth="1"/>
    <col min="13048" max="13048" width="111.42578125" style="95" customWidth="1"/>
    <col min="13049" max="13057" width="10.7109375" style="95" customWidth="1"/>
    <col min="13058" max="13058" width="4.7109375" style="95" customWidth="1"/>
    <col min="13059" max="13067" width="10.7109375" style="95" customWidth="1"/>
    <col min="13068" max="13302" width="9.140625" style="95"/>
    <col min="13303" max="13303" width="32.140625" style="95" customWidth="1"/>
    <col min="13304" max="13304" width="111.42578125" style="95" customWidth="1"/>
    <col min="13305" max="13313" width="10.7109375" style="95" customWidth="1"/>
    <col min="13314" max="13314" width="4.7109375" style="95" customWidth="1"/>
    <col min="13315" max="13323" width="10.7109375" style="95" customWidth="1"/>
    <col min="13324" max="13558" width="9.140625" style="95"/>
    <col min="13559" max="13559" width="32.140625" style="95" customWidth="1"/>
    <col min="13560" max="13560" width="111.42578125" style="95" customWidth="1"/>
    <col min="13561" max="13569" width="10.7109375" style="95" customWidth="1"/>
    <col min="13570" max="13570" width="4.7109375" style="95" customWidth="1"/>
    <col min="13571" max="13579" width="10.7109375" style="95" customWidth="1"/>
    <col min="13580" max="13814" width="9.140625" style="95"/>
    <col min="13815" max="13815" width="32.140625" style="95" customWidth="1"/>
    <col min="13816" max="13816" width="111.42578125" style="95" customWidth="1"/>
    <col min="13817" max="13825" width="10.7109375" style="95" customWidth="1"/>
    <col min="13826" max="13826" width="4.7109375" style="95" customWidth="1"/>
    <col min="13827" max="13835" width="10.7109375" style="95" customWidth="1"/>
    <col min="13836" max="14070" width="9.140625" style="95"/>
    <col min="14071" max="14071" width="32.140625" style="95" customWidth="1"/>
    <col min="14072" max="14072" width="111.42578125" style="95" customWidth="1"/>
    <col min="14073" max="14081" width="10.7109375" style="95" customWidth="1"/>
    <col min="14082" max="14082" width="4.7109375" style="95" customWidth="1"/>
    <col min="14083" max="14091" width="10.7109375" style="95" customWidth="1"/>
    <col min="14092" max="14326" width="9.140625" style="95"/>
    <col min="14327" max="14327" width="32.140625" style="95" customWidth="1"/>
    <col min="14328" max="14328" width="111.42578125" style="95" customWidth="1"/>
    <col min="14329" max="14337" width="10.7109375" style="95" customWidth="1"/>
    <col min="14338" max="14338" width="4.7109375" style="95" customWidth="1"/>
    <col min="14339" max="14347" width="10.7109375" style="95" customWidth="1"/>
    <col min="14348" max="14582" width="9.140625" style="95"/>
    <col min="14583" max="14583" width="32.140625" style="95" customWidth="1"/>
    <col min="14584" max="14584" width="111.42578125" style="95" customWidth="1"/>
    <col min="14585" max="14593" width="10.7109375" style="95" customWidth="1"/>
    <col min="14594" max="14594" width="4.7109375" style="95" customWidth="1"/>
    <col min="14595" max="14603" width="10.7109375" style="95" customWidth="1"/>
    <col min="14604" max="14838" width="9.140625" style="95"/>
    <col min="14839" max="14839" width="32.140625" style="95" customWidth="1"/>
    <col min="14840" max="14840" width="111.42578125" style="95" customWidth="1"/>
    <col min="14841" max="14849" width="10.7109375" style="95" customWidth="1"/>
    <col min="14850" max="14850" width="4.7109375" style="95" customWidth="1"/>
    <col min="14851" max="14859" width="10.7109375" style="95" customWidth="1"/>
    <col min="14860" max="15094" width="9.140625" style="95"/>
    <col min="15095" max="15095" width="32.140625" style="95" customWidth="1"/>
    <col min="15096" max="15096" width="111.42578125" style="95" customWidth="1"/>
    <col min="15097" max="15105" width="10.7109375" style="95" customWidth="1"/>
    <col min="15106" max="15106" width="4.7109375" style="95" customWidth="1"/>
    <col min="15107" max="15115" width="10.7109375" style="95" customWidth="1"/>
    <col min="15116" max="15350" width="9.140625" style="95"/>
    <col min="15351" max="15351" width="32.140625" style="95" customWidth="1"/>
    <col min="15352" max="15352" width="111.42578125" style="95" customWidth="1"/>
    <col min="15353" max="15361" width="10.7109375" style="95" customWidth="1"/>
    <col min="15362" max="15362" width="4.7109375" style="95" customWidth="1"/>
    <col min="15363" max="15371" width="10.7109375" style="95" customWidth="1"/>
    <col min="15372" max="15606" width="9.140625" style="95"/>
    <col min="15607" max="15607" width="32.140625" style="95" customWidth="1"/>
    <col min="15608" max="15608" width="111.42578125" style="95" customWidth="1"/>
    <col min="15609" max="15617" width="10.7109375" style="95" customWidth="1"/>
    <col min="15618" max="15618" width="4.7109375" style="95" customWidth="1"/>
    <col min="15619" max="15627" width="10.7109375" style="95" customWidth="1"/>
    <col min="15628" max="15862" width="9.140625" style="95"/>
    <col min="15863" max="15863" width="32.140625" style="95" customWidth="1"/>
    <col min="15864" max="15864" width="111.42578125" style="95" customWidth="1"/>
    <col min="15865" max="15873" width="10.7109375" style="95" customWidth="1"/>
    <col min="15874" max="15874" width="4.7109375" style="95" customWidth="1"/>
    <col min="15875" max="15883" width="10.7109375" style="95" customWidth="1"/>
    <col min="15884" max="16118" width="9.140625" style="95"/>
    <col min="16119" max="16119" width="32.140625" style="95" customWidth="1"/>
    <col min="16120" max="16120" width="111.42578125" style="95" customWidth="1"/>
    <col min="16121" max="16129" width="10.7109375" style="95" customWidth="1"/>
    <col min="16130" max="16130" width="4.7109375" style="95" customWidth="1"/>
    <col min="16131" max="16139" width="10.7109375" style="95" customWidth="1"/>
    <col min="16140" max="16384" width="9.140625" style="95"/>
  </cols>
  <sheetData>
    <row r="1" spans="1:21">
      <c r="A1" s="19" t="s">
        <v>9</v>
      </c>
    </row>
    <row r="2" spans="1:21" ht="13.5" thickBot="1"/>
    <row r="3" spans="1:21" s="93" customFormat="1" ht="16.5">
      <c r="A3" s="339" t="s">
        <v>327</v>
      </c>
      <c r="B3" s="109"/>
      <c r="C3" s="95"/>
      <c r="D3" s="107"/>
      <c r="E3" s="107"/>
      <c r="F3" s="110"/>
      <c r="G3" s="111"/>
      <c r="J3" s="110"/>
      <c r="S3" s="112" t="s">
        <v>20</v>
      </c>
      <c r="T3" s="113"/>
      <c r="U3" s="114">
        <v>43709</v>
      </c>
    </row>
    <row r="4" spans="1:21" s="93" customFormat="1" ht="17.25" thickBot="1">
      <c r="A4" s="109"/>
      <c r="B4" s="109"/>
      <c r="D4" s="91"/>
      <c r="E4" s="91"/>
      <c r="F4" s="110"/>
      <c r="G4" s="111"/>
      <c r="J4" s="110"/>
      <c r="S4" s="115" t="s">
        <v>21</v>
      </c>
      <c r="T4" s="116"/>
      <c r="U4" s="117" t="s">
        <v>342</v>
      </c>
    </row>
    <row r="5" spans="1:21" s="93" customFormat="1">
      <c r="A5" s="91"/>
      <c r="B5" s="91"/>
      <c r="C5" s="92"/>
      <c r="D5" s="92"/>
      <c r="E5" s="92"/>
      <c r="F5" s="92"/>
      <c r="K5" s="92"/>
      <c r="M5" s="92"/>
      <c r="N5" s="92"/>
      <c r="O5" s="92"/>
      <c r="P5" s="92"/>
      <c r="U5" s="92"/>
    </row>
    <row r="6" spans="1:21" s="93" customFormat="1">
      <c r="B6" s="91"/>
      <c r="C6" s="579" t="s">
        <v>247</v>
      </c>
      <c r="D6" s="580"/>
      <c r="E6" s="580"/>
      <c r="F6" s="580"/>
      <c r="G6" s="580"/>
      <c r="H6" s="580"/>
      <c r="I6" s="580"/>
      <c r="J6" s="580"/>
      <c r="K6" s="585"/>
      <c r="M6" s="579" t="s">
        <v>246</v>
      </c>
      <c r="N6" s="580"/>
      <c r="O6" s="580"/>
      <c r="P6" s="580"/>
      <c r="Q6" s="580"/>
      <c r="R6" s="580"/>
      <c r="S6" s="580"/>
      <c r="T6" s="580"/>
      <c r="U6" s="585"/>
    </row>
    <row r="7" spans="1:21">
      <c r="A7" s="93"/>
      <c r="B7" s="118"/>
      <c r="C7" s="119">
        <v>2008</v>
      </c>
      <c r="D7" s="120">
        <v>2009</v>
      </c>
      <c r="E7" s="121">
        <v>2010</v>
      </c>
      <c r="F7" s="121">
        <v>2011</v>
      </c>
      <c r="G7" s="121">
        <v>2012</v>
      </c>
      <c r="H7" s="119">
        <v>2013</v>
      </c>
      <c r="I7" s="119">
        <v>2014</v>
      </c>
      <c r="J7" s="119">
        <v>2015</v>
      </c>
      <c r="K7" s="119">
        <v>2016</v>
      </c>
      <c r="M7" s="119">
        <v>2008</v>
      </c>
      <c r="N7" s="120">
        <v>2009</v>
      </c>
      <c r="O7" s="121">
        <v>2010</v>
      </c>
      <c r="P7" s="121">
        <v>2011</v>
      </c>
      <c r="Q7" s="121">
        <v>2012</v>
      </c>
      <c r="R7" s="119">
        <v>2013</v>
      </c>
      <c r="S7" s="119">
        <v>2014</v>
      </c>
      <c r="T7" s="119">
        <v>2015</v>
      </c>
      <c r="U7" s="119">
        <v>2016</v>
      </c>
    </row>
    <row r="8" spans="1:21" ht="16.5">
      <c r="A8" s="175"/>
      <c r="B8" s="123" t="s">
        <v>234</v>
      </c>
      <c r="C8" s="124"/>
      <c r="D8" s="124"/>
      <c r="E8" s="125"/>
      <c r="F8" s="125"/>
      <c r="G8" s="125"/>
      <c r="H8" s="124"/>
      <c r="I8" s="124"/>
      <c r="J8" s="124"/>
      <c r="K8" s="124"/>
      <c r="M8" s="124"/>
      <c r="N8" s="124"/>
      <c r="O8" s="125"/>
      <c r="P8" s="125"/>
      <c r="Q8" s="125"/>
      <c r="R8" s="124"/>
      <c r="S8" s="124"/>
      <c r="T8" s="124"/>
      <c r="U8" s="124"/>
    </row>
    <row r="9" spans="1:21" ht="16.5">
      <c r="A9" s="122"/>
      <c r="B9" s="126"/>
      <c r="C9" s="127"/>
      <c r="D9" s="128"/>
      <c r="E9" s="128"/>
      <c r="F9" s="128"/>
      <c r="G9" s="128"/>
      <c r="H9" s="127"/>
      <c r="I9" s="127"/>
      <c r="J9" s="127"/>
      <c r="K9" s="127"/>
      <c r="M9" s="127"/>
      <c r="N9" s="128"/>
      <c r="O9" s="128"/>
      <c r="P9" s="128"/>
      <c r="Q9" s="128"/>
      <c r="R9" s="127"/>
      <c r="S9" s="127"/>
      <c r="T9" s="127"/>
      <c r="U9" s="127"/>
    </row>
    <row r="10" spans="1:21" ht="14.25">
      <c r="A10" s="604" t="s">
        <v>45</v>
      </c>
      <c r="B10" s="129" t="s">
        <v>226</v>
      </c>
      <c r="C10" s="130"/>
      <c r="D10" s="130"/>
      <c r="E10" s="131"/>
      <c r="F10" s="131"/>
      <c r="G10" s="131"/>
      <c r="H10" s="130"/>
      <c r="I10" s="130"/>
      <c r="J10" s="130"/>
      <c r="K10" s="130"/>
      <c r="L10" s="132"/>
      <c r="M10" s="130"/>
      <c r="N10" s="130"/>
      <c r="O10" s="131"/>
      <c r="P10" s="131"/>
      <c r="Q10" s="131"/>
      <c r="R10" s="130"/>
      <c r="S10" s="130"/>
      <c r="T10" s="130"/>
      <c r="U10" s="130"/>
    </row>
    <row r="11" spans="1:21" ht="14.25">
      <c r="A11" s="605"/>
      <c r="B11" s="133" t="s">
        <v>232</v>
      </c>
      <c r="C11" s="124"/>
      <c r="D11" s="124"/>
      <c r="E11" s="125"/>
      <c r="F11" s="125"/>
      <c r="G11" s="125"/>
      <c r="H11" s="124"/>
      <c r="I11" s="124"/>
      <c r="J11" s="124"/>
      <c r="K11" s="124"/>
      <c r="L11" s="132"/>
      <c r="M11" s="124"/>
      <c r="N11" s="124"/>
      <c r="O11" s="125"/>
      <c r="P11" s="125"/>
      <c r="Q11" s="125"/>
      <c r="R11" s="124"/>
      <c r="S11" s="124"/>
      <c r="T11" s="124"/>
      <c r="U11" s="124"/>
    </row>
    <row r="12" spans="1:21">
      <c r="A12" s="605"/>
      <c r="B12" s="134" t="s">
        <v>12</v>
      </c>
      <c r="C12" s="135">
        <v>1347.9</v>
      </c>
      <c r="D12" s="135">
        <v>1096.0999999999999</v>
      </c>
      <c r="E12" s="135">
        <v>1172.5999999999999</v>
      </c>
      <c r="F12" s="135">
        <v>1511.6</v>
      </c>
      <c r="G12" s="135">
        <v>1479.7</v>
      </c>
      <c r="H12" s="135">
        <v>1375.6</v>
      </c>
      <c r="I12" s="135">
        <v>1663.6</v>
      </c>
      <c r="J12" s="135">
        <v>1634.7</v>
      </c>
      <c r="K12" s="135">
        <v>1739.9</v>
      </c>
      <c r="L12" s="132"/>
      <c r="M12" s="135">
        <v>521.29999999999995</v>
      </c>
      <c r="N12" s="135">
        <v>461.9</v>
      </c>
      <c r="O12" s="135">
        <v>500.2</v>
      </c>
      <c r="P12" s="135">
        <v>534.6</v>
      </c>
      <c r="Q12" s="135">
        <v>536.20000000000005</v>
      </c>
      <c r="R12" s="135">
        <v>522.5</v>
      </c>
      <c r="S12" s="135">
        <v>498.6</v>
      </c>
      <c r="T12" s="135">
        <v>519.79999999999995</v>
      </c>
      <c r="U12" s="135">
        <v>627.6</v>
      </c>
    </row>
    <row r="13" spans="1:21" ht="14.25">
      <c r="A13" s="605"/>
      <c r="B13" s="134" t="s">
        <v>236</v>
      </c>
      <c r="C13" s="135">
        <v>60133.3</v>
      </c>
      <c r="D13" s="135">
        <v>48406.1</v>
      </c>
      <c r="E13" s="135">
        <v>54299.5</v>
      </c>
      <c r="F13" s="135">
        <v>60180.7</v>
      </c>
      <c r="G13" s="135">
        <v>51483.8</v>
      </c>
      <c r="H13" s="135">
        <v>53127.8</v>
      </c>
      <c r="I13" s="135">
        <v>47656.800000000003</v>
      </c>
      <c r="J13" s="135">
        <v>39707.9</v>
      </c>
      <c r="K13" s="135">
        <v>37979.4</v>
      </c>
      <c r="L13" s="132"/>
      <c r="M13" s="135">
        <v>4556.3</v>
      </c>
      <c r="N13" s="135">
        <v>4108.8999999999996</v>
      </c>
      <c r="O13" s="135">
        <v>3851.1</v>
      </c>
      <c r="P13" s="135">
        <v>3934.9</v>
      </c>
      <c r="Q13" s="135">
        <v>4190.7</v>
      </c>
      <c r="R13" s="135">
        <v>3820.4</v>
      </c>
      <c r="S13" s="135">
        <v>3999.1</v>
      </c>
      <c r="T13" s="135">
        <v>4404.3</v>
      </c>
      <c r="U13" s="135">
        <v>3586.7</v>
      </c>
    </row>
    <row r="14" spans="1:21">
      <c r="A14" s="605"/>
      <c r="B14" s="134" t="s">
        <v>59</v>
      </c>
      <c r="C14" s="135">
        <v>4625.8999999999996</v>
      </c>
      <c r="D14" s="135">
        <v>4943</v>
      </c>
      <c r="E14" s="135">
        <v>5088.2</v>
      </c>
      <c r="F14" s="135">
        <v>4680.1000000000004</v>
      </c>
      <c r="G14" s="135">
        <v>4995</v>
      </c>
      <c r="H14" s="135">
        <v>5187.3999999999996</v>
      </c>
      <c r="I14" s="135">
        <v>5354</v>
      </c>
      <c r="J14" s="135">
        <v>5341.4</v>
      </c>
      <c r="K14" s="135">
        <v>5531.5</v>
      </c>
      <c r="L14" s="132"/>
      <c r="M14" s="135">
        <v>1137.5</v>
      </c>
      <c r="N14" s="135">
        <v>1088.0999999999999</v>
      </c>
      <c r="O14" s="135">
        <v>1182.4000000000001</v>
      </c>
      <c r="P14" s="135">
        <v>1219</v>
      </c>
      <c r="Q14" s="135">
        <v>1390.3</v>
      </c>
      <c r="R14" s="135">
        <v>1507.2</v>
      </c>
      <c r="S14" s="135">
        <v>1484.2</v>
      </c>
      <c r="T14" s="135">
        <v>1394.4</v>
      </c>
      <c r="U14" s="135">
        <v>1594</v>
      </c>
    </row>
    <row r="15" spans="1:21" ht="14.25">
      <c r="A15" s="605"/>
      <c r="B15" s="136" t="s">
        <v>189</v>
      </c>
      <c r="C15" s="137">
        <v>4855.3</v>
      </c>
      <c r="D15" s="137">
        <v>4395.2</v>
      </c>
      <c r="E15" s="137">
        <v>4364.5</v>
      </c>
      <c r="F15" s="137">
        <v>4553.7</v>
      </c>
      <c r="G15" s="137">
        <v>4991.3</v>
      </c>
      <c r="H15" s="137">
        <v>5209.6000000000004</v>
      </c>
      <c r="I15" s="137">
        <v>5922.3</v>
      </c>
      <c r="J15" s="137">
        <v>6791.9</v>
      </c>
      <c r="K15" s="137">
        <v>7136.5</v>
      </c>
      <c r="L15" s="132"/>
      <c r="M15" s="137">
        <v>439.9</v>
      </c>
      <c r="N15" s="137">
        <v>448.6</v>
      </c>
      <c r="O15" s="137">
        <v>424.2</v>
      </c>
      <c r="P15" s="137">
        <v>447</v>
      </c>
      <c r="Q15" s="137">
        <v>505.5</v>
      </c>
      <c r="R15" s="137">
        <v>529.79999999999995</v>
      </c>
      <c r="S15" s="137">
        <v>574.4</v>
      </c>
      <c r="T15" s="137">
        <v>543.5</v>
      </c>
      <c r="U15" s="137">
        <v>543.79999999999995</v>
      </c>
    </row>
    <row r="16" spans="1:21">
      <c r="A16" s="606"/>
      <c r="B16" s="138" t="s">
        <v>184</v>
      </c>
      <c r="C16" s="139"/>
      <c r="D16" s="139"/>
      <c r="E16" s="140"/>
      <c r="F16" s="140"/>
      <c r="G16" s="140"/>
      <c r="H16" s="139"/>
      <c r="I16" s="139"/>
      <c r="J16" s="139"/>
      <c r="K16" s="139"/>
      <c r="L16" s="132"/>
      <c r="M16" s="139"/>
      <c r="N16" s="139"/>
      <c r="O16" s="140"/>
      <c r="P16" s="140"/>
      <c r="Q16" s="140"/>
      <c r="R16" s="139"/>
      <c r="S16" s="139"/>
      <c r="T16" s="139"/>
      <c r="U16" s="139"/>
    </row>
    <row r="17" spans="1:21">
      <c r="A17" s="93"/>
      <c r="B17" s="91"/>
      <c r="C17" s="104"/>
      <c r="D17" s="104"/>
      <c r="E17" s="104"/>
      <c r="F17" s="104"/>
      <c r="G17" s="104"/>
      <c r="H17" s="104"/>
      <c r="I17" s="104"/>
      <c r="J17" s="104"/>
      <c r="K17" s="104"/>
      <c r="L17" s="132"/>
      <c r="M17" s="104"/>
      <c r="N17" s="104"/>
      <c r="O17" s="104"/>
      <c r="P17" s="104"/>
      <c r="Q17" s="104"/>
      <c r="R17" s="104"/>
      <c r="S17" s="104"/>
      <c r="T17" s="104"/>
      <c r="U17" s="104"/>
    </row>
    <row r="18" spans="1:21" ht="14.25">
      <c r="A18" s="270" t="s">
        <v>193</v>
      </c>
      <c r="B18" s="129" t="s">
        <v>223</v>
      </c>
      <c r="C18" s="141">
        <v>203.7</v>
      </c>
      <c r="D18" s="141">
        <v>322.3</v>
      </c>
      <c r="E18" s="141">
        <v>252.8</v>
      </c>
      <c r="F18" s="141">
        <v>107.8</v>
      </c>
      <c r="G18" s="141">
        <v>135.1</v>
      </c>
      <c r="H18" s="141" t="s">
        <v>188</v>
      </c>
      <c r="I18" s="141">
        <v>321.8</v>
      </c>
      <c r="J18" s="141">
        <v>271.8</v>
      </c>
      <c r="K18" s="141" t="s">
        <v>188</v>
      </c>
      <c r="L18" s="142"/>
      <c r="M18" s="141" t="s">
        <v>267</v>
      </c>
      <c r="N18" s="141" t="s">
        <v>267</v>
      </c>
      <c r="O18" s="141" t="s">
        <v>267</v>
      </c>
      <c r="P18" s="141" t="s">
        <v>267</v>
      </c>
      <c r="Q18" s="141" t="s">
        <v>267</v>
      </c>
      <c r="R18" s="141" t="s">
        <v>267</v>
      </c>
      <c r="S18" s="141" t="s">
        <v>267</v>
      </c>
      <c r="T18" s="141" t="s">
        <v>267</v>
      </c>
      <c r="U18" s="141" t="s">
        <v>267</v>
      </c>
    </row>
    <row r="19" spans="1:21" ht="14.25">
      <c r="A19" s="271"/>
      <c r="B19" s="133" t="s">
        <v>237</v>
      </c>
      <c r="C19" s="143">
        <v>2806.5</v>
      </c>
      <c r="D19" s="143">
        <v>3106.9</v>
      </c>
      <c r="E19" s="143">
        <v>2642.5</v>
      </c>
      <c r="F19" s="143">
        <v>2861.8</v>
      </c>
      <c r="G19" s="143">
        <v>3238.4</v>
      </c>
      <c r="H19" s="143">
        <v>2808.5</v>
      </c>
      <c r="I19" s="143">
        <v>3012.3</v>
      </c>
      <c r="J19" s="143">
        <v>2713</v>
      </c>
      <c r="K19" s="143">
        <v>1718.8</v>
      </c>
      <c r="L19" s="142"/>
      <c r="M19" s="143">
        <v>4.9000000000000004</v>
      </c>
      <c r="N19" s="143">
        <v>3.1</v>
      </c>
      <c r="O19" s="143">
        <v>3.1</v>
      </c>
      <c r="P19" s="143">
        <v>3.2</v>
      </c>
      <c r="Q19" s="143">
        <v>3.6</v>
      </c>
      <c r="R19" s="143">
        <v>3.2</v>
      </c>
      <c r="S19" s="143">
        <v>3.6</v>
      </c>
      <c r="T19" s="143">
        <v>3</v>
      </c>
      <c r="U19" s="143">
        <v>1.9</v>
      </c>
    </row>
    <row r="20" spans="1:21">
      <c r="A20" s="271"/>
      <c r="B20" s="134" t="s">
        <v>12</v>
      </c>
      <c r="C20" s="143">
        <v>109.2</v>
      </c>
      <c r="D20" s="143">
        <v>57.5</v>
      </c>
      <c r="E20" s="143">
        <v>31.3</v>
      </c>
      <c r="F20" s="143">
        <v>52.5</v>
      </c>
      <c r="G20" s="143" t="s">
        <v>188</v>
      </c>
      <c r="H20" s="143" t="s">
        <v>188</v>
      </c>
      <c r="I20" s="143" t="s">
        <v>188</v>
      </c>
      <c r="J20" s="143">
        <v>108.3</v>
      </c>
      <c r="K20" s="143">
        <v>85.9</v>
      </c>
      <c r="L20" s="142"/>
      <c r="M20" s="143" t="s">
        <v>267</v>
      </c>
      <c r="N20" s="143" t="s">
        <v>267</v>
      </c>
      <c r="O20" s="143" t="s">
        <v>267</v>
      </c>
      <c r="P20" s="143" t="s">
        <v>267</v>
      </c>
      <c r="Q20" s="143" t="s">
        <v>267</v>
      </c>
      <c r="R20" s="143" t="s">
        <v>267</v>
      </c>
      <c r="S20" s="143" t="s">
        <v>267</v>
      </c>
      <c r="T20" s="143" t="s">
        <v>267</v>
      </c>
      <c r="U20" s="143" t="s">
        <v>267</v>
      </c>
    </row>
    <row r="21" spans="1:21" ht="14.25">
      <c r="A21" s="271"/>
      <c r="B21" s="134" t="s">
        <v>236</v>
      </c>
      <c r="C21" s="143">
        <v>32876.300000000003</v>
      </c>
      <c r="D21" s="143" t="s">
        <v>188</v>
      </c>
      <c r="E21" s="143" t="s">
        <v>188</v>
      </c>
      <c r="F21" s="143" t="s">
        <v>188</v>
      </c>
      <c r="G21" s="143">
        <v>29050</v>
      </c>
      <c r="H21" s="143" t="s">
        <v>188</v>
      </c>
      <c r="I21" s="143" t="s">
        <v>188</v>
      </c>
      <c r="J21" s="143" t="s">
        <v>188</v>
      </c>
      <c r="K21" s="143" t="s">
        <v>188</v>
      </c>
      <c r="L21" s="142"/>
      <c r="M21" s="143">
        <v>3</v>
      </c>
      <c r="N21" s="143" t="s">
        <v>188</v>
      </c>
      <c r="O21" s="143" t="s">
        <v>188</v>
      </c>
      <c r="P21" s="143" t="s">
        <v>188</v>
      </c>
      <c r="Q21" s="143">
        <v>1.4</v>
      </c>
      <c r="R21" s="143" t="s">
        <v>188</v>
      </c>
      <c r="S21" s="143" t="s">
        <v>188</v>
      </c>
      <c r="T21" s="143" t="s">
        <v>188</v>
      </c>
      <c r="U21" s="143" t="s">
        <v>188</v>
      </c>
    </row>
    <row r="22" spans="1:21">
      <c r="A22" s="271"/>
      <c r="B22" s="134" t="s">
        <v>59</v>
      </c>
      <c r="C22" s="143" t="s">
        <v>188</v>
      </c>
      <c r="D22" s="143" t="s">
        <v>188</v>
      </c>
      <c r="E22" s="143" t="s">
        <v>188</v>
      </c>
      <c r="F22" s="143" t="s">
        <v>188</v>
      </c>
      <c r="G22" s="143">
        <v>499</v>
      </c>
      <c r="H22" s="143">
        <v>496.6</v>
      </c>
      <c r="I22" s="143">
        <v>447.2</v>
      </c>
      <c r="J22" s="143">
        <v>486.8</v>
      </c>
      <c r="K22" s="143">
        <v>421.1</v>
      </c>
      <c r="L22" s="142"/>
      <c r="M22" s="143" t="s">
        <v>188</v>
      </c>
      <c r="N22" s="143" t="s">
        <v>188</v>
      </c>
      <c r="O22" s="143" t="s">
        <v>188</v>
      </c>
      <c r="P22" s="143" t="s">
        <v>188</v>
      </c>
      <c r="Q22" s="143" t="s">
        <v>267</v>
      </c>
      <c r="R22" s="143" t="s">
        <v>267</v>
      </c>
      <c r="S22" s="143" t="s">
        <v>267</v>
      </c>
      <c r="T22" s="143" t="s">
        <v>267</v>
      </c>
      <c r="U22" s="143" t="s">
        <v>267</v>
      </c>
    </row>
    <row r="23" spans="1:21" ht="14.25">
      <c r="A23" s="271"/>
      <c r="B23" s="136" t="s">
        <v>189</v>
      </c>
      <c r="C23" s="144" t="s">
        <v>188</v>
      </c>
      <c r="D23" s="144" t="s">
        <v>188</v>
      </c>
      <c r="E23" s="144" t="s">
        <v>188</v>
      </c>
      <c r="F23" s="144" t="s">
        <v>188</v>
      </c>
      <c r="G23" s="144" t="s">
        <v>188</v>
      </c>
      <c r="H23" s="144" t="s">
        <v>188</v>
      </c>
      <c r="I23" s="144" t="s">
        <v>188</v>
      </c>
      <c r="J23" s="144" t="s">
        <v>188</v>
      </c>
      <c r="K23" s="144" t="s">
        <v>188</v>
      </c>
      <c r="L23" s="142"/>
      <c r="M23" s="144" t="s">
        <v>188</v>
      </c>
      <c r="N23" s="144" t="s">
        <v>188</v>
      </c>
      <c r="O23" s="144" t="s">
        <v>188</v>
      </c>
      <c r="P23" s="144" t="s">
        <v>188</v>
      </c>
      <c r="Q23" s="144" t="s">
        <v>188</v>
      </c>
      <c r="R23" s="144" t="s">
        <v>188</v>
      </c>
      <c r="S23" s="144" t="s">
        <v>188</v>
      </c>
      <c r="T23" s="144" t="s">
        <v>188</v>
      </c>
      <c r="U23" s="144" t="s">
        <v>188</v>
      </c>
    </row>
    <row r="24" spans="1:21" ht="14.25">
      <c r="A24" s="270" t="s">
        <v>194</v>
      </c>
      <c r="B24" s="129" t="s">
        <v>223</v>
      </c>
      <c r="C24" s="141">
        <v>480</v>
      </c>
      <c r="D24" s="141">
        <v>697.3</v>
      </c>
      <c r="E24" s="141">
        <v>652.4</v>
      </c>
      <c r="F24" s="141">
        <v>630.9</v>
      </c>
      <c r="G24" s="141">
        <v>702.7</v>
      </c>
      <c r="H24" s="141" t="s">
        <v>188</v>
      </c>
      <c r="I24" s="141">
        <v>940.6</v>
      </c>
      <c r="J24" s="141">
        <v>907.5</v>
      </c>
      <c r="K24" s="141" t="s">
        <v>188</v>
      </c>
      <c r="L24" s="142"/>
      <c r="M24" s="141">
        <v>288.7</v>
      </c>
      <c r="N24" s="141">
        <v>344.3</v>
      </c>
      <c r="O24" s="141">
        <v>274.39999999999998</v>
      </c>
      <c r="P24" s="141">
        <v>182</v>
      </c>
      <c r="Q24" s="141">
        <v>268.10000000000002</v>
      </c>
      <c r="R24" s="141" t="s">
        <v>188</v>
      </c>
      <c r="S24" s="141">
        <v>468.4</v>
      </c>
      <c r="T24" s="141">
        <v>473.6</v>
      </c>
      <c r="U24" s="141" t="s">
        <v>188</v>
      </c>
    </row>
    <row r="25" spans="1:21" ht="12.75" customHeight="1">
      <c r="A25" s="271"/>
      <c r="B25" s="133" t="s">
        <v>237</v>
      </c>
      <c r="C25" s="143">
        <v>190.7</v>
      </c>
      <c r="D25" s="143">
        <v>192.5</v>
      </c>
      <c r="E25" s="143">
        <v>197.6</v>
      </c>
      <c r="F25" s="143">
        <v>267.89999999999998</v>
      </c>
      <c r="G25" s="143">
        <v>307.5</v>
      </c>
      <c r="H25" s="143">
        <v>302.39999999999998</v>
      </c>
      <c r="I25" s="143">
        <v>292</v>
      </c>
      <c r="J25" s="143">
        <v>282.89999999999998</v>
      </c>
      <c r="K25" s="143">
        <v>254.7</v>
      </c>
      <c r="L25" s="142"/>
      <c r="M25" s="143">
        <v>236.2</v>
      </c>
      <c r="N25" s="143">
        <v>288.8</v>
      </c>
      <c r="O25" s="143">
        <v>309.8</v>
      </c>
      <c r="P25" s="143">
        <v>476.1</v>
      </c>
      <c r="Q25" s="143">
        <v>496.4</v>
      </c>
      <c r="R25" s="143">
        <v>432.9</v>
      </c>
      <c r="S25" s="143">
        <v>453</v>
      </c>
      <c r="T25" s="143">
        <v>393.9</v>
      </c>
      <c r="U25" s="143">
        <v>301.2</v>
      </c>
    </row>
    <row r="26" spans="1:21">
      <c r="A26" s="271"/>
      <c r="B26" s="134" t="s">
        <v>12</v>
      </c>
      <c r="C26" s="143">
        <v>3.1</v>
      </c>
      <c r="D26" s="143">
        <v>1.3</v>
      </c>
      <c r="E26" s="143">
        <v>0.9</v>
      </c>
      <c r="F26" s="143" t="s">
        <v>188</v>
      </c>
      <c r="G26" s="143" t="s">
        <v>188</v>
      </c>
      <c r="H26" s="143" t="s">
        <v>188</v>
      </c>
      <c r="I26" s="143" t="s">
        <v>188</v>
      </c>
      <c r="J26" s="143" t="s">
        <v>188</v>
      </c>
      <c r="K26" s="143" t="s">
        <v>188</v>
      </c>
      <c r="L26" s="142"/>
      <c r="M26" s="143">
        <v>7.2</v>
      </c>
      <c r="N26" s="143">
        <v>1.2</v>
      </c>
      <c r="O26" s="143">
        <v>1.2</v>
      </c>
      <c r="P26" s="143" t="s">
        <v>188</v>
      </c>
      <c r="Q26" s="143" t="s">
        <v>188</v>
      </c>
      <c r="R26" s="143" t="s">
        <v>188</v>
      </c>
      <c r="S26" s="143" t="s">
        <v>188</v>
      </c>
      <c r="T26" s="143" t="s">
        <v>188</v>
      </c>
      <c r="U26" s="143" t="s">
        <v>188</v>
      </c>
    </row>
    <row r="27" spans="1:21" ht="14.25">
      <c r="A27" s="271"/>
      <c r="B27" s="134" t="s">
        <v>236</v>
      </c>
      <c r="C27" s="143">
        <v>1786.2</v>
      </c>
      <c r="D27" s="143">
        <v>2244.1</v>
      </c>
      <c r="E27" s="143">
        <v>3207</v>
      </c>
      <c r="F27" s="143">
        <v>3671</v>
      </c>
      <c r="G27" s="143">
        <v>3775.6</v>
      </c>
      <c r="H27" s="143">
        <v>4267.3</v>
      </c>
      <c r="I27" s="143" t="s">
        <v>188</v>
      </c>
      <c r="J27" s="143" t="s">
        <v>188</v>
      </c>
      <c r="K27" s="143" t="s">
        <v>188</v>
      </c>
      <c r="L27" s="142"/>
      <c r="M27" s="143">
        <v>2588.3000000000002</v>
      </c>
      <c r="N27" s="143">
        <v>1961</v>
      </c>
      <c r="O27" s="143">
        <v>1635.5</v>
      </c>
      <c r="P27" s="143">
        <v>1448.8</v>
      </c>
      <c r="Q27" s="143">
        <v>1452.8</v>
      </c>
      <c r="R27" s="143">
        <v>1437.8</v>
      </c>
      <c r="S27" s="143" t="s">
        <v>188</v>
      </c>
      <c r="T27" s="143" t="s">
        <v>188</v>
      </c>
      <c r="U27" s="143" t="s">
        <v>188</v>
      </c>
    </row>
    <row r="28" spans="1:21">
      <c r="A28" s="271"/>
      <c r="B28" s="134" t="s">
        <v>59</v>
      </c>
      <c r="C28" s="143">
        <v>80.8</v>
      </c>
      <c r="D28" s="143">
        <v>51.6</v>
      </c>
      <c r="E28" s="143">
        <v>146.19999999999999</v>
      </c>
      <c r="F28" s="143">
        <v>100.4</v>
      </c>
      <c r="G28" s="143">
        <v>141.6</v>
      </c>
      <c r="H28" s="143">
        <v>135.9</v>
      </c>
      <c r="I28" s="143">
        <v>111.7</v>
      </c>
      <c r="J28" s="143">
        <v>145.6</v>
      </c>
      <c r="K28" s="143">
        <v>136.9</v>
      </c>
      <c r="L28" s="142"/>
      <c r="M28" s="143">
        <v>85</v>
      </c>
      <c r="N28" s="143">
        <v>80.400000000000006</v>
      </c>
      <c r="O28" s="143">
        <v>147.19999999999999</v>
      </c>
      <c r="P28" s="143">
        <v>142.69999999999999</v>
      </c>
      <c r="Q28" s="143">
        <v>219.7</v>
      </c>
      <c r="R28" s="143">
        <v>233.9</v>
      </c>
      <c r="S28" s="143">
        <v>170.1</v>
      </c>
      <c r="T28" s="143">
        <v>193.4</v>
      </c>
      <c r="U28" s="143">
        <v>146.6</v>
      </c>
    </row>
    <row r="29" spans="1:21" ht="14.25">
      <c r="A29" s="271"/>
      <c r="B29" s="136" t="s">
        <v>189</v>
      </c>
      <c r="C29" s="144">
        <v>47</v>
      </c>
      <c r="D29" s="144">
        <v>62</v>
      </c>
      <c r="E29" s="144">
        <v>45.5</v>
      </c>
      <c r="F29" s="144">
        <v>76.400000000000006</v>
      </c>
      <c r="G29" s="144">
        <v>86.4</v>
      </c>
      <c r="H29" s="144">
        <v>85.1</v>
      </c>
      <c r="I29" s="144" t="s">
        <v>188</v>
      </c>
      <c r="J29" s="144" t="s">
        <v>188</v>
      </c>
      <c r="K29" s="144" t="s">
        <v>188</v>
      </c>
      <c r="L29" s="142"/>
      <c r="M29" s="144">
        <v>50.4</v>
      </c>
      <c r="N29" s="144">
        <v>75.2</v>
      </c>
      <c r="O29" s="144">
        <v>61.7</v>
      </c>
      <c r="P29" s="144">
        <v>94.2</v>
      </c>
      <c r="Q29" s="144">
        <v>107.7</v>
      </c>
      <c r="R29" s="144">
        <v>118.2</v>
      </c>
      <c r="S29" s="144" t="s">
        <v>188</v>
      </c>
      <c r="T29" s="144" t="s">
        <v>188</v>
      </c>
      <c r="U29" s="144" t="s">
        <v>188</v>
      </c>
    </row>
    <row r="30" spans="1:21" ht="14.25">
      <c r="A30" s="270" t="s">
        <v>195</v>
      </c>
      <c r="B30" s="129" t="s">
        <v>223</v>
      </c>
      <c r="C30" s="141" t="s">
        <v>188</v>
      </c>
      <c r="D30" s="141" t="s">
        <v>188</v>
      </c>
      <c r="E30" s="141" t="s">
        <v>188</v>
      </c>
      <c r="F30" s="141" t="s">
        <v>188</v>
      </c>
      <c r="G30" s="141" t="s">
        <v>188</v>
      </c>
      <c r="H30" s="141">
        <v>129.5</v>
      </c>
      <c r="I30" s="141" t="s">
        <v>188</v>
      </c>
      <c r="J30" s="141" t="s">
        <v>188</v>
      </c>
      <c r="K30" s="141" t="s">
        <v>188</v>
      </c>
      <c r="L30" s="142"/>
      <c r="M30" s="141" t="s">
        <v>188</v>
      </c>
      <c r="N30" s="141" t="s">
        <v>188</v>
      </c>
      <c r="O30" s="141" t="s">
        <v>188</v>
      </c>
      <c r="P30" s="141" t="s">
        <v>188</v>
      </c>
      <c r="Q30" s="141" t="s">
        <v>188</v>
      </c>
      <c r="R30" s="141">
        <v>51</v>
      </c>
      <c r="S30" s="141" t="s">
        <v>188</v>
      </c>
      <c r="T30" s="141" t="s">
        <v>188</v>
      </c>
      <c r="U30" s="141" t="s">
        <v>188</v>
      </c>
    </row>
    <row r="31" spans="1:21" ht="14.25">
      <c r="A31" s="271"/>
      <c r="B31" s="133" t="s">
        <v>237</v>
      </c>
      <c r="C31" s="143" t="s">
        <v>188</v>
      </c>
      <c r="D31" s="143">
        <v>44.7</v>
      </c>
      <c r="E31" s="143">
        <v>54.2</v>
      </c>
      <c r="F31" s="143">
        <v>55.9</v>
      </c>
      <c r="G31" s="143">
        <v>42.2</v>
      </c>
      <c r="H31" s="143">
        <v>53.6</v>
      </c>
      <c r="I31" s="143">
        <v>57.5</v>
      </c>
      <c r="J31" s="143">
        <v>59</v>
      </c>
      <c r="K31" s="143">
        <v>65.400000000000006</v>
      </c>
      <c r="L31" s="142"/>
      <c r="M31" s="143" t="s">
        <v>188</v>
      </c>
      <c r="N31" s="143">
        <v>25</v>
      </c>
      <c r="O31" s="143">
        <v>26.9</v>
      </c>
      <c r="P31" s="143">
        <v>31</v>
      </c>
      <c r="Q31" s="143">
        <v>26.3</v>
      </c>
      <c r="R31" s="143">
        <v>32</v>
      </c>
      <c r="S31" s="143">
        <v>22.7</v>
      </c>
      <c r="T31" s="143">
        <v>25.5</v>
      </c>
      <c r="U31" s="143">
        <v>27</v>
      </c>
    </row>
    <row r="32" spans="1:21">
      <c r="A32" s="271"/>
      <c r="B32" s="134" t="s">
        <v>12</v>
      </c>
      <c r="C32" s="143" t="s">
        <v>188</v>
      </c>
      <c r="D32" s="143" t="s">
        <v>188</v>
      </c>
      <c r="E32" s="143" t="s">
        <v>188</v>
      </c>
      <c r="F32" s="143" t="s">
        <v>188</v>
      </c>
      <c r="G32" s="143" t="s">
        <v>188</v>
      </c>
      <c r="H32" s="143" t="s">
        <v>188</v>
      </c>
      <c r="I32" s="143" t="s">
        <v>188</v>
      </c>
      <c r="J32" s="143" t="s">
        <v>188</v>
      </c>
      <c r="K32" s="143" t="s">
        <v>188</v>
      </c>
      <c r="L32" s="142"/>
      <c r="M32" s="143" t="s">
        <v>188</v>
      </c>
      <c r="N32" s="143" t="s">
        <v>188</v>
      </c>
      <c r="O32" s="143" t="s">
        <v>188</v>
      </c>
      <c r="P32" s="143" t="s">
        <v>188</v>
      </c>
      <c r="Q32" s="143" t="s">
        <v>188</v>
      </c>
      <c r="R32" s="143" t="s">
        <v>188</v>
      </c>
      <c r="S32" s="143" t="s">
        <v>188</v>
      </c>
      <c r="T32" s="143" t="s">
        <v>267</v>
      </c>
      <c r="U32" s="143" t="s">
        <v>267</v>
      </c>
    </row>
    <row r="33" spans="1:21" ht="14.25">
      <c r="A33" s="271"/>
      <c r="B33" s="134" t="s">
        <v>236</v>
      </c>
      <c r="C33" s="143" t="s">
        <v>188</v>
      </c>
      <c r="D33" s="143" t="s">
        <v>188</v>
      </c>
      <c r="E33" s="143">
        <v>41.5</v>
      </c>
      <c r="F33" s="143">
        <v>61.7</v>
      </c>
      <c r="G33" s="143">
        <v>65.400000000000006</v>
      </c>
      <c r="H33" s="143">
        <v>75.8</v>
      </c>
      <c r="I33" s="143">
        <v>38.9</v>
      </c>
      <c r="J33" s="143">
        <v>53.2</v>
      </c>
      <c r="K33" s="143">
        <v>58.7</v>
      </c>
      <c r="L33" s="142"/>
      <c r="M33" s="143" t="s">
        <v>188</v>
      </c>
      <c r="N33" s="143" t="s">
        <v>188</v>
      </c>
      <c r="O33" s="143">
        <v>7.7</v>
      </c>
      <c r="P33" s="143">
        <v>9.1999999999999993</v>
      </c>
      <c r="Q33" s="143">
        <v>8.5</v>
      </c>
      <c r="R33" s="143">
        <v>9.5</v>
      </c>
      <c r="S33" s="143">
        <v>13.1</v>
      </c>
      <c r="T33" s="143">
        <v>17.899999999999999</v>
      </c>
      <c r="U33" s="143">
        <v>26.4</v>
      </c>
    </row>
    <row r="34" spans="1:21">
      <c r="A34" s="271"/>
      <c r="B34" s="134" t="s">
        <v>59</v>
      </c>
      <c r="C34" s="143">
        <v>29.5</v>
      </c>
      <c r="D34" s="143">
        <v>68.5</v>
      </c>
      <c r="E34" s="143">
        <v>64.400000000000006</v>
      </c>
      <c r="F34" s="143">
        <v>61.4</v>
      </c>
      <c r="G34" s="143">
        <v>51.8</v>
      </c>
      <c r="H34" s="143">
        <v>47</v>
      </c>
      <c r="I34" s="143" t="s">
        <v>188</v>
      </c>
      <c r="J34" s="143" t="s">
        <v>188</v>
      </c>
      <c r="K34" s="143" t="s">
        <v>188</v>
      </c>
      <c r="L34" s="142"/>
      <c r="M34" s="143">
        <v>16.399999999999999</v>
      </c>
      <c r="N34" s="143">
        <v>28.4</v>
      </c>
      <c r="O34" s="143">
        <v>24.7</v>
      </c>
      <c r="P34" s="143">
        <v>23.7</v>
      </c>
      <c r="Q34" s="143">
        <v>26.8</v>
      </c>
      <c r="R34" s="143">
        <v>27.2</v>
      </c>
      <c r="S34" s="143" t="s">
        <v>188</v>
      </c>
      <c r="T34" s="143" t="s">
        <v>188</v>
      </c>
      <c r="U34" s="143" t="s">
        <v>188</v>
      </c>
    </row>
    <row r="35" spans="1:21" ht="14.25">
      <c r="A35" s="271"/>
      <c r="B35" s="136" t="s">
        <v>189</v>
      </c>
      <c r="C35" s="144">
        <v>37.1</v>
      </c>
      <c r="D35" s="144">
        <v>30.7</v>
      </c>
      <c r="E35" s="144">
        <v>35</v>
      </c>
      <c r="F35" s="144">
        <v>36.9</v>
      </c>
      <c r="G35" s="144">
        <v>34.799999999999997</v>
      </c>
      <c r="H35" s="144">
        <v>44.5</v>
      </c>
      <c r="I35" s="144" t="s">
        <v>188</v>
      </c>
      <c r="J35" s="144">
        <v>35.6</v>
      </c>
      <c r="K35" s="144" t="s">
        <v>188</v>
      </c>
      <c r="L35" s="142"/>
      <c r="M35" s="144">
        <v>10.7</v>
      </c>
      <c r="N35" s="144">
        <v>10.7</v>
      </c>
      <c r="O35" s="144">
        <v>11</v>
      </c>
      <c r="P35" s="144">
        <v>13.3</v>
      </c>
      <c r="Q35" s="144">
        <v>13.2</v>
      </c>
      <c r="R35" s="144">
        <v>14.9</v>
      </c>
      <c r="S35" s="144" t="s">
        <v>188</v>
      </c>
      <c r="T35" s="144">
        <v>15.7</v>
      </c>
      <c r="U35" s="144" t="s">
        <v>188</v>
      </c>
    </row>
    <row r="36" spans="1:21" ht="14.25">
      <c r="A36" s="270" t="s">
        <v>304</v>
      </c>
      <c r="B36" s="129" t="s">
        <v>223</v>
      </c>
      <c r="C36" s="141">
        <v>57.1</v>
      </c>
      <c r="D36" s="141">
        <v>27.2</v>
      </c>
      <c r="E36" s="141">
        <v>28.9</v>
      </c>
      <c r="F36" s="141">
        <v>98.9</v>
      </c>
      <c r="G36" s="141">
        <v>51.9</v>
      </c>
      <c r="H36" s="141">
        <v>54.2</v>
      </c>
      <c r="I36" s="141">
        <v>52.3</v>
      </c>
      <c r="J36" s="141">
        <v>40.9</v>
      </c>
      <c r="K36" s="141">
        <v>34.6</v>
      </c>
      <c r="L36" s="142"/>
      <c r="M36" s="141">
        <v>174</v>
      </c>
      <c r="N36" s="141">
        <v>166.6</v>
      </c>
      <c r="O36" s="141">
        <v>192.1</v>
      </c>
      <c r="P36" s="141">
        <v>196.3</v>
      </c>
      <c r="Q36" s="141">
        <v>219.2</v>
      </c>
      <c r="R36" s="141">
        <v>278.39999999999998</v>
      </c>
      <c r="S36" s="141">
        <v>287.10000000000002</v>
      </c>
      <c r="T36" s="141">
        <v>261.5</v>
      </c>
      <c r="U36" s="141">
        <v>277.8</v>
      </c>
    </row>
    <row r="37" spans="1:21" ht="14.25">
      <c r="A37" s="271"/>
      <c r="B37" s="133" t="s">
        <v>237</v>
      </c>
      <c r="C37" s="143">
        <v>38.6</v>
      </c>
      <c r="D37" s="143">
        <v>27.3</v>
      </c>
      <c r="E37" s="143">
        <v>38.6</v>
      </c>
      <c r="F37" s="143">
        <v>38.5</v>
      </c>
      <c r="G37" s="143">
        <v>31.7</v>
      </c>
      <c r="H37" s="143">
        <v>32.700000000000003</v>
      </c>
      <c r="I37" s="143">
        <v>30.1</v>
      </c>
      <c r="J37" s="143">
        <v>37.700000000000003</v>
      </c>
      <c r="K37" s="143">
        <v>33.6</v>
      </c>
      <c r="L37" s="142"/>
      <c r="M37" s="143">
        <v>39</v>
      </c>
      <c r="N37" s="143">
        <v>15.8</v>
      </c>
      <c r="O37" s="143">
        <v>23.8</v>
      </c>
      <c r="P37" s="143">
        <v>31.1</v>
      </c>
      <c r="Q37" s="143">
        <v>23.9</v>
      </c>
      <c r="R37" s="143">
        <v>38.799999999999997</v>
      </c>
      <c r="S37" s="143">
        <v>43.6</v>
      </c>
      <c r="T37" s="143">
        <v>50.8</v>
      </c>
      <c r="U37" s="143">
        <v>51.8</v>
      </c>
    </row>
    <row r="38" spans="1:21">
      <c r="A38" s="271"/>
      <c r="B38" s="134" t="s">
        <v>12</v>
      </c>
      <c r="C38" s="143" t="s">
        <v>188</v>
      </c>
      <c r="D38" s="143" t="s">
        <v>188</v>
      </c>
      <c r="E38" s="143" t="s">
        <v>188</v>
      </c>
      <c r="F38" s="143" t="s">
        <v>188</v>
      </c>
      <c r="G38" s="143" t="s">
        <v>188</v>
      </c>
      <c r="H38" s="143" t="s">
        <v>188</v>
      </c>
      <c r="I38" s="143" t="s">
        <v>188</v>
      </c>
      <c r="J38" s="143" t="s">
        <v>188</v>
      </c>
      <c r="K38" s="143" t="s">
        <v>188</v>
      </c>
      <c r="L38" s="142"/>
      <c r="M38" s="143" t="s">
        <v>188</v>
      </c>
      <c r="N38" s="143" t="s">
        <v>188</v>
      </c>
      <c r="O38" s="143" t="s">
        <v>188</v>
      </c>
      <c r="P38" s="143" t="s">
        <v>188</v>
      </c>
      <c r="Q38" s="143" t="s">
        <v>188</v>
      </c>
      <c r="R38" s="143" t="s">
        <v>188</v>
      </c>
      <c r="S38" s="143" t="s">
        <v>188</v>
      </c>
      <c r="T38" s="143" t="s">
        <v>188</v>
      </c>
      <c r="U38" s="143" t="s">
        <v>188</v>
      </c>
    </row>
    <row r="39" spans="1:21" ht="14.25">
      <c r="A39" s="271"/>
      <c r="B39" s="134" t="s">
        <v>236</v>
      </c>
      <c r="C39" s="143" t="s">
        <v>188</v>
      </c>
      <c r="D39" s="143" t="s">
        <v>188</v>
      </c>
      <c r="E39" s="143" t="s">
        <v>188</v>
      </c>
      <c r="F39" s="143" t="s">
        <v>188</v>
      </c>
      <c r="G39" s="143" t="s">
        <v>188</v>
      </c>
      <c r="H39" s="143" t="s">
        <v>188</v>
      </c>
      <c r="I39" s="143" t="s">
        <v>188</v>
      </c>
      <c r="J39" s="143" t="s">
        <v>188</v>
      </c>
      <c r="K39" s="143" t="s">
        <v>188</v>
      </c>
      <c r="L39" s="142"/>
      <c r="M39" s="143" t="s">
        <v>188</v>
      </c>
      <c r="N39" s="143" t="s">
        <v>188</v>
      </c>
      <c r="O39" s="143" t="s">
        <v>188</v>
      </c>
      <c r="P39" s="143" t="s">
        <v>188</v>
      </c>
      <c r="Q39" s="143" t="s">
        <v>188</v>
      </c>
      <c r="R39" s="143" t="s">
        <v>188</v>
      </c>
      <c r="S39" s="143" t="s">
        <v>188</v>
      </c>
      <c r="T39" s="143" t="s">
        <v>188</v>
      </c>
      <c r="U39" s="143" t="s">
        <v>188</v>
      </c>
    </row>
    <row r="40" spans="1:21">
      <c r="A40" s="271"/>
      <c r="B40" s="134" t="s">
        <v>59</v>
      </c>
      <c r="C40" s="143">
        <v>84.2</v>
      </c>
      <c r="D40" s="143">
        <v>66.400000000000006</v>
      </c>
      <c r="E40" s="143">
        <v>69.7</v>
      </c>
      <c r="F40" s="143">
        <v>73.8</v>
      </c>
      <c r="G40" s="143">
        <v>78.599999999999994</v>
      </c>
      <c r="H40" s="143">
        <v>83</v>
      </c>
      <c r="I40" s="143">
        <v>105.2</v>
      </c>
      <c r="J40" s="143">
        <v>67.8</v>
      </c>
      <c r="K40" s="143">
        <v>93.6</v>
      </c>
      <c r="L40" s="142"/>
      <c r="M40" s="143">
        <v>97.3</v>
      </c>
      <c r="N40" s="143">
        <v>89.2</v>
      </c>
      <c r="O40" s="143">
        <v>80.5</v>
      </c>
      <c r="P40" s="143">
        <v>93.2</v>
      </c>
      <c r="Q40" s="143">
        <v>100.5</v>
      </c>
      <c r="R40" s="143">
        <v>114.5</v>
      </c>
      <c r="S40" s="143">
        <v>123.6</v>
      </c>
      <c r="T40" s="143">
        <v>100.3</v>
      </c>
      <c r="U40" s="143">
        <v>99.9</v>
      </c>
    </row>
    <row r="41" spans="1:21" s="93" customFormat="1" ht="14.25">
      <c r="A41" s="271"/>
      <c r="B41" s="136" t="s">
        <v>189</v>
      </c>
      <c r="C41" s="144">
        <v>17.2</v>
      </c>
      <c r="D41" s="144">
        <v>14.3</v>
      </c>
      <c r="E41" s="144">
        <v>15.1</v>
      </c>
      <c r="F41" s="144">
        <v>17.100000000000001</v>
      </c>
      <c r="G41" s="144">
        <v>19.2</v>
      </c>
      <c r="H41" s="144">
        <v>15.1</v>
      </c>
      <c r="I41" s="144">
        <v>15.1</v>
      </c>
      <c r="J41" s="144">
        <v>16.5</v>
      </c>
      <c r="K41" s="144">
        <v>13.3</v>
      </c>
      <c r="L41" s="142"/>
      <c r="M41" s="144">
        <v>13.5</v>
      </c>
      <c r="N41" s="144">
        <v>11.6</v>
      </c>
      <c r="O41" s="144">
        <v>12.2</v>
      </c>
      <c r="P41" s="144">
        <v>11.9</v>
      </c>
      <c r="Q41" s="144">
        <v>13.3</v>
      </c>
      <c r="R41" s="144">
        <v>13.3</v>
      </c>
      <c r="S41" s="144">
        <v>15.3</v>
      </c>
      <c r="T41" s="144">
        <v>15</v>
      </c>
      <c r="U41" s="144">
        <v>19.600000000000001</v>
      </c>
    </row>
    <row r="42" spans="1:21" s="93" customFormat="1" ht="14.25">
      <c r="A42" s="270" t="s">
        <v>250</v>
      </c>
      <c r="B42" s="129" t="s">
        <v>223</v>
      </c>
      <c r="C42" s="141" t="s">
        <v>188</v>
      </c>
      <c r="D42" s="141" t="s">
        <v>188</v>
      </c>
      <c r="E42" s="141" t="s">
        <v>188</v>
      </c>
      <c r="F42" s="141" t="s">
        <v>188</v>
      </c>
      <c r="G42" s="141" t="s">
        <v>188</v>
      </c>
      <c r="H42" s="141" t="s">
        <v>188</v>
      </c>
      <c r="I42" s="141" t="s">
        <v>188</v>
      </c>
      <c r="J42" s="141" t="s">
        <v>188</v>
      </c>
      <c r="K42" s="141" t="s">
        <v>188</v>
      </c>
      <c r="L42" s="142"/>
      <c r="M42" s="141" t="s">
        <v>188</v>
      </c>
      <c r="N42" s="141" t="s">
        <v>188</v>
      </c>
      <c r="O42" s="141" t="s">
        <v>188</v>
      </c>
      <c r="P42" s="141" t="s">
        <v>188</v>
      </c>
      <c r="Q42" s="141" t="s">
        <v>188</v>
      </c>
      <c r="R42" s="141" t="s">
        <v>188</v>
      </c>
      <c r="S42" s="141" t="s">
        <v>188</v>
      </c>
      <c r="T42" s="141" t="s">
        <v>188</v>
      </c>
      <c r="U42" s="141" t="s">
        <v>188</v>
      </c>
    </row>
    <row r="43" spans="1:21" s="93" customFormat="1" ht="14.25">
      <c r="A43" s="271"/>
      <c r="B43" s="133" t="s">
        <v>237</v>
      </c>
      <c r="C43" s="143">
        <v>1369.3</v>
      </c>
      <c r="D43" s="143">
        <v>1417.5</v>
      </c>
      <c r="E43" s="143">
        <v>1557.9</v>
      </c>
      <c r="F43" s="143">
        <v>1383.1</v>
      </c>
      <c r="G43" s="143">
        <v>1386.7</v>
      </c>
      <c r="H43" s="143">
        <v>1669.3</v>
      </c>
      <c r="I43" s="143">
        <v>1592.1</v>
      </c>
      <c r="J43" s="143">
        <v>1934.9</v>
      </c>
      <c r="K43" s="143">
        <v>1996.8</v>
      </c>
      <c r="L43" s="142"/>
      <c r="M43" s="143">
        <v>2.8</v>
      </c>
      <c r="N43" s="143">
        <v>10.199999999999999</v>
      </c>
      <c r="O43" s="143">
        <v>7.7</v>
      </c>
      <c r="P43" s="143">
        <v>9.6999999999999993</v>
      </c>
      <c r="Q43" s="143">
        <v>8</v>
      </c>
      <c r="R43" s="143">
        <v>8.4</v>
      </c>
      <c r="S43" s="143">
        <v>7.7</v>
      </c>
      <c r="T43" s="143">
        <v>17</v>
      </c>
      <c r="U43" s="143">
        <v>12.7</v>
      </c>
    </row>
    <row r="44" spans="1:21" s="93" customFormat="1">
      <c r="A44" s="271"/>
      <c r="B44" s="134" t="s">
        <v>12</v>
      </c>
      <c r="C44" s="143">
        <v>308.8</v>
      </c>
      <c r="D44" s="143" t="s">
        <v>188</v>
      </c>
      <c r="E44" s="143" t="s">
        <v>188</v>
      </c>
      <c r="F44" s="143" t="s">
        <v>188</v>
      </c>
      <c r="G44" s="143">
        <v>273.5</v>
      </c>
      <c r="H44" s="143">
        <v>302.3</v>
      </c>
      <c r="I44" s="143">
        <v>315.89999999999998</v>
      </c>
      <c r="J44" s="143">
        <v>313.39999999999998</v>
      </c>
      <c r="K44" s="143">
        <v>293.39999999999998</v>
      </c>
      <c r="L44" s="142"/>
      <c r="M44" s="143" t="s">
        <v>267</v>
      </c>
      <c r="N44" s="143" t="s">
        <v>188</v>
      </c>
      <c r="O44" s="143" t="s">
        <v>188</v>
      </c>
      <c r="P44" s="143" t="s">
        <v>188</v>
      </c>
      <c r="Q44" s="143" t="s">
        <v>267</v>
      </c>
      <c r="R44" s="143" t="s">
        <v>267</v>
      </c>
      <c r="S44" s="143" t="s">
        <v>267</v>
      </c>
      <c r="T44" s="143" t="s">
        <v>267</v>
      </c>
      <c r="U44" s="143" t="s">
        <v>267</v>
      </c>
    </row>
    <row r="45" spans="1:21" s="93" customFormat="1" ht="14.25">
      <c r="A45" s="271"/>
      <c r="B45" s="134" t="s">
        <v>236</v>
      </c>
      <c r="C45" s="143" t="s">
        <v>188</v>
      </c>
      <c r="D45" s="143" t="s">
        <v>188</v>
      </c>
      <c r="E45" s="143" t="s">
        <v>188</v>
      </c>
      <c r="F45" s="143" t="s">
        <v>188</v>
      </c>
      <c r="G45" s="143" t="s">
        <v>188</v>
      </c>
      <c r="H45" s="143" t="s">
        <v>188</v>
      </c>
      <c r="I45" s="143" t="s">
        <v>188</v>
      </c>
      <c r="J45" s="143" t="s">
        <v>188</v>
      </c>
      <c r="K45" s="143" t="s">
        <v>188</v>
      </c>
      <c r="L45" s="142"/>
      <c r="M45" s="143" t="s">
        <v>267</v>
      </c>
      <c r="N45" s="143" t="s">
        <v>267</v>
      </c>
      <c r="O45" s="143" t="s">
        <v>188</v>
      </c>
      <c r="P45" s="143" t="s">
        <v>188</v>
      </c>
      <c r="Q45" s="143" t="s">
        <v>188</v>
      </c>
      <c r="R45" s="143" t="s">
        <v>188</v>
      </c>
      <c r="S45" s="143" t="s">
        <v>188</v>
      </c>
      <c r="T45" s="143" t="s">
        <v>188</v>
      </c>
      <c r="U45" s="143" t="s">
        <v>188</v>
      </c>
    </row>
    <row r="46" spans="1:21" s="93" customFormat="1">
      <c r="A46" s="271"/>
      <c r="B46" s="134" t="s">
        <v>59</v>
      </c>
      <c r="C46" s="143">
        <v>937.5</v>
      </c>
      <c r="D46" s="143">
        <v>928.9</v>
      </c>
      <c r="E46" s="143">
        <v>1051.9000000000001</v>
      </c>
      <c r="F46" s="143">
        <v>1026.3</v>
      </c>
      <c r="G46" s="143">
        <v>1159.0999999999999</v>
      </c>
      <c r="H46" s="143">
        <v>1135.4000000000001</v>
      </c>
      <c r="I46" s="143">
        <v>1140.2</v>
      </c>
      <c r="J46" s="143">
        <v>1436</v>
      </c>
      <c r="K46" s="143">
        <v>1322.1</v>
      </c>
      <c r="L46" s="142"/>
      <c r="M46" s="143">
        <v>18.5</v>
      </c>
      <c r="N46" s="143">
        <v>14.9</v>
      </c>
      <c r="O46" s="143">
        <v>19.2</v>
      </c>
      <c r="P46" s="143">
        <v>24.7</v>
      </c>
      <c r="Q46" s="143">
        <v>23.9</v>
      </c>
      <c r="R46" s="143">
        <v>21.8</v>
      </c>
      <c r="S46" s="143">
        <v>21</v>
      </c>
      <c r="T46" s="143">
        <v>22.5</v>
      </c>
      <c r="U46" s="143">
        <v>20</v>
      </c>
    </row>
    <row r="47" spans="1:21" s="93" customFormat="1" ht="14.25">
      <c r="A47" s="271"/>
      <c r="B47" s="136" t="s">
        <v>189</v>
      </c>
      <c r="C47" s="144">
        <v>1133.9000000000001</v>
      </c>
      <c r="D47" s="144">
        <v>1051.9000000000001</v>
      </c>
      <c r="E47" s="144">
        <v>1024.5999999999999</v>
      </c>
      <c r="F47" s="144">
        <v>987.1</v>
      </c>
      <c r="G47" s="144">
        <v>1075</v>
      </c>
      <c r="H47" s="144">
        <v>1111.9000000000001</v>
      </c>
      <c r="I47" s="144">
        <v>1227.0999999999999</v>
      </c>
      <c r="J47" s="144">
        <v>2139.5</v>
      </c>
      <c r="K47" s="144">
        <v>2773.8</v>
      </c>
      <c r="L47" s="142"/>
      <c r="M47" s="144">
        <v>4.0999999999999996</v>
      </c>
      <c r="N47" s="144">
        <v>3.4</v>
      </c>
      <c r="O47" s="144">
        <v>3.5</v>
      </c>
      <c r="P47" s="144">
        <v>2.8</v>
      </c>
      <c r="Q47" s="144">
        <v>2.7</v>
      </c>
      <c r="R47" s="144">
        <v>3.5</v>
      </c>
      <c r="S47" s="144">
        <v>5.6</v>
      </c>
      <c r="T47" s="144">
        <v>7.2</v>
      </c>
      <c r="U47" s="144">
        <v>10.5</v>
      </c>
    </row>
    <row r="48" spans="1:21" s="93" customFormat="1" ht="14.25">
      <c r="A48" s="270" t="s">
        <v>196</v>
      </c>
      <c r="B48" s="129" t="s">
        <v>223</v>
      </c>
      <c r="C48" s="141" t="s">
        <v>188</v>
      </c>
      <c r="D48" s="141" t="s">
        <v>188</v>
      </c>
      <c r="E48" s="141" t="s">
        <v>188</v>
      </c>
      <c r="F48" s="141" t="s">
        <v>188</v>
      </c>
      <c r="G48" s="141" t="s">
        <v>188</v>
      </c>
      <c r="H48" s="141" t="s">
        <v>188</v>
      </c>
      <c r="I48" s="141" t="s">
        <v>188</v>
      </c>
      <c r="J48" s="141" t="s">
        <v>188</v>
      </c>
      <c r="K48" s="141" t="s">
        <v>188</v>
      </c>
      <c r="L48" s="142"/>
      <c r="M48" s="141" t="s">
        <v>188</v>
      </c>
      <c r="N48" s="141" t="s">
        <v>188</v>
      </c>
      <c r="O48" s="141" t="s">
        <v>188</v>
      </c>
      <c r="P48" s="141" t="s">
        <v>188</v>
      </c>
      <c r="Q48" s="141" t="s">
        <v>188</v>
      </c>
      <c r="R48" s="141" t="s">
        <v>188</v>
      </c>
      <c r="S48" s="141" t="s">
        <v>188</v>
      </c>
      <c r="T48" s="141" t="s">
        <v>188</v>
      </c>
      <c r="U48" s="141" t="s">
        <v>188</v>
      </c>
    </row>
    <row r="49" spans="1:21" s="93" customFormat="1" ht="14.25">
      <c r="A49" s="271"/>
      <c r="B49" s="133" t="s">
        <v>237</v>
      </c>
      <c r="C49" s="143">
        <v>27.9</v>
      </c>
      <c r="D49" s="143">
        <v>33.5</v>
      </c>
      <c r="E49" s="143">
        <v>28.6</v>
      </c>
      <c r="F49" s="143">
        <v>28</v>
      </c>
      <c r="G49" s="143">
        <v>30</v>
      </c>
      <c r="H49" s="143">
        <v>32.5</v>
      </c>
      <c r="I49" s="143">
        <v>27.8</v>
      </c>
      <c r="J49" s="143">
        <v>30.9</v>
      </c>
      <c r="K49" s="143">
        <v>21.9</v>
      </c>
      <c r="L49" s="142"/>
      <c r="M49" s="143">
        <v>6.1</v>
      </c>
      <c r="N49" s="143">
        <v>6</v>
      </c>
      <c r="O49" s="143">
        <v>6.6</v>
      </c>
      <c r="P49" s="143">
        <v>7.1</v>
      </c>
      <c r="Q49" s="143">
        <v>5</v>
      </c>
      <c r="R49" s="143">
        <v>7.4</v>
      </c>
      <c r="S49" s="143">
        <v>6.5</v>
      </c>
      <c r="T49" s="143">
        <v>9.6</v>
      </c>
      <c r="U49" s="143">
        <v>6.2</v>
      </c>
    </row>
    <row r="50" spans="1:21" s="93" customFormat="1">
      <c r="A50" s="271"/>
      <c r="B50" s="134" t="s">
        <v>12</v>
      </c>
      <c r="C50" s="143" t="s">
        <v>188</v>
      </c>
      <c r="D50" s="143" t="s">
        <v>188</v>
      </c>
      <c r="E50" s="143" t="s">
        <v>188</v>
      </c>
      <c r="F50" s="143" t="s">
        <v>188</v>
      </c>
      <c r="G50" s="143" t="s">
        <v>188</v>
      </c>
      <c r="H50" s="143" t="s">
        <v>188</v>
      </c>
      <c r="I50" s="143" t="s">
        <v>188</v>
      </c>
      <c r="J50" s="143" t="s">
        <v>188</v>
      </c>
      <c r="K50" s="143" t="s">
        <v>188</v>
      </c>
      <c r="L50" s="142"/>
      <c r="M50" s="143" t="s">
        <v>188</v>
      </c>
      <c r="N50" s="143" t="s">
        <v>188</v>
      </c>
      <c r="O50" s="143" t="s">
        <v>188</v>
      </c>
      <c r="P50" s="143" t="s">
        <v>188</v>
      </c>
      <c r="Q50" s="143" t="s">
        <v>188</v>
      </c>
      <c r="R50" s="143" t="s">
        <v>188</v>
      </c>
      <c r="S50" s="143" t="s">
        <v>188</v>
      </c>
      <c r="T50" s="143" t="s">
        <v>188</v>
      </c>
      <c r="U50" s="143" t="s">
        <v>188</v>
      </c>
    </row>
    <row r="51" spans="1:21" s="93" customFormat="1" ht="12.75" customHeight="1">
      <c r="A51" s="271"/>
      <c r="B51" s="134" t="s">
        <v>236</v>
      </c>
      <c r="C51" s="143" t="s">
        <v>188</v>
      </c>
      <c r="D51" s="143" t="s">
        <v>188</v>
      </c>
      <c r="E51" s="143" t="s">
        <v>188</v>
      </c>
      <c r="F51" s="143" t="s">
        <v>188</v>
      </c>
      <c r="G51" s="143" t="s">
        <v>188</v>
      </c>
      <c r="H51" s="143" t="s">
        <v>188</v>
      </c>
      <c r="I51" s="143" t="s">
        <v>188</v>
      </c>
      <c r="J51" s="143" t="s">
        <v>188</v>
      </c>
      <c r="K51" s="143" t="s">
        <v>188</v>
      </c>
      <c r="L51" s="142"/>
      <c r="M51" s="143" t="s">
        <v>188</v>
      </c>
      <c r="N51" s="143" t="s">
        <v>188</v>
      </c>
      <c r="O51" s="143" t="s">
        <v>188</v>
      </c>
      <c r="P51" s="143" t="s">
        <v>188</v>
      </c>
      <c r="Q51" s="143" t="s">
        <v>188</v>
      </c>
      <c r="R51" s="143" t="s">
        <v>188</v>
      </c>
      <c r="S51" s="143" t="s">
        <v>188</v>
      </c>
      <c r="T51" s="143" t="s">
        <v>188</v>
      </c>
      <c r="U51" s="143" t="s">
        <v>188</v>
      </c>
    </row>
    <row r="52" spans="1:21" s="93" customFormat="1">
      <c r="A52" s="271"/>
      <c r="B52" s="134" t="s">
        <v>59</v>
      </c>
      <c r="C52" s="143">
        <v>13.2</v>
      </c>
      <c r="D52" s="143">
        <v>13.6</v>
      </c>
      <c r="E52" s="143">
        <v>26.1</v>
      </c>
      <c r="F52" s="143">
        <v>21</v>
      </c>
      <c r="G52" s="143">
        <v>21.9</v>
      </c>
      <c r="H52" s="143">
        <v>33.700000000000003</v>
      </c>
      <c r="I52" s="143">
        <v>25.7</v>
      </c>
      <c r="J52" s="143">
        <v>21.6</v>
      </c>
      <c r="K52" s="143">
        <v>27.6</v>
      </c>
      <c r="L52" s="142"/>
      <c r="M52" s="143">
        <v>1.4</v>
      </c>
      <c r="N52" s="143">
        <v>2</v>
      </c>
      <c r="O52" s="143">
        <v>3</v>
      </c>
      <c r="P52" s="143">
        <v>2.5</v>
      </c>
      <c r="Q52" s="143">
        <v>5.0999999999999996</v>
      </c>
      <c r="R52" s="143">
        <v>5.5</v>
      </c>
      <c r="S52" s="143">
        <v>7.3</v>
      </c>
      <c r="T52" s="143">
        <v>2.2999999999999998</v>
      </c>
      <c r="U52" s="143">
        <v>3.6</v>
      </c>
    </row>
    <row r="53" spans="1:21" s="93" customFormat="1" ht="14.25">
      <c r="A53" s="271"/>
      <c r="B53" s="136" t="s">
        <v>189</v>
      </c>
      <c r="C53" s="144">
        <v>19.7</v>
      </c>
      <c r="D53" s="144">
        <v>20.3</v>
      </c>
      <c r="E53" s="144">
        <v>21.3</v>
      </c>
      <c r="F53" s="144">
        <v>18.600000000000001</v>
      </c>
      <c r="G53" s="144">
        <v>19.2</v>
      </c>
      <c r="H53" s="144" t="s">
        <v>188</v>
      </c>
      <c r="I53" s="144">
        <v>19.399999999999999</v>
      </c>
      <c r="J53" s="144">
        <v>22.3</v>
      </c>
      <c r="K53" s="144">
        <v>23.4</v>
      </c>
      <c r="L53" s="142"/>
      <c r="M53" s="144">
        <v>1.5</v>
      </c>
      <c r="N53" s="144">
        <v>0.9</v>
      </c>
      <c r="O53" s="144">
        <v>1</v>
      </c>
      <c r="P53" s="144">
        <v>1.1000000000000001</v>
      </c>
      <c r="Q53" s="144">
        <v>1.7</v>
      </c>
      <c r="R53" s="144" t="s">
        <v>188</v>
      </c>
      <c r="S53" s="144">
        <v>2.1</v>
      </c>
      <c r="T53" s="144">
        <v>2.1</v>
      </c>
      <c r="U53" s="144">
        <v>2</v>
      </c>
    </row>
    <row r="54" spans="1:21" s="93" customFormat="1" ht="14.25">
      <c r="A54" s="270" t="s">
        <v>305</v>
      </c>
      <c r="B54" s="129" t="s">
        <v>223</v>
      </c>
      <c r="C54" s="141">
        <v>220.8</v>
      </c>
      <c r="D54" s="141">
        <v>130.4</v>
      </c>
      <c r="E54" s="141">
        <v>162.30000000000001</v>
      </c>
      <c r="F54" s="141">
        <v>105.9</v>
      </c>
      <c r="G54" s="141">
        <v>113.5</v>
      </c>
      <c r="H54" s="141">
        <v>91</v>
      </c>
      <c r="I54" s="141">
        <v>148.1</v>
      </c>
      <c r="J54" s="141">
        <v>103.8</v>
      </c>
      <c r="K54" s="141">
        <v>111.6</v>
      </c>
      <c r="L54" s="142"/>
      <c r="M54" s="141">
        <v>269.7</v>
      </c>
      <c r="N54" s="141">
        <v>343.1</v>
      </c>
      <c r="O54" s="141">
        <v>389.4</v>
      </c>
      <c r="P54" s="141">
        <v>408.1</v>
      </c>
      <c r="Q54" s="141">
        <v>427.8</v>
      </c>
      <c r="R54" s="141">
        <v>546.4</v>
      </c>
      <c r="S54" s="141">
        <v>661.3</v>
      </c>
      <c r="T54" s="141">
        <v>470.9</v>
      </c>
      <c r="U54" s="141">
        <v>486.9</v>
      </c>
    </row>
    <row r="55" spans="1:21" s="93" customFormat="1" ht="14.25">
      <c r="A55" s="271"/>
      <c r="B55" s="133" t="s">
        <v>237</v>
      </c>
      <c r="C55" s="143" t="s">
        <v>188</v>
      </c>
      <c r="D55" s="143">
        <v>46</v>
      </c>
      <c r="E55" s="143">
        <v>51.6</v>
      </c>
      <c r="F55" s="143">
        <v>48.9</v>
      </c>
      <c r="G55" s="143">
        <v>57.3</v>
      </c>
      <c r="H55" s="143">
        <v>59.3</v>
      </c>
      <c r="I55" s="143">
        <v>64.5</v>
      </c>
      <c r="J55" s="143">
        <v>69.2</v>
      </c>
      <c r="K55" s="143">
        <v>44.9</v>
      </c>
      <c r="L55" s="142"/>
      <c r="M55" s="143" t="s">
        <v>188</v>
      </c>
      <c r="N55" s="143">
        <v>34.299999999999997</v>
      </c>
      <c r="O55" s="143">
        <v>24.6</v>
      </c>
      <c r="P55" s="143">
        <v>30.2</v>
      </c>
      <c r="Q55" s="143">
        <v>27.6</v>
      </c>
      <c r="R55" s="143">
        <v>49.4</v>
      </c>
      <c r="S55" s="143">
        <v>55.7</v>
      </c>
      <c r="T55" s="143">
        <v>130.9</v>
      </c>
      <c r="U55" s="143">
        <v>117.7</v>
      </c>
    </row>
    <row r="56" spans="1:21" s="93" customFormat="1">
      <c r="A56" s="271"/>
      <c r="B56" s="134" t="s">
        <v>12</v>
      </c>
      <c r="C56" s="143" t="s">
        <v>188</v>
      </c>
      <c r="D56" s="143" t="s">
        <v>188</v>
      </c>
      <c r="E56" s="143" t="s">
        <v>188</v>
      </c>
      <c r="F56" s="143" t="s">
        <v>188</v>
      </c>
      <c r="G56" s="143" t="s">
        <v>188</v>
      </c>
      <c r="H56" s="143" t="s">
        <v>188</v>
      </c>
      <c r="I56" s="143" t="s">
        <v>188</v>
      </c>
      <c r="J56" s="143" t="s">
        <v>188</v>
      </c>
      <c r="K56" s="143" t="s">
        <v>188</v>
      </c>
      <c r="L56" s="142"/>
      <c r="M56" s="143" t="s">
        <v>188</v>
      </c>
      <c r="N56" s="143" t="s">
        <v>188</v>
      </c>
      <c r="O56" s="143" t="s">
        <v>188</v>
      </c>
      <c r="P56" s="143" t="s">
        <v>188</v>
      </c>
      <c r="Q56" s="143" t="s">
        <v>188</v>
      </c>
      <c r="R56" s="143" t="s">
        <v>188</v>
      </c>
      <c r="S56" s="143" t="s">
        <v>188</v>
      </c>
      <c r="T56" s="143" t="s">
        <v>188</v>
      </c>
      <c r="U56" s="143" t="s">
        <v>188</v>
      </c>
    </row>
    <row r="57" spans="1:21" s="93" customFormat="1" ht="14.25">
      <c r="A57" s="271"/>
      <c r="B57" s="134" t="s">
        <v>236</v>
      </c>
      <c r="C57" s="143">
        <v>37.6</v>
      </c>
      <c r="D57" s="143">
        <v>43.9</v>
      </c>
      <c r="E57" s="143">
        <v>44</v>
      </c>
      <c r="F57" s="143">
        <v>46.5</v>
      </c>
      <c r="G57" s="143">
        <v>48.5</v>
      </c>
      <c r="H57" s="143" t="s">
        <v>188</v>
      </c>
      <c r="I57" s="143" t="s">
        <v>188</v>
      </c>
      <c r="J57" s="143">
        <v>55.4</v>
      </c>
      <c r="K57" s="143" t="s">
        <v>188</v>
      </c>
      <c r="L57" s="142"/>
      <c r="M57" s="143">
        <v>70.099999999999994</v>
      </c>
      <c r="N57" s="143">
        <v>132.19999999999999</v>
      </c>
      <c r="O57" s="143">
        <v>118.5</v>
      </c>
      <c r="P57" s="143">
        <v>134.1</v>
      </c>
      <c r="Q57" s="143">
        <v>136.4</v>
      </c>
      <c r="R57" s="143" t="s">
        <v>188</v>
      </c>
      <c r="S57" s="143" t="s">
        <v>188</v>
      </c>
      <c r="T57" s="143">
        <v>103.8</v>
      </c>
      <c r="U57" s="143" t="s">
        <v>188</v>
      </c>
    </row>
    <row r="58" spans="1:21" s="93" customFormat="1">
      <c r="A58" s="271"/>
      <c r="B58" s="134" t="s">
        <v>59</v>
      </c>
      <c r="C58" s="143">
        <v>48.8</v>
      </c>
      <c r="D58" s="143">
        <v>46</v>
      </c>
      <c r="E58" s="143">
        <v>84.8</v>
      </c>
      <c r="F58" s="143">
        <v>66.900000000000006</v>
      </c>
      <c r="G58" s="143">
        <v>63.5</v>
      </c>
      <c r="H58" s="143">
        <v>92.5</v>
      </c>
      <c r="I58" s="143">
        <v>123.7</v>
      </c>
      <c r="J58" s="143">
        <v>126.5</v>
      </c>
      <c r="K58" s="143">
        <v>209.8</v>
      </c>
      <c r="L58" s="142"/>
      <c r="M58" s="143">
        <v>98.9</v>
      </c>
      <c r="N58" s="143">
        <v>70.900000000000006</v>
      </c>
      <c r="O58" s="143">
        <v>86.8</v>
      </c>
      <c r="P58" s="143">
        <v>84.4</v>
      </c>
      <c r="Q58" s="143">
        <v>76.7</v>
      </c>
      <c r="R58" s="143">
        <v>93.8</v>
      </c>
      <c r="S58" s="143">
        <v>126.6</v>
      </c>
      <c r="T58" s="143">
        <v>129.4</v>
      </c>
      <c r="U58" s="143">
        <v>164.6</v>
      </c>
    </row>
    <row r="59" spans="1:21" s="93" customFormat="1" ht="14.25">
      <c r="A59" s="271"/>
      <c r="B59" s="136" t="s">
        <v>189</v>
      </c>
      <c r="C59" s="144">
        <v>27.3</v>
      </c>
      <c r="D59" s="144">
        <v>24.5</v>
      </c>
      <c r="E59" s="144">
        <v>23.3</v>
      </c>
      <c r="F59" s="144">
        <v>23.7</v>
      </c>
      <c r="G59" s="144">
        <v>22.5</v>
      </c>
      <c r="H59" s="144">
        <v>24</v>
      </c>
      <c r="I59" s="144">
        <v>26.5</v>
      </c>
      <c r="J59" s="144">
        <v>26.1</v>
      </c>
      <c r="K59" s="144">
        <v>22.5</v>
      </c>
      <c r="L59" s="142"/>
      <c r="M59" s="144">
        <v>29.3</v>
      </c>
      <c r="N59" s="144">
        <v>23.6</v>
      </c>
      <c r="O59" s="144">
        <v>25.3</v>
      </c>
      <c r="P59" s="144">
        <v>24.4</v>
      </c>
      <c r="Q59" s="144">
        <v>25.6</v>
      </c>
      <c r="R59" s="144">
        <v>23.8</v>
      </c>
      <c r="S59" s="144">
        <v>27.4</v>
      </c>
      <c r="T59" s="144">
        <v>26.6</v>
      </c>
      <c r="U59" s="144">
        <v>22.6</v>
      </c>
    </row>
    <row r="60" spans="1:21" s="93" customFormat="1" ht="12.75" customHeight="1">
      <c r="A60" s="270" t="s">
        <v>197</v>
      </c>
      <c r="B60" s="129" t="s">
        <v>223</v>
      </c>
      <c r="C60" s="141">
        <v>29.4</v>
      </c>
      <c r="D60" s="141">
        <v>20.100000000000001</v>
      </c>
      <c r="E60" s="141">
        <v>16</v>
      </c>
      <c r="F60" s="141" t="s">
        <v>188</v>
      </c>
      <c r="G60" s="141" t="s">
        <v>188</v>
      </c>
      <c r="H60" s="141">
        <v>39.700000000000003</v>
      </c>
      <c r="I60" s="141">
        <v>12.7</v>
      </c>
      <c r="J60" s="141" t="s">
        <v>188</v>
      </c>
      <c r="K60" s="141" t="s">
        <v>188</v>
      </c>
      <c r="L60" s="142"/>
      <c r="M60" s="141" t="s">
        <v>267</v>
      </c>
      <c r="N60" s="141" t="s">
        <v>267</v>
      </c>
      <c r="O60" s="141" t="s">
        <v>267</v>
      </c>
      <c r="P60" s="141" t="s">
        <v>267</v>
      </c>
      <c r="Q60" s="141" t="s">
        <v>267</v>
      </c>
      <c r="R60" s="141" t="s">
        <v>267</v>
      </c>
      <c r="S60" s="141" t="s">
        <v>267</v>
      </c>
      <c r="T60" s="141" t="s">
        <v>267</v>
      </c>
      <c r="U60" s="141" t="s">
        <v>267</v>
      </c>
    </row>
    <row r="61" spans="1:21" s="93" customFormat="1" ht="14.25">
      <c r="A61" s="271"/>
      <c r="B61" s="133" t="s">
        <v>237</v>
      </c>
      <c r="C61" s="143" t="s">
        <v>188</v>
      </c>
      <c r="D61" s="143" t="s">
        <v>188</v>
      </c>
      <c r="E61" s="143" t="s">
        <v>188</v>
      </c>
      <c r="F61" s="143" t="s">
        <v>188</v>
      </c>
      <c r="G61" s="143" t="s">
        <v>188</v>
      </c>
      <c r="H61" s="143">
        <v>132.69999999999999</v>
      </c>
      <c r="I61" s="143">
        <v>115.7</v>
      </c>
      <c r="J61" s="143">
        <v>120.7</v>
      </c>
      <c r="K61" s="143">
        <v>139.9</v>
      </c>
      <c r="L61" s="142"/>
      <c r="M61" s="143" t="s">
        <v>188</v>
      </c>
      <c r="N61" s="143" t="s">
        <v>188</v>
      </c>
      <c r="O61" s="143" t="s">
        <v>188</v>
      </c>
      <c r="P61" s="143" t="s">
        <v>188</v>
      </c>
      <c r="Q61" s="143" t="s">
        <v>188</v>
      </c>
      <c r="R61" s="143">
        <v>0.7</v>
      </c>
      <c r="S61" s="143">
        <v>1.2</v>
      </c>
      <c r="T61" s="143">
        <v>0.9</v>
      </c>
      <c r="U61" s="143">
        <v>1.2</v>
      </c>
    </row>
    <row r="62" spans="1:21" s="93" customFormat="1">
      <c r="A62" s="271"/>
      <c r="B62" s="134" t="s">
        <v>12</v>
      </c>
      <c r="C62" s="143">
        <v>62.7</v>
      </c>
      <c r="D62" s="143">
        <v>51.3</v>
      </c>
      <c r="E62" s="143" t="s">
        <v>188</v>
      </c>
      <c r="F62" s="143">
        <v>79.5</v>
      </c>
      <c r="G62" s="143">
        <v>80</v>
      </c>
      <c r="H62" s="143">
        <v>71</v>
      </c>
      <c r="I62" s="143">
        <v>98.4</v>
      </c>
      <c r="J62" s="143">
        <v>94.6</v>
      </c>
      <c r="K62" s="143" t="s">
        <v>188</v>
      </c>
      <c r="L62" s="142"/>
      <c r="M62" s="143" t="s">
        <v>267</v>
      </c>
      <c r="N62" s="143" t="s">
        <v>267</v>
      </c>
      <c r="O62" s="143" t="s">
        <v>267</v>
      </c>
      <c r="P62" s="143" t="s">
        <v>267</v>
      </c>
      <c r="Q62" s="143" t="s">
        <v>267</v>
      </c>
      <c r="R62" s="143" t="s">
        <v>267</v>
      </c>
      <c r="S62" s="143" t="s">
        <v>267</v>
      </c>
      <c r="T62" s="143" t="s">
        <v>267</v>
      </c>
      <c r="U62" s="143" t="s">
        <v>188</v>
      </c>
    </row>
    <row r="63" spans="1:21" s="93" customFormat="1" ht="14.25">
      <c r="A63" s="271"/>
      <c r="B63" s="134" t="s">
        <v>236</v>
      </c>
      <c r="C63" s="143">
        <v>39.1</v>
      </c>
      <c r="D63" s="143" t="s">
        <v>188</v>
      </c>
      <c r="E63" s="143" t="s">
        <v>188</v>
      </c>
      <c r="F63" s="143" t="s">
        <v>188</v>
      </c>
      <c r="G63" s="143" t="s">
        <v>188</v>
      </c>
      <c r="H63" s="143" t="s">
        <v>188</v>
      </c>
      <c r="I63" s="143" t="s">
        <v>188</v>
      </c>
      <c r="J63" s="143" t="s">
        <v>188</v>
      </c>
      <c r="K63" s="143" t="s">
        <v>188</v>
      </c>
      <c r="L63" s="142"/>
      <c r="M63" s="143" t="s">
        <v>267</v>
      </c>
      <c r="N63" s="143" t="s">
        <v>188</v>
      </c>
      <c r="O63" s="143" t="s">
        <v>188</v>
      </c>
      <c r="P63" s="143" t="s">
        <v>188</v>
      </c>
      <c r="Q63" s="143" t="s">
        <v>188</v>
      </c>
      <c r="R63" s="143" t="s">
        <v>188</v>
      </c>
      <c r="S63" s="143" t="s">
        <v>188</v>
      </c>
      <c r="T63" s="143" t="s">
        <v>188</v>
      </c>
      <c r="U63" s="143" t="s">
        <v>188</v>
      </c>
    </row>
    <row r="64" spans="1:21" s="93" customFormat="1">
      <c r="A64" s="271"/>
      <c r="B64" s="134" t="s">
        <v>59</v>
      </c>
      <c r="C64" s="143" t="s">
        <v>188</v>
      </c>
      <c r="D64" s="143" t="s">
        <v>188</v>
      </c>
      <c r="E64" s="143" t="s">
        <v>188</v>
      </c>
      <c r="F64" s="143" t="s">
        <v>188</v>
      </c>
      <c r="G64" s="143" t="s">
        <v>188</v>
      </c>
      <c r="H64" s="143" t="s">
        <v>188</v>
      </c>
      <c r="I64" s="143" t="s">
        <v>188</v>
      </c>
      <c r="J64" s="143" t="s">
        <v>188</v>
      </c>
      <c r="K64" s="143" t="s">
        <v>188</v>
      </c>
      <c r="L64" s="142"/>
      <c r="M64" s="143" t="s">
        <v>188</v>
      </c>
      <c r="N64" s="143" t="s">
        <v>188</v>
      </c>
      <c r="O64" s="143" t="s">
        <v>188</v>
      </c>
      <c r="P64" s="143" t="s">
        <v>188</v>
      </c>
      <c r="Q64" s="143" t="s">
        <v>188</v>
      </c>
      <c r="R64" s="143" t="s">
        <v>188</v>
      </c>
      <c r="S64" s="143" t="s">
        <v>188</v>
      </c>
      <c r="T64" s="143" t="s">
        <v>188</v>
      </c>
      <c r="U64" s="143" t="s">
        <v>188</v>
      </c>
    </row>
    <row r="65" spans="1:21" s="93" customFormat="1" ht="14.25">
      <c r="A65" s="271"/>
      <c r="B65" s="136" t="s">
        <v>189</v>
      </c>
      <c r="C65" s="144" t="s">
        <v>188</v>
      </c>
      <c r="D65" s="144" t="s">
        <v>188</v>
      </c>
      <c r="E65" s="144">
        <v>182.3</v>
      </c>
      <c r="F65" s="144" t="s">
        <v>188</v>
      </c>
      <c r="G65" s="144" t="s">
        <v>188</v>
      </c>
      <c r="H65" s="144" t="s">
        <v>188</v>
      </c>
      <c r="I65" s="144" t="s">
        <v>188</v>
      </c>
      <c r="J65" s="144">
        <v>240.2</v>
      </c>
      <c r="K65" s="144" t="s">
        <v>188</v>
      </c>
      <c r="L65" s="142"/>
      <c r="M65" s="144" t="s">
        <v>188</v>
      </c>
      <c r="N65" s="144" t="s">
        <v>188</v>
      </c>
      <c r="O65" s="144" t="s">
        <v>267</v>
      </c>
      <c r="P65" s="144" t="s">
        <v>188</v>
      </c>
      <c r="Q65" s="144" t="s">
        <v>188</v>
      </c>
      <c r="R65" s="144" t="s">
        <v>188</v>
      </c>
      <c r="S65" s="144" t="s">
        <v>188</v>
      </c>
      <c r="T65" s="144">
        <v>0.8</v>
      </c>
      <c r="U65" s="144" t="s">
        <v>188</v>
      </c>
    </row>
    <row r="66" spans="1:21" s="93" customFormat="1" ht="14.25">
      <c r="A66" s="270" t="s">
        <v>198</v>
      </c>
      <c r="B66" s="129" t="s">
        <v>223</v>
      </c>
      <c r="C66" s="141" t="s">
        <v>188</v>
      </c>
      <c r="D66" s="141" t="s">
        <v>188</v>
      </c>
      <c r="E66" s="141">
        <v>64.8</v>
      </c>
      <c r="F66" s="141" t="s">
        <v>188</v>
      </c>
      <c r="G66" s="141" t="s">
        <v>188</v>
      </c>
      <c r="H66" s="141" t="s">
        <v>188</v>
      </c>
      <c r="I66" s="141" t="s">
        <v>188</v>
      </c>
      <c r="J66" s="141">
        <v>44.2</v>
      </c>
      <c r="K66" s="141" t="s">
        <v>188</v>
      </c>
      <c r="L66" s="142"/>
      <c r="M66" s="141" t="s">
        <v>188</v>
      </c>
      <c r="N66" s="141" t="s">
        <v>188</v>
      </c>
      <c r="O66" s="141">
        <v>3.3</v>
      </c>
      <c r="P66" s="141" t="s">
        <v>188</v>
      </c>
      <c r="Q66" s="141" t="s">
        <v>188</v>
      </c>
      <c r="R66" s="141" t="s">
        <v>188</v>
      </c>
      <c r="S66" s="141" t="s">
        <v>188</v>
      </c>
      <c r="T66" s="141">
        <v>5</v>
      </c>
      <c r="U66" s="141" t="s">
        <v>188</v>
      </c>
    </row>
    <row r="67" spans="1:21" s="93" customFormat="1" ht="14.25">
      <c r="A67" s="271"/>
      <c r="B67" s="133" t="s">
        <v>237</v>
      </c>
      <c r="C67" s="143">
        <v>71.3</v>
      </c>
      <c r="D67" s="143">
        <v>69</v>
      </c>
      <c r="E67" s="143">
        <v>78.400000000000006</v>
      </c>
      <c r="F67" s="143">
        <v>69.2</v>
      </c>
      <c r="G67" s="143">
        <v>85.8</v>
      </c>
      <c r="H67" s="143">
        <v>110.9</v>
      </c>
      <c r="I67" s="143">
        <v>87.9</v>
      </c>
      <c r="J67" s="143">
        <v>107.1</v>
      </c>
      <c r="K67" s="143">
        <v>150</v>
      </c>
      <c r="L67" s="142"/>
      <c r="M67" s="143">
        <v>19.2</v>
      </c>
      <c r="N67" s="143">
        <v>18.2</v>
      </c>
      <c r="O67" s="143">
        <v>18.3</v>
      </c>
      <c r="P67" s="143">
        <v>17.7</v>
      </c>
      <c r="Q67" s="143">
        <v>18.5</v>
      </c>
      <c r="R67" s="143">
        <v>21.2</v>
      </c>
      <c r="S67" s="143">
        <v>14.3</v>
      </c>
      <c r="T67" s="143">
        <v>19</v>
      </c>
      <c r="U67" s="143">
        <v>30.8</v>
      </c>
    </row>
    <row r="68" spans="1:21" s="93" customFormat="1">
      <c r="A68" s="271"/>
      <c r="B68" s="134" t="s">
        <v>12</v>
      </c>
      <c r="C68" s="143" t="s">
        <v>188</v>
      </c>
      <c r="D68" s="143" t="s">
        <v>188</v>
      </c>
      <c r="E68" s="143" t="s">
        <v>188</v>
      </c>
      <c r="F68" s="143" t="s">
        <v>188</v>
      </c>
      <c r="G68" s="143" t="s">
        <v>188</v>
      </c>
      <c r="H68" s="143" t="s">
        <v>188</v>
      </c>
      <c r="I68" s="143" t="s">
        <v>188</v>
      </c>
      <c r="J68" s="143" t="s">
        <v>188</v>
      </c>
      <c r="K68" s="143" t="s">
        <v>188</v>
      </c>
      <c r="L68" s="142"/>
      <c r="M68" s="143" t="s">
        <v>188</v>
      </c>
      <c r="N68" s="143" t="s">
        <v>188</v>
      </c>
      <c r="O68" s="143" t="s">
        <v>188</v>
      </c>
      <c r="P68" s="143" t="s">
        <v>188</v>
      </c>
      <c r="Q68" s="143" t="s">
        <v>188</v>
      </c>
      <c r="R68" s="143" t="s">
        <v>188</v>
      </c>
      <c r="S68" s="143" t="s">
        <v>188</v>
      </c>
      <c r="T68" s="143" t="s">
        <v>188</v>
      </c>
      <c r="U68" s="143" t="s">
        <v>188</v>
      </c>
    </row>
    <row r="69" spans="1:21" s="93" customFormat="1" ht="14.25">
      <c r="A69" s="271"/>
      <c r="B69" s="134" t="s">
        <v>236</v>
      </c>
      <c r="C69" s="143">
        <v>58.5</v>
      </c>
      <c r="D69" s="143">
        <v>74.7</v>
      </c>
      <c r="E69" s="143">
        <v>41.4</v>
      </c>
      <c r="F69" s="143">
        <v>46.4</v>
      </c>
      <c r="G69" s="143">
        <v>65.8</v>
      </c>
      <c r="H69" s="143" t="s">
        <v>188</v>
      </c>
      <c r="I69" s="143" t="s">
        <v>188</v>
      </c>
      <c r="J69" s="143" t="s">
        <v>188</v>
      </c>
      <c r="K69" s="143" t="s">
        <v>188</v>
      </c>
      <c r="L69" s="142"/>
      <c r="M69" s="143">
        <v>173.7</v>
      </c>
      <c r="N69" s="143">
        <v>199.1</v>
      </c>
      <c r="O69" s="143">
        <v>185.8</v>
      </c>
      <c r="P69" s="143">
        <v>212.9</v>
      </c>
      <c r="Q69" s="143">
        <v>229.4</v>
      </c>
      <c r="R69" s="143" t="s">
        <v>188</v>
      </c>
      <c r="S69" s="143" t="s">
        <v>188</v>
      </c>
      <c r="T69" s="143" t="s">
        <v>188</v>
      </c>
      <c r="U69" s="143" t="s">
        <v>188</v>
      </c>
    </row>
    <row r="70" spans="1:21" s="93" customFormat="1">
      <c r="A70" s="271"/>
      <c r="B70" s="134" t="s">
        <v>59</v>
      </c>
      <c r="C70" s="143">
        <v>25.2</v>
      </c>
      <c r="D70" s="143">
        <v>50.7</v>
      </c>
      <c r="E70" s="143">
        <v>60.5</v>
      </c>
      <c r="F70" s="143">
        <v>50.8</v>
      </c>
      <c r="G70" s="143">
        <v>40.700000000000003</v>
      </c>
      <c r="H70" s="143">
        <v>57.5</v>
      </c>
      <c r="I70" s="143">
        <v>65.5</v>
      </c>
      <c r="J70" s="143">
        <v>61.4</v>
      </c>
      <c r="K70" s="143">
        <v>50.3</v>
      </c>
      <c r="L70" s="142"/>
      <c r="M70" s="143">
        <v>9.6</v>
      </c>
      <c r="N70" s="143">
        <v>13.6</v>
      </c>
      <c r="O70" s="143">
        <v>14.8</v>
      </c>
      <c r="P70" s="143">
        <v>11.3</v>
      </c>
      <c r="Q70" s="143">
        <v>12.4</v>
      </c>
      <c r="R70" s="143">
        <v>13.3</v>
      </c>
      <c r="S70" s="143">
        <v>17.7</v>
      </c>
      <c r="T70" s="143">
        <v>12.5</v>
      </c>
      <c r="U70" s="143">
        <v>22.8</v>
      </c>
    </row>
    <row r="71" spans="1:21" s="93" customFormat="1" ht="14.25">
      <c r="A71" s="271"/>
      <c r="B71" s="136" t="s">
        <v>189</v>
      </c>
      <c r="C71" s="144">
        <v>39.4</v>
      </c>
      <c r="D71" s="144">
        <v>36.6</v>
      </c>
      <c r="E71" s="144">
        <v>35.700000000000003</v>
      </c>
      <c r="F71" s="144">
        <v>31.1</v>
      </c>
      <c r="G71" s="144">
        <v>41.8</v>
      </c>
      <c r="H71" s="144">
        <v>46.5</v>
      </c>
      <c r="I71" s="144">
        <v>49.2</v>
      </c>
      <c r="J71" s="144">
        <v>51.9</v>
      </c>
      <c r="K71" s="144">
        <v>48.2</v>
      </c>
      <c r="L71" s="142"/>
      <c r="M71" s="144">
        <v>10.9</v>
      </c>
      <c r="N71" s="144">
        <v>7.7</v>
      </c>
      <c r="O71" s="144">
        <v>7.7</v>
      </c>
      <c r="P71" s="144">
        <v>8.6999999999999993</v>
      </c>
      <c r="Q71" s="144">
        <v>10.3</v>
      </c>
      <c r="R71" s="144">
        <v>12.8</v>
      </c>
      <c r="S71" s="144">
        <v>14.7</v>
      </c>
      <c r="T71" s="144">
        <v>12.1</v>
      </c>
      <c r="U71" s="144">
        <v>11.1</v>
      </c>
    </row>
    <row r="72" spans="1:21" s="93" customFormat="1" ht="14.25">
      <c r="A72" s="270" t="s">
        <v>199</v>
      </c>
      <c r="B72" s="129" t="s">
        <v>223</v>
      </c>
      <c r="C72" s="141" t="s">
        <v>188</v>
      </c>
      <c r="D72" s="141" t="s">
        <v>188</v>
      </c>
      <c r="E72" s="141" t="s">
        <v>188</v>
      </c>
      <c r="F72" s="141" t="s">
        <v>188</v>
      </c>
      <c r="G72" s="141" t="s">
        <v>188</v>
      </c>
      <c r="H72" s="141" t="s">
        <v>188</v>
      </c>
      <c r="I72" s="141" t="s">
        <v>188</v>
      </c>
      <c r="J72" s="141" t="s">
        <v>188</v>
      </c>
      <c r="K72" s="141" t="s">
        <v>188</v>
      </c>
      <c r="L72" s="142"/>
      <c r="M72" s="141" t="s">
        <v>188</v>
      </c>
      <c r="N72" s="141" t="s">
        <v>188</v>
      </c>
      <c r="O72" s="141" t="s">
        <v>188</v>
      </c>
      <c r="P72" s="141" t="s">
        <v>188</v>
      </c>
      <c r="Q72" s="141" t="s">
        <v>188</v>
      </c>
      <c r="R72" s="141" t="s">
        <v>188</v>
      </c>
      <c r="S72" s="141" t="s">
        <v>188</v>
      </c>
      <c r="T72" s="141" t="s">
        <v>188</v>
      </c>
      <c r="U72" s="141" t="s">
        <v>188</v>
      </c>
    </row>
    <row r="73" spans="1:21" ht="13.5" customHeight="1">
      <c r="A73" s="271"/>
      <c r="B73" s="133" t="s">
        <v>237</v>
      </c>
      <c r="C73" s="143">
        <v>59</v>
      </c>
      <c r="D73" s="143">
        <v>52.5</v>
      </c>
      <c r="E73" s="143">
        <v>50</v>
      </c>
      <c r="F73" s="143">
        <v>61.2</v>
      </c>
      <c r="G73" s="143">
        <v>48.6</v>
      </c>
      <c r="H73" s="143">
        <v>73.3</v>
      </c>
      <c r="I73" s="143">
        <v>79.099999999999994</v>
      </c>
      <c r="J73" s="143">
        <v>86.3</v>
      </c>
      <c r="K73" s="143">
        <v>68.599999999999994</v>
      </c>
      <c r="L73" s="142"/>
      <c r="M73" s="143">
        <v>2.7</v>
      </c>
      <c r="N73" s="143">
        <v>1.8</v>
      </c>
      <c r="O73" s="143">
        <v>1.4</v>
      </c>
      <c r="P73" s="143">
        <v>2.8</v>
      </c>
      <c r="Q73" s="143">
        <v>2.5</v>
      </c>
      <c r="R73" s="143">
        <v>2.8</v>
      </c>
      <c r="S73" s="143">
        <v>1.7</v>
      </c>
      <c r="T73" s="143">
        <v>2.1</v>
      </c>
      <c r="U73" s="143">
        <v>1.7</v>
      </c>
    </row>
    <row r="74" spans="1:21">
      <c r="A74" s="271"/>
      <c r="B74" s="134" t="s">
        <v>12</v>
      </c>
      <c r="C74" s="143" t="s">
        <v>188</v>
      </c>
      <c r="D74" s="143" t="s">
        <v>188</v>
      </c>
      <c r="E74" s="143" t="s">
        <v>188</v>
      </c>
      <c r="F74" s="143">
        <v>1.1000000000000001</v>
      </c>
      <c r="G74" s="143">
        <v>1.2</v>
      </c>
      <c r="H74" s="143" t="s">
        <v>188</v>
      </c>
      <c r="I74" s="143" t="s">
        <v>188</v>
      </c>
      <c r="J74" s="143" t="s">
        <v>188</v>
      </c>
      <c r="K74" s="143" t="s">
        <v>188</v>
      </c>
      <c r="L74" s="142"/>
      <c r="M74" s="143" t="s">
        <v>267</v>
      </c>
      <c r="N74" s="143" t="s">
        <v>188</v>
      </c>
      <c r="O74" s="143" t="s">
        <v>267</v>
      </c>
      <c r="P74" s="143" t="s">
        <v>267</v>
      </c>
      <c r="Q74" s="143" t="s">
        <v>267</v>
      </c>
      <c r="R74" s="143" t="s">
        <v>188</v>
      </c>
      <c r="S74" s="143" t="s">
        <v>188</v>
      </c>
      <c r="T74" s="143" t="s">
        <v>188</v>
      </c>
      <c r="U74" s="143" t="s">
        <v>188</v>
      </c>
    </row>
    <row r="75" spans="1:21" ht="14.25">
      <c r="A75" s="271"/>
      <c r="B75" s="134" t="s">
        <v>236</v>
      </c>
      <c r="C75" s="143" t="s">
        <v>188</v>
      </c>
      <c r="D75" s="143" t="s">
        <v>188</v>
      </c>
      <c r="E75" s="143" t="s">
        <v>188</v>
      </c>
      <c r="F75" s="143" t="s">
        <v>188</v>
      </c>
      <c r="G75" s="143" t="s">
        <v>188</v>
      </c>
      <c r="H75" s="143" t="s">
        <v>188</v>
      </c>
      <c r="I75" s="143" t="s">
        <v>188</v>
      </c>
      <c r="J75" s="143" t="s">
        <v>188</v>
      </c>
      <c r="K75" s="143" t="s">
        <v>188</v>
      </c>
      <c r="L75" s="142"/>
      <c r="M75" s="143" t="s">
        <v>188</v>
      </c>
      <c r="N75" s="143" t="s">
        <v>188</v>
      </c>
      <c r="O75" s="143" t="s">
        <v>188</v>
      </c>
      <c r="P75" s="143" t="s">
        <v>188</v>
      </c>
      <c r="Q75" s="143" t="s">
        <v>188</v>
      </c>
      <c r="R75" s="143" t="s">
        <v>188</v>
      </c>
      <c r="S75" s="143" t="s">
        <v>188</v>
      </c>
      <c r="T75" s="143" t="s">
        <v>188</v>
      </c>
      <c r="U75" s="143" t="s">
        <v>188</v>
      </c>
    </row>
    <row r="76" spans="1:21">
      <c r="A76" s="271"/>
      <c r="B76" s="134" t="s">
        <v>59</v>
      </c>
      <c r="C76" s="143">
        <v>28.1</v>
      </c>
      <c r="D76" s="143" t="s">
        <v>188</v>
      </c>
      <c r="E76" s="143">
        <v>46.6</v>
      </c>
      <c r="F76" s="143">
        <v>45.9</v>
      </c>
      <c r="G76" s="143" t="s">
        <v>188</v>
      </c>
      <c r="H76" s="143">
        <v>42.3</v>
      </c>
      <c r="I76" s="143">
        <v>73.8</v>
      </c>
      <c r="J76" s="143">
        <v>69.2</v>
      </c>
      <c r="K76" s="143">
        <v>62.3</v>
      </c>
      <c r="L76" s="142"/>
      <c r="M76" s="143">
        <v>0.5</v>
      </c>
      <c r="N76" s="143" t="s">
        <v>188</v>
      </c>
      <c r="O76" s="143">
        <v>0.4</v>
      </c>
      <c r="P76" s="143">
        <v>0.9</v>
      </c>
      <c r="Q76" s="143" t="s">
        <v>188</v>
      </c>
      <c r="R76" s="143">
        <v>0.5</v>
      </c>
      <c r="S76" s="143">
        <v>1.5</v>
      </c>
      <c r="T76" s="143">
        <v>0.8</v>
      </c>
      <c r="U76" s="143">
        <v>0.2</v>
      </c>
    </row>
    <row r="77" spans="1:21" ht="14.25">
      <c r="A77" s="271"/>
      <c r="B77" s="136" t="s">
        <v>189</v>
      </c>
      <c r="C77" s="144">
        <v>120.3</v>
      </c>
      <c r="D77" s="144">
        <v>103</v>
      </c>
      <c r="E77" s="144">
        <v>99.7</v>
      </c>
      <c r="F77" s="144">
        <v>112.5</v>
      </c>
      <c r="G77" s="144">
        <v>120.2</v>
      </c>
      <c r="H77" s="144">
        <v>128.19999999999999</v>
      </c>
      <c r="I77" s="144">
        <v>132.1</v>
      </c>
      <c r="J77" s="144">
        <v>132.69999999999999</v>
      </c>
      <c r="K77" s="144">
        <v>119.7</v>
      </c>
      <c r="L77" s="142"/>
      <c r="M77" s="144">
        <v>4.5999999999999996</v>
      </c>
      <c r="N77" s="144">
        <v>3.4</v>
      </c>
      <c r="O77" s="144">
        <v>3.5</v>
      </c>
      <c r="P77" s="144">
        <v>3.7</v>
      </c>
      <c r="Q77" s="144">
        <v>3.2</v>
      </c>
      <c r="R77" s="144">
        <v>3.5</v>
      </c>
      <c r="S77" s="144">
        <v>4.4000000000000004</v>
      </c>
      <c r="T77" s="144">
        <v>3.6</v>
      </c>
      <c r="U77" s="144">
        <v>3.2</v>
      </c>
    </row>
    <row r="78" spans="1:21" ht="14.25">
      <c r="A78" s="270" t="s">
        <v>200</v>
      </c>
      <c r="B78" s="129" t="s">
        <v>223</v>
      </c>
      <c r="C78" s="141">
        <v>40.200000000000003</v>
      </c>
      <c r="D78" s="141">
        <v>58</v>
      </c>
      <c r="E78" s="141">
        <v>55.7</v>
      </c>
      <c r="F78" s="141">
        <v>83.1</v>
      </c>
      <c r="G78" s="141" t="s">
        <v>188</v>
      </c>
      <c r="H78" s="141" t="s">
        <v>188</v>
      </c>
      <c r="I78" s="141">
        <v>27.2</v>
      </c>
      <c r="J78" s="141">
        <v>42.7</v>
      </c>
      <c r="K78" s="141">
        <v>50.2</v>
      </c>
      <c r="L78" s="142"/>
      <c r="M78" s="141">
        <v>43.7</v>
      </c>
      <c r="N78" s="141">
        <v>35.9</v>
      </c>
      <c r="O78" s="141">
        <v>28.2</v>
      </c>
      <c r="P78" s="141">
        <v>48.1</v>
      </c>
      <c r="Q78" s="141" t="s">
        <v>188</v>
      </c>
      <c r="R78" s="141" t="s">
        <v>188</v>
      </c>
      <c r="S78" s="141">
        <v>49.4</v>
      </c>
      <c r="T78" s="141">
        <v>44.3</v>
      </c>
      <c r="U78" s="141">
        <v>47</v>
      </c>
    </row>
    <row r="79" spans="1:21" ht="14.25">
      <c r="A79" s="271"/>
      <c r="B79" s="133" t="s">
        <v>237</v>
      </c>
      <c r="C79" s="143">
        <v>26.3</v>
      </c>
      <c r="D79" s="143">
        <v>31.4</v>
      </c>
      <c r="E79" s="143">
        <v>34</v>
      </c>
      <c r="F79" s="143">
        <v>36.4</v>
      </c>
      <c r="G79" s="143">
        <v>31.6</v>
      </c>
      <c r="H79" s="143">
        <v>37.299999999999997</v>
      </c>
      <c r="I79" s="143">
        <v>34.200000000000003</v>
      </c>
      <c r="J79" s="143">
        <v>39.799999999999997</v>
      </c>
      <c r="K79" s="143">
        <v>42.3</v>
      </c>
      <c r="L79" s="142"/>
      <c r="M79" s="143">
        <v>15.9</v>
      </c>
      <c r="N79" s="143">
        <v>15.1</v>
      </c>
      <c r="O79" s="143">
        <v>15.7</v>
      </c>
      <c r="P79" s="143">
        <v>17.3</v>
      </c>
      <c r="Q79" s="143">
        <v>14.1</v>
      </c>
      <c r="R79" s="143">
        <v>22.6</v>
      </c>
      <c r="S79" s="143">
        <v>20.6</v>
      </c>
      <c r="T79" s="143">
        <v>25.3</v>
      </c>
      <c r="U79" s="143">
        <v>26.3</v>
      </c>
    </row>
    <row r="80" spans="1:21">
      <c r="A80" s="271"/>
      <c r="B80" s="134" t="s">
        <v>12</v>
      </c>
      <c r="C80" s="143" t="s">
        <v>188</v>
      </c>
      <c r="D80" s="143" t="s">
        <v>188</v>
      </c>
      <c r="E80" s="143" t="s">
        <v>188</v>
      </c>
      <c r="F80" s="143" t="s">
        <v>188</v>
      </c>
      <c r="G80" s="143" t="s">
        <v>188</v>
      </c>
      <c r="H80" s="143" t="s">
        <v>188</v>
      </c>
      <c r="I80" s="143" t="s">
        <v>188</v>
      </c>
      <c r="J80" s="143" t="s">
        <v>188</v>
      </c>
      <c r="K80" s="143" t="s">
        <v>188</v>
      </c>
      <c r="L80" s="142"/>
      <c r="M80" s="143" t="s">
        <v>188</v>
      </c>
      <c r="N80" s="143" t="s">
        <v>188</v>
      </c>
      <c r="O80" s="143" t="s">
        <v>188</v>
      </c>
      <c r="P80" s="143" t="s">
        <v>188</v>
      </c>
      <c r="Q80" s="143" t="s">
        <v>188</v>
      </c>
      <c r="R80" s="143" t="s">
        <v>188</v>
      </c>
      <c r="S80" s="143" t="s">
        <v>188</v>
      </c>
      <c r="T80" s="143" t="s">
        <v>188</v>
      </c>
      <c r="U80" s="143" t="s">
        <v>188</v>
      </c>
    </row>
    <row r="81" spans="1:21" ht="14.25">
      <c r="A81" s="271"/>
      <c r="B81" s="134" t="s">
        <v>236</v>
      </c>
      <c r="C81" s="143" t="s">
        <v>188</v>
      </c>
      <c r="D81" s="143" t="s">
        <v>188</v>
      </c>
      <c r="E81" s="143" t="s">
        <v>188</v>
      </c>
      <c r="F81" s="143" t="s">
        <v>188</v>
      </c>
      <c r="G81" s="143" t="s">
        <v>188</v>
      </c>
      <c r="H81" s="143" t="s">
        <v>188</v>
      </c>
      <c r="I81" s="143" t="s">
        <v>188</v>
      </c>
      <c r="J81" s="143" t="s">
        <v>188</v>
      </c>
      <c r="K81" s="143" t="s">
        <v>188</v>
      </c>
      <c r="L81" s="142"/>
      <c r="M81" s="143" t="s">
        <v>188</v>
      </c>
      <c r="N81" s="143" t="s">
        <v>188</v>
      </c>
      <c r="O81" s="143" t="s">
        <v>188</v>
      </c>
      <c r="P81" s="143" t="s">
        <v>188</v>
      </c>
      <c r="Q81" s="143" t="s">
        <v>188</v>
      </c>
      <c r="R81" s="143" t="s">
        <v>188</v>
      </c>
      <c r="S81" s="143" t="s">
        <v>188</v>
      </c>
      <c r="T81" s="143" t="s">
        <v>188</v>
      </c>
      <c r="U81" s="143" t="s">
        <v>188</v>
      </c>
    </row>
    <row r="82" spans="1:21">
      <c r="A82" s="271"/>
      <c r="B82" s="134" t="s">
        <v>59</v>
      </c>
      <c r="C82" s="143">
        <v>30.6</v>
      </c>
      <c r="D82" s="143">
        <v>20.2</v>
      </c>
      <c r="E82" s="143">
        <v>44.7</v>
      </c>
      <c r="F82" s="143">
        <v>44.4</v>
      </c>
      <c r="G82" s="143">
        <v>58.7</v>
      </c>
      <c r="H82" s="143">
        <v>40.200000000000003</v>
      </c>
      <c r="I82" s="143">
        <v>58.3</v>
      </c>
      <c r="J82" s="143">
        <v>62.4</v>
      </c>
      <c r="K82" s="143">
        <v>45.6</v>
      </c>
      <c r="L82" s="142"/>
      <c r="M82" s="143">
        <v>28.8</v>
      </c>
      <c r="N82" s="143">
        <v>31.2</v>
      </c>
      <c r="O82" s="143">
        <v>33.9</v>
      </c>
      <c r="P82" s="143">
        <v>28.2</v>
      </c>
      <c r="Q82" s="143">
        <v>39.6</v>
      </c>
      <c r="R82" s="143">
        <v>39.4</v>
      </c>
      <c r="S82" s="143">
        <v>45.1</v>
      </c>
      <c r="T82" s="143">
        <v>43.9</v>
      </c>
      <c r="U82" s="143">
        <v>44.3</v>
      </c>
    </row>
    <row r="83" spans="1:21" ht="14.25">
      <c r="A83" s="271"/>
      <c r="B83" s="136" t="s">
        <v>189</v>
      </c>
      <c r="C83" s="144">
        <v>37.200000000000003</v>
      </c>
      <c r="D83" s="144">
        <v>31.4</v>
      </c>
      <c r="E83" s="144">
        <v>35.5</v>
      </c>
      <c r="F83" s="144">
        <v>37.5</v>
      </c>
      <c r="G83" s="144">
        <v>77.400000000000006</v>
      </c>
      <c r="H83" s="144">
        <v>62.4</v>
      </c>
      <c r="I83" s="144">
        <v>67</v>
      </c>
      <c r="J83" s="144">
        <v>73.3</v>
      </c>
      <c r="K83" s="144">
        <v>79.900000000000006</v>
      </c>
      <c r="L83" s="142"/>
      <c r="M83" s="144">
        <v>12.4</v>
      </c>
      <c r="N83" s="144">
        <v>10.3</v>
      </c>
      <c r="O83" s="144">
        <v>12.1</v>
      </c>
      <c r="P83" s="144">
        <v>13.2</v>
      </c>
      <c r="Q83" s="144">
        <v>14.1</v>
      </c>
      <c r="R83" s="144">
        <v>17.3</v>
      </c>
      <c r="S83" s="144">
        <v>18.100000000000001</v>
      </c>
      <c r="T83" s="144">
        <v>22</v>
      </c>
      <c r="U83" s="144">
        <v>21.5</v>
      </c>
    </row>
    <row r="84" spans="1:21" ht="14.25">
      <c r="A84" s="270" t="s">
        <v>201</v>
      </c>
      <c r="B84" s="129" t="s">
        <v>223</v>
      </c>
      <c r="C84" s="141" t="s">
        <v>188</v>
      </c>
      <c r="D84" s="141" t="s">
        <v>188</v>
      </c>
      <c r="E84" s="141" t="s">
        <v>188</v>
      </c>
      <c r="F84" s="141">
        <v>11.1</v>
      </c>
      <c r="G84" s="141" t="s">
        <v>188</v>
      </c>
      <c r="H84" s="141" t="s">
        <v>188</v>
      </c>
      <c r="I84" s="141" t="s">
        <v>188</v>
      </c>
      <c r="J84" s="141" t="s">
        <v>188</v>
      </c>
      <c r="K84" s="141" t="s">
        <v>188</v>
      </c>
      <c r="L84" s="142"/>
      <c r="M84" s="141" t="s">
        <v>267</v>
      </c>
      <c r="N84" s="141" t="s">
        <v>267</v>
      </c>
      <c r="O84" s="141" t="s">
        <v>267</v>
      </c>
      <c r="P84" s="141" t="s">
        <v>267</v>
      </c>
      <c r="Q84" s="141" t="s">
        <v>267</v>
      </c>
      <c r="R84" s="141" t="s">
        <v>267</v>
      </c>
      <c r="S84" s="141" t="s">
        <v>267</v>
      </c>
      <c r="T84" s="141" t="s">
        <v>267</v>
      </c>
      <c r="U84" s="141" t="s">
        <v>267</v>
      </c>
    </row>
    <row r="85" spans="1:21" ht="14.25">
      <c r="A85" s="271"/>
      <c r="B85" s="133" t="s">
        <v>237</v>
      </c>
      <c r="C85" s="143">
        <v>49.8</v>
      </c>
      <c r="D85" s="143">
        <v>45.4</v>
      </c>
      <c r="E85" s="143">
        <v>43.2</v>
      </c>
      <c r="F85" s="143">
        <v>47.2</v>
      </c>
      <c r="G85" s="143">
        <v>40</v>
      </c>
      <c r="H85" s="143">
        <v>57.6</v>
      </c>
      <c r="I85" s="143">
        <v>61.7</v>
      </c>
      <c r="J85" s="143">
        <v>79</v>
      </c>
      <c r="K85" s="143">
        <v>62.7</v>
      </c>
      <c r="L85" s="142"/>
      <c r="M85" s="143">
        <v>2.2999999999999998</v>
      </c>
      <c r="N85" s="143">
        <v>2</v>
      </c>
      <c r="O85" s="143">
        <v>1.9</v>
      </c>
      <c r="P85" s="143">
        <v>2</v>
      </c>
      <c r="Q85" s="143">
        <v>1.7</v>
      </c>
      <c r="R85" s="143">
        <v>3.5</v>
      </c>
      <c r="S85" s="143">
        <v>3</v>
      </c>
      <c r="T85" s="143">
        <v>3.3</v>
      </c>
      <c r="U85" s="143">
        <v>3.4</v>
      </c>
    </row>
    <row r="86" spans="1:21">
      <c r="A86" s="271"/>
      <c r="B86" s="134" t="s">
        <v>12</v>
      </c>
      <c r="C86" s="143">
        <v>1.8</v>
      </c>
      <c r="D86" s="143">
        <v>1.8</v>
      </c>
      <c r="E86" s="143" t="s">
        <v>188</v>
      </c>
      <c r="F86" s="143" t="s">
        <v>188</v>
      </c>
      <c r="G86" s="143" t="s">
        <v>188</v>
      </c>
      <c r="H86" s="143" t="s">
        <v>188</v>
      </c>
      <c r="I86" s="143" t="s">
        <v>188</v>
      </c>
      <c r="J86" s="143" t="s">
        <v>188</v>
      </c>
      <c r="K86" s="143" t="s">
        <v>188</v>
      </c>
      <c r="L86" s="142"/>
      <c r="M86" s="143" t="s">
        <v>267</v>
      </c>
      <c r="N86" s="143" t="s">
        <v>267</v>
      </c>
      <c r="O86" s="143" t="s">
        <v>267</v>
      </c>
      <c r="P86" s="143" t="s">
        <v>188</v>
      </c>
      <c r="Q86" s="143" t="s">
        <v>267</v>
      </c>
      <c r="R86" s="143" t="s">
        <v>267</v>
      </c>
      <c r="S86" s="143" t="s">
        <v>267</v>
      </c>
      <c r="T86" s="143" t="s">
        <v>267</v>
      </c>
      <c r="U86" s="143" t="s">
        <v>267</v>
      </c>
    </row>
    <row r="87" spans="1:21" ht="14.25">
      <c r="A87" s="271"/>
      <c r="B87" s="134" t="s">
        <v>236</v>
      </c>
      <c r="C87" s="143">
        <v>3.8</v>
      </c>
      <c r="D87" s="143">
        <v>4.3</v>
      </c>
      <c r="E87" s="143" t="s">
        <v>188</v>
      </c>
      <c r="F87" s="143">
        <v>2.7</v>
      </c>
      <c r="G87" s="143">
        <v>2.7</v>
      </c>
      <c r="H87" s="143" t="s">
        <v>188</v>
      </c>
      <c r="I87" s="143" t="s">
        <v>188</v>
      </c>
      <c r="J87" s="143" t="s">
        <v>188</v>
      </c>
      <c r="K87" s="143" t="s">
        <v>188</v>
      </c>
      <c r="L87" s="142"/>
      <c r="M87" s="143" t="s">
        <v>267</v>
      </c>
      <c r="N87" s="143" t="s">
        <v>267</v>
      </c>
      <c r="O87" s="143" t="s">
        <v>267</v>
      </c>
      <c r="P87" s="143" t="s">
        <v>267</v>
      </c>
      <c r="Q87" s="143" t="s">
        <v>267</v>
      </c>
      <c r="R87" s="143" t="s">
        <v>188</v>
      </c>
      <c r="S87" s="143" t="s">
        <v>188</v>
      </c>
      <c r="T87" s="143" t="s">
        <v>188</v>
      </c>
      <c r="U87" s="143" t="s">
        <v>188</v>
      </c>
    </row>
    <row r="88" spans="1:21">
      <c r="A88" s="271"/>
      <c r="B88" s="134" t="s">
        <v>59</v>
      </c>
      <c r="C88" s="143" t="s">
        <v>188</v>
      </c>
      <c r="D88" s="143" t="s">
        <v>188</v>
      </c>
      <c r="E88" s="143" t="s">
        <v>188</v>
      </c>
      <c r="F88" s="143" t="s">
        <v>188</v>
      </c>
      <c r="G88" s="143">
        <v>63.4</v>
      </c>
      <c r="H88" s="143">
        <v>56.7</v>
      </c>
      <c r="I88" s="143" t="s">
        <v>188</v>
      </c>
      <c r="J88" s="143">
        <v>37.799999999999997</v>
      </c>
      <c r="K88" s="143">
        <v>29.8</v>
      </c>
      <c r="L88" s="142"/>
      <c r="M88" s="143" t="s">
        <v>188</v>
      </c>
      <c r="N88" s="143" t="s">
        <v>188</v>
      </c>
      <c r="O88" s="143" t="s">
        <v>188</v>
      </c>
      <c r="P88" s="143" t="s">
        <v>188</v>
      </c>
      <c r="Q88" s="143">
        <v>2.9</v>
      </c>
      <c r="R88" s="143">
        <v>2.5</v>
      </c>
      <c r="S88" s="143" t="s">
        <v>188</v>
      </c>
      <c r="T88" s="143">
        <v>1.4</v>
      </c>
      <c r="U88" s="143">
        <v>1.6</v>
      </c>
    </row>
    <row r="89" spans="1:21" s="93" customFormat="1" ht="14.25">
      <c r="A89" s="271"/>
      <c r="B89" s="136" t="s">
        <v>189</v>
      </c>
      <c r="C89" s="144" t="s">
        <v>188</v>
      </c>
      <c r="D89" s="144" t="s">
        <v>188</v>
      </c>
      <c r="E89" s="144">
        <v>25.8</v>
      </c>
      <c r="F89" s="144">
        <v>27.5</v>
      </c>
      <c r="G89" s="144">
        <v>32.5</v>
      </c>
      <c r="H89" s="144">
        <v>34.6</v>
      </c>
      <c r="I89" s="144">
        <v>42.5</v>
      </c>
      <c r="J89" s="144">
        <v>52.1</v>
      </c>
      <c r="K89" s="144">
        <v>41.5</v>
      </c>
      <c r="L89" s="142"/>
      <c r="M89" s="144" t="s">
        <v>188</v>
      </c>
      <c r="N89" s="144" t="s">
        <v>188</v>
      </c>
      <c r="O89" s="144">
        <v>0.4</v>
      </c>
      <c r="P89" s="144">
        <v>0.7</v>
      </c>
      <c r="Q89" s="144">
        <v>1.2</v>
      </c>
      <c r="R89" s="144">
        <v>1.7</v>
      </c>
      <c r="S89" s="144">
        <v>2.4</v>
      </c>
      <c r="T89" s="144">
        <v>2.9</v>
      </c>
      <c r="U89" s="144">
        <v>2.5</v>
      </c>
    </row>
    <row r="90" spans="1:21" s="93" customFormat="1" ht="14.25">
      <c r="A90" s="270" t="s">
        <v>202</v>
      </c>
      <c r="B90" s="129" t="s">
        <v>223</v>
      </c>
      <c r="C90" s="141" t="s">
        <v>188</v>
      </c>
      <c r="D90" s="141" t="s">
        <v>188</v>
      </c>
      <c r="E90" s="141" t="s">
        <v>188</v>
      </c>
      <c r="F90" s="141" t="s">
        <v>188</v>
      </c>
      <c r="G90" s="141" t="s">
        <v>188</v>
      </c>
      <c r="H90" s="141" t="s">
        <v>188</v>
      </c>
      <c r="I90" s="141" t="s">
        <v>188</v>
      </c>
      <c r="J90" s="141" t="s">
        <v>188</v>
      </c>
      <c r="K90" s="141" t="s">
        <v>188</v>
      </c>
      <c r="L90" s="142"/>
      <c r="M90" s="141" t="s">
        <v>267</v>
      </c>
      <c r="N90" s="141" t="s">
        <v>188</v>
      </c>
      <c r="O90" s="141" t="s">
        <v>188</v>
      </c>
      <c r="P90" s="141" t="s">
        <v>188</v>
      </c>
      <c r="Q90" s="141" t="s">
        <v>188</v>
      </c>
      <c r="R90" s="141" t="s">
        <v>188</v>
      </c>
      <c r="S90" s="141" t="s">
        <v>188</v>
      </c>
      <c r="T90" s="141" t="s">
        <v>188</v>
      </c>
      <c r="U90" s="141" t="s">
        <v>188</v>
      </c>
    </row>
    <row r="91" spans="1:21" s="93" customFormat="1" ht="14.25">
      <c r="A91" s="271"/>
      <c r="B91" s="133" t="s">
        <v>237</v>
      </c>
      <c r="C91" s="143">
        <v>111.7</v>
      </c>
      <c r="D91" s="143">
        <v>104</v>
      </c>
      <c r="E91" s="143">
        <v>116.4</v>
      </c>
      <c r="F91" s="143">
        <v>123.3</v>
      </c>
      <c r="G91" s="143">
        <v>129.69999999999999</v>
      </c>
      <c r="H91" s="143">
        <v>423.5</v>
      </c>
      <c r="I91" s="143">
        <v>125.9</v>
      </c>
      <c r="J91" s="143">
        <v>130.69999999999999</v>
      </c>
      <c r="K91" s="143">
        <v>143.19999999999999</v>
      </c>
      <c r="L91" s="142"/>
      <c r="M91" s="143">
        <v>4.4000000000000004</v>
      </c>
      <c r="N91" s="143">
        <v>4.7</v>
      </c>
      <c r="O91" s="143">
        <v>5.3</v>
      </c>
      <c r="P91" s="143">
        <v>6.2</v>
      </c>
      <c r="Q91" s="143">
        <v>4.0999999999999996</v>
      </c>
      <c r="R91" s="143">
        <v>5.9</v>
      </c>
      <c r="S91" s="143">
        <v>5.7</v>
      </c>
      <c r="T91" s="143">
        <v>7.6</v>
      </c>
      <c r="U91" s="143">
        <v>9</v>
      </c>
    </row>
    <row r="92" spans="1:21" s="93" customFormat="1">
      <c r="A92" s="271"/>
      <c r="B92" s="134" t="s">
        <v>12</v>
      </c>
      <c r="C92" s="143" t="s">
        <v>188</v>
      </c>
      <c r="D92" s="143" t="s">
        <v>188</v>
      </c>
      <c r="E92" s="143" t="s">
        <v>188</v>
      </c>
      <c r="F92" s="143" t="s">
        <v>188</v>
      </c>
      <c r="G92" s="143" t="s">
        <v>188</v>
      </c>
      <c r="H92" s="143" t="s">
        <v>188</v>
      </c>
      <c r="I92" s="143" t="s">
        <v>188</v>
      </c>
      <c r="J92" s="143" t="s">
        <v>188</v>
      </c>
      <c r="K92" s="143" t="s">
        <v>188</v>
      </c>
      <c r="L92" s="142"/>
      <c r="M92" s="143" t="s">
        <v>188</v>
      </c>
      <c r="N92" s="143" t="s">
        <v>188</v>
      </c>
      <c r="O92" s="143" t="s">
        <v>188</v>
      </c>
      <c r="P92" s="143" t="s">
        <v>188</v>
      </c>
      <c r="Q92" s="143" t="s">
        <v>188</v>
      </c>
      <c r="R92" s="143" t="s">
        <v>188</v>
      </c>
      <c r="S92" s="143" t="s">
        <v>188</v>
      </c>
      <c r="T92" s="143" t="s">
        <v>188</v>
      </c>
      <c r="U92" s="143" t="s">
        <v>188</v>
      </c>
    </row>
    <row r="93" spans="1:21" s="93" customFormat="1" ht="14.25">
      <c r="A93" s="271"/>
      <c r="B93" s="134" t="s">
        <v>236</v>
      </c>
      <c r="C93" s="143" t="s">
        <v>188</v>
      </c>
      <c r="D93" s="143" t="s">
        <v>188</v>
      </c>
      <c r="E93" s="143" t="s">
        <v>188</v>
      </c>
      <c r="F93" s="143" t="s">
        <v>188</v>
      </c>
      <c r="G93" s="143" t="s">
        <v>188</v>
      </c>
      <c r="H93" s="143" t="s">
        <v>188</v>
      </c>
      <c r="I93" s="143" t="s">
        <v>188</v>
      </c>
      <c r="J93" s="143">
        <v>827.2</v>
      </c>
      <c r="K93" s="143">
        <v>783.8</v>
      </c>
      <c r="L93" s="142"/>
      <c r="M93" s="143" t="s">
        <v>188</v>
      </c>
      <c r="N93" s="143" t="s">
        <v>188</v>
      </c>
      <c r="O93" s="143" t="s">
        <v>188</v>
      </c>
      <c r="P93" s="143" t="s">
        <v>188</v>
      </c>
      <c r="Q93" s="143" t="s">
        <v>188</v>
      </c>
      <c r="R93" s="143" t="s">
        <v>188</v>
      </c>
      <c r="S93" s="143" t="s">
        <v>188</v>
      </c>
      <c r="T93" s="143">
        <v>0.8</v>
      </c>
      <c r="U93" s="143">
        <v>0.6</v>
      </c>
    </row>
    <row r="94" spans="1:21" s="93" customFormat="1">
      <c r="A94" s="271"/>
      <c r="B94" s="134" t="s">
        <v>59</v>
      </c>
      <c r="C94" s="143">
        <v>67.099999999999994</v>
      </c>
      <c r="D94" s="143">
        <v>180.7</v>
      </c>
      <c r="E94" s="143">
        <v>88.1</v>
      </c>
      <c r="F94" s="143">
        <v>102.6</v>
      </c>
      <c r="G94" s="143">
        <v>97.8</v>
      </c>
      <c r="H94" s="143">
        <v>98.5</v>
      </c>
      <c r="I94" s="143">
        <v>77.5</v>
      </c>
      <c r="J94" s="143">
        <v>67</v>
      </c>
      <c r="K94" s="143">
        <v>105.7</v>
      </c>
      <c r="L94" s="142"/>
      <c r="M94" s="143">
        <v>11.7</v>
      </c>
      <c r="N94" s="143">
        <v>27.4</v>
      </c>
      <c r="O94" s="143">
        <v>13.6</v>
      </c>
      <c r="P94" s="143">
        <v>12.8</v>
      </c>
      <c r="Q94" s="143">
        <v>15.1</v>
      </c>
      <c r="R94" s="143">
        <v>11.2</v>
      </c>
      <c r="S94" s="143">
        <v>10.6</v>
      </c>
      <c r="T94" s="143">
        <v>14</v>
      </c>
      <c r="U94" s="143">
        <v>13.7</v>
      </c>
    </row>
    <row r="95" spans="1:21" s="93" customFormat="1" ht="14.25">
      <c r="A95" s="271"/>
      <c r="B95" s="136" t="s">
        <v>189</v>
      </c>
      <c r="C95" s="144">
        <v>39.9</v>
      </c>
      <c r="D95" s="144">
        <v>32.200000000000003</v>
      </c>
      <c r="E95" s="144">
        <v>37.799999999999997</v>
      </c>
      <c r="F95" s="144">
        <v>39.5</v>
      </c>
      <c r="G95" s="144">
        <v>43</v>
      </c>
      <c r="H95" s="144">
        <v>46.8</v>
      </c>
      <c r="I95" s="144">
        <v>70</v>
      </c>
      <c r="J95" s="144">
        <v>72.8</v>
      </c>
      <c r="K95" s="144">
        <v>67.8</v>
      </c>
      <c r="L95" s="142"/>
      <c r="M95" s="144">
        <v>2.2000000000000002</v>
      </c>
      <c r="N95" s="144">
        <v>2</v>
      </c>
      <c r="O95" s="144">
        <v>2.2000000000000002</v>
      </c>
      <c r="P95" s="144">
        <v>2.4</v>
      </c>
      <c r="Q95" s="144">
        <v>2.6</v>
      </c>
      <c r="R95" s="144">
        <v>2.2999999999999998</v>
      </c>
      <c r="S95" s="144">
        <v>3.6</v>
      </c>
      <c r="T95" s="144">
        <v>5</v>
      </c>
      <c r="U95" s="144">
        <v>5.0999999999999996</v>
      </c>
    </row>
    <row r="96" spans="1:21" s="93" customFormat="1" ht="14.25">
      <c r="A96" s="270" t="s">
        <v>203</v>
      </c>
      <c r="B96" s="129" t="s">
        <v>223</v>
      </c>
      <c r="C96" s="141">
        <v>331.6</v>
      </c>
      <c r="D96" s="141" t="s">
        <v>188</v>
      </c>
      <c r="E96" s="141">
        <v>390.5</v>
      </c>
      <c r="F96" s="141">
        <v>553.4</v>
      </c>
      <c r="G96" s="141">
        <v>680.6</v>
      </c>
      <c r="H96" s="141">
        <v>779.5</v>
      </c>
      <c r="I96" s="141" t="s">
        <v>188</v>
      </c>
      <c r="J96" s="141" t="s">
        <v>188</v>
      </c>
      <c r="K96" s="141">
        <v>545.79999999999995</v>
      </c>
      <c r="L96" s="142"/>
      <c r="M96" s="141">
        <v>74.2</v>
      </c>
      <c r="N96" s="141" t="s">
        <v>188</v>
      </c>
      <c r="O96" s="141">
        <v>58.8</v>
      </c>
      <c r="P96" s="141">
        <v>72</v>
      </c>
      <c r="Q96" s="141">
        <v>76.3</v>
      </c>
      <c r="R96" s="141">
        <v>79.2</v>
      </c>
      <c r="S96" s="141" t="s">
        <v>188</v>
      </c>
      <c r="T96" s="141" t="s">
        <v>188</v>
      </c>
      <c r="U96" s="141">
        <v>50.9</v>
      </c>
    </row>
    <row r="97" spans="1:21" s="93" customFormat="1" ht="14.25">
      <c r="A97" s="271"/>
      <c r="B97" s="133" t="s">
        <v>237</v>
      </c>
      <c r="C97" s="143">
        <v>203.1</v>
      </c>
      <c r="D97" s="143">
        <v>208.2</v>
      </c>
      <c r="E97" s="143">
        <v>214.1</v>
      </c>
      <c r="F97" s="143">
        <v>207.6</v>
      </c>
      <c r="G97" s="143">
        <v>168.8</v>
      </c>
      <c r="H97" s="143">
        <v>221.7</v>
      </c>
      <c r="I97" s="143">
        <v>200.7</v>
      </c>
      <c r="J97" s="143">
        <v>207.1</v>
      </c>
      <c r="K97" s="143">
        <v>303.5</v>
      </c>
      <c r="L97" s="142"/>
      <c r="M97" s="143">
        <v>35</v>
      </c>
      <c r="N97" s="143">
        <v>35.4</v>
      </c>
      <c r="O97" s="143">
        <v>36.1</v>
      </c>
      <c r="P97" s="143">
        <v>38</v>
      </c>
      <c r="Q97" s="143">
        <v>30.1</v>
      </c>
      <c r="R97" s="143">
        <v>45.8</v>
      </c>
      <c r="S97" s="143">
        <v>93.2</v>
      </c>
      <c r="T97" s="143">
        <v>43.4</v>
      </c>
      <c r="U97" s="143">
        <v>47.4</v>
      </c>
    </row>
    <row r="98" spans="1:21" s="93" customFormat="1">
      <c r="A98" s="271"/>
      <c r="B98" s="134" t="s">
        <v>12</v>
      </c>
      <c r="C98" s="143">
        <v>43.4</v>
      </c>
      <c r="D98" s="143" t="s">
        <v>188</v>
      </c>
      <c r="E98" s="143" t="s">
        <v>188</v>
      </c>
      <c r="F98" s="143">
        <v>33.299999999999997</v>
      </c>
      <c r="G98" s="143">
        <v>32.6</v>
      </c>
      <c r="H98" s="143">
        <v>40.9</v>
      </c>
      <c r="I98" s="143">
        <v>77</v>
      </c>
      <c r="J98" s="143">
        <v>81</v>
      </c>
      <c r="K98" s="143">
        <v>103.3</v>
      </c>
      <c r="L98" s="142"/>
      <c r="M98" s="143">
        <v>2.6</v>
      </c>
      <c r="N98" s="143" t="s">
        <v>188</v>
      </c>
      <c r="O98" s="143" t="s">
        <v>188</v>
      </c>
      <c r="P98" s="143">
        <v>1.1000000000000001</v>
      </c>
      <c r="Q98" s="143">
        <v>1</v>
      </c>
      <c r="R98" s="143">
        <v>1</v>
      </c>
      <c r="S98" s="143">
        <v>1.4</v>
      </c>
      <c r="T98" s="143">
        <v>2.1</v>
      </c>
      <c r="U98" s="143">
        <v>1.5</v>
      </c>
    </row>
    <row r="99" spans="1:21" s="93" customFormat="1" ht="14.25">
      <c r="A99" s="271"/>
      <c r="B99" s="134" t="s">
        <v>236</v>
      </c>
      <c r="C99" s="143" t="s">
        <v>188</v>
      </c>
      <c r="D99" s="143" t="s">
        <v>188</v>
      </c>
      <c r="E99" s="143" t="s">
        <v>188</v>
      </c>
      <c r="F99" s="143" t="s">
        <v>188</v>
      </c>
      <c r="G99" s="143" t="s">
        <v>188</v>
      </c>
      <c r="H99" s="143" t="s">
        <v>188</v>
      </c>
      <c r="I99" s="143" t="s">
        <v>188</v>
      </c>
      <c r="J99" s="143" t="s">
        <v>188</v>
      </c>
      <c r="K99" s="143" t="s">
        <v>188</v>
      </c>
      <c r="L99" s="142"/>
      <c r="M99" s="143" t="s">
        <v>188</v>
      </c>
      <c r="N99" s="143" t="s">
        <v>188</v>
      </c>
      <c r="O99" s="143" t="s">
        <v>188</v>
      </c>
      <c r="P99" s="143" t="s">
        <v>188</v>
      </c>
      <c r="Q99" s="143" t="s">
        <v>188</v>
      </c>
      <c r="R99" s="143" t="s">
        <v>188</v>
      </c>
      <c r="S99" s="143" t="s">
        <v>188</v>
      </c>
      <c r="T99" s="143" t="s">
        <v>188</v>
      </c>
      <c r="U99" s="143" t="s">
        <v>188</v>
      </c>
    </row>
    <row r="100" spans="1:21" s="93" customFormat="1">
      <c r="A100" s="271"/>
      <c r="B100" s="134" t="s">
        <v>59</v>
      </c>
      <c r="C100" s="143">
        <v>121.9</v>
      </c>
      <c r="D100" s="143">
        <v>148</v>
      </c>
      <c r="E100" s="143">
        <v>241.9</v>
      </c>
      <c r="F100" s="143">
        <v>216.6</v>
      </c>
      <c r="G100" s="143">
        <v>215.4</v>
      </c>
      <c r="H100" s="143">
        <v>280.7</v>
      </c>
      <c r="I100" s="143">
        <v>191</v>
      </c>
      <c r="J100" s="143">
        <v>188.2</v>
      </c>
      <c r="K100" s="143">
        <v>235.7</v>
      </c>
      <c r="L100" s="142"/>
      <c r="M100" s="143">
        <v>78.3</v>
      </c>
      <c r="N100" s="143">
        <v>91.7</v>
      </c>
      <c r="O100" s="143">
        <v>112.8</v>
      </c>
      <c r="P100" s="143">
        <v>104.4</v>
      </c>
      <c r="Q100" s="143">
        <v>109.8</v>
      </c>
      <c r="R100" s="143">
        <v>135.80000000000001</v>
      </c>
      <c r="S100" s="143">
        <v>103.4</v>
      </c>
      <c r="T100" s="143">
        <v>115.5</v>
      </c>
      <c r="U100" s="143">
        <v>131.1</v>
      </c>
    </row>
    <row r="101" spans="1:21" s="93" customFormat="1" ht="14.25">
      <c r="A101" s="271"/>
      <c r="B101" s="136" t="s">
        <v>189</v>
      </c>
      <c r="C101" s="144">
        <v>160.4</v>
      </c>
      <c r="D101" s="144">
        <v>129.5</v>
      </c>
      <c r="E101" s="144">
        <v>163.4</v>
      </c>
      <c r="F101" s="144">
        <v>168.1</v>
      </c>
      <c r="G101" s="144">
        <v>184</v>
      </c>
      <c r="H101" s="144">
        <v>186.8</v>
      </c>
      <c r="I101" s="144">
        <v>213.7</v>
      </c>
      <c r="J101" s="144">
        <v>241.7</v>
      </c>
      <c r="K101" s="144">
        <v>303.3</v>
      </c>
      <c r="L101" s="142"/>
      <c r="M101" s="144">
        <v>38.4</v>
      </c>
      <c r="N101" s="144">
        <v>44.3</v>
      </c>
      <c r="O101" s="144">
        <v>35.700000000000003</v>
      </c>
      <c r="P101" s="144">
        <v>27.2</v>
      </c>
      <c r="Q101" s="144">
        <v>18.600000000000001</v>
      </c>
      <c r="R101" s="144">
        <v>18.399999999999999</v>
      </c>
      <c r="S101" s="144">
        <v>20.6</v>
      </c>
      <c r="T101" s="144">
        <v>21.9</v>
      </c>
      <c r="U101" s="144">
        <v>23.6</v>
      </c>
    </row>
    <row r="102" spans="1:21" s="93" customFormat="1" ht="14.25">
      <c r="A102" s="270" t="s">
        <v>204</v>
      </c>
      <c r="B102" s="129" t="s">
        <v>223</v>
      </c>
      <c r="C102" s="141" t="s">
        <v>188</v>
      </c>
      <c r="D102" s="141" t="s">
        <v>188</v>
      </c>
      <c r="E102" s="141" t="s">
        <v>188</v>
      </c>
      <c r="F102" s="141">
        <v>1257.5</v>
      </c>
      <c r="G102" s="141">
        <v>1192.3</v>
      </c>
      <c r="H102" s="141">
        <v>1227.9000000000001</v>
      </c>
      <c r="I102" s="141">
        <v>1360.5</v>
      </c>
      <c r="J102" s="141">
        <v>1078.5999999999999</v>
      </c>
      <c r="K102" s="141">
        <v>1108</v>
      </c>
      <c r="L102" s="142"/>
      <c r="M102" s="141" t="s">
        <v>188</v>
      </c>
      <c r="N102" s="141" t="s">
        <v>188</v>
      </c>
      <c r="O102" s="141" t="s">
        <v>188</v>
      </c>
      <c r="P102" s="141" t="s">
        <v>267</v>
      </c>
      <c r="Q102" s="141" t="s">
        <v>267</v>
      </c>
      <c r="R102" s="141" t="s">
        <v>267</v>
      </c>
      <c r="S102" s="141" t="s">
        <v>267</v>
      </c>
      <c r="T102" s="141" t="s">
        <v>267</v>
      </c>
      <c r="U102" s="141" t="s">
        <v>267</v>
      </c>
    </row>
    <row r="103" spans="1:21" s="93" customFormat="1" ht="14.25">
      <c r="A103" s="271"/>
      <c r="B103" s="133" t="s">
        <v>237</v>
      </c>
      <c r="C103" s="143" t="s">
        <v>188</v>
      </c>
      <c r="D103" s="143">
        <v>1619.6</v>
      </c>
      <c r="E103" s="143" t="s">
        <v>188</v>
      </c>
      <c r="F103" s="143" t="s">
        <v>188</v>
      </c>
      <c r="G103" s="143" t="s">
        <v>188</v>
      </c>
      <c r="H103" s="143" t="s">
        <v>188</v>
      </c>
      <c r="I103" s="143" t="s">
        <v>188</v>
      </c>
      <c r="J103" s="143">
        <v>2209.3000000000002</v>
      </c>
      <c r="K103" s="143" t="s">
        <v>188</v>
      </c>
      <c r="L103" s="142"/>
      <c r="M103" s="143" t="s">
        <v>188</v>
      </c>
      <c r="N103" s="143">
        <v>0.4</v>
      </c>
      <c r="O103" s="143" t="s">
        <v>188</v>
      </c>
      <c r="P103" s="143" t="s">
        <v>188</v>
      </c>
      <c r="Q103" s="143" t="s">
        <v>188</v>
      </c>
      <c r="R103" s="143" t="s">
        <v>188</v>
      </c>
      <c r="S103" s="143" t="s">
        <v>188</v>
      </c>
      <c r="T103" s="143">
        <v>0.5</v>
      </c>
      <c r="U103" s="143" t="s">
        <v>188</v>
      </c>
    </row>
    <row r="104" spans="1:21" s="93" customFormat="1">
      <c r="A104" s="271"/>
      <c r="B104" s="134" t="s">
        <v>12</v>
      </c>
      <c r="C104" s="143">
        <v>120</v>
      </c>
      <c r="D104" s="143">
        <v>83.1</v>
      </c>
      <c r="E104" s="143">
        <v>77.599999999999994</v>
      </c>
      <c r="F104" s="143">
        <v>89.7</v>
      </c>
      <c r="G104" s="143">
        <v>86.6</v>
      </c>
      <c r="H104" s="143">
        <v>81.099999999999994</v>
      </c>
      <c r="I104" s="143">
        <v>101.1</v>
      </c>
      <c r="J104" s="143">
        <v>103.5</v>
      </c>
      <c r="K104" s="143">
        <v>103.8</v>
      </c>
      <c r="L104" s="142"/>
      <c r="M104" s="143" t="s">
        <v>267</v>
      </c>
      <c r="N104" s="143" t="s">
        <v>267</v>
      </c>
      <c r="O104" s="143" t="s">
        <v>267</v>
      </c>
      <c r="P104" s="143" t="s">
        <v>267</v>
      </c>
      <c r="Q104" s="143" t="s">
        <v>267</v>
      </c>
      <c r="R104" s="143" t="s">
        <v>267</v>
      </c>
      <c r="S104" s="143" t="s">
        <v>267</v>
      </c>
      <c r="T104" s="143" t="s">
        <v>267</v>
      </c>
      <c r="U104" s="143" t="s">
        <v>267</v>
      </c>
    </row>
    <row r="105" spans="1:21" s="93" customFormat="1" ht="14.25">
      <c r="A105" s="271"/>
      <c r="B105" s="134" t="s">
        <v>236</v>
      </c>
      <c r="C105" s="143" t="s">
        <v>188</v>
      </c>
      <c r="D105" s="143" t="s">
        <v>188</v>
      </c>
      <c r="E105" s="143" t="s">
        <v>188</v>
      </c>
      <c r="F105" s="143" t="s">
        <v>188</v>
      </c>
      <c r="G105" s="143" t="s">
        <v>188</v>
      </c>
      <c r="H105" s="143" t="s">
        <v>188</v>
      </c>
      <c r="I105" s="143" t="s">
        <v>188</v>
      </c>
      <c r="J105" s="143" t="s">
        <v>188</v>
      </c>
      <c r="K105" s="143" t="s">
        <v>188</v>
      </c>
      <c r="L105" s="142"/>
      <c r="M105" s="143" t="s">
        <v>267</v>
      </c>
      <c r="N105" s="143" t="s">
        <v>267</v>
      </c>
      <c r="O105" s="143" t="s">
        <v>188</v>
      </c>
      <c r="P105" s="143" t="s">
        <v>188</v>
      </c>
      <c r="Q105" s="143" t="s">
        <v>188</v>
      </c>
      <c r="R105" s="143" t="s">
        <v>188</v>
      </c>
      <c r="S105" s="143" t="s">
        <v>267</v>
      </c>
      <c r="T105" s="143" t="s">
        <v>267</v>
      </c>
      <c r="U105" s="143" t="s">
        <v>188</v>
      </c>
    </row>
    <row r="106" spans="1:21" s="93" customFormat="1">
      <c r="A106" s="271"/>
      <c r="B106" s="134" t="s">
        <v>59</v>
      </c>
      <c r="C106" s="143">
        <v>919.8</v>
      </c>
      <c r="D106" s="143" t="s">
        <v>188</v>
      </c>
      <c r="E106" s="143" t="s">
        <v>188</v>
      </c>
      <c r="F106" s="143" t="s">
        <v>188</v>
      </c>
      <c r="G106" s="143" t="s">
        <v>188</v>
      </c>
      <c r="H106" s="143" t="s">
        <v>188</v>
      </c>
      <c r="I106" s="143" t="s">
        <v>188</v>
      </c>
      <c r="J106" s="143">
        <v>829.5</v>
      </c>
      <c r="K106" s="143" t="s">
        <v>188</v>
      </c>
      <c r="L106" s="142"/>
      <c r="M106" s="143" t="s">
        <v>267</v>
      </c>
      <c r="N106" s="143" t="s">
        <v>188</v>
      </c>
      <c r="O106" s="143" t="s">
        <v>188</v>
      </c>
      <c r="P106" s="143" t="s">
        <v>188</v>
      </c>
      <c r="Q106" s="143" t="s">
        <v>188</v>
      </c>
      <c r="R106" s="143" t="s">
        <v>188</v>
      </c>
      <c r="S106" s="143" t="s">
        <v>188</v>
      </c>
      <c r="T106" s="143" t="s">
        <v>267</v>
      </c>
      <c r="U106" s="143" t="s">
        <v>188</v>
      </c>
    </row>
    <row r="107" spans="1:21" s="93" customFormat="1" ht="14.25">
      <c r="A107" s="271"/>
      <c r="B107" s="136" t="s">
        <v>189</v>
      </c>
      <c r="C107" s="144" t="s">
        <v>188</v>
      </c>
      <c r="D107" s="144">
        <v>1257.5</v>
      </c>
      <c r="E107" s="144">
        <v>1155.4000000000001</v>
      </c>
      <c r="F107" s="144">
        <v>1195.4000000000001</v>
      </c>
      <c r="G107" s="144" t="s">
        <v>188</v>
      </c>
      <c r="H107" s="144" t="s">
        <v>188</v>
      </c>
      <c r="I107" s="144" t="s">
        <v>188</v>
      </c>
      <c r="J107" s="144" t="s">
        <v>188</v>
      </c>
      <c r="K107" s="144" t="s">
        <v>188</v>
      </c>
      <c r="L107" s="142"/>
      <c r="M107" s="144" t="s">
        <v>188</v>
      </c>
      <c r="N107" s="144">
        <v>0.6</v>
      </c>
      <c r="O107" s="144">
        <v>0.4</v>
      </c>
      <c r="P107" s="144" t="s">
        <v>267</v>
      </c>
      <c r="Q107" s="144" t="s">
        <v>188</v>
      </c>
      <c r="R107" s="144" t="s">
        <v>188</v>
      </c>
      <c r="S107" s="144" t="s">
        <v>188</v>
      </c>
      <c r="T107" s="144" t="s">
        <v>188</v>
      </c>
      <c r="U107" s="144" t="s">
        <v>188</v>
      </c>
    </row>
    <row r="108" spans="1:21" s="93" customFormat="1" ht="14.25">
      <c r="A108" s="270" t="s">
        <v>205</v>
      </c>
      <c r="B108" s="129" t="s">
        <v>223</v>
      </c>
      <c r="C108" s="141">
        <v>231.9</v>
      </c>
      <c r="D108" s="141">
        <v>271.10000000000002</v>
      </c>
      <c r="E108" s="141">
        <v>288.7</v>
      </c>
      <c r="F108" s="141">
        <v>367.1</v>
      </c>
      <c r="G108" s="141">
        <v>304.3</v>
      </c>
      <c r="H108" s="141">
        <v>317.8</v>
      </c>
      <c r="I108" s="141">
        <v>359.5</v>
      </c>
      <c r="J108" s="141">
        <v>350.4</v>
      </c>
      <c r="K108" s="141">
        <v>391.7</v>
      </c>
      <c r="L108" s="142"/>
      <c r="M108" s="141">
        <v>244.3</v>
      </c>
      <c r="N108" s="141">
        <v>198.4</v>
      </c>
      <c r="O108" s="141">
        <v>184</v>
      </c>
      <c r="P108" s="141">
        <v>203.6</v>
      </c>
      <c r="Q108" s="141">
        <v>207.3</v>
      </c>
      <c r="R108" s="141">
        <v>236.5</v>
      </c>
      <c r="S108" s="141">
        <v>290.2</v>
      </c>
      <c r="T108" s="141">
        <v>252.2</v>
      </c>
      <c r="U108" s="141">
        <v>288.60000000000002</v>
      </c>
    </row>
    <row r="109" spans="1:21" s="93" customFormat="1" ht="14.25">
      <c r="A109" s="271"/>
      <c r="B109" s="133" t="s">
        <v>237</v>
      </c>
      <c r="C109" s="143">
        <v>160.6</v>
      </c>
      <c r="D109" s="143">
        <v>94.4</v>
      </c>
      <c r="E109" s="143">
        <v>117.3</v>
      </c>
      <c r="F109" s="143">
        <v>152.6</v>
      </c>
      <c r="G109" s="143">
        <v>107</v>
      </c>
      <c r="H109" s="143">
        <v>141.9</v>
      </c>
      <c r="I109" s="143">
        <v>128.4</v>
      </c>
      <c r="J109" s="143">
        <v>185.7</v>
      </c>
      <c r="K109" s="143">
        <v>159.9</v>
      </c>
      <c r="L109" s="142"/>
      <c r="M109" s="143">
        <v>105.3</v>
      </c>
      <c r="N109" s="143">
        <v>81.599999999999994</v>
      </c>
      <c r="O109" s="143">
        <v>95.2</v>
      </c>
      <c r="P109" s="143">
        <v>115.8</v>
      </c>
      <c r="Q109" s="143">
        <v>93</v>
      </c>
      <c r="R109" s="143">
        <v>88</v>
      </c>
      <c r="S109" s="143">
        <v>89.7</v>
      </c>
      <c r="T109" s="143">
        <v>101.5</v>
      </c>
      <c r="U109" s="143">
        <v>97.6</v>
      </c>
    </row>
    <row r="110" spans="1:21" s="93" customFormat="1">
      <c r="A110" s="271"/>
      <c r="B110" s="134" t="s">
        <v>12</v>
      </c>
      <c r="C110" s="143">
        <v>7.1</v>
      </c>
      <c r="D110" s="143" t="s">
        <v>188</v>
      </c>
      <c r="E110" s="143" t="s">
        <v>188</v>
      </c>
      <c r="F110" s="143" t="s">
        <v>188</v>
      </c>
      <c r="G110" s="143" t="s">
        <v>188</v>
      </c>
      <c r="H110" s="143" t="s">
        <v>188</v>
      </c>
      <c r="I110" s="143" t="s">
        <v>188</v>
      </c>
      <c r="J110" s="143" t="s">
        <v>188</v>
      </c>
      <c r="K110" s="143" t="s">
        <v>188</v>
      </c>
      <c r="L110" s="142"/>
      <c r="M110" s="143">
        <v>20.3</v>
      </c>
      <c r="N110" s="143" t="s">
        <v>188</v>
      </c>
      <c r="O110" s="143" t="s">
        <v>188</v>
      </c>
      <c r="P110" s="143" t="s">
        <v>188</v>
      </c>
      <c r="Q110" s="143" t="s">
        <v>188</v>
      </c>
      <c r="R110" s="143" t="s">
        <v>188</v>
      </c>
      <c r="S110" s="143" t="s">
        <v>188</v>
      </c>
      <c r="T110" s="143" t="s">
        <v>188</v>
      </c>
      <c r="U110" s="143" t="s">
        <v>188</v>
      </c>
    </row>
    <row r="111" spans="1:21" s="93" customFormat="1" ht="14.25">
      <c r="A111" s="271"/>
      <c r="B111" s="134" t="s">
        <v>236</v>
      </c>
      <c r="C111" s="143" t="s">
        <v>188</v>
      </c>
      <c r="D111" s="143" t="s">
        <v>188</v>
      </c>
      <c r="E111" s="143" t="s">
        <v>188</v>
      </c>
      <c r="F111" s="143" t="s">
        <v>188</v>
      </c>
      <c r="G111" s="143" t="s">
        <v>188</v>
      </c>
      <c r="H111" s="143" t="s">
        <v>188</v>
      </c>
      <c r="I111" s="143" t="s">
        <v>188</v>
      </c>
      <c r="J111" s="143" t="s">
        <v>188</v>
      </c>
      <c r="K111" s="143" t="s">
        <v>188</v>
      </c>
      <c r="L111" s="142"/>
      <c r="M111" s="143" t="s">
        <v>188</v>
      </c>
      <c r="N111" s="143" t="s">
        <v>188</v>
      </c>
      <c r="O111" s="143" t="s">
        <v>188</v>
      </c>
      <c r="P111" s="143" t="s">
        <v>188</v>
      </c>
      <c r="Q111" s="143" t="s">
        <v>188</v>
      </c>
      <c r="R111" s="143" t="s">
        <v>188</v>
      </c>
      <c r="S111" s="143" t="s">
        <v>188</v>
      </c>
      <c r="T111" s="143" t="s">
        <v>188</v>
      </c>
      <c r="U111" s="143" t="s">
        <v>188</v>
      </c>
    </row>
    <row r="112" spans="1:21" s="93" customFormat="1">
      <c r="A112" s="271"/>
      <c r="B112" s="134" t="s">
        <v>59</v>
      </c>
      <c r="C112" s="143">
        <v>226.1</v>
      </c>
      <c r="D112" s="143">
        <v>136.19999999999999</v>
      </c>
      <c r="E112" s="143">
        <v>141.6</v>
      </c>
      <c r="F112" s="143">
        <v>176.2</v>
      </c>
      <c r="G112" s="143">
        <v>169</v>
      </c>
      <c r="H112" s="143">
        <v>146.80000000000001</v>
      </c>
      <c r="I112" s="143">
        <v>202.6</v>
      </c>
      <c r="J112" s="143">
        <v>149.1</v>
      </c>
      <c r="K112" s="143">
        <v>193.9</v>
      </c>
      <c r="L112" s="142"/>
      <c r="M112" s="143">
        <v>242.5</v>
      </c>
      <c r="N112" s="143">
        <v>191.3</v>
      </c>
      <c r="O112" s="143">
        <v>191.4</v>
      </c>
      <c r="P112" s="143">
        <v>243.1</v>
      </c>
      <c r="Q112" s="143">
        <v>256.8</v>
      </c>
      <c r="R112" s="143">
        <v>253.3</v>
      </c>
      <c r="S112" s="143">
        <v>296.39999999999998</v>
      </c>
      <c r="T112" s="143">
        <v>225.4</v>
      </c>
      <c r="U112" s="143">
        <v>280.60000000000002</v>
      </c>
    </row>
    <row r="113" spans="1:21" s="93" customFormat="1" ht="14.25">
      <c r="A113" s="271"/>
      <c r="B113" s="136" t="s">
        <v>189</v>
      </c>
      <c r="C113" s="144">
        <v>107.5</v>
      </c>
      <c r="D113" s="144">
        <v>104.4</v>
      </c>
      <c r="E113" s="144">
        <v>106.5</v>
      </c>
      <c r="F113" s="144">
        <v>131.5</v>
      </c>
      <c r="G113" s="144">
        <v>146.69999999999999</v>
      </c>
      <c r="H113" s="144">
        <v>133.5</v>
      </c>
      <c r="I113" s="144">
        <v>174.4</v>
      </c>
      <c r="J113" s="144">
        <v>173.8</v>
      </c>
      <c r="K113" s="144">
        <v>164.4</v>
      </c>
      <c r="L113" s="142"/>
      <c r="M113" s="144">
        <v>40.1</v>
      </c>
      <c r="N113" s="144">
        <v>36.5</v>
      </c>
      <c r="O113" s="144">
        <v>40.200000000000003</v>
      </c>
      <c r="P113" s="144">
        <v>36.5</v>
      </c>
      <c r="Q113" s="144">
        <v>51</v>
      </c>
      <c r="R113" s="144">
        <v>41</v>
      </c>
      <c r="S113" s="144">
        <v>49.8</v>
      </c>
      <c r="T113" s="144">
        <v>46.1</v>
      </c>
      <c r="U113" s="144">
        <v>65.5</v>
      </c>
    </row>
    <row r="114" spans="1:21" s="93" customFormat="1" ht="14.25">
      <c r="A114" s="270" t="s">
        <v>206</v>
      </c>
      <c r="B114" s="129" t="s">
        <v>223</v>
      </c>
      <c r="C114" s="141" t="s">
        <v>188</v>
      </c>
      <c r="D114" s="141" t="s">
        <v>188</v>
      </c>
      <c r="E114" s="141" t="s">
        <v>188</v>
      </c>
      <c r="F114" s="141" t="s">
        <v>188</v>
      </c>
      <c r="G114" s="141" t="s">
        <v>188</v>
      </c>
      <c r="H114" s="141" t="s">
        <v>188</v>
      </c>
      <c r="I114" s="141" t="s">
        <v>188</v>
      </c>
      <c r="J114" s="141" t="s">
        <v>188</v>
      </c>
      <c r="K114" s="141" t="s">
        <v>188</v>
      </c>
      <c r="L114" s="142"/>
      <c r="M114" s="141" t="s">
        <v>188</v>
      </c>
      <c r="N114" s="141" t="s">
        <v>188</v>
      </c>
      <c r="O114" s="141" t="s">
        <v>267</v>
      </c>
      <c r="P114" s="141" t="s">
        <v>267</v>
      </c>
      <c r="Q114" s="141" t="s">
        <v>188</v>
      </c>
      <c r="R114" s="141" t="s">
        <v>188</v>
      </c>
      <c r="S114" s="141" t="s">
        <v>188</v>
      </c>
      <c r="T114" s="141" t="s">
        <v>188</v>
      </c>
      <c r="U114" s="141" t="s">
        <v>188</v>
      </c>
    </row>
    <row r="115" spans="1:21" s="93" customFormat="1" ht="14.25">
      <c r="A115" s="271"/>
      <c r="B115" s="133" t="s">
        <v>237</v>
      </c>
      <c r="C115" s="143">
        <v>137.1</v>
      </c>
      <c r="D115" s="143">
        <v>41.2</v>
      </c>
      <c r="E115" s="143">
        <v>36.9</v>
      </c>
      <c r="F115" s="143">
        <v>96.2</v>
      </c>
      <c r="G115" s="143">
        <v>108</v>
      </c>
      <c r="H115" s="143">
        <v>115.5</v>
      </c>
      <c r="I115" s="143">
        <v>134.5</v>
      </c>
      <c r="J115" s="143" t="s">
        <v>188</v>
      </c>
      <c r="K115" s="143">
        <v>65.8</v>
      </c>
      <c r="L115" s="142"/>
      <c r="M115" s="143">
        <v>5.4</v>
      </c>
      <c r="N115" s="143">
        <v>3</v>
      </c>
      <c r="O115" s="143">
        <v>3.1</v>
      </c>
      <c r="P115" s="143">
        <v>3.5</v>
      </c>
      <c r="Q115" s="143">
        <v>7.5</v>
      </c>
      <c r="R115" s="143">
        <v>9.6999999999999993</v>
      </c>
      <c r="S115" s="143">
        <v>6.1</v>
      </c>
      <c r="T115" s="143" t="s">
        <v>188</v>
      </c>
      <c r="U115" s="143">
        <v>4.5</v>
      </c>
    </row>
    <row r="116" spans="1:21" s="93" customFormat="1">
      <c r="A116" s="271"/>
      <c r="B116" s="134" t="s">
        <v>12</v>
      </c>
      <c r="C116" s="143" t="s">
        <v>188</v>
      </c>
      <c r="D116" s="143" t="s">
        <v>188</v>
      </c>
      <c r="E116" s="143" t="s">
        <v>188</v>
      </c>
      <c r="F116" s="143" t="s">
        <v>188</v>
      </c>
      <c r="G116" s="143" t="s">
        <v>188</v>
      </c>
      <c r="H116" s="143" t="s">
        <v>188</v>
      </c>
      <c r="I116" s="143" t="s">
        <v>188</v>
      </c>
      <c r="J116" s="143" t="s">
        <v>188</v>
      </c>
      <c r="K116" s="143" t="s">
        <v>188</v>
      </c>
      <c r="L116" s="142"/>
      <c r="M116" s="143" t="s">
        <v>188</v>
      </c>
      <c r="N116" s="143" t="s">
        <v>188</v>
      </c>
      <c r="O116" s="143" t="s">
        <v>267</v>
      </c>
      <c r="P116" s="143" t="s">
        <v>267</v>
      </c>
      <c r="Q116" s="143" t="s">
        <v>267</v>
      </c>
      <c r="R116" s="143" t="s">
        <v>188</v>
      </c>
      <c r="S116" s="143" t="s">
        <v>188</v>
      </c>
      <c r="T116" s="143" t="s">
        <v>188</v>
      </c>
      <c r="U116" s="143" t="s">
        <v>188</v>
      </c>
    </row>
    <row r="117" spans="1:21" s="93" customFormat="1" ht="14.25">
      <c r="A117" s="271"/>
      <c r="B117" s="134" t="s">
        <v>236</v>
      </c>
      <c r="C117" s="143" t="s">
        <v>188</v>
      </c>
      <c r="D117" s="143" t="s">
        <v>188</v>
      </c>
      <c r="E117" s="143" t="s">
        <v>188</v>
      </c>
      <c r="F117" s="143" t="s">
        <v>188</v>
      </c>
      <c r="G117" s="143" t="s">
        <v>188</v>
      </c>
      <c r="H117" s="143" t="s">
        <v>188</v>
      </c>
      <c r="I117" s="143" t="s">
        <v>188</v>
      </c>
      <c r="J117" s="143" t="s">
        <v>188</v>
      </c>
      <c r="K117" s="143" t="s">
        <v>188</v>
      </c>
      <c r="L117" s="142"/>
      <c r="M117" s="143" t="s">
        <v>188</v>
      </c>
      <c r="N117" s="143" t="s">
        <v>188</v>
      </c>
      <c r="O117" s="143" t="s">
        <v>188</v>
      </c>
      <c r="P117" s="143" t="s">
        <v>188</v>
      </c>
      <c r="Q117" s="143" t="s">
        <v>188</v>
      </c>
      <c r="R117" s="143" t="s">
        <v>188</v>
      </c>
      <c r="S117" s="143" t="s">
        <v>188</v>
      </c>
      <c r="T117" s="143" t="s">
        <v>188</v>
      </c>
      <c r="U117" s="143" t="s">
        <v>188</v>
      </c>
    </row>
    <row r="118" spans="1:21" s="93" customFormat="1">
      <c r="A118" s="271"/>
      <c r="B118" s="134" t="s">
        <v>59</v>
      </c>
      <c r="C118" s="143">
        <v>59.7</v>
      </c>
      <c r="D118" s="143" t="s">
        <v>188</v>
      </c>
      <c r="E118" s="143" t="s">
        <v>188</v>
      </c>
      <c r="F118" s="143" t="s">
        <v>188</v>
      </c>
      <c r="G118" s="143" t="s">
        <v>188</v>
      </c>
      <c r="H118" s="143" t="s">
        <v>188</v>
      </c>
      <c r="I118" s="143">
        <v>42.2</v>
      </c>
      <c r="J118" s="143">
        <v>46.6</v>
      </c>
      <c r="K118" s="143">
        <v>42.3</v>
      </c>
      <c r="L118" s="142"/>
      <c r="M118" s="143">
        <v>3.7</v>
      </c>
      <c r="N118" s="143" t="s">
        <v>188</v>
      </c>
      <c r="O118" s="143" t="s">
        <v>188</v>
      </c>
      <c r="P118" s="143" t="s">
        <v>188</v>
      </c>
      <c r="Q118" s="143" t="s">
        <v>188</v>
      </c>
      <c r="R118" s="143" t="s">
        <v>188</v>
      </c>
      <c r="S118" s="143">
        <v>3</v>
      </c>
      <c r="T118" s="143">
        <v>4.8</v>
      </c>
      <c r="U118" s="143">
        <v>4.7</v>
      </c>
    </row>
    <row r="119" spans="1:21" s="93" customFormat="1" ht="14.25">
      <c r="A119" s="271"/>
      <c r="B119" s="136" t="s">
        <v>189</v>
      </c>
      <c r="C119" s="144">
        <v>28.8</v>
      </c>
      <c r="D119" s="144">
        <v>26.1</v>
      </c>
      <c r="E119" s="144">
        <v>22.3</v>
      </c>
      <c r="F119" s="144">
        <v>24</v>
      </c>
      <c r="G119" s="144">
        <v>23.8</v>
      </c>
      <c r="H119" s="144">
        <v>32.4</v>
      </c>
      <c r="I119" s="144">
        <v>35.799999999999997</v>
      </c>
      <c r="J119" s="144" t="s">
        <v>188</v>
      </c>
      <c r="K119" s="144" t="s">
        <v>188</v>
      </c>
      <c r="L119" s="142"/>
      <c r="M119" s="144">
        <v>4</v>
      </c>
      <c r="N119" s="144">
        <v>1.6</v>
      </c>
      <c r="O119" s="144">
        <v>1.2</v>
      </c>
      <c r="P119" s="144">
        <v>1.4</v>
      </c>
      <c r="Q119" s="144">
        <v>2.1</v>
      </c>
      <c r="R119" s="144">
        <v>3.5</v>
      </c>
      <c r="S119" s="144">
        <v>3.9</v>
      </c>
      <c r="T119" s="144" t="s">
        <v>188</v>
      </c>
      <c r="U119" s="144" t="s">
        <v>188</v>
      </c>
    </row>
    <row r="120" spans="1:21" s="93" customFormat="1" ht="14.25">
      <c r="A120" s="270" t="s">
        <v>207</v>
      </c>
      <c r="B120" s="129" t="s">
        <v>223</v>
      </c>
      <c r="C120" s="141" t="s">
        <v>188</v>
      </c>
      <c r="D120" s="141" t="s">
        <v>188</v>
      </c>
      <c r="E120" s="141" t="s">
        <v>188</v>
      </c>
      <c r="F120" s="141" t="s">
        <v>188</v>
      </c>
      <c r="G120" s="141" t="s">
        <v>188</v>
      </c>
      <c r="H120" s="141" t="s">
        <v>188</v>
      </c>
      <c r="I120" s="141" t="s">
        <v>188</v>
      </c>
      <c r="J120" s="141" t="s">
        <v>188</v>
      </c>
      <c r="K120" s="141" t="s">
        <v>188</v>
      </c>
      <c r="L120" s="142"/>
      <c r="M120" s="141" t="s">
        <v>188</v>
      </c>
      <c r="N120" s="141" t="s">
        <v>188</v>
      </c>
      <c r="O120" s="141" t="s">
        <v>188</v>
      </c>
      <c r="P120" s="141" t="s">
        <v>188</v>
      </c>
      <c r="Q120" s="141" t="s">
        <v>188</v>
      </c>
      <c r="R120" s="141" t="s">
        <v>188</v>
      </c>
      <c r="S120" s="141" t="s">
        <v>188</v>
      </c>
      <c r="T120" s="141" t="s">
        <v>188</v>
      </c>
      <c r="U120" s="141" t="s">
        <v>188</v>
      </c>
    </row>
    <row r="121" spans="1:21" s="93" customFormat="1" ht="14.25">
      <c r="A121" s="271"/>
      <c r="B121" s="133" t="s">
        <v>237</v>
      </c>
      <c r="C121" s="143">
        <v>28.8</v>
      </c>
      <c r="D121" s="143">
        <v>25.3</v>
      </c>
      <c r="E121" s="143">
        <v>29.3</v>
      </c>
      <c r="F121" s="143">
        <v>35.700000000000003</v>
      </c>
      <c r="G121" s="143">
        <v>31.2</v>
      </c>
      <c r="H121" s="143">
        <v>35.700000000000003</v>
      </c>
      <c r="I121" s="143">
        <v>34.6</v>
      </c>
      <c r="J121" s="143">
        <v>50.3</v>
      </c>
      <c r="K121" s="143">
        <v>59.2</v>
      </c>
      <c r="L121" s="142"/>
      <c r="M121" s="143">
        <v>24.3</v>
      </c>
      <c r="N121" s="143">
        <v>22.1</v>
      </c>
      <c r="O121" s="143">
        <v>26</v>
      </c>
      <c r="P121" s="143">
        <v>25.3</v>
      </c>
      <c r="Q121" s="143">
        <v>45</v>
      </c>
      <c r="R121" s="143">
        <v>26</v>
      </c>
      <c r="S121" s="143">
        <v>23.5</v>
      </c>
      <c r="T121" s="143">
        <v>29.2</v>
      </c>
      <c r="U121" s="143">
        <v>23.2</v>
      </c>
    </row>
    <row r="122" spans="1:21" s="93" customFormat="1">
      <c r="A122" s="271"/>
      <c r="B122" s="134" t="s">
        <v>12</v>
      </c>
      <c r="C122" s="143">
        <v>14.7</v>
      </c>
      <c r="D122" s="143">
        <v>4</v>
      </c>
      <c r="E122" s="143">
        <v>4.5999999999999996</v>
      </c>
      <c r="F122" s="143" t="s">
        <v>188</v>
      </c>
      <c r="G122" s="143">
        <v>9.9</v>
      </c>
      <c r="H122" s="143" t="s">
        <v>188</v>
      </c>
      <c r="I122" s="143">
        <v>11.1</v>
      </c>
      <c r="J122" s="143">
        <v>14.2</v>
      </c>
      <c r="K122" s="143">
        <v>9</v>
      </c>
      <c r="L122" s="142"/>
      <c r="M122" s="143">
        <v>54.3</v>
      </c>
      <c r="N122" s="143">
        <v>34.200000000000003</v>
      </c>
      <c r="O122" s="143">
        <v>48.4</v>
      </c>
      <c r="P122" s="143" t="s">
        <v>188</v>
      </c>
      <c r="Q122" s="143">
        <v>91.7</v>
      </c>
      <c r="R122" s="143" t="s">
        <v>188</v>
      </c>
      <c r="S122" s="143">
        <v>83.8</v>
      </c>
      <c r="T122" s="143">
        <v>102.2</v>
      </c>
      <c r="U122" s="143">
        <v>88.3</v>
      </c>
    </row>
    <row r="123" spans="1:21" s="93" customFormat="1" ht="14.25">
      <c r="A123" s="271"/>
      <c r="B123" s="134" t="s">
        <v>236</v>
      </c>
      <c r="C123" s="143" t="s">
        <v>188</v>
      </c>
      <c r="D123" s="143" t="s">
        <v>188</v>
      </c>
      <c r="E123" s="143" t="s">
        <v>188</v>
      </c>
      <c r="F123" s="143" t="s">
        <v>188</v>
      </c>
      <c r="G123" s="143" t="s">
        <v>188</v>
      </c>
      <c r="H123" s="143">
        <v>8.8000000000000007</v>
      </c>
      <c r="I123" s="143">
        <v>8.1</v>
      </c>
      <c r="J123" s="143">
        <v>8.6999999999999993</v>
      </c>
      <c r="K123" s="143">
        <v>17.7</v>
      </c>
      <c r="L123" s="142"/>
      <c r="M123" s="143" t="s">
        <v>188</v>
      </c>
      <c r="N123" s="143" t="s">
        <v>188</v>
      </c>
      <c r="O123" s="143" t="s">
        <v>188</v>
      </c>
      <c r="P123" s="143" t="s">
        <v>188</v>
      </c>
      <c r="Q123" s="143" t="s">
        <v>188</v>
      </c>
      <c r="R123" s="143">
        <v>1.6</v>
      </c>
      <c r="S123" s="143">
        <v>2.2999999999999998</v>
      </c>
      <c r="T123" s="143">
        <v>1.8</v>
      </c>
      <c r="U123" s="143">
        <v>8.1</v>
      </c>
    </row>
    <row r="124" spans="1:21" s="93" customFormat="1">
      <c r="A124" s="271"/>
      <c r="B124" s="134" t="s">
        <v>59</v>
      </c>
      <c r="C124" s="143">
        <v>25.6</v>
      </c>
      <c r="D124" s="143">
        <v>19.600000000000001</v>
      </c>
      <c r="E124" s="143">
        <v>34.1</v>
      </c>
      <c r="F124" s="143">
        <v>30.5</v>
      </c>
      <c r="G124" s="143">
        <v>36.200000000000003</v>
      </c>
      <c r="H124" s="143">
        <v>30.6</v>
      </c>
      <c r="I124" s="143">
        <v>38.200000000000003</v>
      </c>
      <c r="J124" s="143">
        <v>37.1</v>
      </c>
      <c r="K124" s="143">
        <v>35.299999999999997</v>
      </c>
      <c r="L124" s="142"/>
      <c r="M124" s="143">
        <v>8.1</v>
      </c>
      <c r="N124" s="143">
        <v>5.9</v>
      </c>
      <c r="O124" s="143">
        <v>10.5</v>
      </c>
      <c r="P124" s="143">
        <v>9.1999999999999993</v>
      </c>
      <c r="Q124" s="143">
        <v>11.6</v>
      </c>
      <c r="R124" s="143">
        <v>9.6999999999999993</v>
      </c>
      <c r="S124" s="143">
        <v>15.6</v>
      </c>
      <c r="T124" s="143">
        <v>17.600000000000001</v>
      </c>
      <c r="U124" s="143">
        <v>13.2</v>
      </c>
    </row>
    <row r="125" spans="1:21" s="93" customFormat="1" ht="14.25">
      <c r="A125" s="271"/>
      <c r="B125" s="136" t="s">
        <v>189</v>
      </c>
      <c r="C125" s="144">
        <v>53.6</v>
      </c>
      <c r="D125" s="144">
        <v>54.5</v>
      </c>
      <c r="E125" s="144">
        <v>53.2</v>
      </c>
      <c r="F125" s="144">
        <v>55.1</v>
      </c>
      <c r="G125" s="144">
        <v>36.1</v>
      </c>
      <c r="H125" s="144" t="s">
        <v>188</v>
      </c>
      <c r="I125" s="144">
        <v>61.9</v>
      </c>
      <c r="J125" s="144">
        <v>55.3</v>
      </c>
      <c r="K125" s="144">
        <v>39.299999999999997</v>
      </c>
      <c r="L125" s="142"/>
      <c r="M125" s="144">
        <v>8.4</v>
      </c>
      <c r="N125" s="144">
        <v>7</v>
      </c>
      <c r="O125" s="144">
        <v>9.3000000000000007</v>
      </c>
      <c r="P125" s="144">
        <v>8</v>
      </c>
      <c r="Q125" s="144">
        <v>11.1</v>
      </c>
      <c r="R125" s="144" t="s">
        <v>188</v>
      </c>
      <c r="S125" s="144">
        <v>16.399999999999999</v>
      </c>
      <c r="T125" s="144">
        <v>17.3</v>
      </c>
      <c r="U125" s="144">
        <v>19.3</v>
      </c>
    </row>
    <row r="126" spans="1:21" s="93" customFormat="1" ht="14.25">
      <c r="A126" s="270" t="s">
        <v>208</v>
      </c>
      <c r="B126" s="129" t="s">
        <v>223</v>
      </c>
      <c r="C126" s="141">
        <v>211.2</v>
      </c>
      <c r="D126" s="141">
        <v>242.9</v>
      </c>
      <c r="E126" s="141">
        <v>245</v>
      </c>
      <c r="F126" s="141">
        <v>182.2</v>
      </c>
      <c r="G126" s="141">
        <v>230</v>
      </c>
      <c r="H126" s="141">
        <v>207.8</v>
      </c>
      <c r="I126" s="141">
        <v>179.2</v>
      </c>
      <c r="J126" s="141">
        <v>182</v>
      </c>
      <c r="K126" s="141">
        <v>179.6</v>
      </c>
      <c r="L126" s="142"/>
      <c r="M126" s="141">
        <v>515.5</v>
      </c>
      <c r="N126" s="141">
        <v>766.5</v>
      </c>
      <c r="O126" s="141">
        <v>703.7</v>
      </c>
      <c r="P126" s="141">
        <v>666.4</v>
      </c>
      <c r="Q126" s="141">
        <v>674.9</v>
      </c>
      <c r="R126" s="141">
        <v>625.5</v>
      </c>
      <c r="S126" s="141">
        <v>549.5</v>
      </c>
      <c r="T126" s="141">
        <v>526.70000000000005</v>
      </c>
      <c r="U126" s="141">
        <v>602.6</v>
      </c>
    </row>
    <row r="127" spans="1:21" s="93" customFormat="1" ht="14.25">
      <c r="A127" s="271"/>
      <c r="B127" s="133" t="s">
        <v>237</v>
      </c>
      <c r="C127" s="143">
        <v>38.9</v>
      </c>
      <c r="D127" s="143">
        <v>29.3</v>
      </c>
      <c r="E127" s="143">
        <v>25.8</v>
      </c>
      <c r="F127" s="143">
        <v>31.5</v>
      </c>
      <c r="G127" s="143">
        <v>27.9</v>
      </c>
      <c r="H127" s="143">
        <v>25.5</v>
      </c>
      <c r="I127" s="143">
        <v>22.3</v>
      </c>
      <c r="J127" s="143">
        <v>26.6</v>
      </c>
      <c r="K127" s="143">
        <v>29.5</v>
      </c>
      <c r="L127" s="142"/>
      <c r="M127" s="143">
        <v>32.200000000000003</v>
      </c>
      <c r="N127" s="143">
        <v>32.1</v>
      </c>
      <c r="O127" s="143">
        <v>24.1</v>
      </c>
      <c r="P127" s="143">
        <v>32.4</v>
      </c>
      <c r="Q127" s="143">
        <v>15.5</v>
      </c>
      <c r="R127" s="143">
        <v>36.6</v>
      </c>
      <c r="S127" s="143">
        <v>27.5</v>
      </c>
      <c r="T127" s="143">
        <v>32.4</v>
      </c>
      <c r="U127" s="143">
        <v>43.7</v>
      </c>
    </row>
    <row r="128" spans="1:21" s="93" customFormat="1">
      <c r="A128" s="271"/>
      <c r="B128" s="134" t="s">
        <v>12</v>
      </c>
      <c r="C128" s="143" t="s">
        <v>267</v>
      </c>
      <c r="D128" s="143" t="s">
        <v>267</v>
      </c>
      <c r="E128" s="143" t="s">
        <v>188</v>
      </c>
      <c r="F128" s="143" t="s">
        <v>188</v>
      </c>
      <c r="G128" s="143" t="s">
        <v>188</v>
      </c>
      <c r="H128" s="143" t="s">
        <v>188</v>
      </c>
      <c r="I128" s="143" t="s">
        <v>188</v>
      </c>
      <c r="J128" s="143" t="s">
        <v>188</v>
      </c>
      <c r="K128" s="143" t="s">
        <v>188</v>
      </c>
      <c r="L128" s="142"/>
      <c r="M128" s="143">
        <v>6.5</v>
      </c>
      <c r="N128" s="143" t="s">
        <v>188</v>
      </c>
      <c r="O128" s="143" t="s">
        <v>188</v>
      </c>
      <c r="P128" s="143" t="s">
        <v>188</v>
      </c>
      <c r="Q128" s="143" t="s">
        <v>188</v>
      </c>
      <c r="R128" s="143" t="s">
        <v>188</v>
      </c>
      <c r="S128" s="143" t="s">
        <v>188</v>
      </c>
      <c r="T128" s="143" t="s">
        <v>188</v>
      </c>
      <c r="U128" s="143" t="s">
        <v>188</v>
      </c>
    </row>
    <row r="129" spans="1:21" s="93" customFormat="1" ht="14.25">
      <c r="A129" s="271"/>
      <c r="B129" s="134" t="s">
        <v>236</v>
      </c>
      <c r="C129" s="143" t="s">
        <v>188</v>
      </c>
      <c r="D129" s="143" t="s">
        <v>188</v>
      </c>
      <c r="E129" s="143" t="s">
        <v>188</v>
      </c>
      <c r="F129" s="143" t="s">
        <v>188</v>
      </c>
      <c r="G129" s="143" t="s">
        <v>188</v>
      </c>
      <c r="H129" s="143">
        <v>56.1</v>
      </c>
      <c r="I129" s="143">
        <v>51.4</v>
      </c>
      <c r="J129" s="143">
        <v>55.3</v>
      </c>
      <c r="K129" s="143" t="s">
        <v>188</v>
      </c>
      <c r="L129" s="142"/>
      <c r="M129" s="143" t="s">
        <v>188</v>
      </c>
      <c r="N129" s="143" t="s">
        <v>188</v>
      </c>
      <c r="O129" s="143" t="s">
        <v>188</v>
      </c>
      <c r="P129" s="143" t="s">
        <v>188</v>
      </c>
      <c r="Q129" s="143" t="s">
        <v>188</v>
      </c>
      <c r="R129" s="143">
        <v>8.1999999999999993</v>
      </c>
      <c r="S129" s="143">
        <v>14.7</v>
      </c>
      <c r="T129" s="143">
        <v>11.9</v>
      </c>
      <c r="U129" s="143" t="s">
        <v>188</v>
      </c>
    </row>
    <row r="130" spans="1:21" s="93" customFormat="1">
      <c r="A130" s="271"/>
      <c r="B130" s="134" t="s">
        <v>59</v>
      </c>
      <c r="C130" s="143">
        <v>63.6</v>
      </c>
      <c r="D130" s="143">
        <v>43.8</v>
      </c>
      <c r="E130" s="143">
        <v>91.7</v>
      </c>
      <c r="F130" s="143">
        <v>65</v>
      </c>
      <c r="G130" s="143">
        <v>58.3</v>
      </c>
      <c r="H130" s="143">
        <v>44.7</v>
      </c>
      <c r="I130" s="143">
        <v>62.6</v>
      </c>
      <c r="J130" s="143">
        <v>42.5</v>
      </c>
      <c r="K130" s="143">
        <v>62.4</v>
      </c>
      <c r="L130" s="142"/>
      <c r="M130" s="143">
        <v>27.2</v>
      </c>
      <c r="N130" s="143">
        <v>17.7</v>
      </c>
      <c r="O130" s="143">
        <v>24.6</v>
      </c>
      <c r="P130" s="143">
        <v>32.1</v>
      </c>
      <c r="Q130" s="143">
        <v>26.7</v>
      </c>
      <c r="R130" s="143">
        <v>22.1</v>
      </c>
      <c r="S130" s="143">
        <v>28.4</v>
      </c>
      <c r="T130" s="143">
        <v>22.9</v>
      </c>
      <c r="U130" s="143">
        <v>42.5</v>
      </c>
    </row>
    <row r="131" spans="1:21" s="93" customFormat="1" ht="14.25">
      <c r="A131" s="271"/>
      <c r="B131" s="136" t="s">
        <v>189</v>
      </c>
      <c r="C131" s="144">
        <v>24.2</v>
      </c>
      <c r="D131" s="144">
        <v>29.8</v>
      </c>
      <c r="E131" s="144">
        <v>26.9</v>
      </c>
      <c r="F131" s="144">
        <v>29.6</v>
      </c>
      <c r="G131" s="144">
        <v>22</v>
      </c>
      <c r="H131" s="144">
        <v>18.2</v>
      </c>
      <c r="I131" s="144">
        <v>19.2</v>
      </c>
      <c r="J131" s="144">
        <v>21.4</v>
      </c>
      <c r="K131" s="144">
        <v>23.9</v>
      </c>
      <c r="L131" s="142"/>
      <c r="M131" s="144">
        <v>10</v>
      </c>
      <c r="N131" s="144">
        <v>11.8</v>
      </c>
      <c r="O131" s="144">
        <v>9.4</v>
      </c>
      <c r="P131" s="144">
        <v>11.5</v>
      </c>
      <c r="Q131" s="144">
        <v>11.4</v>
      </c>
      <c r="R131" s="144">
        <v>7.9</v>
      </c>
      <c r="S131" s="144">
        <v>12.3</v>
      </c>
      <c r="T131" s="144">
        <v>10.8</v>
      </c>
      <c r="U131" s="144">
        <v>14.5</v>
      </c>
    </row>
    <row r="132" spans="1:21" s="93" customFormat="1" ht="14.25">
      <c r="A132" s="270" t="s">
        <v>245</v>
      </c>
      <c r="B132" s="129" t="s">
        <v>223</v>
      </c>
      <c r="C132" s="141">
        <v>41.4</v>
      </c>
      <c r="D132" s="141" t="s">
        <v>188</v>
      </c>
      <c r="E132" s="141">
        <v>17.100000000000001</v>
      </c>
      <c r="F132" s="141">
        <v>58.1</v>
      </c>
      <c r="G132" s="141">
        <v>43.8</v>
      </c>
      <c r="H132" s="141">
        <v>38.700000000000003</v>
      </c>
      <c r="I132" s="141" t="s">
        <v>188</v>
      </c>
      <c r="J132" s="141">
        <v>55.4</v>
      </c>
      <c r="K132" s="141" t="s">
        <v>188</v>
      </c>
      <c r="L132" s="142"/>
      <c r="M132" s="141">
        <v>41.6</v>
      </c>
      <c r="N132" s="141" t="s">
        <v>188</v>
      </c>
      <c r="O132" s="141">
        <v>49.4</v>
      </c>
      <c r="P132" s="141">
        <v>67.3</v>
      </c>
      <c r="Q132" s="141">
        <v>57</v>
      </c>
      <c r="R132" s="141">
        <v>56.4</v>
      </c>
      <c r="S132" s="141" t="s">
        <v>188</v>
      </c>
      <c r="T132" s="141">
        <v>65.599999999999994</v>
      </c>
      <c r="U132" s="141" t="s">
        <v>188</v>
      </c>
    </row>
    <row r="133" spans="1:21" s="93" customFormat="1" ht="14.25">
      <c r="A133" s="271"/>
      <c r="B133" s="133" t="s">
        <v>237</v>
      </c>
      <c r="C133" s="143">
        <v>14.2</v>
      </c>
      <c r="D133" s="143">
        <v>2.1</v>
      </c>
      <c r="E133" s="143">
        <v>5.3</v>
      </c>
      <c r="F133" s="143">
        <v>7.2</v>
      </c>
      <c r="G133" s="143">
        <v>5.9</v>
      </c>
      <c r="H133" s="143">
        <v>4.5999999999999996</v>
      </c>
      <c r="I133" s="143">
        <v>5.0999999999999996</v>
      </c>
      <c r="J133" s="143">
        <v>5.4</v>
      </c>
      <c r="K133" s="143">
        <v>5.2</v>
      </c>
      <c r="L133" s="142"/>
      <c r="M133" s="143">
        <v>5</v>
      </c>
      <c r="N133" s="143">
        <v>3.7</v>
      </c>
      <c r="O133" s="143">
        <v>6.6</v>
      </c>
      <c r="P133" s="143">
        <v>5</v>
      </c>
      <c r="Q133" s="143">
        <v>3.1</v>
      </c>
      <c r="R133" s="143">
        <v>3.6</v>
      </c>
      <c r="S133" s="143">
        <v>4.0999999999999996</v>
      </c>
      <c r="T133" s="143">
        <v>5.0999999999999996</v>
      </c>
      <c r="U133" s="143">
        <v>5.3</v>
      </c>
    </row>
    <row r="134" spans="1:21" s="93" customFormat="1">
      <c r="A134" s="271"/>
      <c r="B134" s="134" t="s">
        <v>12</v>
      </c>
      <c r="C134" s="143" t="s">
        <v>267</v>
      </c>
      <c r="D134" s="143" t="s">
        <v>267</v>
      </c>
      <c r="E134" s="143" t="s">
        <v>267</v>
      </c>
      <c r="F134" s="143" t="s">
        <v>267</v>
      </c>
      <c r="G134" s="143" t="s">
        <v>267</v>
      </c>
      <c r="H134" s="143" t="s">
        <v>267</v>
      </c>
      <c r="I134" s="143" t="s">
        <v>267</v>
      </c>
      <c r="J134" s="143" t="s">
        <v>267</v>
      </c>
      <c r="K134" s="143" t="s">
        <v>267</v>
      </c>
      <c r="L134" s="142"/>
      <c r="M134" s="143" t="s">
        <v>188</v>
      </c>
      <c r="N134" s="143" t="s">
        <v>188</v>
      </c>
      <c r="O134" s="143" t="s">
        <v>188</v>
      </c>
      <c r="P134" s="143" t="s">
        <v>188</v>
      </c>
      <c r="Q134" s="143" t="s">
        <v>188</v>
      </c>
      <c r="R134" s="143" t="s">
        <v>188</v>
      </c>
      <c r="S134" s="143" t="s">
        <v>188</v>
      </c>
      <c r="T134" s="143" t="s">
        <v>188</v>
      </c>
      <c r="U134" s="143" t="s">
        <v>188</v>
      </c>
    </row>
    <row r="135" spans="1:21" s="93" customFormat="1" ht="14.25">
      <c r="A135" s="271"/>
      <c r="B135" s="134" t="s">
        <v>236</v>
      </c>
      <c r="C135" s="143" t="s">
        <v>188</v>
      </c>
      <c r="D135" s="143" t="s">
        <v>188</v>
      </c>
      <c r="E135" s="143" t="s">
        <v>188</v>
      </c>
      <c r="F135" s="143" t="s">
        <v>188</v>
      </c>
      <c r="G135" s="143" t="s">
        <v>188</v>
      </c>
      <c r="H135" s="143">
        <v>2.5</v>
      </c>
      <c r="I135" s="143">
        <v>3</v>
      </c>
      <c r="J135" s="143">
        <v>2.7</v>
      </c>
      <c r="K135" s="143">
        <v>2.8</v>
      </c>
      <c r="L135" s="142"/>
      <c r="M135" s="143" t="s">
        <v>188</v>
      </c>
      <c r="N135" s="143" t="s">
        <v>188</v>
      </c>
      <c r="O135" s="143" t="s">
        <v>188</v>
      </c>
      <c r="P135" s="143" t="s">
        <v>188</v>
      </c>
      <c r="Q135" s="143" t="s">
        <v>188</v>
      </c>
      <c r="R135" s="143">
        <v>4.5</v>
      </c>
      <c r="S135" s="143">
        <v>5.6</v>
      </c>
      <c r="T135" s="143">
        <v>5.8</v>
      </c>
      <c r="U135" s="143">
        <v>13.2</v>
      </c>
    </row>
    <row r="136" spans="1:21" s="93" customFormat="1">
      <c r="A136" s="271"/>
      <c r="B136" s="134" t="s">
        <v>59</v>
      </c>
      <c r="C136" s="143">
        <v>21</v>
      </c>
      <c r="D136" s="143">
        <v>10.6</v>
      </c>
      <c r="E136" s="143">
        <v>10.5</v>
      </c>
      <c r="F136" s="143">
        <v>17.5</v>
      </c>
      <c r="G136" s="143">
        <v>29</v>
      </c>
      <c r="H136" s="143">
        <v>18.399999999999999</v>
      </c>
      <c r="I136" s="143">
        <v>27.6</v>
      </c>
      <c r="J136" s="143">
        <v>25.3</v>
      </c>
      <c r="K136" s="143" t="s">
        <v>188</v>
      </c>
      <c r="L136" s="142"/>
      <c r="M136" s="143">
        <v>13.4</v>
      </c>
      <c r="N136" s="143">
        <v>12.2</v>
      </c>
      <c r="O136" s="143">
        <v>10.3</v>
      </c>
      <c r="P136" s="143">
        <v>13.2</v>
      </c>
      <c r="Q136" s="143">
        <v>17.3</v>
      </c>
      <c r="R136" s="143">
        <v>15.6</v>
      </c>
      <c r="S136" s="143">
        <v>27.2</v>
      </c>
      <c r="T136" s="143">
        <v>23.3</v>
      </c>
      <c r="U136" s="143" t="s">
        <v>188</v>
      </c>
    </row>
    <row r="137" spans="1:21" s="93" customFormat="1" ht="14.25">
      <c r="A137" s="271"/>
      <c r="B137" s="136" t="s">
        <v>189</v>
      </c>
      <c r="C137" s="144">
        <v>7.7</v>
      </c>
      <c r="D137" s="144">
        <v>5.5</v>
      </c>
      <c r="E137" s="144">
        <v>4.9000000000000004</v>
      </c>
      <c r="F137" s="144">
        <v>5.3</v>
      </c>
      <c r="G137" s="144">
        <v>5.7</v>
      </c>
      <c r="H137" s="144">
        <v>4</v>
      </c>
      <c r="I137" s="144">
        <v>5.8</v>
      </c>
      <c r="J137" s="144">
        <v>8.1</v>
      </c>
      <c r="K137" s="144">
        <v>5.9</v>
      </c>
      <c r="L137" s="142"/>
      <c r="M137" s="144">
        <v>3.9</v>
      </c>
      <c r="N137" s="144">
        <v>3.5</v>
      </c>
      <c r="O137" s="144">
        <v>4.7</v>
      </c>
      <c r="P137" s="144">
        <v>5.7</v>
      </c>
      <c r="Q137" s="144">
        <v>5.6</v>
      </c>
      <c r="R137" s="144">
        <v>4.9000000000000004</v>
      </c>
      <c r="S137" s="144">
        <v>7.2</v>
      </c>
      <c r="T137" s="144">
        <v>7.7</v>
      </c>
      <c r="U137" s="144">
        <v>9.3000000000000007</v>
      </c>
    </row>
    <row r="138" spans="1:21" s="93" customFormat="1" ht="14.25">
      <c r="A138" s="270" t="s">
        <v>209</v>
      </c>
      <c r="B138" s="129" t="s">
        <v>223</v>
      </c>
      <c r="C138" s="141" t="s">
        <v>188</v>
      </c>
      <c r="D138" s="141">
        <v>32.299999999999997</v>
      </c>
      <c r="E138" s="141">
        <v>51.2</v>
      </c>
      <c r="F138" s="141" t="s">
        <v>188</v>
      </c>
      <c r="G138" s="141" t="s">
        <v>188</v>
      </c>
      <c r="H138" s="141">
        <v>29</v>
      </c>
      <c r="I138" s="141" t="s">
        <v>188</v>
      </c>
      <c r="J138" s="141" t="s">
        <v>188</v>
      </c>
      <c r="K138" s="141" t="s">
        <v>188</v>
      </c>
      <c r="L138" s="142"/>
      <c r="M138" s="141" t="s">
        <v>188</v>
      </c>
      <c r="N138" s="141">
        <v>20</v>
      </c>
      <c r="O138" s="141">
        <v>23.8</v>
      </c>
      <c r="P138" s="141" t="s">
        <v>188</v>
      </c>
      <c r="Q138" s="141" t="s">
        <v>188</v>
      </c>
      <c r="R138" s="141">
        <v>27.1</v>
      </c>
      <c r="S138" s="141" t="s">
        <v>188</v>
      </c>
      <c r="T138" s="141" t="s">
        <v>188</v>
      </c>
      <c r="U138" s="141" t="s">
        <v>188</v>
      </c>
    </row>
    <row r="139" spans="1:21" s="93" customFormat="1" ht="14.25">
      <c r="A139" s="271"/>
      <c r="B139" s="133" t="s">
        <v>237</v>
      </c>
      <c r="C139" s="143">
        <v>58.4</v>
      </c>
      <c r="D139" s="143">
        <v>55.3</v>
      </c>
      <c r="E139" s="143">
        <v>70.900000000000006</v>
      </c>
      <c r="F139" s="143">
        <v>132.19999999999999</v>
      </c>
      <c r="G139" s="143">
        <v>113.4</v>
      </c>
      <c r="H139" s="143">
        <v>160.4</v>
      </c>
      <c r="I139" s="143">
        <v>122.2</v>
      </c>
      <c r="J139" s="143">
        <v>72</v>
      </c>
      <c r="K139" s="143">
        <v>52.8</v>
      </c>
      <c r="L139" s="142"/>
      <c r="M139" s="143">
        <v>11.1</v>
      </c>
      <c r="N139" s="143">
        <v>15.6</v>
      </c>
      <c r="O139" s="143">
        <v>15.5</v>
      </c>
      <c r="P139" s="143">
        <v>16.399999999999999</v>
      </c>
      <c r="Q139" s="143">
        <v>11.4</v>
      </c>
      <c r="R139" s="143">
        <v>15.5</v>
      </c>
      <c r="S139" s="143">
        <v>19.7</v>
      </c>
      <c r="T139" s="143">
        <v>22.3</v>
      </c>
      <c r="U139" s="143">
        <v>18.7</v>
      </c>
    </row>
    <row r="140" spans="1:21" s="93" customFormat="1">
      <c r="A140" s="271"/>
      <c r="B140" s="134" t="s">
        <v>12</v>
      </c>
      <c r="C140" s="143" t="s">
        <v>188</v>
      </c>
      <c r="D140" s="143" t="s">
        <v>188</v>
      </c>
      <c r="E140" s="143" t="s">
        <v>188</v>
      </c>
      <c r="F140" s="143" t="s">
        <v>188</v>
      </c>
      <c r="G140" s="143" t="s">
        <v>188</v>
      </c>
      <c r="H140" s="143" t="s">
        <v>188</v>
      </c>
      <c r="I140" s="143" t="s">
        <v>188</v>
      </c>
      <c r="J140" s="143" t="s">
        <v>188</v>
      </c>
      <c r="K140" s="143" t="s">
        <v>188</v>
      </c>
      <c r="L140" s="142"/>
      <c r="M140" s="143" t="s">
        <v>188</v>
      </c>
      <c r="N140" s="143" t="s">
        <v>188</v>
      </c>
      <c r="O140" s="143" t="s">
        <v>188</v>
      </c>
      <c r="P140" s="143" t="s">
        <v>188</v>
      </c>
      <c r="Q140" s="143" t="s">
        <v>188</v>
      </c>
      <c r="R140" s="143" t="s">
        <v>188</v>
      </c>
      <c r="S140" s="143" t="s">
        <v>188</v>
      </c>
      <c r="T140" s="143" t="s">
        <v>188</v>
      </c>
      <c r="U140" s="143" t="s">
        <v>188</v>
      </c>
    </row>
    <row r="141" spans="1:21" s="93" customFormat="1" ht="14.25">
      <c r="A141" s="271"/>
      <c r="B141" s="134" t="s">
        <v>236</v>
      </c>
      <c r="C141" s="143" t="s">
        <v>188</v>
      </c>
      <c r="D141" s="143" t="s">
        <v>188</v>
      </c>
      <c r="E141" s="143" t="s">
        <v>188</v>
      </c>
      <c r="F141" s="143" t="s">
        <v>188</v>
      </c>
      <c r="G141" s="143" t="s">
        <v>188</v>
      </c>
      <c r="H141" s="143" t="s">
        <v>188</v>
      </c>
      <c r="I141" s="143" t="s">
        <v>188</v>
      </c>
      <c r="J141" s="143" t="s">
        <v>188</v>
      </c>
      <c r="K141" s="143" t="s">
        <v>188</v>
      </c>
      <c r="L141" s="142"/>
      <c r="M141" s="143" t="s">
        <v>188</v>
      </c>
      <c r="N141" s="143" t="s">
        <v>188</v>
      </c>
      <c r="O141" s="143" t="s">
        <v>188</v>
      </c>
      <c r="P141" s="143" t="s">
        <v>188</v>
      </c>
      <c r="Q141" s="143" t="s">
        <v>188</v>
      </c>
      <c r="R141" s="143" t="s">
        <v>188</v>
      </c>
      <c r="S141" s="143" t="s">
        <v>188</v>
      </c>
      <c r="T141" s="143" t="s">
        <v>188</v>
      </c>
      <c r="U141" s="143" t="s">
        <v>188</v>
      </c>
    </row>
    <row r="142" spans="1:21" s="93" customFormat="1">
      <c r="A142" s="271"/>
      <c r="B142" s="134" t="s">
        <v>59</v>
      </c>
      <c r="C142" s="143">
        <v>36.299999999999997</v>
      </c>
      <c r="D142" s="143">
        <v>70.599999999999994</v>
      </c>
      <c r="E142" s="143">
        <v>82.4</v>
      </c>
      <c r="F142" s="143">
        <v>78.900000000000006</v>
      </c>
      <c r="G142" s="143">
        <v>65.099999999999994</v>
      </c>
      <c r="H142" s="143">
        <v>83.2</v>
      </c>
      <c r="I142" s="143">
        <v>92.8</v>
      </c>
      <c r="J142" s="143">
        <v>77.400000000000006</v>
      </c>
      <c r="K142" s="143">
        <v>77.5</v>
      </c>
      <c r="L142" s="142"/>
      <c r="M142" s="143">
        <v>23.2</v>
      </c>
      <c r="N142" s="143">
        <v>21.9</v>
      </c>
      <c r="O142" s="143">
        <v>30</v>
      </c>
      <c r="P142" s="143">
        <v>30.7</v>
      </c>
      <c r="Q142" s="143">
        <v>30.4</v>
      </c>
      <c r="R142" s="143">
        <v>37.9</v>
      </c>
      <c r="S142" s="143">
        <v>44.1</v>
      </c>
      <c r="T142" s="143">
        <v>31.3</v>
      </c>
      <c r="U142" s="143">
        <v>37.200000000000003</v>
      </c>
    </row>
    <row r="143" spans="1:21" s="93" customFormat="1" ht="14.25">
      <c r="A143" s="271"/>
      <c r="B143" s="136" t="s">
        <v>189</v>
      </c>
      <c r="C143" s="144">
        <v>34.299999999999997</v>
      </c>
      <c r="D143" s="144">
        <v>36.299999999999997</v>
      </c>
      <c r="E143" s="144">
        <v>33</v>
      </c>
      <c r="F143" s="144">
        <v>43.6</v>
      </c>
      <c r="G143" s="144">
        <v>41.1</v>
      </c>
      <c r="H143" s="144">
        <v>50.5</v>
      </c>
      <c r="I143" s="144">
        <v>58.1</v>
      </c>
      <c r="J143" s="144">
        <v>62.3</v>
      </c>
      <c r="K143" s="144">
        <v>45.9</v>
      </c>
      <c r="L143" s="142"/>
      <c r="M143" s="144">
        <v>5.8</v>
      </c>
      <c r="N143" s="144">
        <v>10</v>
      </c>
      <c r="O143" s="144">
        <v>5.9</v>
      </c>
      <c r="P143" s="144">
        <v>5</v>
      </c>
      <c r="Q143" s="144">
        <v>6.6</v>
      </c>
      <c r="R143" s="144">
        <v>7.9</v>
      </c>
      <c r="S143" s="144">
        <v>6.9</v>
      </c>
      <c r="T143" s="144">
        <v>7.5</v>
      </c>
      <c r="U143" s="144">
        <v>7.6</v>
      </c>
    </row>
    <row r="144" spans="1:21" s="93" customFormat="1" ht="14.25">
      <c r="A144" s="270" t="s">
        <v>210</v>
      </c>
      <c r="B144" s="129" t="s">
        <v>223</v>
      </c>
      <c r="C144" s="141" t="s">
        <v>188</v>
      </c>
      <c r="D144" s="141" t="s">
        <v>188</v>
      </c>
      <c r="E144" s="141" t="s">
        <v>188</v>
      </c>
      <c r="F144" s="141" t="s">
        <v>188</v>
      </c>
      <c r="G144" s="141" t="s">
        <v>188</v>
      </c>
      <c r="H144" s="141" t="s">
        <v>188</v>
      </c>
      <c r="I144" s="141" t="s">
        <v>188</v>
      </c>
      <c r="J144" s="141" t="s">
        <v>188</v>
      </c>
      <c r="K144" s="141" t="s">
        <v>188</v>
      </c>
      <c r="L144" s="142"/>
      <c r="M144" s="141" t="s">
        <v>188</v>
      </c>
      <c r="N144" s="141" t="s">
        <v>188</v>
      </c>
      <c r="O144" s="141" t="s">
        <v>188</v>
      </c>
      <c r="P144" s="141" t="s">
        <v>188</v>
      </c>
      <c r="Q144" s="141" t="s">
        <v>188</v>
      </c>
      <c r="R144" s="141" t="s">
        <v>188</v>
      </c>
      <c r="S144" s="141" t="s">
        <v>188</v>
      </c>
      <c r="T144" s="141" t="s">
        <v>188</v>
      </c>
      <c r="U144" s="141" t="s">
        <v>188</v>
      </c>
    </row>
    <row r="145" spans="1:21" s="93" customFormat="1" ht="14.25">
      <c r="A145" s="271"/>
      <c r="B145" s="133" t="s">
        <v>237</v>
      </c>
      <c r="C145" s="143">
        <v>222.5</v>
      </c>
      <c r="D145" s="143">
        <v>287.2</v>
      </c>
      <c r="E145" s="143">
        <v>204.6</v>
      </c>
      <c r="F145" s="143">
        <v>246</v>
      </c>
      <c r="G145" s="143">
        <v>326.89999999999998</v>
      </c>
      <c r="H145" s="143">
        <v>471.7</v>
      </c>
      <c r="I145" s="143">
        <v>478.7</v>
      </c>
      <c r="J145" s="143">
        <v>396.3</v>
      </c>
      <c r="K145" s="143">
        <v>386.9</v>
      </c>
      <c r="L145" s="142"/>
      <c r="M145" s="143">
        <v>10.4</v>
      </c>
      <c r="N145" s="143">
        <v>4.5999999999999996</v>
      </c>
      <c r="O145" s="143">
        <v>4</v>
      </c>
      <c r="P145" s="143">
        <v>5.7</v>
      </c>
      <c r="Q145" s="143">
        <v>4.7</v>
      </c>
      <c r="R145" s="143">
        <v>7</v>
      </c>
      <c r="S145" s="143">
        <v>9.8000000000000007</v>
      </c>
      <c r="T145" s="143">
        <v>16.600000000000001</v>
      </c>
      <c r="U145" s="143">
        <v>10.9</v>
      </c>
    </row>
    <row r="146" spans="1:21" s="93" customFormat="1">
      <c r="A146" s="271"/>
      <c r="B146" s="134" t="s">
        <v>12</v>
      </c>
      <c r="C146" s="143">
        <v>112.6</v>
      </c>
      <c r="D146" s="143" t="s">
        <v>188</v>
      </c>
      <c r="E146" s="143" t="s">
        <v>188</v>
      </c>
      <c r="F146" s="143">
        <v>112.9</v>
      </c>
      <c r="G146" s="143">
        <v>100.9</v>
      </c>
      <c r="H146" s="143">
        <v>58.7</v>
      </c>
      <c r="I146" s="143">
        <v>87.1</v>
      </c>
      <c r="J146" s="143">
        <v>109.6</v>
      </c>
      <c r="K146" s="143">
        <v>126.9</v>
      </c>
      <c r="L146" s="142"/>
      <c r="M146" s="143" t="s">
        <v>267</v>
      </c>
      <c r="N146" s="143" t="s">
        <v>267</v>
      </c>
      <c r="O146" s="143" t="s">
        <v>267</v>
      </c>
      <c r="P146" s="143" t="s">
        <v>267</v>
      </c>
      <c r="Q146" s="143" t="s">
        <v>267</v>
      </c>
      <c r="R146" s="143" t="s">
        <v>267</v>
      </c>
      <c r="S146" s="143" t="s">
        <v>267</v>
      </c>
      <c r="T146" s="143" t="s">
        <v>267</v>
      </c>
      <c r="U146" s="143" t="s">
        <v>267</v>
      </c>
    </row>
    <row r="147" spans="1:21" s="93" customFormat="1" ht="14.25">
      <c r="A147" s="271"/>
      <c r="B147" s="134" t="s">
        <v>236</v>
      </c>
      <c r="C147" s="143" t="s">
        <v>188</v>
      </c>
      <c r="D147" s="143" t="s">
        <v>188</v>
      </c>
      <c r="E147" s="143" t="s">
        <v>188</v>
      </c>
      <c r="F147" s="143" t="s">
        <v>188</v>
      </c>
      <c r="G147" s="143" t="s">
        <v>188</v>
      </c>
      <c r="H147" s="143" t="s">
        <v>188</v>
      </c>
      <c r="I147" s="143" t="s">
        <v>188</v>
      </c>
      <c r="J147" s="143" t="s">
        <v>188</v>
      </c>
      <c r="K147" s="143" t="s">
        <v>188</v>
      </c>
      <c r="L147" s="142"/>
      <c r="M147" s="143" t="s">
        <v>188</v>
      </c>
      <c r="N147" s="143" t="s">
        <v>188</v>
      </c>
      <c r="O147" s="143" t="s">
        <v>188</v>
      </c>
      <c r="P147" s="143" t="s">
        <v>188</v>
      </c>
      <c r="Q147" s="143" t="s">
        <v>188</v>
      </c>
      <c r="R147" s="143" t="s">
        <v>188</v>
      </c>
      <c r="S147" s="143" t="s">
        <v>188</v>
      </c>
      <c r="T147" s="143" t="s">
        <v>188</v>
      </c>
      <c r="U147" s="143" t="s">
        <v>188</v>
      </c>
    </row>
    <row r="148" spans="1:21" s="93" customFormat="1">
      <c r="A148" s="271"/>
      <c r="B148" s="134" t="s">
        <v>59</v>
      </c>
      <c r="C148" s="143">
        <v>202.8</v>
      </c>
      <c r="D148" s="143">
        <v>209.8</v>
      </c>
      <c r="E148" s="143">
        <v>182.5</v>
      </c>
      <c r="F148" s="143">
        <v>177.2</v>
      </c>
      <c r="G148" s="143">
        <v>180.3</v>
      </c>
      <c r="H148" s="143">
        <v>158.1</v>
      </c>
      <c r="I148" s="143">
        <v>152.6</v>
      </c>
      <c r="J148" s="143">
        <v>214.6</v>
      </c>
      <c r="K148" s="143">
        <v>167.3</v>
      </c>
      <c r="L148" s="142"/>
      <c r="M148" s="143">
        <v>5.7</v>
      </c>
      <c r="N148" s="143">
        <v>8.3000000000000007</v>
      </c>
      <c r="O148" s="143">
        <v>5.3</v>
      </c>
      <c r="P148" s="143">
        <v>6.6</v>
      </c>
      <c r="Q148" s="143">
        <v>7.1</v>
      </c>
      <c r="R148" s="143">
        <v>5.2</v>
      </c>
      <c r="S148" s="143">
        <v>4.7</v>
      </c>
      <c r="T148" s="143">
        <v>7.5</v>
      </c>
      <c r="U148" s="143">
        <v>5.4</v>
      </c>
    </row>
    <row r="149" spans="1:21" s="93" customFormat="1" ht="14.25">
      <c r="A149" s="271"/>
      <c r="B149" s="136" t="s">
        <v>189</v>
      </c>
      <c r="C149" s="144">
        <v>204.8</v>
      </c>
      <c r="D149" s="144">
        <v>173.1</v>
      </c>
      <c r="E149" s="144">
        <v>209.8</v>
      </c>
      <c r="F149" s="144">
        <v>170.6</v>
      </c>
      <c r="G149" s="144">
        <v>176.2</v>
      </c>
      <c r="H149" s="144">
        <v>209.5</v>
      </c>
      <c r="I149" s="144">
        <v>271.3</v>
      </c>
      <c r="J149" s="144">
        <v>254.1</v>
      </c>
      <c r="K149" s="144">
        <v>197.2</v>
      </c>
      <c r="L149" s="142"/>
      <c r="M149" s="144">
        <v>5.4</v>
      </c>
      <c r="N149" s="144">
        <v>4.0999999999999996</v>
      </c>
      <c r="O149" s="144">
        <v>3.2</v>
      </c>
      <c r="P149" s="144">
        <v>5.2</v>
      </c>
      <c r="Q149" s="144">
        <v>5.3</v>
      </c>
      <c r="R149" s="144">
        <v>6.9</v>
      </c>
      <c r="S149" s="144">
        <v>7.1</v>
      </c>
      <c r="T149" s="144">
        <v>10.199999999999999</v>
      </c>
      <c r="U149" s="144">
        <v>8.4</v>
      </c>
    </row>
    <row r="150" spans="1:21" s="93" customFormat="1" ht="14.25">
      <c r="A150" s="270" t="s">
        <v>211</v>
      </c>
      <c r="B150" s="129" t="s">
        <v>223</v>
      </c>
      <c r="C150" s="141">
        <v>5.9</v>
      </c>
      <c r="D150" s="141">
        <v>3.7</v>
      </c>
      <c r="E150" s="141">
        <v>5.8</v>
      </c>
      <c r="F150" s="141">
        <v>4.9000000000000004</v>
      </c>
      <c r="G150" s="141">
        <v>5.2</v>
      </c>
      <c r="H150" s="141">
        <v>5</v>
      </c>
      <c r="I150" s="141" t="s">
        <v>188</v>
      </c>
      <c r="J150" s="141">
        <v>5.4</v>
      </c>
      <c r="K150" s="141" t="s">
        <v>188</v>
      </c>
      <c r="L150" s="142"/>
      <c r="M150" s="141">
        <v>58.3</v>
      </c>
      <c r="N150" s="141">
        <v>56.5</v>
      </c>
      <c r="O150" s="141">
        <v>71.2</v>
      </c>
      <c r="P150" s="141">
        <v>95.3</v>
      </c>
      <c r="Q150" s="141">
        <v>67.900000000000006</v>
      </c>
      <c r="R150" s="141">
        <v>111.9</v>
      </c>
      <c r="S150" s="141" t="s">
        <v>188</v>
      </c>
      <c r="T150" s="141">
        <v>69.5</v>
      </c>
      <c r="U150" s="141" t="s">
        <v>188</v>
      </c>
    </row>
    <row r="151" spans="1:21" s="93" customFormat="1" ht="14.25">
      <c r="A151" s="271"/>
      <c r="B151" s="133" t="s">
        <v>237</v>
      </c>
      <c r="C151" s="143">
        <v>7.4</v>
      </c>
      <c r="D151" s="143">
        <v>0.8</v>
      </c>
      <c r="E151" s="143">
        <v>4.5999999999999996</v>
      </c>
      <c r="F151" s="143">
        <v>7.5</v>
      </c>
      <c r="G151" s="143">
        <v>6</v>
      </c>
      <c r="H151" s="143">
        <v>5.7</v>
      </c>
      <c r="I151" s="143">
        <v>4.4000000000000004</v>
      </c>
      <c r="J151" s="143">
        <v>6.6</v>
      </c>
      <c r="K151" s="143">
        <v>9.3000000000000007</v>
      </c>
      <c r="L151" s="142"/>
      <c r="M151" s="143">
        <v>6.5</v>
      </c>
      <c r="N151" s="143">
        <v>4</v>
      </c>
      <c r="O151" s="143">
        <v>5.5</v>
      </c>
      <c r="P151" s="143">
        <v>8.4</v>
      </c>
      <c r="Q151" s="143">
        <v>6.6</v>
      </c>
      <c r="R151" s="143">
        <v>7</v>
      </c>
      <c r="S151" s="143">
        <v>4.8</v>
      </c>
      <c r="T151" s="143">
        <v>9</v>
      </c>
      <c r="U151" s="143">
        <v>9.8000000000000007</v>
      </c>
    </row>
    <row r="152" spans="1:21" s="93" customFormat="1">
      <c r="A152" s="271"/>
      <c r="B152" s="134" t="s">
        <v>12</v>
      </c>
      <c r="C152" s="143" t="s">
        <v>188</v>
      </c>
      <c r="D152" s="143" t="s">
        <v>267</v>
      </c>
      <c r="E152" s="143" t="s">
        <v>267</v>
      </c>
      <c r="F152" s="143" t="s">
        <v>267</v>
      </c>
      <c r="G152" s="143" t="s">
        <v>267</v>
      </c>
      <c r="H152" s="143" t="s">
        <v>267</v>
      </c>
      <c r="I152" s="143" t="s">
        <v>267</v>
      </c>
      <c r="J152" s="143" t="s">
        <v>267</v>
      </c>
      <c r="K152" s="143" t="s">
        <v>267</v>
      </c>
      <c r="L152" s="142"/>
      <c r="M152" s="143" t="s">
        <v>188</v>
      </c>
      <c r="N152" s="143">
        <v>2</v>
      </c>
      <c r="O152" s="143">
        <v>1.4</v>
      </c>
      <c r="P152" s="143">
        <v>3.1</v>
      </c>
      <c r="Q152" s="143">
        <v>2.4</v>
      </c>
      <c r="R152" s="143">
        <v>3.8</v>
      </c>
      <c r="S152" s="143">
        <v>2</v>
      </c>
      <c r="T152" s="143">
        <v>6.8</v>
      </c>
      <c r="U152" s="143">
        <v>3.9</v>
      </c>
    </row>
    <row r="153" spans="1:21" s="93" customFormat="1" ht="14.25">
      <c r="A153" s="271"/>
      <c r="B153" s="134" t="s">
        <v>236</v>
      </c>
      <c r="C153" s="143" t="s">
        <v>188</v>
      </c>
      <c r="D153" s="143" t="s">
        <v>188</v>
      </c>
      <c r="E153" s="143">
        <v>5.5</v>
      </c>
      <c r="F153" s="143">
        <v>4.4000000000000004</v>
      </c>
      <c r="G153" s="143" t="s">
        <v>188</v>
      </c>
      <c r="H153" s="143" t="s">
        <v>188</v>
      </c>
      <c r="I153" s="143" t="s">
        <v>188</v>
      </c>
      <c r="J153" s="143">
        <v>5.7</v>
      </c>
      <c r="K153" s="143" t="s">
        <v>188</v>
      </c>
      <c r="L153" s="142"/>
      <c r="M153" s="143" t="s">
        <v>188</v>
      </c>
      <c r="N153" s="143" t="s">
        <v>188</v>
      </c>
      <c r="O153" s="143">
        <v>18</v>
      </c>
      <c r="P153" s="143">
        <v>19.5</v>
      </c>
      <c r="Q153" s="143" t="s">
        <v>188</v>
      </c>
      <c r="R153" s="143" t="s">
        <v>188</v>
      </c>
      <c r="S153" s="143" t="s">
        <v>188</v>
      </c>
      <c r="T153" s="143">
        <v>55.1</v>
      </c>
      <c r="U153" s="143" t="s">
        <v>188</v>
      </c>
    </row>
    <row r="154" spans="1:21" s="93" customFormat="1">
      <c r="A154" s="271"/>
      <c r="B154" s="134" t="s">
        <v>59</v>
      </c>
      <c r="C154" s="143">
        <v>22.8</v>
      </c>
      <c r="D154" s="143">
        <v>11.9</v>
      </c>
      <c r="E154" s="143">
        <v>10.9</v>
      </c>
      <c r="F154" s="143">
        <v>14.1</v>
      </c>
      <c r="G154" s="143">
        <v>18.899999999999999</v>
      </c>
      <c r="H154" s="143">
        <v>21.4</v>
      </c>
      <c r="I154" s="143">
        <v>8.1999999999999993</v>
      </c>
      <c r="J154" s="143">
        <v>5.5</v>
      </c>
      <c r="K154" s="143" t="s">
        <v>188</v>
      </c>
      <c r="L154" s="142"/>
      <c r="M154" s="143">
        <v>19.2</v>
      </c>
      <c r="N154" s="143">
        <v>11.1</v>
      </c>
      <c r="O154" s="143">
        <v>11.4</v>
      </c>
      <c r="P154" s="143">
        <v>15</v>
      </c>
      <c r="Q154" s="143">
        <v>22.4</v>
      </c>
      <c r="R154" s="143">
        <v>25.6</v>
      </c>
      <c r="S154" s="143">
        <v>16.8</v>
      </c>
      <c r="T154" s="143">
        <v>12.4</v>
      </c>
      <c r="U154" s="143" t="s">
        <v>188</v>
      </c>
    </row>
    <row r="155" spans="1:21" s="93" customFormat="1" ht="14.25">
      <c r="A155" s="271"/>
      <c r="B155" s="136" t="s">
        <v>189</v>
      </c>
      <c r="C155" s="144">
        <v>8.8000000000000007</v>
      </c>
      <c r="D155" s="144">
        <v>11.4</v>
      </c>
      <c r="E155" s="144">
        <v>7.6</v>
      </c>
      <c r="F155" s="144">
        <v>7.9</v>
      </c>
      <c r="G155" s="144">
        <v>4.5</v>
      </c>
      <c r="H155" s="144">
        <v>6.5</v>
      </c>
      <c r="I155" s="144">
        <v>2.2000000000000002</v>
      </c>
      <c r="J155" s="144">
        <v>2</v>
      </c>
      <c r="K155" s="144">
        <v>2.7</v>
      </c>
      <c r="L155" s="142"/>
      <c r="M155" s="144">
        <v>3.9</v>
      </c>
      <c r="N155" s="144">
        <v>4.5</v>
      </c>
      <c r="O155" s="144">
        <v>4.3</v>
      </c>
      <c r="P155" s="144">
        <v>6.1</v>
      </c>
      <c r="Q155" s="144">
        <v>8.6</v>
      </c>
      <c r="R155" s="144">
        <v>10.4</v>
      </c>
      <c r="S155" s="144">
        <v>9.8000000000000007</v>
      </c>
      <c r="T155" s="144">
        <v>8.6999999999999993</v>
      </c>
      <c r="U155" s="144">
        <v>9.1</v>
      </c>
    </row>
    <row r="156" spans="1:21" s="93" customFormat="1" ht="14.25">
      <c r="A156" s="270" t="s">
        <v>306</v>
      </c>
      <c r="B156" s="129" t="s">
        <v>223</v>
      </c>
      <c r="C156" s="141">
        <v>93.4</v>
      </c>
      <c r="D156" s="141">
        <v>88.9</v>
      </c>
      <c r="E156" s="141">
        <v>31.5</v>
      </c>
      <c r="F156" s="141">
        <v>53.2</v>
      </c>
      <c r="G156" s="141">
        <v>147.5</v>
      </c>
      <c r="H156" s="141">
        <v>139.30000000000001</v>
      </c>
      <c r="I156" s="141" t="s">
        <v>188</v>
      </c>
      <c r="J156" s="141" t="s">
        <v>188</v>
      </c>
      <c r="K156" s="141" t="s">
        <v>188</v>
      </c>
      <c r="L156" s="142"/>
      <c r="M156" s="141">
        <v>289.60000000000002</v>
      </c>
      <c r="N156" s="141">
        <v>246.8</v>
      </c>
      <c r="O156" s="141">
        <v>246</v>
      </c>
      <c r="P156" s="141">
        <v>266.5</v>
      </c>
      <c r="Q156" s="141">
        <v>263.60000000000002</v>
      </c>
      <c r="R156" s="141">
        <v>259.8</v>
      </c>
      <c r="S156" s="141" t="s">
        <v>188</v>
      </c>
      <c r="T156" s="141" t="s">
        <v>188</v>
      </c>
      <c r="U156" s="141" t="s">
        <v>188</v>
      </c>
    </row>
    <row r="157" spans="1:21" s="93" customFormat="1" ht="14.25">
      <c r="A157" s="271"/>
      <c r="B157" s="133" t="s">
        <v>237</v>
      </c>
      <c r="C157" s="143" t="s">
        <v>188</v>
      </c>
      <c r="D157" s="143">
        <v>86</v>
      </c>
      <c r="E157" s="143">
        <v>96.8</v>
      </c>
      <c r="F157" s="143">
        <v>91.9</v>
      </c>
      <c r="G157" s="143">
        <v>73</v>
      </c>
      <c r="H157" s="143">
        <v>92</v>
      </c>
      <c r="I157" s="143">
        <v>79.599999999999994</v>
      </c>
      <c r="J157" s="143">
        <v>88.9</v>
      </c>
      <c r="K157" s="143">
        <v>96.5</v>
      </c>
      <c r="L157" s="142"/>
      <c r="M157" s="143" t="s">
        <v>188</v>
      </c>
      <c r="N157" s="143">
        <v>46.5</v>
      </c>
      <c r="O157" s="143">
        <v>52</v>
      </c>
      <c r="P157" s="143">
        <v>60.5</v>
      </c>
      <c r="Q157" s="143">
        <v>38.200000000000003</v>
      </c>
      <c r="R157" s="143">
        <v>65</v>
      </c>
      <c r="S157" s="143">
        <v>68.2</v>
      </c>
      <c r="T157" s="143">
        <v>81.7</v>
      </c>
      <c r="U157" s="143">
        <v>71.400000000000006</v>
      </c>
    </row>
    <row r="158" spans="1:21" s="93" customFormat="1">
      <c r="A158" s="271"/>
      <c r="B158" s="134" t="s">
        <v>12</v>
      </c>
      <c r="C158" s="143" t="s">
        <v>188</v>
      </c>
      <c r="D158" s="143" t="s">
        <v>188</v>
      </c>
      <c r="E158" s="143" t="s">
        <v>188</v>
      </c>
      <c r="F158" s="143" t="s">
        <v>188</v>
      </c>
      <c r="G158" s="143" t="s">
        <v>188</v>
      </c>
      <c r="H158" s="143" t="s">
        <v>188</v>
      </c>
      <c r="I158" s="143" t="s">
        <v>188</v>
      </c>
      <c r="J158" s="143" t="s">
        <v>188</v>
      </c>
      <c r="K158" s="143" t="s">
        <v>188</v>
      </c>
      <c r="L158" s="142"/>
      <c r="M158" s="143" t="s">
        <v>188</v>
      </c>
      <c r="N158" s="143" t="s">
        <v>188</v>
      </c>
      <c r="O158" s="143" t="s">
        <v>188</v>
      </c>
      <c r="P158" s="143" t="s">
        <v>188</v>
      </c>
      <c r="Q158" s="143" t="s">
        <v>188</v>
      </c>
      <c r="R158" s="143" t="s">
        <v>188</v>
      </c>
      <c r="S158" s="143" t="s">
        <v>188</v>
      </c>
      <c r="T158" s="143" t="s">
        <v>188</v>
      </c>
      <c r="U158" s="143" t="s">
        <v>188</v>
      </c>
    </row>
    <row r="159" spans="1:21" s="93" customFormat="1" ht="14.25">
      <c r="A159" s="271"/>
      <c r="B159" s="134" t="s">
        <v>236</v>
      </c>
      <c r="C159" s="143" t="s">
        <v>188</v>
      </c>
      <c r="D159" s="143" t="s">
        <v>188</v>
      </c>
      <c r="E159" s="143" t="s">
        <v>188</v>
      </c>
      <c r="F159" s="143" t="s">
        <v>188</v>
      </c>
      <c r="G159" s="143" t="s">
        <v>188</v>
      </c>
      <c r="H159" s="143" t="s">
        <v>188</v>
      </c>
      <c r="I159" s="143" t="s">
        <v>188</v>
      </c>
      <c r="J159" s="143" t="s">
        <v>188</v>
      </c>
      <c r="K159" s="143" t="s">
        <v>188</v>
      </c>
      <c r="L159" s="142"/>
      <c r="M159" s="143" t="s">
        <v>188</v>
      </c>
      <c r="N159" s="143" t="s">
        <v>188</v>
      </c>
      <c r="O159" s="143" t="s">
        <v>188</v>
      </c>
      <c r="P159" s="143" t="s">
        <v>188</v>
      </c>
      <c r="Q159" s="143" t="s">
        <v>188</v>
      </c>
      <c r="R159" s="143" t="s">
        <v>188</v>
      </c>
      <c r="S159" s="143" t="s">
        <v>188</v>
      </c>
      <c r="T159" s="143" t="s">
        <v>188</v>
      </c>
      <c r="U159" s="143" t="s">
        <v>188</v>
      </c>
    </row>
    <row r="160" spans="1:21" s="93" customFormat="1">
      <c r="A160" s="271"/>
      <c r="B160" s="134" t="s">
        <v>59</v>
      </c>
      <c r="C160" s="143">
        <v>131.1</v>
      </c>
      <c r="D160" s="143">
        <v>167.1</v>
      </c>
      <c r="E160" s="143">
        <v>149.9</v>
      </c>
      <c r="F160" s="143">
        <v>147.19999999999999</v>
      </c>
      <c r="G160" s="143">
        <v>167.5</v>
      </c>
      <c r="H160" s="143">
        <v>195.7</v>
      </c>
      <c r="I160" s="143">
        <v>182.3</v>
      </c>
      <c r="J160" s="143">
        <v>170.6</v>
      </c>
      <c r="K160" s="143">
        <v>201.6</v>
      </c>
      <c r="L160" s="142"/>
      <c r="M160" s="143">
        <v>79.2</v>
      </c>
      <c r="N160" s="143">
        <v>105.4</v>
      </c>
      <c r="O160" s="143">
        <v>94.6</v>
      </c>
      <c r="P160" s="143">
        <v>90.6</v>
      </c>
      <c r="Q160" s="143">
        <v>113.9</v>
      </c>
      <c r="R160" s="143">
        <v>137.69999999999999</v>
      </c>
      <c r="S160" s="143">
        <v>117.5</v>
      </c>
      <c r="T160" s="143">
        <v>110.8</v>
      </c>
      <c r="U160" s="143">
        <v>151</v>
      </c>
    </row>
    <row r="161" spans="1:21" s="93" customFormat="1" ht="14.25">
      <c r="A161" s="271"/>
      <c r="B161" s="136" t="s">
        <v>189</v>
      </c>
      <c r="C161" s="144">
        <v>49.4</v>
      </c>
      <c r="D161" s="144">
        <v>40.6</v>
      </c>
      <c r="E161" s="144">
        <v>34.6</v>
      </c>
      <c r="F161" s="144">
        <v>36.700000000000003</v>
      </c>
      <c r="G161" s="144">
        <v>45</v>
      </c>
      <c r="H161" s="144">
        <v>42.8</v>
      </c>
      <c r="I161" s="144">
        <v>43.8</v>
      </c>
      <c r="J161" s="144">
        <v>44.7</v>
      </c>
      <c r="K161" s="144">
        <v>47.4</v>
      </c>
      <c r="L161" s="142"/>
      <c r="M161" s="144">
        <v>32.9</v>
      </c>
      <c r="N161" s="144">
        <v>28.9</v>
      </c>
      <c r="O161" s="144">
        <v>31.9</v>
      </c>
      <c r="P161" s="144">
        <v>31.2</v>
      </c>
      <c r="Q161" s="144">
        <v>33.5</v>
      </c>
      <c r="R161" s="144">
        <v>34.9</v>
      </c>
      <c r="S161" s="144">
        <v>39.9</v>
      </c>
      <c r="T161" s="144">
        <v>43</v>
      </c>
      <c r="U161" s="144">
        <v>49.7</v>
      </c>
    </row>
    <row r="162" spans="1:21" s="93" customFormat="1" ht="14.25">
      <c r="A162" s="270" t="s">
        <v>212</v>
      </c>
      <c r="B162" s="129" t="s">
        <v>223</v>
      </c>
      <c r="C162" s="141" t="s">
        <v>188</v>
      </c>
      <c r="D162" s="141" t="s">
        <v>188</v>
      </c>
      <c r="E162" s="141" t="s">
        <v>188</v>
      </c>
      <c r="F162" s="141" t="s">
        <v>188</v>
      </c>
      <c r="G162" s="141" t="s">
        <v>188</v>
      </c>
      <c r="H162" s="141" t="s">
        <v>188</v>
      </c>
      <c r="I162" s="141">
        <v>326.89999999999998</v>
      </c>
      <c r="J162" s="141" t="s">
        <v>188</v>
      </c>
      <c r="K162" s="141" t="s">
        <v>188</v>
      </c>
      <c r="L162" s="142"/>
      <c r="M162" s="141" t="s">
        <v>188</v>
      </c>
      <c r="N162" s="141" t="s">
        <v>267</v>
      </c>
      <c r="O162" s="141" t="s">
        <v>188</v>
      </c>
      <c r="P162" s="141" t="s">
        <v>188</v>
      </c>
      <c r="Q162" s="141" t="s">
        <v>188</v>
      </c>
      <c r="R162" s="141" t="s">
        <v>188</v>
      </c>
      <c r="S162" s="141" t="s">
        <v>267</v>
      </c>
      <c r="T162" s="141" t="s">
        <v>267</v>
      </c>
      <c r="U162" s="141" t="s">
        <v>188</v>
      </c>
    </row>
    <row r="163" spans="1:21" s="93" customFormat="1" ht="14.25">
      <c r="A163" s="271"/>
      <c r="B163" s="133" t="s">
        <v>237</v>
      </c>
      <c r="C163" s="143">
        <v>141.4</v>
      </c>
      <c r="D163" s="143">
        <v>104.8</v>
      </c>
      <c r="E163" s="143">
        <v>99.8</v>
      </c>
      <c r="F163" s="143">
        <v>96.8</v>
      </c>
      <c r="G163" s="143">
        <v>133.6</v>
      </c>
      <c r="H163" s="143">
        <v>176.3</v>
      </c>
      <c r="I163" s="143">
        <v>170.1</v>
      </c>
      <c r="J163" s="143">
        <v>187.4</v>
      </c>
      <c r="K163" s="143">
        <v>140.69999999999999</v>
      </c>
      <c r="L163" s="142"/>
      <c r="M163" s="143">
        <v>29.2</v>
      </c>
      <c r="N163" s="143">
        <v>29.2</v>
      </c>
      <c r="O163" s="143">
        <v>34.299999999999997</v>
      </c>
      <c r="P163" s="143">
        <v>27.1</v>
      </c>
      <c r="Q163" s="143">
        <v>27.6</v>
      </c>
      <c r="R163" s="143">
        <v>33.200000000000003</v>
      </c>
      <c r="S163" s="143">
        <v>33.5</v>
      </c>
      <c r="T163" s="143">
        <v>25.1</v>
      </c>
      <c r="U163" s="143">
        <v>39.799999999999997</v>
      </c>
    </row>
    <row r="164" spans="1:21" s="93" customFormat="1">
      <c r="A164" s="271"/>
      <c r="B164" s="134" t="s">
        <v>12</v>
      </c>
      <c r="C164" s="143" t="s">
        <v>188</v>
      </c>
      <c r="D164" s="143" t="s">
        <v>188</v>
      </c>
      <c r="E164" s="143" t="s">
        <v>188</v>
      </c>
      <c r="F164" s="143" t="s">
        <v>188</v>
      </c>
      <c r="G164" s="143" t="s">
        <v>188</v>
      </c>
      <c r="H164" s="143" t="s">
        <v>188</v>
      </c>
      <c r="I164" s="143" t="s">
        <v>188</v>
      </c>
      <c r="J164" s="143" t="s">
        <v>188</v>
      </c>
      <c r="K164" s="143" t="s">
        <v>188</v>
      </c>
      <c r="L164" s="142"/>
      <c r="M164" s="143" t="s">
        <v>188</v>
      </c>
      <c r="N164" s="143" t="s">
        <v>188</v>
      </c>
      <c r="O164" s="143" t="s">
        <v>188</v>
      </c>
      <c r="P164" s="143" t="s">
        <v>188</v>
      </c>
      <c r="Q164" s="143" t="s">
        <v>188</v>
      </c>
      <c r="R164" s="143" t="s">
        <v>188</v>
      </c>
      <c r="S164" s="143" t="s">
        <v>188</v>
      </c>
      <c r="T164" s="143" t="s">
        <v>188</v>
      </c>
      <c r="U164" s="143" t="s">
        <v>188</v>
      </c>
    </row>
    <row r="165" spans="1:21" s="93" customFormat="1" ht="14.25">
      <c r="A165" s="271"/>
      <c r="B165" s="134" t="s">
        <v>236</v>
      </c>
      <c r="C165" s="143">
        <v>167.4</v>
      </c>
      <c r="D165" s="143" t="s">
        <v>188</v>
      </c>
      <c r="E165" s="143" t="s">
        <v>188</v>
      </c>
      <c r="F165" s="143" t="s">
        <v>188</v>
      </c>
      <c r="G165" s="143" t="s">
        <v>188</v>
      </c>
      <c r="H165" s="143">
        <v>30</v>
      </c>
      <c r="I165" s="143">
        <v>32.9</v>
      </c>
      <c r="J165" s="143">
        <v>28.4</v>
      </c>
      <c r="K165" s="143">
        <v>74.099999999999994</v>
      </c>
      <c r="L165" s="142"/>
      <c r="M165" s="143">
        <v>1.4</v>
      </c>
      <c r="N165" s="143" t="s">
        <v>188</v>
      </c>
      <c r="O165" s="143" t="s">
        <v>188</v>
      </c>
      <c r="P165" s="143" t="s">
        <v>188</v>
      </c>
      <c r="Q165" s="143" t="s">
        <v>188</v>
      </c>
      <c r="R165" s="143">
        <v>4.5999999999999996</v>
      </c>
      <c r="S165" s="143">
        <v>7.4</v>
      </c>
      <c r="T165" s="143">
        <v>10.4</v>
      </c>
      <c r="U165" s="143">
        <v>12.7</v>
      </c>
    </row>
    <row r="166" spans="1:21" s="93" customFormat="1">
      <c r="A166" s="271"/>
      <c r="B166" s="134" t="s">
        <v>59</v>
      </c>
      <c r="C166" s="143">
        <v>163.9</v>
      </c>
      <c r="D166" s="143">
        <v>140.4</v>
      </c>
      <c r="E166" s="143">
        <v>154.19999999999999</v>
      </c>
      <c r="F166" s="143">
        <v>118.5</v>
      </c>
      <c r="G166" s="143">
        <v>167.9</v>
      </c>
      <c r="H166" s="143">
        <v>174.8</v>
      </c>
      <c r="I166" s="143">
        <v>138.1</v>
      </c>
      <c r="J166" s="143">
        <v>144.30000000000001</v>
      </c>
      <c r="K166" s="143">
        <v>142.19999999999999</v>
      </c>
      <c r="L166" s="142"/>
      <c r="M166" s="143">
        <v>16.3</v>
      </c>
      <c r="N166" s="143">
        <v>18.899999999999999</v>
      </c>
      <c r="O166" s="143">
        <v>24.5</v>
      </c>
      <c r="P166" s="143">
        <v>18.600000000000001</v>
      </c>
      <c r="Q166" s="143">
        <v>23.1</v>
      </c>
      <c r="R166" s="143">
        <v>25.2</v>
      </c>
      <c r="S166" s="143">
        <v>16.5</v>
      </c>
      <c r="T166" s="143">
        <v>24.8</v>
      </c>
      <c r="U166" s="143">
        <v>16.3</v>
      </c>
    </row>
    <row r="167" spans="1:21" s="93" customFormat="1" ht="14.25">
      <c r="A167" s="271"/>
      <c r="B167" s="136" t="s">
        <v>189</v>
      </c>
      <c r="C167" s="144">
        <v>142.19999999999999</v>
      </c>
      <c r="D167" s="144">
        <v>102.8</v>
      </c>
      <c r="E167" s="144">
        <v>102.3</v>
      </c>
      <c r="F167" s="144">
        <v>110.1</v>
      </c>
      <c r="G167" s="144">
        <v>123.1</v>
      </c>
      <c r="H167" s="144">
        <v>150.19999999999999</v>
      </c>
      <c r="I167" s="144">
        <v>151.69999999999999</v>
      </c>
      <c r="J167" s="144">
        <v>169.4</v>
      </c>
      <c r="K167" s="144">
        <v>136.19999999999999</v>
      </c>
      <c r="L167" s="142"/>
      <c r="M167" s="144">
        <v>52.1</v>
      </c>
      <c r="N167" s="144">
        <v>61</v>
      </c>
      <c r="O167" s="144">
        <v>53</v>
      </c>
      <c r="P167" s="144">
        <v>54.1</v>
      </c>
      <c r="Q167" s="144">
        <v>60.4</v>
      </c>
      <c r="R167" s="144">
        <v>59.9</v>
      </c>
      <c r="S167" s="144">
        <v>54.3</v>
      </c>
      <c r="T167" s="144">
        <v>46.1</v>
      </c>
      <c r="U167" s="144">
        <v>48.2</v>
      </c>
    </row>
    <row r="168" spans="1:21" s="93" customFormat="1" ht="14.25">
      <c r="A168" s="270" t="s">
        <v>213</v>
      </c>
      <c r="B168" s="129" t="s">
        <v>223</v>
      </c>
      <c r="C168" s="141">
        <v>53.8</v>
      </c>
      <c r="D168" s="141">
        <v>33.299999999999997</v>
      </c>
      <c r="E168" s="141">
        <v>33.799999999999997</v>
      </c>
      <c r="F168" s="141">
        <v>50.5</v>
      </c>
      <c r="G168" s="141">
        <v>76.3</v>
      </c>
      <c r="H168" s="141">
        <v>50.6</v>
      </c>
      <c r="I168" s="141">
        <v>15.6</v>
      </c>
      <c r="J168" s="141">
        <v>31.2</v>
      </c>
      <c r="K168" s="141">
        <v>24.6</v>
      </c>
      <c r="L168" s="142"/>
      <c r="M168" s="141">
        <v>70.8</v>
      </c>
      <c r="N168" s="141">
        <v>67.599999999999994</v>
      </c>
      <c r="O168" s="141">
        <v>67</v>
      </c>
      <c r="P168" s="141">
        <v>75.8</v>
      </c>
      <c r="Q168" s="141">
        <v>101.8</v>
      </c>
      <c r="R168" s="141">
        <v>93.2</v>
      </c>
      <c r="S168" s="141">
        <v>89.8</v>
      </c>
      <c r="T168" s="141">
        <v>98.9</v>
      </c>
      <c r="U168" s="141">
        <v>121.5</v>
      </c>
    </row>
    <row r="169" spans="1:21" s="93" customFormat="1" ht="14.25">
      <c r="A169" s="271"/>
      <c r="B169" s="133" t="s">
        <v>237</v>
      </c>
      <c r="C169" s="143" t="s">
        <v>188</v>
      </c>
      <c r="D169" s="143">
        <v>42.4</v>
      </c>
      <c r="E169" s="143">
        <v>49.8</v>
      </c>
      <c r="F169" s="143">
        <v>50.7</v>
      </c>
      <c r="G169" s="143">
        <v>44.5</v>
      </c>
      <c r="H169" s="143">
        <v>66.599999999999994</v>
      </c>
      <c r="I169" s="143">
        <v>61.6</v>
      </c>
      <c r="J169" s="143">
        <v>58.3</v>
      </c>
      <c r="K169" s="143">
        <v>65.400000000000006</v>
      </c>
      <c r="L169" s="142"/>
      <c r="M169" s="143" t="s">
        <v>188</v>
      </c>
      <c r="N169" s="143">
        <v>31.9</v>
      </c>
      <c r="O169" s="143">
        <v>40.6</v>
      </c>
      <c r="P169" s="143">
        <v>43.4</v>
      </c>
      <c r="Q169" s="143">
        <v>29.4</v>
      </c>
      <c r="R169" s="143">
        <v>44.1</v>
      </c>
      <c r="S169" s="143">
        <v>59.1</v>
      </c>
      <c r="T169" s="143">
        <v>52.5</v>
      </c>
      <c r="U169" s="143">
        <v>47.4</v>
      </c>
    </row>
    <row r="170" spans="1:21" s="93" customFormat="1">
      <c r="A170" s="271"/>
      <c r="B170" s="134" t="s">
        <v>12</v>
      </c>
      <c r="C170" s="143" t="s">
        <v>188</v>
      </c>
      <c r="D170" s="143" t="s">
        <v>188</v>
      </c>
      <c r="E170" s="143" t="s">
        <v>188</v>
      </c>
      <c r="F170" s="143" t="s">
        <v>188</v>
      </c>
      <c r="G170" s="143" t="s">
        <v>188</v>
      </c>
      <c r="H170" s="143" t="s">
        <v>188</v>
      </c>
      <c r="I170" s="143" t="s">
        <v>188</v>
      </c>
      <c r="J170" s="143" t="s">
        <v>188</v>
      </c>
      <c r="K170" s="143" t="s">
        <v>188</v>
      </c>
      <c r="L170" s="142"/>
      <c r="M170" s="143" t="s">
        <v>188</v>
      </c>
      <c r="N170" s="143" t="s">
        <v>188</v>
      </c>
      <c r="O170" s="143" t="s">
        <v>188</v>
      </c>
      <c r="P170" s="143" t="s">
        <v>188</v>
      </c>
      <c r="Q170" s="143" t="s">
        <v>188</v>
      </c>
      <c r="R170" s="143" t="s">
        <v>188</v>
      </c>
      <c r="S170" s="143" t="s">
        <v>188</v>
      </c>
      <c r="T170" s="143" t="s">
        <v>188</v>
      </c>
      <c r="U170" s="143" t="s">
        <v>188</v>
      </c>
    </row>
    <row r="171" spans="1:21" s="93" customFormat="1" ht="14.25">
      <c r="A171" s="271"/>
      <c r="B171" s="134" t="s">
        <v>236</v>
      </c>
      <c r="C171" s="143">
        <v>26.8</v>
      </c>
      <c r="D171" s="143">
        <v>38.6</v>
      </c>
      <c r="E171" s="143">
        <v>42.1</v>
      </c>
      <c r="F171" s="143">
        <v>35.799999999999997</v>
      </c>
      <c r="G171" s="143">
        <v>54.4</v>
      </c>
      <c r="H171" s="143">
        <v>82.6</v>
      </c>
      <c r="I171" s="143" t="s">
        <v>188</v>
      </c>
      <c r="J171" s="143" t="s">
        <v>188</v>
      </c>
      <c r="K171" s="143" t="s">
        <v>188</v>
      </c>
      <c r="L171" s="142"/>
      <c r="M171" s="143">
        <v>6.2</v>
      </c>
      <c r="N171" s="143">
        <v>6.9</v>
      </c>
      <c r="O171" s="143">
        <v>7</v>
      </c>
      <c r="P171" s="143">
        <v>7.6</v>
      </c>
      <c r="Q171" s="143">
        <v>6.5</v>
      </c>
      <c r="R171" s="143">
        <v>7.7</v>
      </c>
      <c r="S171" s="143" t="s">
        <v>188</v>
      </c>
      <c r="T171" s="143" t="s">
        <v>188</v>
      </c>
      <c r="U171" s="143" t="s">
        <v>188</v>
      </c>
    </row>
    <row r="172" spans="1:21" s="93" customFormat="1">
      <c r="A172" s="271"/>
      <c r="B172" s="134" t="s">
        <v>59</v>
      </c>
      <c r="C172" s="143">
        <v>53.3</v>
      </c>
      <c r="D172" s="143">
        <v>85.4</v>
      </c>
      <c r="E172" s="143">
        <v>70.400000000000006</v>
      </c>
      <c r="F172" s="143">
        <v>66.400000000000006</v>
      </c>
      <c r="G172" s="143">
        <v>44.9</v>
      </c>
      <c r="H172" s="143">
        <v>36.4</v>
      </c>
      <c r="I172" s="143">
        <v>39.6</v>
      </c>
      <c r="J172" s="143">
        <v>56.9</v>
      </c>
      <c r="K172" s="143">
        <v>40.9</v>
      </c>
      <c r="L172" s="142"/>
      <c r="M172" s="143">
        <v>41</v>
      </c>
      <c r="N172" s="143">
        <v>62.8</v>
      </c>
      <c r="O172" s="143">
        <v>62.9</v>
      </c>
      <c r="P172" s="143">
        <v>56.2</v>
      </c>
      <c r="Q172" s="143">
        <v>54.1</v>
      </c>
      <c r="R172" s="143">
        <v>56.2</v>
      </c>
      <c r="S172" s="143">
        <v>51.1</v>
      </c>
      <c r="T172" s="143">
        <v>57.5</v>
      </c>
      <c r="U172" s="143">
        <v>63.2</v>
      </c>
    </row>
    <row r="173" spans="1:21" s="93" customFormat="1" ht="14.25">
      <c r="A173" s="271"/>
      <c r="B173" s="136" t="s">
        <v>189</v>
      </c>
      <c r="C173" s="144">
        <v>46.6</v>
      </c>
      <c r="D173" s="144">
        <v>44.3</v>
      </c>
      <c r="E173" s="144">
        <v>44</v>
      </c>
      <c r="F173" s="144">
        <v>46.6</v>
      </c>
      <c r="G173" s="144">
        <v>45.6</v>
      </c>
      <c r="H173" s="144">
        <v>41.8</v>
      </c>
      <c r="I173" s="144">
        <v>52</v>
      </c>
      <c r="J173" s="144">
        <v>54.5</v>
      </c>
      <c r="K173" s="144">
        <v>39.6</v>
      </c>
      <c r="L173" s="142"/>
      <c r="M173" s="144">
        <v>35.5</v>
      </c>
      <c r="N173" s="144">
        <v>32.700000000000003</v>
      </c>
      <c r="O173" s="144">
        <v>38.299999999999997</v>
      </c>
      <c r="P173" s="144">
        <v>28.8</v>
      </c>
      <c r="Q173" s="144">
        <v>38.6</v>
      </c>
      <c r="R173" s="144">
        <v>40</v>
      </c>
      <c r="S173" s="144">
        <v>36.5</v>
      </c>
      <c r="T173" s="144">
        <v>37.5</v>
      </c>
      <c r="U173" s="144">
        <v>31.1</v>
      </c>
    </row>
    <row r="174" spans="1:21" s="93" customFormat="1" ht="14.25">
      <c r="A174" s="270" t="s">
        <v>214</v>
      </c>
      <c r="B174" s="129" t="s">
        <v>223</v>
      </c>
      <c r="C174" s="141">
        <v>39.799999999999997</v>
      </c>
      <c r="D174" s="141">
        <v>100.4</v>
      </c>
      <c r="E174" s="141">
        <v>125.1</v>
      </c>
      <c r="F174" s="141">
        <v>98.7</v>
      </c>
      <c r="G174" s="141">
        <v>49.1</v>
      </c>
      <c r="H174" s="141">
        <v>52.8</v>
      </c>
      <c r="I174" s="141">
        <v>112</v>
      </c>
      <c r="J174" s="141">
        <v>126.3</v>
      </c>
      <c r="K174" s="141">
        <v>175.3</v>
      </c>
      <c r="L174" s="142"/>
      <c r="M174" s="141">
        <v>101.1</v>
      </c>
      <c r="N174" s="141">
        <v>107.4</v>
      </c>
      <c r="O174" s="141">
        <v>156.19999999999999</v>
      </c>
      <c r="P174" s="141">
        <v>85</v>
      </c>
      <c r="Q174" s="141">
        <v>66.900000000000006</v>
      </c>
      <c r="R174" s="141">
        <v>83.3</v>
      </c>
      <c r="S174" s="141">
        <v>100.7</v>
      </c>
      <c r="T174" s="141">
        <v>160.4</v>
      </c>
      <c r="U174" s="141">
        <v>151.1</v>
      </c>
    </row>
    <row r="175" spans="1:21" s="93" customFormat="1" ht="14.25">
      <c r="A175" s="271"/>
      <c r="B175" s="133" t="s">
        <v>237</v>
      </c>
      <c r="C175" s="143">
        <v>11.2</v>
      </c>
      <c r="D175" s="143">
        <v>4.8</v>
      </c>
      <c r="E175" s="143">
        <v>8.1</v>
      </c>
      <c r="F175" s="143">
        <v>10.9</v>
      </c>
      <c r="G175" s="143">
        <v>8.6</v>
      </c>
      <c r="H175" s="143">
        <v>8</v>
      </c>
      <c r="I175" s="143">
        <v>7.3</v>
      </c>
      <c r="J175" s="143">
        <v>11.1</v>
      </c>
      <c r="K175" s="143">
        <v>12.2</v>
      </c>
      <c r="L175" s="142"/>
      <c r="M175" s="143">
        <v>5.3</v>
      </c>
      <c r="N175" s="143">
        <v>4.3</v>
      </c>
      <c r="O175" s="143">
        <v>5.7</v>
      </c>
      <c r="P175" s="143">
        <v>12.8</v>
      </c>
      <c r="Q175" s="143">
        <v>11.9</v>
      </c>
      <c r="R175" s="143">
        <v>6.1</v>
      </c>
      <c r="S175" s="143">
        <v>6.5</v>
      </c>
      <c r="T175" s="143">
        <v>9.1</v>
      </c>
      <c r="U175" s="143">
        <v>7.8</v>
      </c>
    </row>
    <row r="176" spans="1:21" s="93" customFormat="1">
      <c r="A176" s="271"/>
      <c r="B176" s="134" t="s">
        <v>12</v>
      </c>
      <c r="C176" s="143" t="s">
        <v>267</v>
      </c>
      <c r="D176" s="143" t="s">
        <v>267</v>
      </c>
      <c r="E176" s="143" t="s">
        <v>267</v>
      </c>
      <c r="F176" s="143" t="s">
        <v>267</v>
      </c>
      <c r="G176" s="143" t="s">
        <v>267</v>
      </c>
      <c r="H176" s="143" t="s">
        <v>267</v>
      </c>
      <c r="I176" s="143" t="s">
        <v>267</v>
      </c>
      <c r="J176" s="143" t="s">
        <v>267</v>
      </c>
      <c r="K176" s="143" t="s">
        <v>267</v>
      </c>
      <c r="L176" s="142"/>
      <c r="M176" s="143" t="s">
        <v>188</v>
      </c>
      <c r="N176" s="143" t="s">
        <v>188</v>
      </c>
      <c r="O176" s="143" t="s">
        <v>188</v>
      </c>
      <c r="P176" s="143" t="s">
        <v>188</v>
      </c>
      <c r="Q176" s="143" t="s">
        <v>188</v>
      </c>
      <c r="R176" s="143" t="s">
        <v>188</v>
      </c>
      <c r="S176" s="143" t="s">
        <v>188</v>
      </c>
      <c r="T176" s="143" t="s">
        <v>188</v>
      </c>
      <c r="U176" s="143" t="s">
        <v>188</v>
      </c>
    </row>
    <row r="177" spans="1:21" s="93" customFormat="1" ht="14.25">
      <c r="A177" s="271"/>
      <c r="B177" s="134" t="s">
        <v>236</v>
      </c>
      <c r="C177" s="143" t="s">
        <v>188</v>
      </c>
      <c r="D177" s="143" t="s">
        <v>188</v>
      </c>
      <c r="E177" s="143" t="s">
        <v>188</v>
      </c>
      <c r="F177" s="143" t="s">
        <v>188</v>
      </c>
      <c r="G177" s="143" t="s">
        <v>188</v>
      </c>
      <c r="H177" s="143" t="s">
        <v>188</v>
      </c>
      <c r="I177" s="143" t="s">
        <v>188</v>
      </c>
      <c r="J177" s="143" t="s">
        <v>188</v>
      </c>
      <c r="K177" s="143" t="s">
        <v>188</v>
      </c>
      <c r="L177" s="142"/>
      <c r="M177" s="143" t="s">
        <v>188</v>
      </c>
      <c r="N177" s="143" t="s">
        <v>188</v>
      </c>
      <c r="O177" s="143" t="s">
        <v>188</v>
      </c>
      <c r="P177" s="143" t="s">
        <v>188</v>
      </c>
      <c r="Q177" s="143" t="s">
        <v>188</v>
      </c>
      <c r="R177" s="143" t="s">
        <v>188</v>
      </c>
      <c r="S177" s="143" t="s">
        <v>188</v>
      </c>
      <c r="T177" s="143" t="s">
        <v>188</v>
      </c>
      <c r="U177" s="143" t="s">
        <v>188</v>
      </c>
    </row>
    <row r="178" spans="1:21" s="93" customFormat="1">
      <c r="A178" s="271"/>
      <c r="B178" s="134" t="s">
        <v>59</v>
      </c>
      <c r="C178" s="143">
        <v>24.2</v>
      </c>
      <c r="D178" s="143">
        <v>12</v>
      </c>
      <c r="E178" s="143">
        <v>17.899999999999999</v>
      </c>
      <c r="F178" s="143">
        <v>23.4</v>
      </c>
      <c r="G178" s="143">
        <v>12.3</v>
      </c>
      <c r="H178" s="143">
        <v>26.4</v>
      </c>
      <c r="I178" s="143">
        <v>26.9</v>
      </c>
      <c r="J178" s="143">
        <v>20.3</v>
      </c>
      <c r="K178" s="143">
        <v>46.8</v>
      </c>
      <c r="L178" s="142"/>
      <c r="M178" s="143">
        <v>9.1999999999999993</v>
      </c>
      <c r="N178" s="143">
        <v>7.5</v>
      </c>
      <c r="O178" s="143">
        <v>10.5</v>
      </c>
      <c r="P178" s="143">
        <v>14.6</v>
      </c>
      <c r="Q178" s="143">
        <v>10.7</v>
      </c>
      <c r="R178" s="143">
        <v>17.899999999999999</v>
      </c>
      <c r="S178" s="143">
        <v>17.3</v>
      </c>
      <c r="T178" s="143">
        <v>13.9</v>
      </c>
      <c r="U178" s="143">
        <v>34.1</v>
      </c>
    </row>
    <row r="179" spans="1:21" s="93" customFormat="1" ht="14.25">
      <c r="A179" s="271"/>
      <c r="B179" s="136" t="s">
        <v>189</v>
      </c>
      <c r="C179" s="144">
        <v>5.9</v>
      </c>
      <c r="D179" s="144">
        <v>6.9</v>
      </c>
      <c r="E179" s="144">
        <v>7.5</v>
      </c>
      <c r="F179" s="144">
        <v>7.1</v>
      </c>
      <c r="G179" s="144">
        <v>8.6999999999999993</v>
      </c>
      <c r="H179" s="144">
        <v>9.8000000000000007</v>
      </c>
      <c r="I179" s="144">
        <v>7.6</v>
      </c>
      <c r="J179" s="144">
        <v>11.6</v>
      </c>
      <c r="K179" s="144">
        <v>8.3000000000000007</v>
      </c>
      <c r="L179" s="142"/>
      <c r="M179" s="144">
        <v>3.1</v>
      </c>
      <c r="N179" s="144">
        <v>2.7</v>
      </c>
      <c r="O179" s="144">
        <v>3.4</v>
      </c>
      <c r="P179" s="144">
        <v>4.4000000000000004</v>
      </c>
      <c r="Q179" s="144">
        <v>5.0999999999999996</v>
      </c>
      <c r="R179" s="144">
        <v>4.5999999999999996</v>
      </c>
      <c r="S179" s="144">
        <v>3.2</v>
      </c>
      <c r="T179" s="144">
        <v>4.4000000000000004</v>
      </c>
      <c r="U179" s="144">
        <v>5.4</v>
      </c>
    </row>
    <row r="180" spans="1:21" s="93" customFormat="1" ht="14.25">
      <c r="A180" s="270" t="s">
        <v>215</v>
      </c>
      <c r="B180" s="129" t="s">
        <v>223</v>
      </c>
      <c r="C180" s="141">
        <v>32.6</v>
      </c>
      <c r="D180" s="141" t="s">
        <v>188</v>
      </c>
      <c r="E180" s="141" t="s">
        <v>188</v>
      </c>
      <c r="F180" s="141" t="s">
        <v>188</v>
      </c>
      <c r="G180" s="141" t="s">
        <v>188</v>
      </c>
      <c r="H180" s="141">
        <v>27.6</v>
      </c>
      <c r="I180" s="141" t="s">
        <v>188</v>
      </c>
      <c r="J180" s="141" t="s">
        <v>188</v>
      </c>
      <c r="K180" s="141" t="s">
        <v>188</v>
      </c>
      <c r="L180" s="142"/>
      <c r="M180" s="141">
        <v>116.5</v>
      </c>
      <c r="N180" s="141" t="s">
        <v>188</v>
      </c>
      <c r="O180" s="141" t="s">
        <v>188</v>
      </c>
      <c r="P180" s="141" t="s">
        <v>188</v>
      </c>
      <c r="Q180" s="141" t="s">
        <v>188</v>
      </c>
      <c r="R180" s="141">
        <v>127.7</v>
      </c>
      <c r="S180" s="141" t="s">
        <v>188</v>
      </c>
      <c r="T180" s="141" t="s">
        <v>188</v>
      </c>
      <c r="U180" s="141" t="s">
        <v>188</v>
      </c>
    </row>
    <row r="181" spans="1:21" s="93" customFormat="1" ht="14.25">
      <c r="A181" s="271"/>
      <c r="B181" s="133" t="s">
        <v>237</v>
      </c>
      <c r="C181" s="143">
        <v>68.900000000000006</v>
      </c>
      <c r="D181" s="143">
        <v>59</v>
      </c>
      <c r="E181" s="143">
        <v>52.6</v>
      </c>
      <c r="F181" s="143">
        <v>62</v>
      </c>
      <c r="G181" s="143">
        <v>62.2</v>
      </c>
      <c r="H181" s="143">
        <v>77.8</v>
      </c>
      <c r="I181" s="143">
        <v>97.1</v>
      </c>
      <c r="J181" s="143">
        <v>91.1</v>
      </c>
      <c r="K181" s="143">
        <v>62.2</v>
      </c>
      <c r="L181" s="142"/>
      <c r="M181" s="143">
        <v>17</v>
      </c>
      <c r="N181" s="143">
        <v>18.899999999999999</v>
      </c>
      <c r="O181" s="143">
        <v>16.600000000000001</v>
      </c>
      <c r="P181" s="143">
        <v>17.2</v>
      </c>
      <c r="Q181" s="143">
        <v>13.2</v>
      </c>
      <c r="R181" s="143">
        <v>16</v>
      </c>
      <c r="S181" s="143">
        <v>15.7</v>
      </c>
      <c r="T181" s="143">
        <v>23.1</v>
      </c>
      <c r="U181" s="143">
        <v>18.2</v>
      </c>
    </row>
    <row r="182" spans="1:21" s="93" customFormat="1">
      <c r="A182" s="271"/>
      <c r="B182" s="134" t="s">
        <v>12</v>
      </c>
      <c r="C182" s="143" t="s">
        <v>188</v>
      </c>
      <c r="D182" s="143" t="s">
        <v>188</v>
      </c>
      <c r="E182" s="143" t="s">
        <v>188</v>
      </c>
      <c r="F182" s="143" t="s">
        <v>188</v>
      </c>
      <c r="G182" s="143" t="s">
        <v>188</v>
      </c>
      <c r="H182" s="143" t="s">
        <v>188</v>
      </c>
      <c r="I182" s="143" t="s">
        <v>188</v>
      </c>
      <c r="J182" s="143" t="s">
        <v>188</v>
      </c>
      <c r="K182" s="143">
        <v>1.1000000000000001</v>
      </c>
      <c r="L182" s="142"/>
      <c r="M182" s="143" t="s">
        <v>188</v>
      </c>
      <c r="N182" s="143" t="s">
        <v>188</v>
      </c>
      <c r="O182" s="143" t="s">
        <v>188</v>
      </c>
      <c r="P182" s="143" t="s">
        <v>188</v>
      </c>
      <c r="Q182" s="143" t="s">
        <v>188</v>
      </c>
      <c r="R182" s="143" t="s">
        <v>188</v>
      </c>
      <c r="S182" s="143" t="s">
        <v>188</v>
      </c>
      <c r="T182" s="143" t="s">
        <v>188</v>
      </c>
      <c r="U182" s="143">
        <v>3.4</v>
      </c>
    </row>
    <row r="183" spans="1:21" s="93" customFormat="1" ht="14.25">
      <c r="A183" s="271"/>
      <c r="B183" s="134" t="s">
        <v>236</v>
      </c>
      <c r="C183" s="143">
        <v>19.5</v>
      </c>
      <c r="D183" s="143">
        <v>21.5</v>
      </c>
      <c r="E183" s="143" t="s">
        <v>188</v>
      </c>
      <c r="F183" s="143">
        <v>18.2</v>
      </c>
      <c r="G183" s="143">
        <v>17.2</v>
      </c>
      <c r="H183" s="143">
        <v>23.7</v>
      </c>
      <c r="I183" s="143">
        <v>29.8</v>
      </c>
      <c r="J183" s="143">
        <v>30.1</v>
      </c>
      <c r="K183" s="143">
        <v>37.4</v>
      </c>
      <c r="L183" s="142"/>
      <c r="M183" s="143">
        <v>8</v>
      </c>
      <c r="N183" s="143">
        <v>7.8</v>
      </c>
      <c r="O183" s="143" t="s">
        <v>188</v>
      </c>
      <c r="P183" s="143">
        <v>6.4</v>
      </c>
      <c r="Q183" s="143">
        <v>2.9</v>
      </c>
      <c r="R183" s="143">
        <v>2.8</v>
      </c>
      <c r="S183" s="143">
        <v>5.4</v>
      </c>
      <c r="T183" s="143">
        <v>7</v>
      </c>
      <c r="U183" s="143">
        <v>12.4</v>
      </c>
    </row>
    <row r="184" spans="1:21" s="93" customFormat="1">
      <c r="A184" s="271"/>
      <c r="B184" s="134" t="s">
        <v>59</v>
      </c>
      <c r="C184" s="143">
        <v>161.1</v>
      </c>
      <c r="D184" s="143">
        <v>62</v>
      </c>
      <c r="E184" s="143">
        <v>82.4</v>
      </c>
      <c r="F184" s="143">
        <v>107.8</v>
      </c>
      <c r="G184" s="143">
        <v>111.1</v>
      </c>
      <c r="H184" s="143">
        <v>111.6</v>
      </c>
      <c r="I184" s="143">
        <v>130.1</v>
      </c>
      <c r="J184" s="143">
        <v>86.8</v>
      </c>
      <c r="K184" s="143">
        <v>170.2</v>
      </c>
      <c r="L184" s="142"/>
      <c r="M184" s="143">
        <v>79.2</v>
      </c>
      <c r="N184" s="143">
        <v>54.6</v>
      </c>
      <c r="O184" s="143">
        <v>63.7</v>
      </c>
      <c r="P184" s="143">
        <v>65.400000000000006</v>
      </c>
      <c r="Q184" s="143">
        <v>69.8</v>
      </c>
      <c r="R184" s="143">
        <v>76.7</v>
      </c>
      <c r="S184" s="143">
        <v>84.4</v>
      </c>
      <c r="T184" s="143">
        <v>77.2</v>
      </c>
      <c r="U184" s="143">
        <v>91.9</v>
      </c>
    </row>
    <row r="185" spans="1:21" s="93" customFormat="1" ht="14.25">
      <c r="A185" s="271"/>
      <c r="B185" s="136" t="s">
        <v>189</v>
      </c>
      <c r="C185" s="144">
        <v>31.2</v>
      </c>
      <c r="D185" s="144">
        <v>28.7</v>
      </c>
      <c r="E185" s="144">
        <v>32</v>
      </c>
      <c r="F185" s="144">
        <v>36.799999999999997</v>
      </c>
      <c r="G185" s="144">
        <v>40.299999999999997</v>
      </c>
      <c r="H185" s="144">
        <v>40.200000000000003</v>
      </c>
      <c r="I185" s="144">
        <v>41.3</v>
      </c>
      <c r="J185" s="144">
        <v>40.9</v>
      </c>
      <c r="K185" s="144">
        <v>40</v>
      </c>
      <c r="L185" s="142"/>
      <c r="M185" s="144">
        <v>7.4</v>
      </c>
      <c r="N185" s="144">
        <v>8.1</v>
      </c>
      <c r="O185" s="144">
        <v>8.3000000000000007</v>
      </c>
      <c r="P185" s="144">
        <v>7.5</v>
      </c>
      <c r="Q185" s="144">
        <v>6.4</v>
      </c>
      <c r="R185" s="144">
        <v>6.7</v>
      </c>
      <c r="S185" s="144">
        <v>9.3000000000000007</v>
      </c>
      <c r="T185" s="144">
        <v>9.8000000000000007</v>
      </c>
      <c r="U185" s="144">
        <v>9.4</v>
      </c>
    </row>
    <row r="186" spans="1:21" s="93" customFormat="1" ht="14.25">
      <c r="A186" s="270" t="s">
        <v>216</v>
      </c>
      <c r="B186" s="129" t="s">
        <v>223</v>
      </c>
      <c r="C186" s="141" t="s">
        <v>188</v>
      </c>
      <c r="D186" s="141" t="s">
        <v>188</v>
      </c>
      <c r="E186" s="141" t="s">
        <v>188</v>
      </c>
      <c r="F186" s="141" t="s">
        <v>188</v>
      </c>
      <c r="G186" s="141" t="s">
        <v>188</v>
      </c>
      <c r="H186" s="141">
        <v>520.79999999999995</v>
      </c>
      <c r="I186" s="141">
        <v>669</v>
      </c>
      <c r="J186" s="141" t="s">
        <v>188</v>
      </c>
      <c r="K186" s="141" t="s">
        <v>188</v>
      </c>
      <c r="L186" s="142"/>
      <c r="M186" s="141" t="s">
        <v>188</v>
      </c>
      <c r="N186" s="141" t="s">
        <v>188</v>
      </c>
      <c r="O186" s="141" t="s">
        <v>188</v>
      </c>
      <c r="P186" s="141" t="s">
        <v>188</v>
      </c>
      <c r="Q186" s="141" t="s">
        <v>188</v>
      </c>
      <c r="R186" s="141">
        <v>38.700000000000003</v>
      </c>
      <c r="S186" s="141">
        <v>41</v>
      </c>
      <c r="T186" s="141" t="s">
        <v>188</v>
      </c>
      <c r="U186" s="141" t="s">
        <v>188</v>
      </c>
    </row>
    <row r="187" spans="1:21" s="93" customFormat="1" ht="14.25">
      <c r="A187" s="271"/>
      <c r="B187" s="133" t="s">
        <v>237</v>
      </c>
      <c r="C187" s="143">
        <v>224.6</v>
      </c>
      <c r="D187" s="143">
        <v>227.5</v>
      </c>
      <c r="E187" s="143">
        <v>157.19999999999999</v>
      </c>
      <c r="F187" s="143">
        <v>232.5</v>
      </c>
      <c r="G187" s="143">
        <v>215.4</v>
      </c>
      <c r="H187" s="143">
        <v>192.7</v>
      </c>
      <c r="I187" s="143">
        <v>208.1</v>
      </c>
      <c r="J187" s="143">
        <v>274.2</v>
      </c>
      <c r="K187" s="143">
        <v>249.4</v>
      </c>
      <c r="L187" s="142"/>
      <c r="M187" s="143">
        <v>20.7</v>
      </c>
      <c r="N187" s="143">
        <v>16</v>
      </c>
      <c r="O187" s="143">
        <v>19.8</v>
      </c>
      <c r="P187" s="143">
        <v>22.7</v>
      </c>
      <c r="Q187" s="143">
        <v>15.6</v>
      </c>
      <c r="R187" s="143">
        <v>25.8</v>
      </c>
      <c r="S187" s="143">
        <v>28.4</v>
      </c>
      <c r="T187" s="143">
        <v>35.200000000000003</v>
      </c>
      <c r="U187" s="143">
        <v>26.5</v>
      </c>
    </row>
    <row r="188" spans="1:21" s="93" customFormat="1">
      <c r="A188" s="271"/>
      <c r="B188" s="134" t="s">
        <v>12</v>
      </c>
      <c r="C188" s="143" t="s">
        <v>188</v>
      </c>
      <c r="D188" s="143" t="s">
        <v>188</v>
      </c>
      <c r="E188" s="143" t="s">
        <v>188</v>
      </c>
      <c r="F188" s="143" t="s">
        <v>188</v>
      </c>
      <c r="G188" s="143" t="s">
        <v>188</v>
      </c>
      <c r="H188" s="143" t="s">
        <v>188</v>
      </c>
      <c r="I188" s="143" t="s">
        <v>188</v>
      </c>
      <c r="J188" s="143" t="s">
        <v>188</v>
      </c>
      <c r="K188" s="143" t="s">
        <v>188</v>
      </c>
      <c r="L188" s="142"/>
      <c r="M188" s="143" t="s">
        <v>188</v>
      </c>
      <c r="N188" s="143" t="s">
        <v>188</v>
      </c>
      <c r="O188" s="143" t="s">
        <v>188</v>
      </c>
      <c r="P188" s="143" t="s">
        <v>188</v>
      </c>
      <c r="Q188" s="143" t="s">
        <v>188</v>
      </c>
      <c r="R188" s="143" t="s">
        <v>188</v>
      </c>
      <c r="S188" s="143" t="s">
        <v>188</v>
      </c>
      <c r="T188" s="143" t="s">
        <v>188</v>
      </c>
      <c r="U188" s="143" t="s">
        <v>188</v>
      </c>
    </row>
    <row r="189" spans="1:21" s="93" customFormat="1" ht="14.25">
      <c r="A189" s="271"/>
      <c r="B189" s="134" t="s">
        <v>236</v>
      </c>
      <c r="C189" s="143" t="s">
        <v>188</v>
      </c>
      <c r="D189" s="143" t="s">
        <v>188</v>
      </c>
      <c r="E189" s="143" t="s">
        <v>188</v>
      </c>
      <c r="F189" s="143" t="s">
        <v>188</v>
      </c>
      <c r="G189" s="143" t="s">
        <v>188</v>
      </c>
      <c r="H189" s="143" t="s">
        <v>188</v>
      </c>
      <c r="I189" s="143" t="s">
        <v>188</v>
      </c>
      <c r="J189" s="143" t="s">
        <v>188</v>
      </c>
      <c r="K189" s="143" t="s">
        <v>188</v>
      </c>
      <c r="L189" s="142"/>
      <c r="M189" s="143" t="s">
        <v>188</v>
      </c>
      <c r="N189" s="143" t="s">
        <v>188</v>
      </c>
      <c r="O189" s="143" t="s">
        <v>188</v>
      </c>
      <c r="P189" s="143" t="s">
        <v>188</v>
      </c>
      <c r="Q189" s="143" t="s">
        <v>188</v>
      </c>
      <c r="R189" s="143" t="s">
        <v>188</v>
      </c>
      <c r="S189" s="143" t="s">
        <v>188</v>
      </c>
      <c r="T189" s="143" t="s">
        <v>188</v>
      </c>
      <c r="U189" s="143" t="s">
        <v>188</v>
      </c>
    </row>
    <row r="190" spans="1:21" s="93" customFormat="1">
      <c r="A190" s="271"/>
      <c r="B190" s="134" t="s">
        <v>59</v>
      </c>
      <c r="C190" s="143">
        <v>280.3</v>
      </c>
      <c r="D190" s="143">
        <v>300.3</v>
      </c>
      <c r="E190" s="143">
        <v>288.3</v>
      </c>
      <c r="F190" s="143">
        <v>224.5</v>
      </c>
      <c r="G190" s="143">
        <v>208</v>
      </c>
      <c r="H190" s="143">
        <v>159.5</v>
      </c>
      <c r="I190" s="143">
        <v>214.4</v>
      </c>
      <c r="J190" s="143">
        <v>184.4</v>
      </c>
      <c r="K190" s="143">
        <v>211.6</v>
      </c>
      <c r="L190" s="142"/>
      <c r="M190" s="143">
        <v>49</v>
      </c>
      <c r="N190" s="143">
        <v>40.799999999999997</v>
      </c>
      <c r="O190" s="143">
        <v>37.299999999999997</v>
      </c>
      <c r="P190" s="143">
        <v>39.200000000000003</v>
      </c>
      <c r="Q190" s="143">
        <v>34.799999999999997</v>
      </c>
      <c r="R190" s="143">
        <v>29</v>
      </c>
      <c r="S190" s="143">
        <v>34.299999999999997</v>
      </c>
      <c r="T190" s="143">
        <v>30.4</v>
      </c>
      <c r="U190" s="143">
        <v>33.299999999999997</v>
      </c>
    </row>
    <row r="191" spans="1:21" s="93" customFormat="1" ht="14.25">
      <c r="A191" s="271"/>
      <c r="B191" s="136" t="s">
        <v>189</v>
      </c>
      <c r="C191" s="144">
        <v>144</v>
      </c>
      <c r="D191" s="144">
        <v>125.2</v>
      </c>
      <c r="E191" s="144">
        <v>100.9</v>
      </c>
      <c r="F191" s="144">
        <v>111.6</v>
      </c>
      <c r="G191" s="144">
        <v>144.5</v>
      </c>
      <c r="H191" s="144">
        <v>154.19999999999999</v>
      </c>
      <c r="I191" s="144">
        <v>168.4</v>
      </c>
      <c r="J191" s="144">
        <v>176.4</v>
      </c>
      <c r="K191" s="144">
        <v>142.30000000000001</v>
      </c>
      <c r="L191" s="142"/>
      <c r="M191" s="144">
        <v>25.3</v>
      </c>
      <c r="N191" s="144">
        <v>29.1</v>
      </c>
      <c r="O191" s="144">
        <v>19.5</v>
      </c>
      <c r="P191" s="144">
        <v>20.8</v>
      </c>
      <c r="Q191" s="144">
        <v>25.3</v>
      </c>
      <c r="R191" s="144">
        <v>37.299999999999997</v>
      </c>
      <c r="S191" s="144">
        <v>32.200000000000003</v>
      </c>
      <c r="T191" s="144">
        <v>32.700000000000003</v>
      </c>
      <c r="U191" s="144">
        <v>25.8</v>
      </c>
    </row>
    <row r="192" spans="1:21" s="93" customFormat="1" ht="14.25">
      <c r="A192" s="270" t="s">
        <v>217</v>
      </c>
      <c r="B192" s="129" t="s">
        <v>223</v>
      </c>
      <c r="C192" s="141" t="s">
        <v>188</v>
      </c>
      <c r="D192" s="141" t="s">
        <v>188</v>
      </c>
      <c r="E192" s="141" t="s">
        <v>188</v>
      </c>
      <c r="F192" s="141">
        <v>123.2</v>
      </c>
      <c r="G192" s="141">
        <v>142</v>
      </c>
      <c r="H192" s="141">
        <v>136.69999999999999</v>
      </c>
      <c r="I192" s="141">
        <v>124.5</v>
      </c>
      <c r="J192" s="141">
        <v>129.6</v>
      </c>
      <c r="K192" s="141">
        <v>141.69999999999999</v>
      </c>
      <c r="L192" s="142"/>
      <c r="M192" s="141" t="s">
        <v>188</v>
      </c>
      <c r="N192" s="141" t="s">
        <v>188</v>
      </c>
      <c r="O192" s="141" t="s">
        <v>188</v>
      </c>
      <c r="P192" s="141">
        <v>17.3</v>
      </c>
      <c r="Q192" s="141">
        <v>24.5</v>
      </c>
      <c r="R192" s="141">
        <v>33.700000000000003</v>
      </c>
      <c r="S192" s="141">
        <v>25.2</v>
      </c>
      <c r="T192" s="141">
        <v>37.299999999999997</v>
      </c>
      <c r="U192" s="141">
        <v>32.5</v>
      </c>
    </row>
    <row r="193" spans="1:21" s="93" customFormat="1" ht="14.25">
      <c r="A193" s="271"/>
      <c r="B193" s="133" t="s">
        <v>237</v>
      </c>
      <c r="C193" s="143">
        <v>93.4</v>
      </c>
      <c r="D193" s="143">
        <v>112.9</v>
      </c>
      <c r="E193" s="143">
        <v>112.6</v>
      </c>
      <c r="F193" s="143">
        <v>110</v>
      </c>
      <c r="G193" s="143">
        <v>76</v>
      </c>
      <c r="H193" s="143">
        <v>107.2</v>
      </c>
      <c r="I193" s="143">
        <v>89.6</v>
      </c>
      <c r="J193" s="143">
        <v>99.4</v>
      </c>
      <c r="K193" s="143">
        <v>123.9</v>
      </c>
      <c r="L193" s="142"/>
      <c r="M193" s="143">
        <v>22.8</v>
      </c>
      <c r="N193" s="143">
        <v>20</v>
      </c>
      <c r="O193" s="143">
        <v>22.3</v>
      </c>
      <c r="P193" s="143">
        <v>23.7</v>
      </c>
      <c r="Q193" s="143">
        <v>18.8</v>
      </c>
      <c r="R193" s="143">
        <v>29.8</v>
      </c>
      <c r="S193" s="143">
        <v>26.2</v>
      </c>
      <c r="T193" s="143">
        <v>30.8</v>
      </c>
      <c r="U193" s="143">
        <v>31.4</v>
      </c>
    </row>
    <row r="194" spans="1:21" s="93" customFormat="1">
      <c r="A194" s="271"/>
      <c r="B194" s="134" t="s">
        <v>12</v>
      </c>
      <c r="C194" s="143" t="s">
        <v>188</v>
      </c>
      <c r="D194" s="143" t="s">
        <v>188</v>
      </c>
      <c r="E194" s="143" t="s">
        <v>188</v>
      </c>
      <c r="F194" s="143" t="s">
        <v>188</v>
      </c>
      <c r="G194" s="143">
        <v>10.3</v>
      </c>
      <c r="H194" s="143">
        <v>19.600000000000001</v>
      </c>
      <c r="I194" s="143">
        <v>20.2</v>
      </c>
      <c r="J194" s="143">
        <v>22</v>
      </c>
      <c r="K194" s="143">
        <v>17.899999999999999</v>
      </c>
      <c r="L194" s="142"/>
      <c r="M194" s="143" t="s">
        <v>188</v>
      </c>
      <c r="N194" s="143" t="s">
        <v>188</v>
      </c>
      <c r="O194" s="143" t="s">
        <v>188</v>
      </c>
      <c r="P194" s="143" t="s">
        <v>188</v>
      </c>
      <c r="Q194" s="143">
        <v>1.1000000000000001</v>
      </c>
      <c r="R194" s="143">
        <v>1.5</v>
      </c>
      <c r="S194" s="143">
        <v>2</v>
      </c>
      <c r="T194" s="143">
        <v>2.2000000000000002</v>
      </c>
      <c r="U194" s="143">
        <v>0.8</v>
      </c>
    </row>
    <row r="195" spans="1:21" s="93" customFormat="1" ht="14.25">
      <c r="A195" s="271"/>
      <c r="B195" s="134" t="s">
        <v>236</v>
      </c>
      <c r="C195" s="143" t="s">
        <v>188</v>
      </c>
      <c r="D195" s="143" t="s">
        <v>188</v>
      </c>
      <c r="E195" s="143">
        <v>30.2</v>
      </c>
      <c r="F195" s="143" t="s">
        <v>188</v>
      </c>
      <c r="G195" s="143" t="s">
        <v>188</v>
      </c>
      <c r="H195" s="143" t="s">
        <v>188</v>
      </c>
      <c r="I195" s="143" t="s">
        <v>188</v>
      </c>
      <c r="J195" s="143" t="s">
        <v>188</v>
      </c>
      <c r="K195" s="143">
        <v>15.6</v>
      </c>
      <c r="L195" s="142"/>
      <c r="M195" s="143" t="s">
        <v>188</v>
      </c>
      <c r="N195" s="143" t="s">
        <v>188</v>
      </c>
      <c r="O195" s="143">
        <v>15.1</v>
      </c>
      <c r="P195" s="143" t="s">
        <v>188</v>
      </c>
      <c r="Q195" s="143" t="s">
        <v>188</v>
      </c>
      <c r="R195" s="143" t="s">
        <v>188</v>
      </c>
      <c r="S195" s="143" t="s">
        <v>188</v>
      </c>
      <c r="T195" s="143" t="s">
        <v>188</v>
      </c>
      <c r="U195" s="143">
        <v>59.3</v>
      </c>
    </row>
    <row r="196" spans="1:21" s="93" customFormat="1">
      <c r="A196" s="271"/>
      <c r="B196" s="134" t="s">
        <v>59</v>
      </c>
      <c r="C196" s="143">
        <v>74.3</v>
      </c>
      <c r="D196" s="143">
        <v>102.6</v>
      </c>
      <c r="E196" s="143">
        <v>86.1</v>
      </c>
      <c r="F196" s="143">
        <v>81</v>
      </c>
      <c r="G196" s="143">
        <v>93.5</v>
      </c>
      <c r="H196" s="143">
        <v>124.6</v>
      </c>
      <c r="I196" s="143">
        <v>128.69999999999999</v>
      </c>
      <c r="J196" s="143">
        <v>102.3</v>
      </c>
      <c r="K196" s="143">
        <v>128.1</v>
      </c>
      <c r="L196" s="142"/>
      <c r="M196" s="143">
        <v>44.9</v>
      </c>
      <c r="N196" s="143">
        <v>60</v>
      </c>
      <c r="O196" s="143">
        <v>44.9</v>
      </c>
      <c r="P196" s="143">
        <v>39.200000000000003</v>
      </c>
      <c r="Q196" s="143">
        <v>59.4</v>
      </c>
      <c r="R196" s="143">
        <v>76</v>
      </c>
      <c r="S196" s="143">
        <v>61</v>
      </c>
      <c r="T196" s="143">
        <v>59</v>
      </c>
      <c r="U196" s="143">
        <v>83.2</v>
      </c>
    </row>
    <row r="197" spans="1:21" s="93" customFormat="1" ht="14.25">
      <c r="A197" s="271"/>
      <c r="B197" s="136" t="s">
        <v>189</v>
      </c>
      <c r="C197" s="144">
        <v>44.3</v>
      </c>
      <c r="D197" s="144">
        <v>40.5</v>
      </c>
      <c r="E197" s="144">
        <v>42.7</v>
      </c>
      <c r="F197" s="144">
        <v>42.7</v>
      </c>
      <c r="G197" s="144">
        <v>44.3</v>
      </c>
      <c r="H197" s="144">
        <v>47.8</v>
      </c>
      <c r="I197" s="144">
        <v>96.3</v>
      </c>
      <c r="J197" s="144">
        <v>117.3</v>
      </c>
      <c r="K197" s="144">
        <v>107.1</v>
      </c>
      <c r="L197" s="142"/>
      <c r="M197" s="144">
        <v>12.4</v>
      </c>
      <c r="N197" s="144">
        <v>11.4</v>
      </c>
      <c r="O197" s="144">
        <v>12.8</v>
      </c>
      <c r="P197" s="144">
        <v>14.6</v>
      </c>
      <c r="Q197" s="144">
        <v>16.5</v>
      </c>
      <c r="R197" s="144">
        <v>15.4</v>
      </c>
      <c r="S197" s="144">
        <v>16.600000000000001</v>
      </c>
      <c r="T197" s="144">
        <v>18.600000000000001</v>
      </c>
      <c r="U197" s="144">
        <v>19</v>
      </c>
    </row>
    <row r="198" spans="1:21" s="93" customFormat="1" ht="14.25">
      <c r="A198" s="270" t="s">
        <v>218</v>
      </c>
      <c r="B198" s="129" t="s">
        <v>223</v>
      </c>
      <c r="C198" s="141" t="s">
        <v>188</v>
      </c>
      <c r="D198" s="141" t="s">
        <v>188</v>
      </c>
      <c r="E198" s="141" t="s">
        <v>188</v>
      </c>
      <c r="F198" s="141" t="s">
        <v>188</v>
      </c>
      <c r="G198" s="141" t="s">
        <v>188</v>
      </c>
      <c r="H198" s="141" t="s">
        <v>188</v>
      </c>
      <c r="I198" s="141" t="s">
        <v>188</v>
      </c>
      <c r="J198" s="141" t="s">
        <v>188</v>
      </c>
      <c r="K198" s="141" t="s">
        <v>188</v>
      </c>
      <c r="L198" s="142"/>
      <c r="M198" s="141" t="s">
        <v>267</v>
      </c>
      <c r="N198" s="141" t="s">
        <v>267</v>
      </c>
      <c r="O198" s="141" t="s">
        <v>267</v>
      </c>
      <c r="P198" s="141" t="s">
        <v>267</v>
      </c>
      <c r="Q198" s="141" t="s">
        <v>267</v>
      </c>
      <c r="R198" s="141" t="s">
        <v>267</v>
      </c>
      <c r="S198" s="141" t="s">
        <v>267</v>
      </c>
      <c r="T198" s="141" t="s">
        <v>267</v>
      </c>
      <c r="U198" s="141" t="s">
        <v>267</v>
      </c>
    </row>
    <row r="199" spans="1:21" s="93" customFormat="1" ht="14.25">
      <c r="A199" s="271"/>
      <c r="B199" s="133" t="s">
        <v>237</v>
      </c>
      <c r="C199" s="143" t="s">
        <v>188</v>
      </c>
      <c r="D199" s="143" t="s">
        <v>188</v>
      </c>
      <c r="E199" s="143" t="s">
        <v>188</v>
      </c>
      <c r="F199" s="143" t="s">
        <v>188</v>
      </c>
      <c r="G199" s="143" t="s">
        <v>188</v>
      </c>
      <c r="H199" s="143" t="s">
        <v>188</v>
      </c>
      <c r="I199" s="143" t="s">
        <v>188</v>
      </c>
      <c r="J199" s="143" t="s">
        <v>188</v>
      </c>
      <c r="K199" s="143" t="s">
        <v>188</v>
      </c>
      <c r="L199" s="142"/>
      <c r="M199" s="143" t="s">
        <v>188</v>
      </c>
      <c r="N199" s="143" t="s">
        <v>188</v>
      </c>
      <c r="O199" s="143" t="s">
        <v>188</v>
      </c>
      <c r="P199" s="143" t="s">
        <v>188</v>
      </c>
      <c r="Q199" s="143" t="s">
        <v>188</v>
      </c>
      <c r="R199" s="143" t="s">
        <v>188</v>
      </c>
      <c r="S199" s="143" t="s">
        <v>188</v>
      </c>
      <c r="T199" s="143" t="s">
        <v>188</v>
      </c>
      <c r="U199" s="143" t="s">
        <v>188</v>
      </c>
    </row>
    <row r="200" spans="1:21" s="93" customFormat="1">
      <c r="A200" s="271"/>
      <c r="B200" s="134" t="s">
        <v>12</v>
      </c>
      <c r="C200" s="143">
        <v>4.9000000000000004</v>
      </c>
      <c r="D200" s="143">
        <v>4.2</v>
      </c>
      <c r="E200" s="143" t="s">
        <v>188</v>
      </c>
      <c r="F200" s="143">
        <v>5.0999999999999996</v>
      </c>
      <c r="G200" s="143" t="s">
        <v>188</v>
      </c>
      <c r="H200" s="143" t="s">
        <v>188</v>
      </c>
      <c r="I200" s="143" t="s">
        <v>188</v>
      </c>
      <c r="J200" s="143" t="s">
        <v>188</v>
      </c>
      <c r="K200" s="143" t="s">
        <v>188</v>
      </c>
      <c r="L200" s="142"/>
      <c r="M200" s="143" t="s">
        <v>267</v>
      </c>
      <c r="N200" s="143" t="s">
        <v>267</v>
      </c>
      <c r="O200" s="143" t="s">
        <v>267</v>
      </c>
      <c r="P200" s="143" t="s">
        <v>267</v>
      </c>
      <c r="Q200" s="143" t="s">
        <v>267</v>
      </c>
      <c r="R200" s="143" t="s">
        <v>267</v>
      </c>
      <c r="S200" s="143" t="s">
        <v>267</v>
      </c>
      <c r="T200" s="143" t="s">
        <v>267</v>
      </c>
      <c r="U200" s="143" t="s">
        <v>267</v>
      </c>
    </row>
    <row r="201" spans="1:21" s="93" customFormat="1" ht="14.25">
      <c r="A201" s="271"/>
      <c r="B201" s="134" t="s">
        <v>236</v>
      </c>
      <c r="C201" s="143" t="s">
        <v>188</v>
      </c>
      <c r="D201" s="143" t="s">
        <v>188</v>
      </c>
      <c r="E201" s="143" t="s">
        <v>188</v>
      </c>
      <c r="F201" s="143" t="s">
        <v>188</v>
      </c>
      <c r="G201" s="143" t="s">
        <v>188</v>
      </c>
      <c r="H201" s="143" t="s">
        <v>188</v>
      </c>
      <c r="I201" s="143" t="s">
        <v>188</v>
      </c>
      <c r="J201" s="143" t="s">
        <v>188</v>
      </c>
      <c r="K201" s="143" t="s">
        <v>188</v>
      </c>
      <c r="L201" s="142"/>
      <c r="M201" s="143" t="s">
        <v>188</v>
      </c>
      <c r="N201" s="143" t="s">
        <v>188</v>
      </c>
      <c r="O201" s="143" t="s">
        <v>188</v>
      </c>
      <c r="P201" s="143" t="s">
        <v>188</v>
      </c>
      <c r="Q201" s="143" t="s">
        <v>188</v>
      </c>
      <c r="R201" s="143" t="s">
        <v>188</v>
      </c>
      <c r="S201" s="143" t="s">
        <v>188</v>
      </c>
      <c r="T201" s="143" t="s">
        <v>188</v>
      </c>
      <c r="U201" s="143" t="s">
        <v>188</v>
      </c>
    </row>
    <row r="202" spans="1:21" s="93" customFormat="1">
      <c r="A202" s="271"/>
      <c r="B202" s="134" t="s">
        <v>59</v>
      </c>
      <c r="C202" s="143" t="s">
        <v>188</v>
      </c>
      <c r="D202" s="143" t="s">
        <v>188</v>
      </c>
      <c r="E202" s="143" t="s">
        <v>188</v>
      </c>
      <c r="F202" s="143">
        <v>45.6</v>
      </c>
      <c r="G202" s="143" t="s">
        <v>188</v>
      </c>
      <c r="H202" s="143" t="s">
        <v>188</v>
      </c>
      <c r="I202" s="143">
        <v>69.099999999999994</v>
      </c>
      <c r="J202" s="143">
        <v>85</v>
      </c>
      <c r="K202" s="143" t="s">
        <v>188</v>
      </c>
      <c r="L202" s="142"/>
      <c r="M202" s="143" t="s">
        <v>188</v>
      </c>
      <c r="N202" s="143" t="s">
        <v>188</v>
      </c>
      <c r="O202" s="143" t="s">
        <v>188</v>
      </c>
      <c r="P202" s="143">
        <v>1.8</v>
      </c>
      <c r="Q202" s="143" t="s">
        <v>188</v>
      </c>
      <c r="R202" s="143" t="s">
        <v>188</v>
      </c>
      <c r="S202" s="143">
        <v>4.0999999999999996</v>
      </c>
      <c r="T202" s="143">
        <v>4.2</v>
      </c>
      <c r="U202" s="143" t="s">
        <v>188</v>
      </c>
    </row>
    <row r="203" spans="1:21" s="93" customFormat="1" ht="14.25">
      <c r="A203" s="271"/>
      <c r="B203" s="136" t="s">
        <v>189</v>
      </c>
      <c r="C203" s="144" t="s">
        <v>188</v>
      </c>
      <c r="D203" s="144" t="s">
        <v>188</v>
      </c>
      <c r="E203" s="144" t="s">
        <v>188</v>
      </c>
      <c r="F203" s="144" t="s">
        <v>188</v>
      </c>
      <c r="G203" s="144" t="s">
        <v>188</v>
      </c>
      <c r="H203" s="144" t="s">
        <v>188</v>
      </c>
      <c r="I203" s="144" t="s">
        <v>188</v>
      </c>
      <c r="J203" s="144">
        <v>40</v>
      </c>
      <c r="K203" s="144">
        <v>39</v>
      </c>
      <c r="L203" s="142"/>
      <c r="M203" s="144" t="s">
        <v>188</v>
      </c>
      <c r="N203" s="144" t="s">
        <v>188</v>
      </c>
      <c r="O203" s="144" t="s">
        <v>188</v>
      </c>
      <c r="P203" s="144" t="s">
        <v>188</v>
      </c>
      <c r="Q203" s="144" t="s">
        <v>188</v>
      </c>
      <c r="R203" s="144" t="s">
        <v>188</v>
      </c>
      <c r="S203" s="144" t="s">
        <v>188</v>
      </c>
      <c r="T203" s="144">
        <v>0.4</v>
      </c>
      <c r="U203" s="144">
        <v>0.3</v>
      </c>
    </row>
    <row r="204" spans="1:21" s="93" customFormat="1" ht="14.25">
      <c r="A204" s="270" t="s">
        <v>219</v>
      </c>
      <c r="B204" s="129" t="s">
        <v>223</v>
      </c>
      <c r="C204" s="141" t="s">
        <v>188</v>
      </c>
      <c r="D204" s="141" t="s">
        <v>188</v>
      </c>
      <c r="E204" s="141" t="s">
        <v>188</v>
      </c>
      <c r="F204" s="141" t="s">
        <v>188</v>
      </c>
      <c r="G204" s="141" t="s">
        <v>188</v>
      </c>
      <c r="H204" s="141" t="s">
        <v>188</v>
      </c>
      <c r="I204" s="141" t="s">
        <v>188</v>
      </c>
      <c r="J204" s="141" t="s">
        <v>188</v>
      </c>
      <c r="K204" s="141" t="s">
        <v>188</v>
      </c>
      <c r="L204" s="142"/>
      <c r="M204" s="141" t="s">
        <v>188</v>
      </c>
      <c r="N204" s="141" t="s">
        <v>188</v>
      </c>
      <c r="O204" s="141" t="s">
        <v>188</v>
      </c>
      <c r="P204" s="141" t="s">
        <v>188</v>
      </c>
      <c r="Q204" s="141" t="s">
        <v>188</v>
      </c>
      <c r="R204" s="141" t="s">
        <v>188</v>
      </c>
      <c r="S204" s="141" t="s">
        <v>188</v>
      </c>
      <c r="T204" s="141" t="s">
        <v>188</v>
      </c>
      <c r="U204" s="141" t="s">
        <v>188</v>
      </c>
    </row>
    <row r="205" spans="1:21" s="93" customFormat="1" ht="14.25">
      <c r="A205" s="271"/>
      <c r="B205" s="133" t="s">
        <v>237</v>
      </c>
      <c r="C205" s="143">
        <v>328.8</v>
      </c>
      <c r="D205" s="143">
        <v>301.7</v>
      </c>
      <c r="E205" s="143">
        <v>310.89999999999998</v>
      </c>
      <c r="F205" s="143">
        <v>311.39999999999998</v>
      </c>
      <c r="G205" s="143">
        <v>123.9</v>
      </c>
      <c r="H205" s="143">
        <v>168.6</v>
      </c>
      <c r="I205" s="143">
        <v>150.6</v>
      </c>
      <c r="J205" s="143">
        <v>170.6</v>
      </c>
      <c r="K205" s="143">
        <v>163.69999999999999</v>
      </c>
      <c r="L205" s="142"/>
      <c r="M205" s="143">
        <v>8.6</v>
      </c>
      <c r="N205" s="143">
        <v>9.5</v>
      </c>
      <c r="O205" s="143">
        <v>9.5</v>
      </c>
      <c r="P205" s="143">
        <v>9.1</v>
      </c>
      <c r="Q205" s="143">
        <v>6</v>
      </c>
      <c r="R205" s="143">
        <v>8.6999999999999993</v>
      </c>
      <c r="S205" s="143">
        <v>7.6</v>
      </c>
      <c r="T205" s="143">
        <v>7.5</v>
      </c>
      <c r="U205" s="143">
        <v>8.6999999999999993</v>
      </c>
    </row>
    <row r="206" spans="1:21" s="93" customFormat="1">
      <c r="A206" s="271"/>
      <c r="B206" s="134" t="s">
        <v>12</v>
      </c>
      <c r="C206" s="143">
        <v>105.2</v>
      </c>
      <c r="D206" s="143">
        <v>109.6</v>
      </c>
      <c r="E206" s="143">
        <v>126.2</v>
      </c>
      <c r="F206" s="143" t="s">
        <v>188</v>
      </c>
      <c r="G206" s="143" t="s">
        <v>188</v>
      </c>
      <c r="H206" s="143" t="s">
        <v>188</v>
      </c>
      <c r="I206" s="143" t="s">
        <v>188</v>
      </c>
      <c r="J206" s="143" t="s">
        <v>188</v>
      </c>
      <c r="K206" s="143" t="s">
        <v>188</v>
      </c>
      <c r="L206" s="142"/>
      <c r="M206" s="143" t="s">
        <v>267</v>
      </c>
      <c r="N206" s="143" t="s">
        <v>267</v>
      </c>
      <c r="O206" s="143" t="s">
        <v>267</v>
      </c>
      <c r="P206" s="143" t="s">
        <v>188</v>
      </c>
      <c r="Q206" s="143" t="s">
        <v>188</v>
      </c>
      <c r="R206" s="143" t="s">
        <v>188</v>
      </c>
      <c r="S206" s="143" t="s">
        <v>188</v>
      </c>
      <c r="T206" s="143" t="s">
        <v>188</v>
      </c>
      <c r="U206" s="143" t="s">
        <v>188</v>
      </c>
    </row>
    <row r="207" spans="1:21" s="93" customFormat="1" ht="14.25">
      <c r="A207" s="271"/>
      <c r="B207" s="134" t="s">
        <v>236</v>
      </c>
      <c r="C207" s="143" t="s">
        <v>188</v>
      </c>
      <c r="D207" s="143">
        <v>97.6</v>
      </c>
      <c r="E207" s="143">
        <v>97.4</v>
      </c>
      <c r="F207" s="143">
        <v>108.1</v>
      </c>
      <c r="G207" s="143">
        <v>14.9</v>
      </c>
      <c r="H207" s="143" t="s">
        <v>188</v>
      </c>
      <c r="I207" s="143" t="s">
        <v>188</v>
      </c>
      <c r="J207" s="143" t="s">
        <v>188</v>
      </c>
      <c r="K207" s="143" t="s">
        <v>188</v>
      </c>
      <c r="L207" s="142"/>
      <c r="M207" s="143" t="s">
        <v>188</v>
      </c>
      <c r="N207" s="143">
        <v>0.6</v>
      </c>
      <c r="O207" s="143">
        <v>0.9</v>
      </c>
      <c r="P207" s="143">
        <v>1.2</v>
      </c>
      <c r="Q207" s="143">
        <v>0.5</v>
      </c>
      <c r="R207" s="143" t="s">
        <v>188</v>
      </c>
      <c r="S207" s="143" t="s">
        <v>188</v>
      </c>
      <c r="T207" s="143" t="s">
        <v>188</v>
      </c>
      <c r="U207" s="143" t="s">
        <v>188</v>
      </c>
    </row>
    <row r="208" spans="1:21" s="93" customFormat="1">
      <c r="A208" s="271"/>
      <c r="B208" s="134" t="s">
        <v>59</v>
      </c>
      <c r="C208" s="143">
        <v>184.6</v>
      </c>
      <c r="D208" s="143">
        <v>67.8</v>
      </c>
      <c r="E208" s="143">
        <v>106.3</v>
      </c>
      <c r="F208" s="143">
        <v>101.8</v>
      </c>
      <c r="G208" s="143">
        <v>92</v>
      </c>
      <c r="H208" s="143">
        <v>72.599999999999994</v>
      </c>
      <c r="I208" s="143">
        <v>101.3</v>
      </c>
      <c r="J208" s="143">
        <v>86.3</v>
      </c>
      <c r="K208" s="143">
        <v>61.9</v>
      </c>
      <c r="L208" s="142"/>
      <c r="M208" s="143">
        <v>12.6</v>
      </c>
      <c r="N208" s="143">
        <v>3.7</v>
      </c>
      <c r="O208" s="143">
        <v>5.8</v>
      </c>
      <c r="P208" s="143">
        <v>7</v>
      </c>
      <c r="Q208" s="143">
        <v>7.2</v>
      </c>
      <c r="R208" s="143">
        <v>7</v>
      </c>
      <c r="S208" s="143">
        <v>8</v>
      </c>
      <c r="T208" s="143">
        <v>6.5</v>
      </c>
      <c r="U208" s="143">
        <v>5.3</v>
      </c>
    </row>
    <row r="209" spans="1:21" s="93" customFormat="1" ht="14.25">
      <c r="A209" s="272"/>
      <c r="B209" s="136" t="s">
        <v>189</v>
      </c>
      <c r="C209" s="144">
        <v>172.9</v>
      </c>
      <c r="D209" s="144">
        <v>178.7</v>
      </c>
      <c r="E209" s="144">
        <v>277.2</v>
      </c>
      <c r="F209" s="144">
        <v>328.4</v>
      </c>
      <c r="G209" s="144">
        <v>315</v>
      </c>
      <c r="H209" s="144">
        <v>270.5</v>
      </c>
      <c r="I209" s="144">
        <v>308.10000000000002</v>
      </c>
      <c r="J209" s="144">
        <v>277.7</v>
      </c>
      <c r="K209" s="144">
        <v>420.9</v>
      </c>
      <c r="L209" s="142"/>
      <c r="M209" s="144">
        <v>1.8</v>
      </c>
      <c r="N209" s="144">
        <v>1.4</v>
      </c>
      <c r="O209" s="144">
        <v>2.1</v>
      </c>
      <c r="P209" s="144">
        <v>2.2999999999999998</v>
      </c>
      <c r="Q209" s="144">
        <v>3.3</v>
      </c>
      <c r="R209" s="144">
        <v>3.8</v>
      </c>
      <c r="S209" s="144">
        <v>5.2</v>
      </c>
      <c r="T209" s="144">
        <v>5.9</v>
      </c>
      <c r="U209" s="144">
        <v>5</v>
      </c>
    </row>
    <row r="210" spans="1:21" s="93" customFormat="1">
      <c r="A210" s="77" t="s">
        <v>222</v>
      </c>
      <c r="B210" s="107"/>
      <c r="C210" s="108"/>
      <c r="D210" s="108"/>
      <c r="E210" s="108"/>
      <c r="F210" s="108"/>
      <c r="K210" s="108"/>
      <c r="M210" s="108"/>
      <c r="N210" s="108"/>
      <c r="O210" s="108"/>
      <c r="P210" s="108"/>
      <c r="U210" s="108"/>
    </row>
    <row r="211" spans="1:21" s="93" customFormat="1">
      <c r="A211" s="77"/>
      <c r="B211" s="107"/>
      <c r="C211" s="108"/>
      <c r="D211" s="108"/>
      <c r="E211" s="108"/>
      <c r="F211" s="108"/>
      <c r="K211" s="108"/>
      <c r="M211" s="108"/>
      <c r="N211" s="108"/>
      <c r="O211" s="108"/>
      <c r="P211" s="108"/>
      <c r="U211" s="108"/>
    </row>
    <row r="212" spans="1:21" s="93" customFormat="1">
      <c r="A212" s="90" t="s">
        <v>13</v>
      </c>
      <c r="B212" s="91"/>
      <c r="C212" s="92"/>
      <c r="D212" s="92"/>
      <c r="E212" s="92"/>
      <c r="K212" s="92"/>
      <c r="M212" s="92"/>
      <c r="N212" s="92"/>
      <c r="O212" s="92"/>
      <c r="U212" s="92"/>
    </row>
    <row r="213" spans="1:21" s="93" customFormat="1">
      <c r="A213" s="84" t="s">
        <v>260</v>
      </c>
      <c r="B213" s="107"/>
      <c r="C213" s="108"/>
      <c r="D213" s="108"/>
      <c r="E213" s="108"/>
      <c r="F213" s="108"/>
      <c r="O213" s="108"/>
      <c r="P213" s="108"/>
    </row>
    <row r="214" spans="1:21" s="93" customFormat="1">
      <c r="A214" s="94" t="s">
        <v>261</v>
      </c>
      <c r="B214" s="107"/>
      <c r="C214" s="108"/>
      <c r="D214" s="108"/>
      <c r="E214" s="108"/>
      <c r="F214" s="108"/>
      <c r="O214" s="108"/>
      <c r="P214" s="108"/>
    </row>
    <row r="215" spans="1:21" s="93" customFormat="1">
      <c r="A215" s="273" t="s">
        <v>313</v>
      </c>
      <c r="B215" s="274"/>
      <c r="C215" s="318" t="s">
        <v>329</v>
      </c>
      <c r="H215" s="108"/>
      <c r="I215" s="108"/>
      <c r="J215" s="108"/>
      <c r="K215" s="108"/>
      <c r="L215" s="340"/>
      <c r="M215" s="340"/>
      <c r="O215" s="108"/>
      <c r="P215" s="108"/>
    </row>
    <row r="216" spans="1:21" s="93" customFormat="1">
      <c r="A216" s="275" t="s">
        <v>314</v>
      </c>
      <c r="B216" s="274"/>
      <c r="H216" s="108"/>
      <c r="I216" s="108"/>
      <c r="J216" s="108"/>
      <c r="K216" s="108"/>
      <c r="L216" s="340"/>
      <c r="M216" s="340"/>
      <c r="O216" s="108"/>
      <c r="P216" s="108"/>
    </row>
    <row r="217" spans="1:21" s="93" customFormat="1">
      <c r="A217" s="94" t="s">
        <v>262</v>
      </c>
      <c r="B217" s="95"/>
      <c r="C217" s="108"/>
      <c r="D217" s="108"/>
      <c r="E217" s="108"/>
      <c r="F217" s="108"/>
      <c r="O217" s="108"/>
      <c r="P217" s="108"/>
    </row>
    <row r="218" spans="1:21" s="93" customFormat="1">
      <c r="A218" s="94" t="s">
        <v>251</v>
      </c>
      <c r="B218" s="78"/>
      <c r="C218" s="78"/>
      <c r="D218" s="78"/>
      <c r="E218" s="78"/>
      <c r="F218" s="79"/>
      <c r="G218" s="79"/>
      <c r="H218" s="79"/>
      <c r="I218" s="79"/>
      <c r="K218" s="79"/>
      <c r="L218" s="79"/>
      <c r="M218" s="79"/>
      <c r="O218" s="108"/>
      <c r="P218" s="108"/>
      <c r="U218" s="79"/>
    </row>
    <row r="219" spans="1:21" s="93" customFormat="1">
      <c r="A219" s="85" t="s">
        <v>252</v>
      </c>
      <c r="B219" s="80"/>
      <c r="C219" s="80"/>
      <c r="D219" s="80"/>
      <c r="E219" s="80"/>
      <c r="F219" s="79"/>
      <c r="G219" s="79"/>
      <c r="H219" s="79"/>
      <c r="I219" s="79"/>
      <c r="K219" s="79"/>
      <c r="L219" s="79"/>
      <c r="M219" s="79"/>
      <c r="O219" s="108"/>
      <c r="P219" s="108"/>
      <c r="U219" s="79"/>
    </row>
    <row r="220" spans="1:21" s="93" customFormat="1">
      <c r="A220" s="85" t="s">
        <v>253</v>
      </c>
      <c r="B220" s="80"/>
      <c r="C220" s="80"/>
      <c r="D220" s="80"/>
      <c r="E220" s="80"/>
      <c r="F220" s="79"/>
      <c r="G220" s="79"/>
      <c r="H220" s="79"/>
      <c r="I220" s="79"/>
      <c r="K220" s="79"/>
      <c r="L220" s="79"/>
      <c r="M220" s="79"/>
      <c r="O220" s="108"/>
      <c r="P220" s="108"/>
      <c r="U220" s="79"/>
    </row>
    <row r="221" spans="1:21" s="93" customFormat="1">
      <c r="A221" s="85" t="s">
        <v>254</v>
      </c>
      <c r="B221" s="81"/>
      <c r="C221" s="82"/>
      <c r="D221" s="83"/>
      <c r="E221" s="83"/>
      <c r="F221" s="79"/>
      <c r="G221" s="79"/>
      <c r="H221" s="79"/>
      <c r="I221" s="79"/>
      <c r="K221" s="79"/>
      <c r="L221" s="79"/>
      <c r="M221" s="79"/>
      <c r="O221" s="108"/>
      <c r="P221" s="108"/>
      <c r="U221" s="79"/>
    </row>
    <row r="222" spans="1:21" s="93" customFormat="1">
      <c r="A222" s="96" t="s">
        <v>255</v>
      </c>
      <c r="B222" s="81"/>
      <c r="C222" s="82"/>
      <c r="D222" s="83"/>
      <c r="E222" s="83"/>
      <c r="F222" s="79"/>
      <c r="G222" s="79"/>
      <c r="H222" s="79"/>
      <c r="I222" s="79"/>
      <c r="K222" s="79"/>
      <c r="L222" s="79"/>
      <c r="M222" s="79"/>
      <c r="O222" s="108"/>
      <c r="P222" s="108"/>
      <c r="U222" s="79"/>
    </row>
    <row r="223" spans="1:21" s="93" customFormat="1">
      <c r="A223" s="96" t="s">
        <v>256</v>
      </c>
      <c r="B223" s="107"/>
      <c r="C223" s="108"/>
      <c r="D223" s="108"/>
      <c r="E223" s="108"/>
      <c r="F223" s="108"/>
      <c r="O223" s="108"/>
      <c r="P223" s="108"/>
    </row>
    <row r="224" spans="1:21" s="93" customFormat="1">
      <c r="A224" s="94" t="s">
        <v>257</v>
      </c>
      <c r="B224" s="107"/>
      <c r="C224" s="108"/>
      <c r="D224" s="108"/>
      <c r="E224" s="108"/>
      <c r="F224" s="108"/>
      <c r="O224" s="108"/>
      <c r="P224" s="108"/>
    </row>
    <row r="225" spans="1:21" s="93" customFormat="1">
      <c r="A225" s="97" t="s">
        <v>263</v>
      </c>
      <c r="B225" s="107"/>
      <c r="C225" s="108"/>
      <c r="D225" s="108"/>
      <c r="E225" s="108"/>
      <c r="F225" s="108"/>
      <c r="O225" s="108"/>
      <c r="P225" s="108"/>
    </row>
    <row r="226" spans="1:21" s="93" customFormat="1">
      <c r="A226" s="86" t="s">
        <v>258</v>
      </c>
      <c r="B226" s="60"/>
      <c r="C226" s="108"/>
      <c r="D226" s="108"/>
      <c r="E226" s="108"/>
      <c r="F226" s="108"/>
      <c r="O226" s="108"/>
      <c r="P226" s="108"/>
    </row>
    <row r="227" spans="1:21" s="108" customFormat="1">
      <c r="A227" s="87" t="s">
        <v>259</v>
      </c>
      <c r="B227" s="107"/>
      <c r="C227" s="98"/>
      <c r="D227" s="98"/>
      <c r="E227" s="95"/>
      <c r="F227" s="93"/>
      <c r="G227" s="93"/>
      <c r="H227" s="93"/>
      <c r="I227" s="93"/>
      <c r="J227" s="93"/>
      <c r="K227" s="93"/>
      <c r="L227" s="93"/>
      <c r="M227" s="93"/>
      <c r="N227" s="93"/>
      <c r="Q227" s="93"/>
      <c r="R227" s="93"/>
      <c r="S227" s="93"/>
      <c r="T227" s="93"/>
      <c r="U227" s="93"/>
    </row>
    <row r="228" spans="1:21" s="108" customFormat="1">
      <c r="A228" s="145" t="s">
        <v>268</v>
      </c>
      <c r="B228" s="107"/>
      <c r="C228" s="98"/>
      <c r="D228" s="98"/>
      <c r="E228" s="95"/>
      <c r="F228" s="93"/>
      <c r="G228" s="93"/>
      <c r="H228" s="93"/>
      <c r="I228" s="93"/>
      <c r="J228" s="93"/>
      <c r="K228" s="93"/>
      <c r="L228" s="93"/>
      <c r="M228" s="93"/>
      <c r="N228" s="93"/>
      <c r="Q228" s="93"/>
      <c r="R228" s="93"/>
      <c r="S228" s="93"/>
      <c r="T228" s="93"/>
      <c r="U228" s="93"/>
    </row>
    <row r="229" spans="1:21" s="108" customFormat="1">
      <c r="A229" s="190" t="s">
        <v>318</v>
      </c>
      <c r="B229" s="214"/>
      <c r="C229" s="215"/>
      <c r="D229" s="216"/>
      <c r="E229" s="216"/>
      <c r="F229" s="217"/>
      <c r="G229" s="217"/>
      <c r="H229" s="217"/>
      <c r="I229" s="218"/>
      <c r="J229" s="93"/>
      <c r="K229" s="93"/>
      <c r="L229" s="93"/>
      <c r="M229" s="93"/>
      <c r="N229" s="93"/>
      <c r="Q229" s="93"/>
      <c r="R229" s="93"/>
      <c r="S229" s="93"/>
      <c r="T229" s="93"/>
      <c r="U229" s="93"/>
    </row>
    <row r="230" spans="1:21" s="108" customFormat="1">
      <c r="A230" s="213" t="s">
        <v>316</v>
      </c>
      <c r="B230" s="276"/>
      <c r="C230" s="278"/>
      <c r="D230" s="216"/>
      <c r="E230" s="216"/>
      <c r="F230" s="217"/>
      <c r="G230" s="217"/>
      <c r="H230" s="217"/>
      <c r="I230" s="218"/>
      <c r="J230" s="93"/>
      <c r="K230" s="93"/>
      <c r="L230" s="93"/>
      <c r="M230" s="93"/>
      <c r="N230" s="93"/>
      <c r="Q230" s="93"/>
      <c r="R230" s="93"/>
      <c r="S230" s="93"/>
      <c r="T230" s="93"/>
      <c r="U230" s="93"/>
    </row>
    <row r="231" spans="1:21" s="108" customFormat="1">
      <c r="A231" s="320" t="s">
        <v>39</v>
      </c>
      <c r="B231" s="321" t="s">
        <v>331</v>
      </c>
      <c r="C231" s="98"/>
      <c r="D231" s="98"/>
      <c r="E231" s="95"/>
      <c r="F231" s="93"/>
      <c r="G231" s="93"/>
      <c r="H231" s="93"/>
      <c r="I231" s="93"/>
      <c r="J231" s="93"/>
      <c r="K231" s="93"/>
      <c r="L231" s="93"/>
      <c r="M231" s="93"/>
      <c r="N231" s="93"/>
      <c r="Q231" s="93"/>
      <c r="R231" s="93"/>
      <c r="S231" s="93"/>
      <c r="T231" s="93"/>
      <c r="U231" s="93"/>
    </row>
    <row r="232" spans="1:21" s="108" customFormat="1">
      <c r="A232" s="95"/>
      <c r="B232" s="107"/>
      <c r="C232" s="98"/>
      <c r="D232" s="98"/>
      <c r="E232" s="95"/>
      <c r="F232" s="93"/>
      <c r="G232" s="93"/>
      <c r="H232" s="93"/>
      <c r="I232" s="93"/>
      <c r="J232" s="93"/>
      <c r="K232" s="93"/>
      <c r="L232" s="93"/>
      <c r="M232" s="93"/>
      <c r="N232" s="93"/>
      <c r="Q232" s="93"/>
      <c r="R232" s="93"/>
      <c r="S232" s="93"/>
      <c r="T232" s="93"/>
      <c r="U232" s="93"/>
    </row>
    <row r="233" spans="1:21" s="108" customFormat="1">
      <c r="A233" s="94"/>
      <c r="B233" s="107"/>
      <c r="G233" s="93"/>
      <c r="H233" s="93"/>
      <c r="I233" s="93"/>
      <c r="J233" s="93"/>
      <c r="K233" s="93"/>
      <c r="L233" s="93"/>
      <c r="M233" s="93"/>
      <c r="N233" s="93"/>
      <c r="Q233" s="93"/>
      <c r="R233" s="93"/>
      <c r="S233" s="93"/>
      <c r="T233" s="93"/>
      <c r="U233" s="93"/>
    </row>
    <row r="234" spans="1:21" s="108" customFormat="1">
      <c r="A234" s="94"/>
      <c r="B234" s="91"/>
      <c r="C234" s="93"/>
      <c r="D234" s="93"/>
      <c r="E234" s="93"/>
      <c r="F234" s="93"/>
      <c r="G234" s="93"/>
      <c r="H234" s="93"/>
      <c r="I234" s="93"/>
      <c r="J234" s="93"/>
      <c r="K234" s="93"/>
      <c r="L234" s="93"/>
      <c r="M234" s="93"/>
      <c r="N234" s="93"/>
      <c r="Q234" s="93"/>
      <c r="R234" s="93"/>
      <c r="S234" s="93"/>
      <c r="T234" s="93"/>
      <c r="U234" s="93"/>
    </row>
    <row r="235" spans="1:21" s="108" customFormat="1">
      <c r="A235" s="94"/>
      <c r="B235" s="107"/>
      <c r="G235" s="93"/>
      <c r="H235" s="93"/>
      <c r="I235" s="93"/>
      <c r="J235" s="93"/>
      <c r="K235" s="93"/>
      <c r="L235" s="93"/>
      <c r="M235" s="93"/>
      <c r="N235" s="93"/>
      <c r="Q235" s="93"/>
      <c r="R235" s="93"/>
      <c r="S235" s="93"/>
      <c r="T235" s="93"/>
      <c r="U235" s="93"/>
    </row>
    <row r="236" spans="1:21" s="108" customFormat="1">
      <c r="A236" s="96"/>
      <c r="B236" s="91"/>
      <c r="C236" s="146"/>
      <c r="D236" s="146"/>
      <c r="E236" s="93"/>
      <c r="F236" s="93"/>
      <c r="G236" s="93"/>
      <c r="H236" s="93"/>
      <c r="I236" s="93"/>
      <c r="J236" s="93"/>
      <c r="K236" s="93"/>
      <c r="L236" s="93"/>
      <c r="M236" s="93"/>
      <c r="N236" s="93"/>
      <c r="Q236" s="93"/>
      <c r="R236" s="93"/>
      <c r="S236" s="93"/>
      <c r="T236" s="93"/>
      <c r="U236" s="93"/>
    </row>
    <row r="237" spans="1:21" s="108" customFormat="1">
      <c r="A237" s="96"/>
      <c r="B237" s="107"/>
      <c r="C237" s="98"/>
      <c r="D237" s="98"/>
      <c r="E237" s="95"/>
      <c r="F237" s="93"/>
      <c r="G237" s="93"/>
      <c r="H237" s="93"/>
      <c r="I237" s="93"/>
      <c r="J237" s="93"/>
      <c r="K237" s="93"/>
      <c r="L237" s="93"/>
      <c r="M237" s="93"/>
      <c r="N237" s="93"/>
      <c r="Q237" s="93"/>
      <c r="R237" s="93"/>
      <c r="S237" s="93"/>
      <c r="T237" s="93"/>
      <c r="U237" s="93"/>
    </row>
  </sheetData>
  <mergeCells count="3">
    <mergeCell ref="C6:K6"/>
    <mergeCell ref="M6:U6"/>
    <mergeCell ref="A10:A16"/>
  </mergeCells>
  <hyperlinks>
    <hyperlink ref="A231" r:id="rId1" xr:uid="{00000000-0004-0000-0C00-000000000000}"/>
    <hyperlink ref="C215" r:id="rId2" xr:uid="{00000000-0004-0000-0C00-000001000000}"/>
    <hyperlink ref="A1" location="Index!A1" display="Return to index" xr:uid="{00000000-0004-0000-0C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dimension ref="A1:I234"/>
  <sheetViews>
    <sheetView showGridLines="0" zoomScale="80" zoomScaleNormal="80" workbookViewId="0">
      <selection activeCell="A3" sqref="A3"/>
    </sheetView>
  </sheetViews>
  <sheetFormatPr defaultRowHeight="12.75"/>
  <cols>
    <col min="1" max="1" width="32.140625" style="95" customWidth="1"/>
    <col min="2" max="2" width="111.42578125" style="107" customWidth="1"/>
    <col min="3" max="190" width="8.7109375" style="95"/>
    <col min="191" max="191" width="32.140625" style="95" customWidth="1"/>
    <col min="192" max="192" width="111.42578125" style="95" customWidth="1"/>
    <col min="193" max="201" width="10.7109375" style="95" customWidth="1"/>
    <col min="202" max="202" width="4.7109375" style="95" customWidth="1"/>
    <col min="203" max="211" width="10.7109375" style="95" customWidth="1"/>
    <col min="212" max="446" width="8.7109375" style="95"/>
    <col min="447" max="447" width="32.140625" style="95" customWidth="1"/>
    <col min="448" max="448" width="111.42578125" style="95" customWidth="1"/>
    <col min="449" max="457" width="10.7109375" style="95" customWidth="1"/>
    <col min="458" max="458" width="4.7109375" style="95" customWidth="1"/>
    <col min="459" max="467" width="10.7109375" style="95" customWidth="1"/>
    <col min="468" max="702" width="8.7109375" style="95"/>
    <col min="703" max="703" width="32.140625" style="95" customWidth="1"/>
    <col min="704" max="704" width="111.42578125" style="95" customWidth="1"/>
    <col min="705" max="713" width="10.7109375" style="95" customWidth="1"/>
    <col min="714" max="714" width="4.7109375" style="95" customWidth="1"/>
    <col min="715" max="723" width="10.7109375" style="95" customWidth="1"/>
    <col min="724" max="958" width="8.7109375" style="95"/>
    <col min="959" max="959" width="32.140625" style="95" customWidth="1"/>
    <col min="960" max="960" width="111.42578125" style="95" customWidth="1"/>
    <col min="961" max="969" width="10.7109375" style="95" customWidth="1"/>
    <col min="970" max="970" width="4.7109375" style="95" customWidth="1"/>
    <col min="971" max="979" width="10.7109375" style="95" customWidth="1"/>
    <col min="980" max="1214" width="8.7109375" style="95"/>
    <col min="1215" max="1215" width="32.140625" style="95" customWidth="1"/>
    <col min="1216" max="1216" width="111.42578125" style="95" customWidth="1"/>
    <col min="1217" max="1225" width="10.7109375" style="95" customWidth="1"/>
    <col min="1226" max="1226" width="4.7109375" style="95" customWidth="1"/>
    <col min="1227" max="1235" width="10.7109375" style="95" customWidth="1"/>
    <col min="1236" max="1470" width="8.7109375" style="95"/>
    <col min="1471" max="1471" width="32.140625" style="95" customWidth="1"/>
    <col min="1472" max="1472" width="111.42578125" style="95" customWidth="1"/>
    <col min="1473" max="1481" width="10.7109375" style="95" customWidth="1"/>
    <col min="1482" max="1482" width="4.7109375" style="95" customWidth="1"/>
    <col min="1483" max="1491" width="10.7109375" style="95" customWidth="1"/>
    <col min="1492" max="1726" width="8.7109375" style="95"/>
    <col min="1727" max="1727" width="32.140625" style="95" customWidth="1"/>
    <col min="1728" max="1728" width="111.42578125" style="95" customWidth="1"/>
    <col min="1729" max="1737" width="10.7109375" style="95" customWidth="1"/>
    <col min="1738" max="1738" width="4.7109375" style="95" customWidth="1"/>
    <col min="1739" max="1747" width="10.7109375" style="95" customWidth="1"/>
    <col min="1748" max="1982" width="8.7109375" style="95"/>
    <col min="1983" max="1983" width="32.140625" style="95" customWidth="1"/>
    <col min="1984" max="1984" width="111.42578125" style="95" customWidth="1"/>
    <col min="1985" max="1993" width="10.7109375" style="95" customWidth="1"/>
    <col min="1994" max="1994" width="4.7109375" style="95" customWidth="1"/>
    <col min="1995" max="2003" width="10.7109375" style="95" customWidth="1"/>
    <col min="2004" max="2238" width="8.7109375" style="95"/>
    <col min="2239" max="2239" width="32.140625" style="95" customWidth="1"/>
    <col min="2240" max="2240" width="111.42578125" style="95" customWidth="1"/>
    <col min="2241" max="2249" width="10.7109375" style="95" customWidth="1"/>
    <col min="2250" max="2250" width="4.7109375" style="95" customWidth="1"/>
    <col min="2251" max="2259" width="10.7109375" style="95" customWidth="1"/>
    <col min="2260" max="2494" width="8.7109375" style="95"/>
    <col min="2495" max="2495" width="32.140625" style="95" customWidth="1"/>
    <col min="2496" max="2496" width="111.42578125" style="95" customWidth="1"/>
    <col min="2497" max="2505" width="10.7109375" style="95" customWidth="1"/>
    <col min="2506" max="2506" width="4.7109375" style="95" customWidth="1"/>
    <col min="2507" max="2515" width="10.7109375" style="95" customWidth="1"/>
    <col min="2516" max="2750" width="8.7109375" style="95"/>
    <col min="2751" max="2751" width="32.140625" style="95" customWidth="1"/>
    <col min="2752" max="2752" width="111.42578125" style="95" customWidth="1"/>
    <col min="2753" max="2761" width="10.7109375" style="95" customWidth="1"/>
    <col min="2762" max="2762" width="4.7109375" style="95" customWidth="1"/>
    <col min="2763" max="2771" width="10.7109375" style="95" customWidth="1"/>
    <col min="2772" max="3006" width="8.7109375" style="95"/>
    <col min="3007" max="3007" width="32.140625" style="95" customWidth="1"/>
    <col min="3008" max="3008" width="111.42578125" style="95" customWidth="1"/>
    <col min="3009" max="3017" width="10.7109375" style="95" customWidth="1"/>
    <col min="3018" max="3018" width="4.7109375" style="95" customWidth="1"/>
    <col min="3019" max="3027" width="10.7109375" style="95" customWidth="1"/>
    <col min="3028" max="3262" width="8.7109375" style="95"/>
    <col min="3263" max="3263" width="32.140625" style="95" customWidth="1"/>
    <col min="3264" max="3264" width="111.42578125" style="95" customWidth="1"/>
    <col min="3265" max="3273" width="10.7109375" style="95" customWidth="1"/>
    <col min="3274" max="3274" width="4.7109375" style="95" customWidth="1"/>
    <col min="3275" max="3283" width="10.7109375" style="95" customWidth="1"/>
    <col min="3284" max="3518" width="8.7109375" style="95"/>
    <col min="3519" max="3519" width="32.140625" style="95" customWidth="1"/>
    <col min="3520" max="3520" width="111.42578125" style="95" customWidth="1"/>
    <col min="3521" max="3529" width="10.7109375" style="95" customWidth="1"/>
    <col min="3530" max="3530" width="4.7109375" style="95" customWidth="1"/>
    <col min="3531" max="3539" width="10.7109375" style="95" customWidth="1"/>
    <col min="3540" max="3774" width="8.7109375" style="95"/>
    <col min="3775" max="3775" width="32.140625" style="95" customWidth="1"/>
    <col min="3776" max="3776" width="111.42578125" style="95" customWidth="1"/>
    <col min="3777" max="3785" width="10.7109375" style="95" customWidth="1"/>
    <col min="3786" max="3786" width="4.7109375" style="95" customWidth="1"/>
    <col min="3787" max="3795" width="10.7109375" style="95" customWidth="1"/>
    <col min="3796" max="4030" width="8.7109375" style="95"/>
    <col min="4031" max="4031" width="32.140625" style="95" customWidth="1"/>
    <col min="4032" max="4032" width="111.42578125" style="95" customWidth="1"/>
    <col min="4033" max="4041" width="10.7109375" style="95" customWidth="1"/>
    <col min="4042" max="4042" width="4.7109375" style="95" customWidth="1"/>
    <col min="4043" max="4051" width="10.7109375" style="95" customWidth="1"/>
    <col min="4052" max="4286" width="8.7109375" style="95"/>
    <col min="4287" max="4287" width="32.140625" style="95" customWidth="1"/>
    <col min="4288" max="4288" width="111.42578125" style="95" customWidth="1"/>
    <col min="4289" max="4297" width="10.7109375" style="95" customWidth="1"/>
    <col min="4298" max="4298" width="4.7109375" style="95" customWidth="1"/>
    <col min="4299" max="4307" width="10.7109375" style="95" customWidth="1"/>
    <col min="4308" max="4542" width="8.7109375" style="95"/>
    <col min="4543" max="4543" width="32.140625" style="95" customWidth="1"/>
    <col min="4544" max="4544" width="111.42578125" style="95" customWidth="1"/>
    <col min="4545" max="4553" width="10.7109375" style="95" customWidth="1"/>
    <col min="4554" max="4554" width="4.7109375" style="95" customWidth="1"/>
    <col min="4555" max="4563" width="10.7109375" style="95" customWidth="1"/>
    <col min="4564" max="4798" width="8.7109375" style="95"/>
    <col min="4799" max="4799" width="32.140625" style="95" customWidth="1"/>
    <col min="4800" max="4800" width="111.42578125" style="95" customWidth="1"/>
    <col min="4801" max="4809" width="10.7109375" style="95" customWidth="1"/>
    <col min="4810" max="4810" width="4.7109375" style="95" customWidth="1"/>
    <col min="4811" max="4819" width="10.7109375" style="95" customWidth="1"/>
    <col min="4820" max="5054" width="8.7109375" style="95"/>
    <col min="5055" max="5055" width="32.140625" style="95" customWidth="1"/>
    <col min="5056" max="5056" width="111.42578125" style="95" customWidth="1"/>
    <col min="5057" max="5065" width="10.7109375" style="95" customWidth="1"/>
    <col min="5066" max="5066" width="4.7109375" style="95" customWidth="1"/>
    <col min="5067" max="5075" width="10.7109375" style="95" customWidth="1"/>
    <col min="5076" max="5310" width="8.7109375" style="95"/>
    <col min="5311" max="5311" width="32.140625" style="95" customWidth="1"/>
    <col min="5312" max="5312" width="111.42578125" style="95" customWidth="1"/>
    <col min="5313" max="5321" width="10.7109375" style="95" customWidth="1"/>
    <col min="5322" max="5322" width="4.7109375" style="95" customWidth="1"/>
    <col min="5323" max="5331" width="10.7109375" style="95" customWidth="1"/>
    <col min="5332" max="5566" width="8.7109375" style="95"/>
    <col min="5567" max="5567" width="32.140625" style="95" customWidth="1"/>
    <col min="5568" max="5568" width="111.42578125" style="95" customWidth="1"/>
    <col min="5569" max="5577" width="10.7109375" style="95" customWidth="1"/>
    <col min="5578" max="5578" width="4.7109375" style="95" customWidth="1"/>
    <col min="5579" max="5587" width="10.7109375" style="95" customWidth="1"/>
    <col min="5588" max="5822" width="8.7109375" style="95"/>
    <col min="5823" max="5823" width="32.140625" style="95" customWidth="1"/>
    <col min="5824" max="5824" width="111.42578125" style="95" customWidth="1"/>
    <col min="5825" max="5833" width="10.7109375" style="95" customWidth="1"/>
    <col min="5834" max="5834" width="4.7109375" style="95" customWidth="1"/>
    <col min="5835" max="5843" width="10.7109375" style="95" customWidth="1"/>
    <col min="5844" max="6078" width="8.7109375" style="95"/>
    <col min="6079" max="6079" width="32.140625" style="95" customWidth="1"/>
    <col min="6080" max="6080" width="111.42578125" style="95" customWidth="1"/>
    <col min="6081" max="6089" width="10.7109375" style="95" customWidth="1"/>
    <col min="6090" max="6090" width="4.7109375" style="95" customWidth="1"/>
    <col min="6091" max="6099" width="10.7109375" style="95" customWidth="1"/>
    <col min="6100" max="6334" width="8.7109375" style="95"/>
    <col min="6335" max="6335" width="32.140625" style="95" customWidth="1"/>
    <col min="6336" max="6336" width="111.42578125" style="95" customWidth="1"/>
    <col min="6337" max="6345" width="10.7109375" style="95" customWidth="1"/>
    <col min="6346" max="6346" width="4.7109375" style="95" customWidth="1"/>
    <col min="6347" max="6355" width="10.7109375" style="95" customWidth="1"/>
    <col min="6356" max="6590" width="8.7109375" style="95"/>
    <col min="6591" max="6591" width="32.140625" style="95" customWidth="1"/>
    <col min="6592" max="6592" width="111.42578125" style="95" customWidth="1"/>
    <col min="6593" max="6601" width="10.7109375" style="95" customWidth="1"/>
    <col min="6602" max="6602" width="4.7109375" style="95" customWidth="1"/>
    <col min="6603" max="6611" width="10.7109375" style="95" customWidth="1"/>
    <col min="6612" max="6846" width="8.7109375" style="95"/>
    <col min="6847" max="6847" width="32.140625" style="95" customWidth="1"/>
    <col min="6848" max="6848" width="111.42578125" style="95" customWidth="1"/>
    <col min="6849" max="6857" width="10.7109375" style="95" customWidth="1"/>
    <col min="6858" max="6858" width="4.7109375" style="95" customWidth="1"/>
    <col min="6859" max="6867" width="10.7109375" style="95" customWidth="1"/>
    <col min="6868" max="7102" width="8.7109375" style="95"/>
    <col min="7103" max="7103" width="32.140625" style="95" customWidth="1"/>
    <col min="7104" max="7104" width="111.42578125" style="95" customWidth="1"/>
    <col min="7105" max="7113" width="10.7109375" style="95" customWidth="1"/>
    <col min="7114" max="7114" width="4.7109375" style="95" customWidth="1"/>
    <col min="7115" max="7123" width="10.7109375" style="95" customWidth="1"/>
    <col min="7124" max="7358" width="8.7109375" style="95"/>
    <col min="7359" max="7359" width="32.140625" style="95" customWidth="1"/>
    <col min="7360" max="7360" width="111.42578125" style="95" customWidth="1"/>
    <col min="7361" max="7369" width="10.7109375" style="95" customWidth="1"/>
    <col min="7370" max="7370" width="4.7109375" style="95" customWidth="1"/>
    <col min="7371" max="7379" width="10.7109375" style="95" customWidth="1"/>
    <col min="7380" max="7614" width="8.7109375" style="95"/>
    <col min="7615" max="7615" width="32.140625" style="95" customWidth="1"/>
    <col min="7616" max="7616" width="111.42578125" style="95" customWidth="1"/>
    <col min="7617" max="7625" width="10.7109375" style="95" customWidth="1"/>
    <col min="7626" max="7626" width="4.7109375" style="95" customWidth="1"/>
    <col min="7627" max="7635" width="10.7109375" style="95" customWidth="1"/>
    <col min="7636" max="7870" width="8.7109375" style="95"/>
    <col min="7871" max="7871" width="32.140625" style="95" customWidth="1"/>
    <col min="7872" max="7872" width="111.42578125" style="95" customWidth="1"/>
    <col min="7873" max="7881" width="10.7109375" style="95" customWidth="1"/>
    <col min="7882" max="7882" width="4.7109375" style="95" customWidth="1"/>
    <col min="7883" max="7891" width="10.7109375" style="95" customWidth="1"/>
    <col min="7892" max="8126" width="8.7109375" style="95"/>
    <col min="8127" max="8127" width="32.140625" style="95" customWidth="1"/>
    <col min="8128" max="8128" width="111.42578125" style="95" customWidth="1"/>
    <col min="8129" max="8137" width="10.7109375" style="95" customWidth="1"/>
    <col min="8138" max="8138" width="4.7109375" style="95" customWidth="1"/>
    <col min="8139" max="8147" width="10.7109375" style="95" customWidth="1"/>
    <col min="8148" max="8382" width="8.7109375" style="95"/>
    <col min="8383" max="8383" width="32.140625" style="95" customWidth="1"/>
    <col min="8384" max="8384" width="111.42578125" style="95" customWidth="1"/>
    <col min="8385" max="8393" width="10.7109375" style="95" customWidth="1"/>
    <col min="8394" max="8394" width="4.7109375" style="95" customWidth="1"/>
    <col min="8395" max="8403" width="10.7109375" style="95" customWidth="1"/>
    <col min="8404" max="8638" width="8.7109375" style="95"/>
    <col min="8639" max="8639" width="32.140625" style="95" customWidth="1"/>
    <col min="8640" max="8640" width="111.42578125" style="95" customWidth="1"/>
    <col min="8641" max="8649" width="10.7109375" style="95" customWidth="1"/>
    <col min="8650" max="8650" width="4.7109375" style="95" customWidth="1"/>
    <col min="8651" max="8659" width="10.7109375" style="95" customWidth="1"/>
    <col min="8660" max="8894" width="8.7109375" style="95"/>
    <col min="8895" max="8895" width="32.140625" style="95" customWidth="1"/>
    <col min="8896" max="8896" width="111.42578125" style="95" customWidth="1"/>
    <col min="8897" max="8905" width="10.7109375" style="95" customWidth="1"/>
    <col min="8906" max="8906" width="4.7109375" style="95" customWidth="1"/>
    <col min="8907" max="8915" width="10.7109375" style="95" customWidth="1"/>
    <col min="8916" max="9150" width="8.7109375" style="95"/>
    <col min="9151" max="9151" width="32.140625" style="95" customWidth="1"/>
    <col min="9152" max="9152" width="111.42578125" style="95" customWidth="1"/>
    <col min="9153" max="9161" width="10.7109375" style="95" customWidth="1"/>
    <col min="9162" max="9162" width="4.7109375" style="95" customWidth="1"/>
    <col min="9163" max="9171" width="10.7109375" style="95" customWidth="1"/>
    <col min="9172" max="9406" width="8.7109375" style="95"/>
    <col min="9407" max="9407" width="32.140625" style="95" customWidth="1"/>
    <col min="9408" max="9408" width="111.42578125" style="95" customWidth="1"/>
    <col min="9409" max="9417" width="10.7109375" style="95" customWidth="1"/>
    <col min="9418" max="9418" width="4.7109375" style="95" customWidth="1"/>
    <col min="9419" max="9427" width="10.7109375" style="95" customWidth="1"/>
    <col min="9428" max="9662" width="8.7109375" style="95"/>
    <col min="9663" max="9663" width="32.140625" style="95" customWidth="1"/>
    <col min="9664" max="9664" width="111.42578125" style="95" customWidth="1"/>
    <col min="9665" max="9673" width="10.7109375" style="95" customWidth="1"/>
    <col min="9674" max="9674" width="4.7109375" style="95" customWidth="1"/>
    <col min="9675" max="9683" width="10.7109375" style="95" customWidth="1"/>
    <col min="9684" max="9918" width="8.7109375" style="95"/>
    <col min="9919" max="9919" width="32.140625" style="95" customWidth="1"/>
    <col min="9920" max="9920" width="111.42578125" style="95" customWidth="1"/>
    <col min="9921" max="9929" width="10.7109375" style="95" customWidth="1"/>
    <col min="9930" max="9930" width="4.7109375" style="95" customWidth="1"/>
    <col min="9931" max="9939" width="10.7109375" style="95" customWidth="1"/>
    <col min="9940" max="10174" width="8.7109375" style="95"/>
    <col min="10175" max="10175" width="32.140625" style="95" customWidth="1"/>
    <col min="10176" max="10176" width="111.42578125" style="95" customWidth="1"/>
    <col min="10177" max="10185" width="10.7109375" style="95" customWidth="1"/>
    <col min="10186" max="10186" width="4.7109375" style="95" customWidth="1"/>
    <col min="10187" max="10195" width="10.7109375" style="95" customWidth="1"/>
    <col min="10196" max="10430" width="8.7109375" style="95"/>
    <col min="10431" max="10431" width="32.140625" style="95" customWidth="1"/>
    <col min="10432" max="10432" width="111.42578125" style="95" customWidth="1"/>
    <col min="10433" max="10441" width="10.7109375" style="95" customWidth="1"/>
    <col min="10442" max="10442" width="4.7109375" style="95" customWidth="1"/>
    <col min="10443" max="10451" width="10.7109375" style="95" customWidth="1"/>
    <col min="10452" max="10686" width="8.7109375" style="95"/>
    <col min="10687" max="10687" width="32.140625" style="95" customWidth="1"/>
    <col min="10688" max="10688" width="111.42578125" style="95" customWidth="1"/>
    <col min="10689" max="10697" width="10.7109375" style="95" customWidth="1"/>
    <col min="10698" max="10698" width="4.7109375" style="95" customWidth="1"/>
    <col min="10699" max="10707" width="10.7109375" style="95" customWidth="1"/>
    <col min="10708" max="10942" width="8.7109375" style="95"/>
    <col min="10943" max="10943" width="32.140625" style="95" customWidth="1"/>
    <col min="10944" max="10944" width="111.42578125" style="95" customWidth="1"/>
    <col min="10945" max="10953" width="10.7109375" style="95" customWidth="1"/>
    <col min="10954" max="10954" width="4.7109375" style="95" customWidth="1"/>
    <col min="10955" max="10963" width="10.7109375" style="95" customWidth="1"/>
    <col min="10964" max="11198" width="8.7109375" style="95"/>
    <col min="11199" max="11199" width="32.140625" style="95" customWidth="1"/>
    <col min="11200" max="11200" width="111.42578125" style="95" customWidth="1"/>
    <col min="11201" max="11209" width="10.7109375" style="95" customWidth="1"/>
    <col min="11210" max="11210" width="4.7109375" style="95" customWidth="1"/>
    <col min="11211" max="11219" width="10.7109375" style="95" customWidth="1"/>
    <col min="11220" max="11454" width="8.7109375" style="95"/>
    <col min="11455" max="11455" width="32.140625" style="95" customWidth="1"/>
    <col min="11456" max="11456" width="111.42578125" style="95" customWidth="1"/>
    <col min="11457" max="11465" width="10.7109375" style="95" customWidth="1"/>
    <col min="11466" max="11466" width="4.7109375" style="95" customWidth="1"/>
    <col min="11467" max="11475" width="10.7109375" style="95" customWidth="1"/>
    <col min="11476" max="11710" width="8.7109375" style="95"/>
    <col min="11711" max="11711" width="32.140625" style="95" customWidth="1"/>
    <col min="11712" max="11712" width="111.42578125" style="95" customWidth="1"/>
    <col min="11713" max="11721" width="10.7109375" style="95" customWidth="1"/>
    <col min="11722" max="11722" width="4.7109375" style="95" customWidth="1"/>
    <col min="11723" max="11731" width="10.7109375" style="95" customWidth="1"/>
    <col min="11732" max="11966" width="8.7109375" style="95"/>
    <col min="11967" max="11967" width="32.140625" style="95" customWidth="1"/>
    <col min="11968" max="11968" width="111.42578125" style="95" customWidth="1"/>
    <col min="11969" max="11977" width="10.7109375" style="95" customWidth="1"/>
    <col min="11978" max="11978" width="4.7109375" style="95" customWidth="1"/>
    <col min="11979" max="11987" width="10.7109375" style="95" customWidth="1"/>
    <col min="11988" max="12222" width="8.7109375" style="95"/>
    <col min="12223" max="12223" width="32.140625" style="95" customWidth="1"/>
    <col min="12224" max="12224" width="111.42578125" style="95" customWidth="1"/>
    <col min="12225" max="12233" width="10.7109375" style="95" customWidth="1"/>
    <col min="12234" max="12234" width="4.7109375" style="95" customWidth="1"/>
    <col min="12235" max="12243" width="10.7109375" style="95" customWidth="1"/>
    <col min="12244" max="12478" width="8.7109375" style="95"/>
    <col min="12479" max="12479" width="32.140625" style="95" customWidth="1"/>
    <col min="12480" max="12480" width="111.42578125" style="95" customWidth="1"/>
    <col min="12481" max="12489" width="10.7109375" style="95" customWidth="1"/>
    <col min="12490" max="12490" width="4.7109375" style="95" customWidth="1"/>
    <col min="12491" max="12499" width="10.7109375" style="95" customWidth="1"/>
    <col min="12500" max="12734" width="8.7109375" style="95"/>
    <col min="12735" max="12735" width="32.140625" style="95" customWidth="1"/>
    <col min="12736" max="12736" width="111.42578125" style="95" customWidth="1"/>
    <col min="12737" max="12745" width="10.7109375" style="95" customWidth="1"/>
    <col min="12746" max="12746" width="4.7109375" style="95" customWidth="1"/>
    <col min="12747" max="12755" width="10.7109375" style="95" customWidth="1"/>
    <col min="12756" max="12990" width="8.7109375" style="95"/>
    <col min="12991" max="12991" width="32.140625" style="95" customWidth="1"/>
    <col min="12992" max="12992" width="111.42578125" style="95" customWidth="1"/>
    <col min="12993" max="13001" width="10.7109375" style="95" customWidth="1"/>
    <col min="13002" max="13002" width="4.7109375" style="95" customWidth="1"/>
    <col min="13003" max="13011" width="10.7109375" style="95" customWidth="1"/>
    <col min="13012" max="13246" width="8.7109375" style="95"/>
    <col min="13247" max="13247" width="32.140625" style="95" customWidth="1"/>
    <col min="13248" max="13248" width="111.42578125" style="95" customWidth="1"/>
    <col min="13249" max="13257" width="10.7109375" style="95" customWidth="1"/>
    <col min="13258" max="13258" width="4.7109375" style="95" customWidth="1"/>
    <col min="13259" max="13267" width="10.7109375" style="95" customWidth="1"/>
    <col min="13268" max="13502" width="8.7109375" style="95"/>
    <col min="13503" max="13503" width="32.140625" style="95" customWidth="1"/>
    <col min="13504" max="13504" width="111.42578125" style="95" customWidth="1"/>
    <col min="13505" max="13513" width="10.7109375" style="95" customWidth="1"/>
    <col min="13514" max="13514" width="4.7109375" style="95" customWidth="1"/>
    <col min="13515" max="13523" width="10.7109375" style="95" customWidth="1"/>
    <col min="13524" max="13758" width="8.7109375" style="95"/>
    <col min="13759" max="13759" width="32.140625" style="95" customWidth="1"/>
    <col min="13760" max="13760" width="111.42578125" style="95" customWidth="1"/>
    <col min="13761" max="13769" width="10.7109375" style="95" customWidth="1"/>
    <col min="13770" max="13770" width="4.7109375" style="95" customWidth="1"/>
    <col min="13771" max="13779" width="10.7109375" style="95" customWidth="1"/>
    <col min="13780" max="14014" width="8.7109375" style="95"/>
    <col min="14015" max="14015" width="32.140625" style="95" customWidth="1"/>
    <col min="14016" max="14016" width="111.42578125" style="95" customWidth="1"/>
    <col min="14017" max="14025" width="10.7109375" style="95" customWidth="1"/>
    <col min="14026" max="14026" width="4.7109375" style="95" customWidth="1"/>
    <col min="14027" max="14035" width="10.7109375" style="95" customWidth="1"/>
    <col min="14036" max="14270" width="8.7109375" style="95"/>
    <col min="14271" max="14271" width="32.140625" style="95" customWidth="1"/>
    <col min="14272" max="14272" width="111.42578125" style="95" customWidth="1"/>
    <col min="14273" max="14281" width="10.7109375" style="95" customWidth="1"/>
    <col min="14282" max="14282" width="4.7109375" style="95" customWidth="1"/>
    <col min="14283" max="14291" width="10.7109375" style="95" customWidth="1"/>
    <col min="14292" max="14526" width="8.7109375" style="95"/>
    <col min="14527" max="14527" width="32.140625" style="95" customWidth="1"/>
    <col min="14528" max="14528" width="111.42578125" style="95" customWidth="1"/>
    <col min="14529" max="14537" width="10.7109375" style="95" customWidth="1"/>
    <col min="14538" max="14538" width="4.7109375" style="95" customWidth="1"/>
    <col min="14539" max="14547" width="10.7109375" style="95" customWidth="1"/>
    <col min="14548" max="14782" width="8.7109375" style="95"/>
    <col min="14783" max="14783" width="32.140625" style="95" customWidth="1"/>
    <col min="14784" max="14784" width="111.42578125" style="95" customWidth="1"/>
    <col min="14785" max="14793" width="10.7109375" style="95" customWidth="1"/>
    <col min="14794" max="14794" width="4.7109375" style="95" customWidth="1"/>
    <col min="14795" max="14803" width="10.7109375" style="95" customWidth="1"/>
    <col min="14804" max="15038" width="8.7109375" style="95"/>
    <col min="15039" max="15039" width="32.140625" style="95" customWidth="1"/>
    <col min="15040" max="15040" width="111.42578125" style="95" customWidth="1"/>
    <col min="15041" max="15049" width="10.7109375" style="95" customWidth="1"/>
    <col min="15050" max="15050" width="4.7109375" style="95" customWidth="1"/>
    <col min="15051" max="15059" width="10.7109375" style="95" customWidth="1"/>
    <col min="15060" max="15294" width="8.7109375" style="95"/>
    <col min="15295" max="15295" width="32.140625" style="95" customWidth="1"/>
    <col min="15296" max="15296" width="111.42578125" style="95" customWidth="1"/>
    <col min="15297" max="15305" width="10.7109375" style="95" customWidth="1"/>
    <col min="15306" max="15306" width="4.7109375" style="95" customWidth="1"/>
    <col min="15307" max="15315" width="10.7109375" style="95" customWidth="1"/>
    <col min="15316" max="15550" width="8.7109375" style="95"/>
    <col min="15551" max="15551" width="32.140625" style="95" customWidth="1"/>
    <col min="15552" max="15552" width="111.42578125" style="95" customWidth="1"/>
    <col min="15553" max="15561" width="10.7109375" style="95" customWidth="1"/>
    <col min="15562" max="15562" width="4.7109375" style="95" customWidth="1"/>
    <col min="15563" max="15571" width="10.7109375" style="95" customWidth="1"/>
    <col min="15572" max="15806" width="8.7109375" style="95"/>
    <col min="15807" max="15807" width="32.140625" style="95" customWidth="1"/>
    <col min="15808" max="15808" width="111.42578125" style="95" customWidth="1"/>
    <col min="15809" max="15817" width="10.7109375" style="95" customWidth="1"/>
    <col min="15818" max="15818" width="4.7109375" style="95" customWidth="1"/>
    <col min="15819" max="15827" width="10.7109375" style="95" customWidth="1"/>
    <col min="15828" max="16062" width="8.7109375" style="95"/>
    <col min="16063" max="16063" width="32.140625" style="95" customWidth="1"/>
    <col min="16064" max="16064" width="111.42578125" style="95" customWidth="1"/>
    <col min="16065" max="16073" width="10.7109375" style="95" customWidth="1"/>
    <col min="16074" max="16074" width="4.7109375" style="95" customWidth="1"/>
    <col min="16075" max="16083" width="10.7109375" style="95" customWidth="1"/>
    <col min="16084" max="16384" width="8.7109375" style="95"/>
  </cols>
  <sheetData>
    <row r="1" spans="1:9">
      <c r="A1" s="352" t="s">
        <v>9</v>
      </c>
    </row>
    <row r="2" spans="1:9" ht="13.5" thickBot="1"/>
    <row r="3" spans="1:9" s="93" customFormat="1" ht="16.5">
      <c r="A3" s="317" t="s">
        <v>359</v>
      </c>
      <c r="B3" s="109"/>
      <c r="G3" s="112" t="s">
        <v>20</v>
      </c>
      <c r="H3" s="113"/>
      <c r="I3" s="114">
        <v>44621</v>
      </c>
    </row>
    <row r="4" spans="1:9" s="93" customFormat="1" ht="17.25" thickBot="1">
      <c r="A4" s="246"/>
      <c r="B4" s="242"/>
      <c r="G4" s="115" t="s">
        <v>21</v>
      </c>
      <c r="H4" s="116"/>
      <c r="I4" s="197">
        <v>44805</v>
      </c>
    </row>
    <row r="5" spans="1:9" s="93" customFormat="1">
      <c r="A5" s="91"/>
      <c r="B5" s="91"/>
    </row>
    <row r="6" spans="1:9" s="93" customFormat="1">
      <c r="B6" s="91"/>
      <c r="C6" s="579" t="s">
        <v>247</v>
      </c>
      <c r="D6" s="580"/>
      <c r="E6" s="585"/>
      <c r="G6" s="579" t="s">
        <v>246</v>
      </c>
      <c r="H6" s="580"/>
      <c r="I6" s="585"/>
    </row>
    <row r="7" spans="1:9">
      <c r="A7" s="93"/>
      <c r="B7" s="118"/>
      <c r="C7" s="119">
        <v>2017</v>
      </c>
      <c r="D7" s="120">
        <v>2018</v>
      </c>
      <c r="E7" s="120">
        <v>2019</v>
      </c>
      <c r="F7" s="93"/>
      <c r="G7" s="119">
        <v>2017</v>
      </c>
      <c r="H7" s="120">
        <v>2018</v>
      </c>
      <c r="I7" s="120">
        <v>2019</v>
      </c>
    </row>
    <row r="8" spans="1:9" ht="16.5">
      <c r="A8" s="175"/>
      <c r="B8" s="123" t="s">
        <v>234</v>
      </c>
      <c r="C8" s="124"/>
      <c r="D8" s="124"/>
      <c r="E8" s="124"/>
      <c r="F8" s="93"/>
      <c r="G8" s="124"/>
      <c r="H8" s="124"/>
      <c r="I8" s="124"/>
    </row>
    <row r="9" spans="1:9" ht="16.5">
      <c r="A9" s="122"/>
      <c r="B9" s="126"/>
      <c r="C9" s="127"/>
      <c r="D9" s="128"/>
      <c r="E9" s="128"/>
      <c r="F9" s="93"/>
      <c r="G9" s="127"/>
      <c r="H9" s="128"/>
      <c r="I9" s="128"/>
    </row>
    <row r="10" spans="1:9" ht="14.25">
      <c r="A10" s="604" t="s">
        <v>45</v>
      </c>
      <c r="B10" s="129" t="s">
        <v>226</v>
      </c>
      <c r="C10" s="130"/>
      <c r="D10" s="130"/>
      <c r="E10" s="130"/>
      <c r="F10" s="132"/>
      <c r="G10" s="130"/>
      <c r="H10" s="130"/>
      <c r="I10" s="130"/>
    </row>
    <row r="11" spans="1:9" ht="14.25">
      <c r="A11" s="605"/>
      <c r="B11" s="133" t="s">
        <v>232</v>
      </c>
      <c r="C11" s="124"/>
      <c r="D11" s="124"/>
      <c r="E11" s="124"/>
      <c r="F11" s="132"/>
      <c r="G11" s="124"/>
      <c r="H11" s="124"/>
      <c r="I11" s="124"/>
    </row>
    <row r="12" spans="1:9">
      <c r="A12" s="605"/>
      <c r="B12" s="134" t="s">
        <v>12</v>
      </c>
      <c r="C12" s="135">
        <v>2090.3000000000002</v>
      </c>
      <c r="D12" s="135">
        <v>2405.1999999999998</v>
      </c>
      <c r="E12" s="135">
        <v>2727.5</v>
      </c>
      <c r="F12" s="132"/>
      <c r="G12" s="135">
        <v>367.8</v>
      </c>
      <c r="H12" s="135">
        <v>400.7</v>
      </c>
      <c r="I12" s="135">
        <v>548.4</v>
      </c>
    </row>
    <row r="13" spans="1:9" ht="14.25">
      <c r="A13" s="605"/>
      <c r="B13" s="134" t="s">
        <v>236</v>
      </c>
      <c r="C13" s="135">
        <v>38153.4</v>
      </c>
      <c r="D13" s="135">
        <v>36213.4</v>
      </c>
      <c r="E13" s="135">
        <v>35122.199999999997</v>
      </c>
      <c r="F13" s="132"/>
      <c r="G13" s="135">
        <v>6067.4</v>
      </c>
      <c r="H13" s="135">
        <v>5421.8</v>
      </c>
      <c r="I13" s="135">
        <v>4274.6000000000004</v>
      </c>
    </row>
    <row r="14" spans="1:9">
      <c r="A14" s="605"/>
      <c r="B14" s="134" t="s">
        <v>59</v>
      </c>
      <c r="C14" s="135">
        <v>5917.2</v>
      </c>
      <c r="D14" s="135">
        <v>6287.8</v>
      </c>
      <c r="E14" s="135">
        <v>6712.2</v>
      </c>
      <c r="F14" s="132"/>
      <c r="G14" s="135">
        <v>1586.8</v>
      </c>
      <c r="H14" s="135">
        <v>1585.7</v>
      </c>
      <c r="I14" s="135">
        <v>1625.3</v>
      </c>
    </row>
    <row r="15" spans="1:9" ht="14.25">
      <c r="A15" s="605"/>
      <c r="B15" s="136" t="s">
        <v>189</v>
      </c>
      <c r="C15" s="137">
        <v>8430.7000000000007</v>
      </c>
      <c r="D15" s="137">
        <v>7802.1</v>
      </c>
      <c r="E15" s="137">
        <v>8287.4</v>
      </c>
      <c r="F15" s="132"/>
      <c r="G15" s="137">
        <v>597.1</v>
      </c>
      <c r="H15" s="137">
        <v>593.79999999999995</v>
      </c>
      <c r="I15" s="137">
        <v>623</v>
      </c>
    </row>
    <row r="16" spans="1:9">
      <c r="A16" s="606"/>
      <c r="B16" s="138" t="s">
        <v>184</v>
      </c>
      <c r="C16" s="139"/>
      <c r="D16" s="139"/>
      <c r="E16" s="139"/>
      <c r="F16" s="132"/>
      <c r="G16" s="139"/>
      <c r="H16" s="139"/>
      <c r="I16" s="139"/>
    </row>
    <row r="17" spans="1:9">
      <c r="A17" s="93"/>
      <c r="B17" s="91"/>
      <c r="C17" s="104"/>
      <c r="D17" s="104"/>
      <c r="E17" s="104"/>
      <c r="F17" s="132"/>
      <c r="G17" s="104"/>
      <c r="H17" s="104"/>
      <c r="I17" s="104"/>
    </row>
    <row r="18" spans="1:9" ht="14.25">
      <c r="A18" s="270" t="s">
        <v>193</v>
      </c>
      <c r="B18" s="129" t="s">
        <v>223</v>
      </c>
      <c r="C18" s="141" t="s">
        <v>188</v>
      </c>
      <c r="D18" s="141" t="s">
        <v>188</v>
      </c>
      <c r="E18" s="141" t="s">
        <v>188</v>
      </c>
      <c r="F18" s="142"/>
      <c r="G18" s="141" t="s">
        <v>188</v>
      </c>
      <c r="H18" s="141" t="s">
        <v>188</v>
      </c>
      <c r="I18" s="141" t="s">
        <v>188</v>
      </c>
    </row>
    <row r="19" spans="1:9" ht="14.25">
      <c r="A19" s="271"/>
      <c r="B19" s="133" t="s">
        <v>237</v>
      </c>
      <c r="C19" s="143">
        <v>1595.2</v>
      </c>
      <c r="D19" s="143">
        <v>2121.9</v>
      </c>
      <c r="E19" s="143">
        <v>2422.6999999999998</v>
      </c>
      <c r="F19" s="142"/>
      <c r="G19" s="143">
        <v>2.1</v>
      </c>
      <c r="H19" s="143">
        <v>2.7</v>
      </c>
      <c r="I19" s="143">
        <v>2.5</v>
      </c>
    </row>
    <row r="20" spans="1:9">
      <c r="A20" s="271"/>
      <c r="B20" s="134" t="s">
        <v>12</v>
      </c>
      <c r="C20" s="143">
        <v>81.2</v>
      </c>
      <c r="D20" s="143">
        <v>85.7</v>
      </c>
      <c r="E20" s="143">
        <v>62</v>
      </c>
      <c r="F20" s="142"/>
      <c r="G20" s="143" t="s">
        <v>267</v>
      </c>
      <c r="H20" s="143" t="s">
        <v>267</v>
      </c>
      <c r="I20" s="143" t="s">
        <v>267</v>
      </c>
    </row>
    <row r="21" spans="1:9" ht="14.25">
      <c r="A21" s="271"/>
      <c r="B21" s="134" t="s">
        <v>236</v>
      </c>
      <c r="C21" s="143" t="s">
        <v>188</v>
      </c>
      <c r="D21" s="143" t="s">
        <v>188</v>
      </c>
      <c r="E21" s="143" t="s">
        <v>188</v>
      </c>
      <c r="F21" s="142"/>
      <c r="G21" s="143" t="s">
        <v>188</v>
      </c>
      <c r="H21" s="143" t="s">
        <v>188</v>
      </c>
      <c r="I21" s="143" t="s">
        <v>188</v>
      </c>
    </row>
    <row r="22" spans="1:9">
      <c r="A22" s="271"/>
      <c r="B22" s="134" t="s">
        <v>59</v>
      </c>
      <c r="C22" s="143">
        <v>465.8</v>
      </c>
      <c r="D22" s="143">
        <v>415.3</v>
      </c>
      <c r="E22" s="143">
        <v>527.79999999999995</v>
      </c>
      <c r="F22" s="142"/>
      <c r="G22" s="143" t="s">
        <v>267</v>
      </c>
      <c r="H22" s="143" t="s">
        <v>267</v>
      </c>
      <c r="I22" s="143" t="s">
        <v>267</v>
      </c>
    </row>
    <row r="23" spans="1:9" ht="14.25">
      <c r="A23" s="271"/>
      <c r="B23" s="136" t="s">
        <v>189</v>
      </c>
      <c r="C23" s="144" t="s">
        <v>188</v>
      </c>
      <c r="D23" s="144" t="s">
        <v>188</v>
      </c>
      <c r="E23" s="144" t="s">
        <v>188</v>
      </c>
      <c r="F23" s="142"/>
      <c r="G23" s="144" t="s">
        <v>188</v>
      </c>
      <c r="H23" s="144" t="s">
        <v>188</v>
      </c>
      <c r="I23" s="144" t="s">
        <v>188</v>
      </c>
    </row>
    <row r="24" spans="1:9" ht="14.25">
      <c r="A24" s="270" t="s">
        <v>194</v>
      </c>
      <c r="B24" s="129" t="s">
        <v>223</v>
      </c>
      <c r="C24" s="141" t="s">
        <v>188</v>
      </c>
      <c r="D24" s="141" t="s">
        <v>188</v>
      </c>
      <c r="E24" s="141" t="s">
        <v>188</v>
      </c>
      <c r="F24" s="142"/>
      <c r="G24" s="141" t="s">
        <v>188</v>
      </c>
      <c r="H24" s="141" t="s">
        <v>188</v>
      </c>
      <c r="I24" s="141" t="s">
        <v>188</v>
      </c>
    </row>
    <row r="25" spans="1:9" ht="12.75" customHeight="1">
      <c r="A25" s="271"/>
      <c r="B25" s="133" t="s">
        <v>237</v>
      </c>
      <c r="C25" s="143">
        <v>298.2</v>
      </c>
      <c r="D25" s="143">
        <v>405.7</v>
      </c>
      <c r="E25" s="143">
        <v>419.6</v>
      </c>
      <c r="F25" s="142"/>
      <c r="G25" s="143">
        <v>317.39999999999998</v>
      </c>
      <c r="H25" s="143">
        <v>325.7</v>
      </c>
      <c r="I25" s="143">
        <v>364.5</v>
      </c>
    </row>
    <row r="26" spans="1:9">
      <c r="A26" s="271"/>
      <c r="B26" s="134" t="s">
        <v>12</v>
      </c>
      <c r="C26" s="143" t="s">
        <v>188</v>
      </c>
      <c r="D26" s="143" t="s">
        <v>188</v>
      </c>
      <c r="E26" s="143" t="s">
        <v>188</v>
      </c>
      <c r="F26" s="142"/>
      <c r="G26" s="143" t="s">
        <v>188</v>
      </c>
      <c r="H26" s="143" t="s">
        <v>188</v>
      </c>
      <c r="I26" s="143" t="s">
        <v>188</v>
      </c>
    </row>
    <row r="27" spans="1:9" ht="14.25">
      <c r="A27" s="271"/>
      <c r="B27" s="134" t="s">
        <v>236</v>
      </c>
      <c r="C27" s="143" t="s">
        <v>188</v>
      </c>
      <c r="D27" s="143" t="s">
        <v>188</v>
      </c>
      <c r="E27" s="143" t="s">
        <v>188</v>
      </c>
      <c r="F27" s="142"/>
      <c r="G27" s="143" t="s">
        <v>188</v>
      </c>
      <c r="H27" s="143" t="s">
        <v>188</v>
      </c>
      <c r="I27" s="143" t="s">
        <v>188</v>
      </c>
    </row>
    <row r="28" spans="1:9">
      <c r="A28" s="271"/>
      <c r="B28" s="134" t="s">
        <v>59</v>
      </c>
      <c r="C28" s="143">
        <v>160.19999999999999</v>
      </c>
      <c r="D28" s="143">
        <v>142.9</v>
      </c>
      <c r="E28" s="143">
        <v>184.3</v>
      </c>
      <c r="F28" s="142"/>
      <c r="G28" s="143">
        <v>152.9</v>
      </c>
      <c r="H28" s="143">
        <v>120.8</v>
      </c>
      <c r="I28" s="143">
        <v>121.1</v>
      </c>
    </row>
    <row r="29" spans="1:9" ht="14.25">
      <c r="A29" s="271"/>
      <c r="B29" s="136" t="s">
        <v>189</v>
      </c>
      <c r="C29" s="144" t="s">
        <v>188</v>
      </c>
      <c r="D29" s="144" t="s">
        <v>188</v>
      </c>
      <c r="E29" s="144" t="s">
        <v>188</v>
      </c>
      <c r="F29" s="142"/>
      <c r="G29" s="144" t="s">
        <v>188</v>
      </c>
      <c r="H29" s="144" t="s">
        <v>188</v>
      </c>
      <c r="I29" s="144" t="s">
        <v>188</v>
      </c>
    </row>
    <row r="30" spans="1:9" ht="14.25">
      <c r="A30" s="270" t="s">
        <v>195</v>
      </c>
      <c r="B30" s="129" t="s">
        <v>223</v>
      </c>
      <c r="C30" s="141" t="s">
        <v>188</v>
      </c>
      <c r="D30" s="141" t="s">
        <v>188</v>
      </c>
      <c r="E30" s="141" t="s">
        <v>188</v>
      </c>
      <c r="F30" s="142"/>
      <c r="G30" s="141" t="s">
        <v>188</v>
      </c>
      <c r="H30" s="141" t="s">
        <v>188</v>
      </c>
      <c r="I30" s="141" t="s">
        <v>188</v>
      </c>
    </row>
    <row r="31" spans="1:9" ht="14.25">
      <c r="A31" s="271"/>
      <c r="B31" s="133" t="s">
        <v>237</v>
      </c>
      <c r="C31" s="143">
        <v>58.6</v>
      </c>
      <c r="D31" s="143" t="s">
        <v>188</v>
      </c>
      <c r="E31" s="143" t="s">
        <v>188</v>
      </c>
      <c r="F31" s="142"/>
      <c r="G31" s="143">
        <v>20.7</v>
      </c>
      <c r="H31" s="143" t="s">
        <v>188</v>
      </c>
      <c r="I31" s="143" t="s">
        <v>188</v>
      </c>
    </row>
    <row r="32" spans="1:9">
      <c r="A32" s="271"/>
      <c r="B32" s="134" t="s">
        <v>12</v>
      </c>
      <c r="C32" s="143" t="s">
        <v>188</v>
      </c>
      <c r="D32" s="143" t="s">
        <v>188</v>
      </c>
      <c r="E32" s="143" t="s">
        <v>188</v>
      </c>
      <c r="F32" s="142"/>
      <c r="G32" s="143" t="s">
        <v>188</v>
      </c>
      <c r="H32" s="143" t="s">
        <v>188</v>
      </c>
      <c r="I32" s="143" t="s">
        <v>188</v>
      </c>
    </row>
    <row r="33" spans="1:9" ht="14.25">
      <c r="A33" s="271"/>
      <c r="B33" s="134" t="s">
        <v>236</v>
      </c>
      <c r="C33" s="143">
        <v>67.599999999999994</v>
      </c>
      <c r="D33" s="143" t="s">
        <v>188</v>
      </c>
      <c r="E33" s="143" t="s">
        <v>188</v>
      </c>
      <c r="F33" s="142"/>
      <c r="G33" s="143">
        <v>41.7</v>
      </c>
      <c r="H33" s="143" t="s">
        <v>188</v>
      </c>
      <c r="I33" s="143" t="s">
        <v>188</v>
      </c>
    </row>
    <row r="34" spans="1:9">
      <c r="A34" s="271"/>
      <c r="B34" s="134" t="s">
        <v>59</v>
      </c>
      <c r="C34" s="143" t="s">
        <v>188</v>
      </c>
      <c r="D34" s="143" t="s">
        <v>188</v>
      </c>
      <c r="E34" s="143" t="s">
        <v>188</v>
      </c>
      <c r="F34" s="142"/>
      <c r="G34" s="143" t="s">
        <v>188</v>
      </c>
      <c r="H34" s="143" t="s">
        <v>188</v>
      </c>
      <c r="I34" s="143" t="s">
        <v>188</v>
      </c>
    </row>
    <row r="35" spans="1:9" ht="14.25">
      <c r="A35" s="271"/>
      <c r="B35" s="136" t="s">
        <v>189</v>
      </c>
      <c r="C35" s="144" t="s">
        <v>188</v>
      </c>
      <c r="D35" s="144" t="s">
        <v>188</v>
      </c>
      <c r="E35" s="144" t="s">
        <v>188</v>
      </c>
      <c r="F35" s="142"/>
      <c r="G35" s="144" t="s">
        <v>188</v>
      </c>
      <c r="H35" s="144" t="s">
        <v>188</v>
      </c>
      <c r="I35" s="144" t="s">
        <v>188</v>
      </c>
    </row>
    <row r="36" spans="1:9" ht="14.25">
      <c r="A36" s="270" t="s">
        <v>304</v>
      </c>
      <c r="B36" s="129" t="s">
        <v>223</v>
      </c>
      <c r="C36" s="141">
        <v>45.8</v>
      </c>
      <c r="D36" s="141">
        <v>57.4</v>
      </c>
      <c r="E36" s="141">
        <v>55.5</v>
      </c>
      <c r="F36" s="142"/>
      <c r="G36" s="141">
        <v>365</v>
      </c>
      <c r="H36" s="141">
        <v>353</v>
      </c>
      <c r="I36" s="141">
        <v>371.9</v>
      </c>
    </row>
    <row r="37" spans="1:9" ht="14.25">
      <c r="A37" s="271"/>
      <c r="B37" s="133" t="s">
        <v>237</v>
      </c>
      <c r="C37" s="143">
        <v>46.6</v>
      </c>
      <c r="D37" s="143">
        <v>58.3</v>
      </c>
      <c r="E37" s="143">
        <v>66.7</v>
      </c>
      <c r="F37" s="142"/>
      <c r="G37" s="143">
        <v>47.7</v>
      </c>
      <c r="H37" s="143">
        <v>51.2</v>
      </c>
      <c r="I37" s="143">
        <v>54.6</v>
      </c>
    </row>
    <row r="38" spans="1:9">
      <c r="A38" s="271"/>
      <c r="B38" s="134" t="s">
        <v>12</v>
      </c>
      <c r="C38" s="143" t="s">
        <v>188</v>
      </c>
      <c r="D38" s="143" t="s">
        <v>188</v>
      </c>
      <c r="E38" s="143" t="s">
        <v>188</v>
      </c>
      <c r="F38" s="142"/>
      <c r="G38" s="143" t="s">
        <v>188</v>
      </c>
      <c r="H38" s="143" t="s">
        <v>188</v>
      </c>
      <c r="I38" s="143" t="s">
        <v>188</v>
      </c>
    </row>
    <row r="39" spans="1:9" ht="14.25">
      <c r="A39" s="271"/>
      <c r="B39" s="134" t="s">
        <v>236</v>
      </c>
      <c r="C39" s="143" t="s">
        <v>188</v>
      </c>
      <c r="D39" s="143" t="s">
        <v>188</v>
      </c>
      <c r="E39" s="143" t="s">
        <v>188</v>
      </c>
      <c r="F39" s="142"/>
      <c r="G39" s="143" t="s">
        <v>188</v>
      </c>
      <c r="H39" s="143" t="s">
        <v>188</v>
      </c>
      <c r="I39" s="143" t="s">
        <v>188</v>
      </c>
    </row>
    <row r="40" spans="1:9">
      <c r="A40" s="271"/>
      <c r="B40" s="134" t="s">
        <v>59</v>
      </c>
      <c r="C40" s="143">
        <v>67.400000000000006</v>
      </c>
      <c r="D40" s="143">
        <v>89.4</v>
      </c>
      <c r="E40" s="143">
        <v>92.9</v>
      </c>
      <c r="F40" s="142"/>
      <c r="G40" s="143">
        <v>116.1</v>
      </c>
      <c r="H40" s="143">
        <v>127.8</v>
      </c>
      <c r="I40" s="143">
        <v>136.4</v>
      </c>
    </row>
    <row r="41" spans="1:9" s="93" customFormat="1" ht="14.25">
      <c r="A41" s="271"/>
      <c r="B41" s="136" t="s">
        <v>189</v>
      </c>
      <c r="C41" s="144">
        <v>14.8</v>
      </c>
      <c r="D41" s="144">
        <v>15.6</v>
      </c>
      <c r="E41" s="144">
        <v>14.9</v>
      </c>
      <c r="F41" s="142"/>
      <c r="G41" s="144">
        <v>17.100000000000001</v>
      </c>
      <c r="H41" s="144">
        <v>14.7</v>
      </c>
      <c r="I41" s="144">
        <v>12.9</v>
      </c>
    </row>
    <row r="42" spans="1:9" s="93" customFormat="1" ht="14.25">
      <c r="A42" s="270" t="s">
        <v>250</v>
      </c>
      <c r="B42" s="129" t="s">
        <v>223</v>
      </c>
      <c r="C42" s="141" t="s">
        <v>188</v>
      </c>
      <c r="D42" s="141" t="s">
        <v>188</v>
      </c>
      <c r="E42" s="141" t="s">
        <v>188</v>
      </c>
      <c r="F42" s="142"/>
      <c r="G42" s="141" t="s">
        <v>188</v>
      </c>
      <c r="H42" s="141" t="s">
        <v>188</v>
      </c>
      <c r="I42" s="141" t="s">
        <v>188</v>
      </c>
    </row>
    <row r="43" spans="1:9" s="93" customFormat="1" ht="14.25">
      <c r="A43" s="271"/>
      <c r="B43" s="133" t="s">
        <v>237</v>
      </c>
      <c r="C43" s="143">
        <v>1974.4</v>
      </c>
      <c r="D43" s="143">
        <v>2127.8000000000002</v>
      </c>
      <c r="E43" s="143">
        <v>2176.1999999999998</v>
      </c>
      <c r="F43" s="142"/>
      <c r="G43" s="143">
        <v>16.399999999999999</v>
      </c>
      <c r="H43" s="143">
        <v>32.5</v>
      </c>
      <c r="I43" s="143">
        <v>62</v>
      </c>
    </row>
    <row r="44" spans="1:9" s="93" customFormat="1">
      <c r="A44" s="271"/>
      <c r="B44" s="134" t="s">
        <v>12</v>
      </c>
      <c r="C44" s="143" t="s">
        <v>188</v>
      </c>
      <c r="D44" s="143" t="s">
        <v>188</v>
      </c>
      <c r="E44" s="143" t="s">
        <v>188</v>
      </c>
      <c r="F44" s="142"/>
      <c r="G44" s="143" t="s">
        <v>188</v>
      </c>
      <c r="H44" s="143" t="s">
        <v>188</v>
      </c>
      <c r="I44" s="143" t="s">
        <v>188</v>
      </c>
    </row>
    <row r="45" spans="1:9" s="93" customFormat="1" ht="14.25">
      <c r="A45" s="271"/>
      <c r="B45" s="134" t="s">
        <v>236</v>
      </c>
      <c r="C45" s="143" t="s">
        <v>188</v>
      </c>
      <c r="D45" s="143" t="s">
        <v>188</v>
      </c>
      <c r="E45" s="143" t="s">
        <v>188</v>
      </c>
      <c r="F45" s="142"/>
      <c r="G45" s="143" t="s">
        <v>188</v>
      </c>
      <c r="H45" s="143" t="s">
        <v>188</v>
      </c>
      <c r="I45" s="143" t="s">
        <v>188</v>
      </c>
    </row>
    <row r="46" spans="1:9" s="93" customFormat="1">
      <c r="A46" s="271"/>
      <c r="B46" s="134" t="s">
        <v>59</v>
      </c>
      <c r="C46" s="143">
        <v>1331.1</v>
      </c>
      <c r="D46" s="143">
        <v>1581.3</v>
      </c>
      <c r="E46" s="143">
        <v>1603.3</v>
      </c>
      <c r="F46" s="142"/>
      <c r="G46" s="143">
        <v>17.5</v>
      </c>
      <c r="H46" s="143">
        <v>19.100000000000001</v>
      </c>
      <c r="I46" s="143">
        <v>15.4</v>
      </c>
    </row>
    <row r="47" spans="1:9" s="93" customFormat="1" ht="14.25">
      <c r="A47" s="271"/>
      <c r="B47" s="136" t="s">
        <v>189</v>
      </c>
      <c r="C47" s="144">
        <v>3096</v>
      </c>
      <c r="D47" s="144">
        <v>2935.7</v>
      </c>
      <c r="E47" s="144">
        <v>2949.2</v>
      </c>
      <c r="F47" s="142"/>
      <c r="G47" s="144">
        <v>9.6999999999999993</v>
      </c>
      <c r="H47" s="144">
        <v>5.7</v>
      </c>
      <c r="I47" s="144">
        <v>7.7</v>
      </c>
    </row>
    <row r="48" spans="1:9" s="93" customFormat="1" ht="14.25">
      <c r="A48" s="270" t="s">
        <v>196</v>
      </c>
      <c r="B48" s="129" t="s">
        <v>223</v>
      </c>
      <c r="C48" s="141" t="s">
        <v>188</v>
      </c>
      <c r="D48" s="141" t="s">
        <v>188</v>
      </c>
      <c r="E48" s="141" t="s">
        <v>188</v>
      </c>
      <c r="F48" s="142"/>
      <c r="G48" s="141" t="s">
        <v>188</v>
      </c>
      <c r="H48" s="141" t="s">
        <v>188</v>
      </c>
      <c r="I48" s="141" t="s">
        <v>188</v>
      </c>
    </row>
    <row r="49" spans="1:9" s="93" customFormat="1" ht="14.25">
      <c r="A49" s="271"/>
      <c r="B49" s="133" t="s">
        <v>237</v>
      </c>
      <c r="C49" s="143">
        <v>23.4</v>
      </c>
      <c r="D49" s="143">
        <v>33.299999999999997</v>
      </c>
      <c r="E49" s="143">
        <v>24.8</v>
      </c>
      <c r="F49" s="142"/>
      <c r="G49" s="143">
        <v>6.6</v>
      </c>
      <c r="H49" s="143">
        <v>8.9</v>
      </c>
      <c r="I49" s="143">
        <v>9.6</v>
      </c>
    </row>
    <row r="50" spans="1:9" s="93" customFormat="1">
      <c r="A50" s="271"/>
      <c r="B50" s="134" t="s">
        <v>12</v>
      </c>
      <c r="C50" s="143" t="s">
        <v>188</v>
      </c>
      <c r="D50" s="143" t="s">
        <v>188</v>
      </c>
      <c r="E50" s="143" t="s">
        <v>188</v>
      </c>
      <c r="F50" s="142"/>
      <c r="G50" s="143" t="s">
        <v>188</v>
      </c>
      <c r="H50" s="143" t="s">
        <v>188</v>
      </c>
      <c r="I50" s="143" t="s">
        <v>188</v>
      </c>
    </row>
    <row r="51" spans="1:9" s="93" customFormat="1" ht="12.75" customHeight="1">
      <c r="A51" s="271"/>
      <c r="B51" s="134" t="s">
        <v>236</v>
      </c>
      <c r="C51" s="143">
        <v>14.5</v>
      </c>
      <c r="D51" s="143">
        <v>4.7</v>
      </c>
      <c r="E51" s="143">
        <v>5.4</v>
      </c>
      <c r="F51" s="142"/>
      <c r="G51" s="143">
        <v>2.6</v>
      </c>
      <c r="H51" s="143">
        <v>2.4</v>
      </c>
      <c r="I51" s="143">
        <v>1.8</v>
      </c>
    </row>
    <row r="52" spans="1:9" s="93" customFormat="1">
      <c r="A52" s="271"/>
      <c r="B52" s="134" t="s">
        <v>59</v>
      </c>
      <c r="C52" s="143">
        <v>35.6</v>
      </c>
      <c r="D52" s="143">
        <v>40.5</v>
      </c>
      <c r="E52" s="143">
        <v>39.799999999999997</v>
      </c>
      <c r="F52" s="142"/>
      <c r="G52" s="143">
        <v>6.3</v>
      </c>
      <c r="H52" s="143">
        <v>6.3</v>
      </c>
      <c r="I52" s="143">
        <v>6.6</v>
      </c>
    </row>
    <row r="53" spans="1:9" s="93" customFormat="1" ht="14.25">
      <c r="A53" s="271"/>
      <c r="B53" s="136" t="s">
        <v>189</v>
      </c>
      <c r="C53" s="144">
        <v>22.1</v>
      </c>
      <c r="D53" s="144">
        <v>20.9</v>
      </c>
      <c r="E53" s="144" t="s">
        <v>188</v>
      </c>
      <c r="F53" s="142"/>
      <c r="G53" s="144">
        <v>2.4</v>
      </c>
      <c r="H53" s="144">
        <v>2.5</v>
      </c>
      <c r="I53" s="144" t="s">
        <v>188</v>
      </c>
    </row>
    <row r="54" spans="1:9" s="93" customFormat="1" ht="14.25">
      <c r="A54" s="270" t="s">
        <v>305</v>
      </c>
      <c r="B54" s="129" t="s">
        <v>223</v>
      </c>
      <c r="C54" s="141" t="s">
        <v>188</v>
      </c>
      <c r="D54" s="141">
        <v>87.6</v>
      </c>
      <c r="E54" s="141">
        <v>86.8</v>
      </c>
      <c r="F54" s="142"/>
      <c r="G54" s="141" t="s">
        <v>188</v>
      </c>
      <c r="H54" s="141">
        <v>509.7</v>
      </c>
      <c r="I54" s="141">
        <v>244.7</v>
      </c>
    </row>
    <row r="55" spans="1:9" s="93" customFormat="1" ht="14.25">
      <c r="A55" s="271"/>
      <c r="B55" s="133" t="s">
        <v>237</v>
      </c>
      <c r="C55" s="143">
        <v>60.7</v>
      </c>
      <c r="D55" s="143">
        <v>66.2</v>
      </c>
      <c r="E55" s="143">
        <v>72.2</v>
      </c>
      <c r="F55" s="142"/>
      <c r="G55" s="143">
        <v>114.7</v>
      </c>
      <c r="H55" s="143">
        <v>189.8</v>
      </c>
      <c r="I55" s="143">
        <v>212.5</v>
      </c>
    </row>
    <row r="56" spans="1:9" s="93" customFormat="1">
      <c r="A56" s="271"/>
      <c r="B56" s="134" t="s">
        <v>12</v>
      </c>
      <c r="C56" s="143" t="s">
        <v>188</v>
      </c>
      <c r="D56" s="143" t="s">
        <v>188</v>
      </c>
      <c r="E56" s="143" t="s">
        <v>188</v>
      </c>
      <c r="F56" s="142"/>
      <c r="G56" s="143" t="s">
        <v>188</v>
      </c>
      <c r="H56" s="143" t="s">
        <v>188</v>
      </c>
      <c r="I56" s="143" t="s">
        <v>188</v>
      </c>
    </row>
    <row r="57" spans="1:9" s="93" customFormat="1" ht="14.25">
      <c r="A57" s="271"/>
      <c r="B57" s="134" t="s">
        <v>236</v>
      </c>
      <c r="C57" s="143" t="s">
        <v>188</v>
      </c>
      <c r="D57" s="143" t="s">
        <v>188</v>
      </c>
      <c r="E57" s="143" t="s">
        <v>188</v>
      </c>
      <c r="F57" s="142"/>
      <c r="G57" s="143" t="s">
        <v>188</v>
      </c>
      <c r="H57" s="143" t="s">
        <v>188</v>
      </c>
      <c r="I57" s="143" t="s">
        <v>188</v>
      </c>
    </row>
    <row r="58" spans="1:9" s="93" customFormat="1">
      <c r="A58" s="271"/>
      <c r="B58" s="134" t="s">
        <v>59</v>
      </c>
      <c r="C58" s="143">
        <v>100.8</v>
      </c>
      <c r="D58" s="143">
        <v>53.9</v>
      </c>
      <c r="E58" s="143">
        <v>57</v>
      </c>
      <c r="F58" s="142"/>
      <c r="G58" s="143">
        <v>117.1</v>
      </c>
      <c r="H58" s="143">
        <v>93</v>
      </c>
      <c r="I58" s="143">
        <v>96.8</v>
      </c>
    </row>
    <row r="59" spans="1:9" s="93" customFormat="1" ht="14.25">
      <c r="A59" s="271"/>
      <c r="B59" s="136" t="s">
        <v>189</v>
      </c>
      <c r="C59" s="144">
        <v>30</v>
      </c>
      <c r="D59" s="144">
        <v>24.1</v>
      </c>
      <c r="E59" s="144">
        <v>23.1</v>
      </c>
      <c r="F59" s="142"/>
      <c r="G59" s="144">
        <v>22.6</v>
      </c>
      <c r="H59" s="144">
        <v>19.399999999999999</v>
      </c>
      <c r="I59" s="144">
        <v>20.8</v>
      </c>
    </row>
    <row r="60" spans="1:9" s="93" customFormat="1" ht="12.75" customHeight="1">
      <c r="A60" s="270" t="s">
        <v>197</v>
      </c>
      <c r="B60" s="129" t="s">
        <v>223</v>
      </c>
      <c r="C60" s="141" t="s">
        <v>188</v>
      </c>
      <c r="D60" s="141" t="s">
        <v>188</v>
      </c>
      <c r="E60" s="141" t="s">
        <v>188</v>
      </c>
      <c r="F60" s="142"/>
      <c r="G60" s="141" t="s">
        <v>267</v>
      </c>
      <c r="H60" s="141" t="s">
        <v>267</v>
      </c>
      <c r="I60" s="141" t="s">
        <v>267</v>
      </c>
    </row>
    <row r="61" spans="1:9" s="93" customFormat="1" ht="14.25">
      <c r="A61" s="271"/>
      <c r="B61" s="133" t="s">
        <v>237</v>
      </c>
      <c r="C61" s="143">
        <v>129.69999999999999</v>
      </c>
      <c r="D61" s="143" t="s">
        <v>188</v>
      </c>
      <c r="E61" s="143" t="s">
        <v>188</v>
      </c>
      <c r="F61" s="142"/>
      <c r="G61" s="143">
        <v>0.6</v>
      </c>
      <c r="H61" s="143" t="s">
        <v>188</v>
      </c>
      <c r="I61" s="143" t="s">
        <v>188</v>
      </c>
    </row>
    <row r="62" spans="1:9" s="93" customFormat="1">
      <c r="A62" s="271"/>
      <c r="B62" s="134" t="s">
        <v>12</v>
      </c>
      <c r="C62" s="143" t="s">
        <v>188</v>
      </c>
      <c r="D62" s="143" t="s">
        <v>188</v>
      </c>
      <c r="E62" s="143" t="s">
        <v>188</v>
      </c>
      <c r="F62" s="142"/>
      <c r="G62" s="143" t="s">
        <v>188</v>
      </c>
      <c r="H62" s="143" t="s">
        <v>188</v>
      </c>
      <c r="I62" s="143" t="s">
        <v>188</v>
      </c>
    </row>
    <row r="63" spans="1:9" s="93" customFormat="1" ht="14.25">
      <c r="A63" s="271"/>
      <c r="B63" s="134" t="s">
        <v>236</v>
      </c>
      <c r="C63" s="143" t="s">
        <v>188</v>
      </c>
      <c r="D63" s="143" t="s">
        <v>188</v>
      </c>
      <c r="E63" s="143" t="s">
        <v>188</v>
      </c>
      <c r="F63" s="142"/>
      <c r="G63" s="143" t="s">
        <v>188</v>
      </c>
      <c r="H63" s="143" t="s">
        <v>188</v>
      </c>
      <c r="I63" s="143" t="s">
        <v>188</v>
      </c>
    </row>
    <row r="64" spans="1:9" s="93" customFormat="1">
      <c r="A64" s="271"/>
      <c r="B64" s="134" t="s">
        <v>59</v>
      </c>
      <c r="C64" s="143" t="s">
        <v>188</v>
      </c>
      <c r="D64" s="143" t="s">
        <v>188</v>
      </c>
      <c r="E64" s="143" t="s">
        <v>188</v>
      </c>
      <c r="F64" s="142"/>
      <c r="G64" s="143" t="s">
        <v>188</v>
      </c>
      <c r="H64" s="143" t="s">
        <v>188</v>
      </c>
      <c r="I64" s="143" t="s">
        <v>188</v>
      </c>
    </row>
    <row r="65" spans="1:9" s="93" customFormat="1" ht="14.25">
      <c r="A65" s="271"/>
      <c r="B65" s="136" t="s">
        <v>189</v>
      </c>
      <c r="C65" s="144" t="s">
        <v>188</v>
      </c>
      <c r="D65" s="144" t="s">
        <v>188</v>
      </c>
      <c r="E65" s="144" t="s">
        <v>188</v>
      </c>
      <c r="F65" s="142"/>
      <c r="G65" s="144" t="s">
        <v>188</v>
      </c>
      <c r="H65" s="144" t="s">
        <v>188</v>
      </c>
      <c r="I65" s="144" t="s">
        <v>188</v>
      </c>
    </row>
    <row r="66" spans="1:9" s="93" customFormat="1" ht="14.25">
      <c r="A66" s="270" t="s">
        <v>198</v>
      </c>
      <c r="B66" s="129" t="s">
        <v>223</v>
      </c>
      <c r="C66" s="141" t="s">
        <v>188</v>
      </c>
      <c r="D66" s="141" t="s">
        <v>188</v>
      </c>
      <c r="E66" s="141" t="s">
        <v>188</v>
      </c>
      <c r="F66" s="142"/>
      <c r="G66" s="141" t="s">
        <v>188</v>
      </c>
      <c r="H66" s="141" t="s">
        <v>188</v>
      </c>
      <c r="I66" s="141" t="s">
        <v>188</v>
      </c>
    </row>
    <row r="67" spans="1:9" s="93" customFormat="1" ht="14.25">
      <c r="A67" s="271"/>
      <c r="B67" s="133" t="s">
        <v>237</v>
      </c>
      <c r="C67" s="143">
        <v>190.4</v>
      </c>
      <c r="D67" s="143">
        <v>214.2</v>
      </c>
      <c r="E67" s="143">
        <v>242.9</v>
      </c>
      <c r="F67" s="142"/>
      <c r="G67" s="143">
        <v>13.4</v>
      </c>
      <c r="H67" s="143">
        <v>16.600000000000001</v>
      </c>
      <c r="I67" s="143">
        <v>21.8</v>
      </c>
    </row>
    <row r="68" spans="1:9" s="93" customFormat="1">
      <c r="A68" s="271"/>
      <c r="B68" s="134" t="s">
        <v>12</v>
      </c>
      <c r="C68" s="143" t="s">
        <v>188</v>
      </c>
      <c r="D68" s="143" t="s">
        <v>188</v>
      </c>
      <c r="E68" s="143" t="s">
        <v>188</v>
      </c>
      <c r="F68" s="142"/>
      <c r="G68" s="143" t="s">
        <v>188</v>
      </c>
      <c r="H68" s="143" t="s">
        <v>188</v>
      </c>
      <c r="I68" s="143" t="s">
        <v>188</v>
      </c>
    </row>
    <row r="69" spans="1:9" s="93" customFormat="1" ht="14.25">
      <c r="A69" s="271"/>
      <c r="B69" s="134" t="s">
        <v>236</v>
      </c>
      <c r="C69" s="143" t="s">
        <v>188</v>
      </c>
      <c r="D69" s="143" t="s">
        <v>188</v>
      </c>
      <c r="E69" s="143" t="s">
        <v>188</v>
      </c>
      <c r="F69" s="142"/>
      <c r="G69" s="143" t="s">
        <v>188</v>
      </c>
      <c r="H69" s="143" t="s">
        <v>188</v>
      </c>
      <c r="I69" s="143" t="s">
        <v>188</v>
      </c>
    </row>
    <row r="70" spans="1:9" s="93" customFormat="1">
      <c r="A70" s="271"/>
      <c r="B70" s="134" t="s">
        <v>59</v>
      </c>
      <c r="C70" s="143">
        <v>78.7</v>
      </c>
      <c r="D70" s="143">
        <v>87.3</v>
      </c>
      <c r="E70" s="143">
        <v>81.5</v>
      </c>
      <c r="F70" s="142"/>
      <c r="G70" s="143">
        <v>25.1</v>
      </c>
      <c r="H70" s="143">
        <v>31.5</v>
      </c>
      <c r="I70" s="143">
        <v>21.6</v>
      </c>
    </row>
    <row r="71" spans="1:9" s="93" customFormat="1" ht="14.25">
      <c r="A71" s="271"/>
      <c r="B71" s="136" t="s">
        <v>189</v>
      </c>
      <c r="C71" s="144">
        <v>56.9</v>
      </c>
      <c r="D71" s="144">
        <v>51.4</v>
      </c>
      <c r="E71" s="144">
        <v>51.4</v>
      </c>
      <c r="F71" s="142"/>
      <c r="G71" s="144">
        <v>9.4</v>
      </c>
      <c r="H71" s="144">
        <v>9.6999999999999993</v>
      </c>
      <c r="I71" s="144">
        <v>9</v>
      </c>
    </row>
    <row r="72" spans="1:9" s="93" customFormat="1" ht="14.25">
      <c r="A72" s="270" t="s">
        <v>199</v>
      </c>
      <c r="B72" s="129" t="s">
        <v>223</v>
      </c>
      <c r="C72" s="141" t="s">
        <v>188</v>
      </c>
      <c r="D72" s="141" t="s">
        <v>188</v>
      </c>
      <c r="E72" s="141" t="s">
        <v>188</v>
      </c>
      <c r="F72" s="142"/>
      <c r="G72" s="141" t="s">
        <v>188</v>
      </c>
      <c r="H72" s="141" t="s">
        <v>188</v>
      </c>
      <c r="I72" s="141" t="s">
        <v>188</v>
      </c>
    </row>
    <row r="73" spans="1:9" ht="13.5" customHeight="1">
      <c r="A73" s="271"/>
      <c r="B73" s="133" t="s">
        <v>237</v>
      </c>
      <c r="C73" s="143">
        <v>76.900000000000006</v>
      </c>
      <c r="D73" s="143">
        <v>90.8</v>
      </c>
      <c r="E73" s="143">
        <v>96.6</v>
      </c>
      <c r="F73" s="142"/>
      <c r="G73" s="143">
        <v>1.7</v>
      </c>
      <c r="H73" s="143">
        <v>1.7</v>
      </c>
      <c r="I73" s="143">
        <v>1.8</v>
      </c>
    </row>
    <row r="74" spans="1:9">
      <c r="A74" s="271"/>
      <c r="B74" s="134" t="s">
        <v>12</v>
      </c>
      <c r="C74" s="143">
        <v>1.8</v>
      </c>
      <c r="D74" s="143">
        <v>2.2000000000000002</v>
      </c>
      <c r="E74" s="143">
        <v>4.3</v>
      </c>
      <c r="F74" s="142"/>
      <c r="G74" s="143" t="s">
        <v>267</v>
      </c>
      <c r="H74" s="143" t="s">
        <v>267</v>
      </c>
      <c r="I74" s="143" t="s">
        <v>267</v>
      </c>
    </row>
    <row r="75" spans="1:9" ht="14.25">
      <c r="A75" s="271"/>
      <c r="B75" s="134" t="s">
        <v>236</v>
      </c>
      <c r="C75" s="143" t="s">
        <v>188</v>
      </c>
      <c r="D75" s="143" t="s">
        <v>188</v>
      </c>
      <c r="E75" s="143" t="s">
        <v>188</v>
      </c>
      <c r="F75" s="142"/>
      <c r="G75" s="143" t="s">
        <v>188</v>
      </c>
      <c r="H75" s="143" t="s">
        <v>188</v>
      </c>
      <c r="I75" s="143" t="s">
        <v>188</v>
      </c>
    </row>
    <row r="76" spans="1:9">
      <c r="A76" s="271"/>
      <c r="B76" s="134" t="s">
        <v>59</v>
      </c>
      <c r="C76" s="143" t="s">
        <v>188</v>
      </c>
      <c r="D76" s="143" t="s">
        <v>188</v>
      </c>
      <c r="E76" s="143" t="s">
        <v>188</v>
      </c>
      <c r="F76" s="142"/>
      <c r="G76" s="143" t="s">
        <v>188</v>
      </c>
      <c r="H76" s="143" t="s">
        <v>188</v>
      </c>
      <c r="I76" s="143" t="s">
        <v>188</v>
      </c>
    </row>
    <row r="77" spans="1:9" ht="14.25">
      <c r="A77" s="271"/>
      <c r="B77" s="136" t="s">
        <v>189</v>
      </c>
      <c r="C77" s="144">
        <v>132.30000000000001</v>
      </c>
      <c r="D77" s="144">
        <v>125.5</v>
      </c>
      <c r="E77" s="144">
        <v>122</v>
      </c>
      <c r="F77" s="142"/>
      <c r="G77" s="144">
        <v>2.7</v>
      </c>
      <c r="H77" s="144">
        <v>2.2000000000000002</v>
      </c>
      <c r="I77" s="144">
        <v>2.8</v>
      </c>
    </row>
    <row r="78" spans="1:9" ht="14.25">
      <c r="A78" s="270" t="s">
        <v>200</v>
      </c>
      <c r="B78" s="129" t="s">
        <v>223</v>
      </c>
      <c r="C78" s="141">
        <v>47.9</v>
      </c>
      <c r="D78" s="141">
        <v>56.7</v>
      </c>
      <c r="E78" s="141">
        <v>61.5</v>
      </c>
      <c r="F78" s="142"/>
      <c r="G78" s="141">
        <v>42.6</v>
      </c>
      <c r="H78" s="141">
        <v>41.7</v>
      </c>
      <c r="I78" s="141">
        <v>49.6</v>
      </c>
    </row>
    <row r="79" spans="1:9" ht="14.25">
      <c r="A79" s="271"/>
      <c r="B79" s="133" t="s">
        <v>237</v>
      </c>
      <c r="C79" s="143">
        <v>46.4</v>
      </c>
      <c r="D79" s="143">
        <v>68.3</v>
      </c>
      <c r="E79" s="143">
        <v>71.3</v>
      </c>
      <c r="F79" s="142"/>
      <c r="G79" s="143">
        <v>21.9</v>
      </c>
      <c r="H79" s="143">
        <v>31.1</v>
      </c>
      <c r="I79" s="143">
        <v>30</v>
      </c>
    </row>
    <row r="80" spans="1:9">
      <c r="A80" s="271"/>
      <c r="B80" s="134" t="s">
        <v>12</v>
      </c>
      <c r="C80" s="143" t="s">
        <v>188</v>
      </c>
      <c r="D80" s="143" t="s">
        <v>188</v>
      </c>
      <c r="E80" s="143" t="s">
        <v>188</v>
      </c>
      <c r="F80" s="142"/>
      <c r="G80" s="143" t="s">
        <v>188</v>
      </c>
      <c r="H80" s="143" t="s">
        <v>188</v>
      </c>
      <c r="I80" s="143" t="s">
        <v>188</v>
      </c>
    </row>
    <row r="81" spans="1:9" ht="14.25">
      <c r="A81" s="271"/>
      <c r="B81" s="134" t="s">
        <v>236</v>
      </c>
      <c r="C81" s="143" t="s">
        <v>188</v>
      </c>
      <c r="D81" s="143" t="s">
        <v>188</v>
      </c>
      <c r="E81" s="143" t="s">
        <v>188</v>
      </c>
      <c r="F81" s="142"/>
      <c r="G81" s="143" t="s">
        <v>188</v>
      </c>
      <c r="H81" s="143" t="s">
        <v>188</v>
      </c>
      <c r="I81" s="143" t="s">
        <v>188</v>
      </c>
    </row>
    <row r="82" spans="1:9">
      <c r="A82" s="271"/>
      <c r="B82" s="134" t="s">
        <v>59</v>
      </c>
      <c r="C82" s="143">
        <v>86.2</v>
      </c>
      <c r="D82" s="143">
        <v>62.3</v>
      </c>
      <c r="E82" s="143">
        <v>63.9</v>
      </c>
      <c r="F82" s="142"/>
      <c r="G82" s="143">
        <v>46.9</v>
      </c>
      <c r="H82" s="143">
        <v>44</v>
      </c>
      <c r="I82" s="143">
        <v>46.1</v>
      </c>
    </row>
    <row r="83" spans="1:9" ht="14.25">
      <c r="A83" s="271"/>
      <c r="B83" s="136" t="s">
        <v>189</v>
      </c>
      <c r="C83" s="144">
        <v>97.8</v>
      </c>
      <c r="D83" s="144">
        <v>92.4</v>
      </c>
      <c r="E83" s="144">
        <v>91.1</v>
      </c>
      <c r="F83" s="142"/>
      <c r="G83" s="144">
        <v>23.6</v>
      </c>
      <c r="H83" s="144">
        <v>20.6</v>
      </c>
      <c r="I83" s="144">
        <v>27.3</v>
      </c>
    </row>
    <row r="84" spans="1:9" ht="14.25">
      <c r="A84" s="270" t="s">
        <v>201</v>
      </c>
      <c r="B84" s="129" t="s">
        <v>223</v>
      </c>
      <c r="C84" s="141" t="s">
        <v>188</v>
      </c>
      <c r="D84" s="141" t="s">
        <v>188</v>
      </c>
      <c r="E84" s="141" t="s">
        <v>188</v>
      </c>
      <c r="F84" s="142"/>
      <c r="G84" s="141" t="s">
        <v>267</v>
      </c>
      <c r="H84" s="141" t="s">
        <v>267</v>
      </c>
      <c r="I84" s="141" t="s">
        <v>267</v>
      </c>
    </row>
    <row r="85" spans="1:9" ht="14.25">
      <c r="A85" s="271"/>
      <c r="B85" s="133" t="s">
        <v>237</v>
      </c>
      <c r="C85" s="143">
        <v>80.8</v>
      </c>
      <c r="D85" s="143">
        <v>92.9</v>
      </c>
      <c r="E85" s="143">
        <v>105.8</v>
      </c>
      <c r="F85" s="142"/>
      <c r="G85" s="143">
        <v>2.2999999999999998</v>
      </c>
      <c r="H85" s="143">
        <v>2</v>
      </c>
      <c r="I85" s="143">
        <v>2.2000000000000002</v>
      </c>
    </row>
    <row r="86" spans="1:9">
      <c r="A86" s="271"/>
      <c r="B86" s="134" t="s">
        <v>12</v>
      </c>
      <c r="C86" s="143" t="s">
        <v>188</v>
      </c>
      <c r="D86" s="143" t="s">
        <v>188</v>
      </c>
      <c r="E86" s="143" t="s">
        <v>188</v>
      </c>
      <c r="F86" s="142"/>
      <c r="G86" s="143" t="s">
        <v>267</v>
      </c>
      <c r="H86" s="143" t="s">
        <v>267</v>
      </c>
      <c r="I86" s="143" t="s">
        <v>267</v>
      </c>
    </row>
    <row r="87" spans="1:9" ht="14.25">
      <c r="A87" s="271"/>
      <c r="B87" s="134" t="s">
        <v>236</v>
      </c>
      <c r="C87" s="143" t="s">
        <v>188</v>
      </c>
      <c r="D87" s="143" t="s">
        <v>188</v>
      </c>
      <c r="E87" s="143" t="s">
        <v>188</v>
      </c>
      <c r="F87" s="142"/>
      <c r="G87" s="143" t="s">
        <v>188</v>
      </c>
      <c r="H87" s="143" t="s">
        <v>188</v>
      </c>
      <c r="I87" s="143" t="s">
        <v>188</v>
      </c>
    </row>
    <row r="88" spans="1:9">
      <c r="A88" s="271"/>
      <c r="B88" s="134" t="s">
        <v>59</v>
      </c>
      <c r="C88" s="143" t="s">
        <v>188</v>
      </c>
      <c r="D88" s="143" t="s">
        <v>188</v>
      </c>
      <c r="E88" s="143">
        <v>93</v>
      </c>
      <c r="F88" s="142"/>
      <c r="G88" s="143" t="s">
        <v>188</v>
      </c>
      <c r="H88" s="143" t="s">
        <v>188</v>
      </c>
      <c r="I88" s="143">
        <v>1.1000000000000001</v>
      </c>
    </row>
    <row r="89" spans="1:9" s="93" customFormat="1" ht="14.25">
      <c r="A89" s="271"/>
      <c r="B89" s="136" t="s">
        <v>189</v>
      </c>
      <c r="C89" s="144">
        <v>48.8</v>
      </c>
      <c r="D89" s="144">
        <v>46</v>
      </c>
      <c r="E89" s="144">
        <v>47.2</v>
      </c>
      <c r="F89" s="142"/>
      <c r="G89" s="144">
        <v>0.9</v>
      </c>
      <c r="H89" s="144">
        <v>1</v>
      </c>
      <c r="I89" s="144">
        <v>0.9</v>
      </c>
    </row>
    <row r="90" spans="1:9" s="93" customFormat="1" ht="14.25">
      <c r="A90" s="270" t="s">
        <v>202</v>
      </c>
      <c r="B90" s="129" t="s">
        <v>223</v>
      </c>
      <c r="C90" s="141" t="s">
        <v>188</v>
      </c>
      <c r="D90" s="141" t="s">
        <v>188</v>
      </c>
      <c r="E90" s="141" t="s">
        <v>188</v>
      </c>
      <c r="F90" s="142"/>
      <c r="G90" s="141" t="s">
        <v>188</v>
      </c>
      <c r="H90" s="141" t="s">
        <v>188</v>
      </c>
      <c r="I90" s="141" t="s">
        <v>188</v>
      </c>
    </row>
    <row r="91" spans="1:9" s="93" customFormat="1" ht="14.25">
      <c r="A91" s="271"/>
      <c r="B91" s="133" t="s">
        <v>237</v>
      </c>
      <c r="C91" s="143">
        <v>125.9</v>
      </c>
      <c r="D91" s="143">
        <v>159.5</v>
      </c>
      <c r="E91" s="143">
        <v>169.2</v>
      </c>
      <c r="F91" s="142"/>
      <c r="G91" s="143">
        <v>6.5</v>
      </c>
      <c r="H91" s="143">
        <v>8.9</v>
      </c>
      <c r="I91" s="143">
        <v>10.9</v>
      </c>
    </row>
    <row r="92" spans="1:9" s="93" customFormat="1">
      <c r="A92" s="271"/>
      <c r="B92" s="134" t="s">
        <v>12</v>
      </c>
      <c r="C92" s="143" t="s">
        <v>188</v>
      </c>
      <c r="D92" s="143" t="s">
        <v>188</v>
      </c>
      <c r="E92" s="143" t="s">
        <v>188</v>
      </c>
      <c r="F92" s="142"/>
      <c r="G92" s="143" t="s">
        <v>188</v>
      </c>
      <c r="H92" s="143" t="s">
        <v>188</v>
      </c>
      <c r="I92" s="143" t="s">
        <v>188</v>
      </c>
    </row>
    <row r="93" spans="1:9" s="93" customFormat="1" ht="14.25">
      <c r="A93" s="271"/>
      <c r="B93" s="134" t="s">
        <v>236</v>
      </c>
      <c r="C93" s="143" t="s">
        <v>188</v>
      </c>
      <c r="D93" s="143" t="s">
        <v>188</v>
      </c>
      <c r="E93" s="143" t="s">
        <v>188</v>
      </c>
      <c r="F93" s="142"/>
      <c r="G93" s="143" t="s">
        <v>188</v>
      </c>
      <c r="H93" s="143" t="s">
        <v>188</v>
      </c>
      <c r="I93" s="143" t="s">
        <v>188</v>
      </c>
    </row>
    <row r="94" spans="1:9" s="93" customFormat="1">
      <c r="A94" s="271"/>
      <c r="B94" s="134" t="s">
        <v>59</v>
      </c>
      <c r="C94" s="143">
        <v>69</v>
      </c>
      <c r="D94" s="143">
        <v>88.7</v>
      </c>
      <c r="E94" s="143">
        <v>115.5</v>
      </c>
      <c r="F94" s="142"/>
      <c r="G94" s="143">
        <v>10.3</v>
      </c>
      <c r="H94" s="143">
        <v>12.3</v>
      </c>
      <c r="I94" s="143">
        <v>10.5</v>
      </c>
    </row>
    <row r="95" spans="1:9" s="93" customFormat="1" ht="14.25">
      <c r="A95" s="271"/>
      <c r="B95" s="136" t="s">
        <v>189</v>
      </c>
      <c r="C95" s="144">
        <v>71.8</v>
      </c>
      <c r="D95" s="144">
        <v>64.400000000000006</v>
      </c>
      <c r="E95" s="144">
        <v>62.3</v>
      </c>
      <c r="F95" s="142"/>
      <c r="G95" s="144">
        <v>3.5</v>
      </c>
      <c r="H95" s="144">
        <v>3.8</v>
      </c>
      <c r="I95" s="144">
        <v>4.0999999999999996</v>
      </c>
    </row>
    <row r="96" spans="1:9" s="93" customFormat="1" ht="14.25">
      <c r="A96" s="270" t="s">
        <v>203</v>
      </c>
      <c r="B96" s="129" t="s">
        <v>223</v>
      </c>
      <c r="C96" s="141">
        <v>491.3</v>
      </c>
      <c r="D96" s="141">
        <v>547.1</v>
      </c>
      <c r="E96" s="141">
        <v>561</v>
      </c>
      <c r="F96" s="142"/>
      <c r="G96" s="141">
        <v>7.5</v>
      </c>
      <c r="H96" s="141">
        <v>21.5</v>
      </c>
      <c r="I96" s="141">
        <v>26</v>
      </c>
    </row>
    <row r="97" spans="1:9" s="93" customFormat="1" ht="14.25">
      <c r="A97" s="271"/>
      <c r="B97" s="133" t="s">
        <v>237</v>
      </c>
      <c r="C97" s="143">
        <v>373.7</v>
      </c>
      <c r="D97" s="143">
        <v>493.2</v>
      </c>
      <c r="E97" s="143">
        <v>494.8</v>
      </c>
      <c r="F97" s="142"/>
      <c r="G97" s="143">
        <v>34</v>
      </c>
      <c r="H97" s="143">
        <v>49.9</v>
      </c>
      <c r="I97" s="143">
        <v>50.9</v>
      </c>
    </row>
    <row r="98" spans="1:9" s="93" customFormat="1">
      <c r="A98" s="271"/>
      <c r="B98" s="134" t="s">
        <v>12</v>
      </c>
      <c r="C98" s="143">
        <v>103.5</v>
      </c>
      <c r="D98" s="143">
        <v>121.1</v>
      </c>
      <c r="E98" s="143">
        <v>141.9</v>
      </c>
      <c r="F98" s="142"/>
      <c r="G98" s="143">
        <v>1.3</v>
      </c>
      <c r="H98" s="143">
        <v>1.7</v>
      </c>
      <c r="I98" s="143">
        <v>1.3</v>
      </c>
    </row>
    <row r="99" spans="1:9" s="93" customFormat="1" ht="14.25">
      <c r="A99" s="271"/>
      <c r="B99" s="134" t="s">
        <v>236</v>
      </c>
      <c r="C99" s="143">
        <v>765</v>
      </c>
      <c r="D99" s="143">
        <v>727.7</v>
      </c>
      <c r="E99" s="143">
        <v>772.1</v>
      </c>
      <c r="F99" s="142"/>
      <c r="G99" s="143">
        <v>170.6</v>
      </c>
      <c r="H99" s="143">
        <v>88.8</v>
      </c>
      <c r="I99" s="143">
        <v>80.5</v>
      </c>
    </row>
    <row r="100" spans="1:9" s="93" customFormat="1">
      <c r="A100" s="271"/>
      <c r="B100" s="134" t="s">
        <v>59</v>
      </c>
      <c r="C100" s="143">
        <v>332.1</v>
      </c>
      <c r="D100" s="143">
        <v>383.6</v>
      </c>
      <c r="E100" s="143">
        <v>445.1</v>
      </c>
      <c r="F100" s="142"/>
      <c r="G100" s="143">
        <v>143.30000000000001</v>
      </c>
      <c r="H100" s="143">
        <v>160.19999999999999</v>
      </c>
      <c r="I100" s="143">
        <v>168.1</v>
      </c>
    </row>
    <row r="101" spans="1:9" s="93" customFormat="1" ht="14.25">
      <c r="A101" s="271"/>
      <c r="B101" s="136" t="s">
        <v>189</v>
      </c>
      <c r="C101" s="144">
        <v>332</v>
      </c>
      <c r="D101" s="144">
        <v>166.9</v>
      </c>
      <c r="E101" s="144">
        <v>176.7</v>
      </c>
      <c r="F101" s="142"/>
      <c r="G101" s="144">
        <v>19.3</v>
      </c>
      <c r="H101" s="144">
        <v>19.899999999999999</v>
      </c>
      <c r="I101" s="144">
        <v>19.2</v>
      </c>
    </row>
    <row r="102" spans="1:9" s="93" customFormat="1" ht="14.25">
      <c r="A102" s="270" t="s">
        <v>204</v>
      </c>
      <c r="B102" s="129" t="s">
        <v>223</v>
      </c>
      <c r="C102" s="141">
        <v>1210.9000000000001</v>
      </c>
      <c r="D102" s="141">
        <v>1246.0999999999999</v>
      </c>
      <c r="E102" s="141">
        <v>1211.4000000000001</v>
      </c>
      <c r="F102" s="142"/>
      <c r="G102" s="141" t="s">
        <v>267</v>
      </c>
      <c r="H102" s="141" t="s">
        <v>267</v>
      </c>
      <c r="I102" s="141" t="s">
        <v>267</v>
      </c>
    </row>
    <row r="103" spans="1:9" s="93" customFormat="1" ht="14.25">
      <c r="A103" s="271"/>
      <c r="B103" s="133" t="s">
        <v>237</v>
      </c>
      <c r="C103" s="143">
        <v>2211.6999999999998</v>
      </c>
      <c r="D103" s="143">
        <v>2475.9</v>
      </c>
      <c r="E103" s="143">
        <v>2584.6</v>
      </c>
      <c r="F103" s="142"/>
      <c r="G103" s="143">
        <v>3.2</v>
      </c>
      <c r="H103" s="143">
        <v>4.8</v>
      </c>
      <c r="I103" s="143">
        <v>4.5</v>
      </c>
    </row>
    <row r="104" spans="1:9" s="93" customFormat="1">
      <c r="A104" s="271"/>
      <c r="B104" s="134" t="s">
        <v>12</v>
      </c>
      <c r="C104" s="143">
        <v>109.1</v>
      </c>
      <c r="D104" s="143">
        <v>137.30000000000001</v>
      </c>
      <c r="E104" s="143">
        <v>189.4</v>
      </c>
      <c r="F104" s="142"/>
      <c r="G104" s="143" t="s">
        <v>267</v>
      </c>
      <c r="H104" s="143" t="s">
        <v>267</v>
      </c>
      <c r="I104" s="143" t="s">
        <v>267</v>
      </c>
    </row>
    <row r="105" spans="1:9" s="93" customFormat="1" ht="14.25">
      <c r="A105" s="271"/>
      <c r="B105" s="134" t="s">
        <v>236</v>
      </c>
      <c r="C105" s="143" t="s">
        <v>188</v>
      </c>
      <c r="D105" s="143" t="s">
        <v>188</v>
      </c>
      <c r="E105" s="143" t="s">
        <v>188</v>
      </c>
      <c r="F105" s="142"/>
      <c r="G105" s="143" t="s">
        <v>188</v>
      </c>
      <c r="H105" s="143" t="s">
        <v>188</v>
      </c>
      <c r="I105" s="143" t="s">
        <v>188</v>
      </c>
    </row>
    <row r="106" spans="1:9" s="93" customFormat="1">
      <c r="A106" s="271"/>
      <c r="B106" s="134" t="s">
        <v>59</v>
      </c>
      <c r="C106" s="143">
        <v>845.3</v>
      </c>
      <c r="D106" s="143">
        <v>894.6</v>
      </c>
      <c r="E106" s="143">
        <v>984.9</v>
      </c>
      <c r="F106" s="142"/>
      <c r="G106" s="143">
        <v>12.6</v>
      </c>
      <c r="H106" s="143">
        <v>15.3</v>
      </c>
      <c r="I106" s="143">
        <v>12.6</v>
      </c>
    </row>
    <row r="107" spans="1:9" s="93" customFormat="1" ht="14.25">
      <c r="A107" s="271"/>
      <c r="B107" s="136" t="s">
        <v>189</v>
      </c>
      <c r="C107" s="144">
        <v>2115.5</v>
      </c>
      <c r="D107" s="144">
        <v>1899.9</v>
      </c>
      <c r="E107" s="144">
        <v>1927.8</v>
      </c>
      <c r="F107" s="142"/>
      <c r="G107" s="144">
        <v>3.5</v>
      </c>
      <c r="H107" s="144">
        <v>2.9</v>
      </c>
      <c r="I107" s="144">
        <v>3.3</v>
      </c>
    </row>
    <row r="108" spans="1:9" s="93" customFormat="1" ht="14.25">
      <c r="A108" s="270" t="s">
        <v>205</v>
      </c>
      <c r="B108" s="129" t="s">
        <v>223</v>
      </c>
      <c r="C108" s="141">
        <v>476.8</v>
      </c>
      <c r="D108" s="141">
        <v>369.6</v>
      </c>
      <c r="E108" s="141">
        <v>349.8</v>
      </c>
      <c r="F108" s="142"/>
      <c r="G108" s="141">
        <v>345.6</v>
      </c>
      <c r="H108" s="141">
        <v>345.9</v>
      </c>
      <c r="I108" s="141">
        <v>439.3</v>
      </c>
    </row>
    <row r="109" spans="1:9" s="93" customFormat="1" ht="14.25">
      <c r="A109" s="271"/>
      <c r="B109" s="133" t="s">
        <v>237</v>
      </c>
      <c r="C109" s="143">
        <v>147.30000000000001</v>
      </c>
      <c r="D109" s="143">
        <v>205.5</v>
      </c>
      <c r="E109" s="143">
        <v>241</v>
      </c>
      <c r="F109" s="142"/>
      <c r="G109" s="143">
        <v>101.8</v>
      </c>
      <c r="H109" s="143">
        <v>118.5</v>
      </c>
      <c r="I109" s="143">
        <v>127.9</v>
      </c>
    </row>
    <row r="110" spans="1:9" s="93" customFormat="1">
      <c r="A110" s="271"/>
      <c r="B110" s="134" t="s">
        <v>12</v>
      </c>
      <c r="C110" s="143" t="s">
        <v>188</v>
      </c>
      <c r="D110" s="143" t="s">
        <v>188</v>
      </c>
      <c r="E110" s="143" t="s">
        <v>188</v>
      </c>
      <c r="F110" s="142"/>
      <c r="G110" s="143" t="s">
        <v>188</v>
      </c>
      <c r="H110" s="143" t="s">
        <v>188</v>
      </c>
      <c r="I110" s="143" t="s">
        <v>188</v>
      </c>
    </row>
    <row r="111" spans="1:9" s="93" customFormat="1" ht="14.25">
      <c r="A111" s="271"/>
      <c r="B111" s="134" t="s">
        <v>236</v>
      </c>
      <c r="C111" s="143" t="s">
        <v>188</v>
      </c>
      <c r="D111" s="143" t="s">
        <v>188</v>
      </c>
      <c r="E111" s="143">
        <v>322.8</v>
      </c>
      <c r="F111" s="142"/>
      <c r="G111" s="143" t="s">
        <v>188</v>
      </c>
      <c r="H111" s="143" t="s">
        <v>188</v>
      </c>
      <c r="I111" s="143">
        <v>332.5</v>
      </c>
    </row>
    <row r="112" spans="1:9" s="93" customFormat="1">
      <c r="A112" s="271"/>
      <c r="B112" s="134" t="s">
        <v>59</v>
      </c>
      <c r="C112" s="143">
        <v>243.1</v>
      </c>
      <c r="D112" s="143">
        <v>272.89999999999998</v>
      </c>
      <c r="E112" s="143">
        <v>266.89999999999998</v>
      </c>
      <c r="F112" s="142"/>
      <c r="G112" s="143">
        <v>281</v>
      </c>
      <c r="H112" s="143">
        <v>269.7</v>
      </c>
      <c r="I112" s="143">
        <v>286.8</v>
      </c>
    </row>
    <row r="113" spans="1:9" s="93" customFormat="1" ht="14.25">
      <c r="A113" s="271"/>
      <c r="B113" s="136" t="s">
        <v>189</v>
      </c>
      <c r="C113" s="144">
        <v>163.30000000000001</v>
      </c>
      <c r="D113" s="144">
        <v>149.19999999999999</v>
      </c>
      <c r="E113" s="144">
        <v>135.6</v>
      </c>
      <c r="F113" s="142"/>
      <c r="G113" s="144">
        <v>59.2</v>
      </c>
      <c r="H113" s="144">
        <v>46.3</v>
      </c>
      <c r="I113" s="144">
        <v>51.9</v>
      </c>
    </row>
    <row r="114" spans="1:9" s="93" customFormat="1" ht="14.25">
      <c r="A114" s="270" t="s">
        <v>206</v>
      </c>
      <c r="B114" s="129" t="s">
        <v>223</v>
      </c>
      <c r="C114" s="141" t="s">
        <v>188</v>
      </c>
      <c r="D114" s="141" t="s">
        <v>188</v>
      </c>
      <c r="E114" s="141" t="s">
        <v>188</v>
      </c>
      <c r="F114" s="142"/>
      <c r="G114" s="141" t="s">
        <v>188</v>
      </c>
      <c r="H114" s="141" t="s">
        <v>188</v>
      </c>
      <c r="I114" s="141" t="s">
        <v>188</v>
      </c>
    </row>
    <row r="115" spans="1:9" s="93" customFormat="1" ht="14.25">
      <c r="A115" s="271"/>
      <c r="B115" s="133" t="s">
        <v>237</v>
      </c>
      <c r="C115" s="143">
        <v>61.7</v>
      </c>
      <c r="D115" s="143" t="s">
        <v>188</v>
      </c>
      <c r="E115" s="143">
        <v>104.8</v>
      </c>
      <c r="F115" s="142"/>
      <c r="G115" s="143">
        <v>3.3</v>
      </c>
      <c r="H115" s="143" t="s">
        <v>188</v>
      </c>
      <c r="I115" s="143">
        <v>4</v>
      </c>
    </row>
    <row r="116" spans="1:9" s="93" customFormat="1">
      <c r="A116" s="271"/>
      <c r="B116" s="134" t="s">
        <v>12</v>
      </c>
      <c r="C116" s="143" t="s">
        <v>188</v>
      </c>
      <c r="D116" s="143" t="s">
        <v>188</v>
      </c>
      <c r="E116" s="143" t="s">
        <v>188</v>
      </c>
      <c r="F116" s="142"/>
      <c r="G116" s="143" t="s">
        <v>267</v>
      </c>
      <c r="H116" s="143" t="s">
        <v>267</v>
      </c>
      <c r="I116" s="143" t="s">
        <v>267</v>
      </c>
    </row>
    <row r="117" spans="1:9" s="93" customFormat="1" ht="14.25">
      <c r="A117" s="271"/>
      <c r="B117" s="134" t="s">
        <v>236</v>
      </c>
      <c r="C117" s="143">
        <v>28.8</v>
      </c>
      <c r="D117" s="143">
        <v>6.6</v>
      </c>
      <c r="E117" s="143" t="s">
        <v>188</v>
      </c>
      <c r="F117" s="142"/>
      <c r="G117" s="143" t="s">
        <v>267</v>
      </c>
      <c r="H117" s="143" t="s">
        <v>267</v>
      </c>
      <c r="I117" s="143" t="s">
        <v>188</v>
      </c>
    </row>
    <row r="118" spans="1:9" s="93" customFormat="1">
      <c r="A118" s="271"/>
      <c r="B118" s="134" t="s">
        <v>59</v>
      </c>
      <c r="C118" s="143" t="s">
        <v>188</v>
      </c>
      <c r="D118" s="143" t="s">
        <v>188</v>
      </c>
      <c r="E118" s="143" t="s">
        <v>188</v>
      </c>
      <c r="F118" s="142"/>
      <c r="G118" s="143" t="s">
        <v>188</v>
      </c>
      <c r="H118" s="143" t="s">
        <v>188</v>
      </c>
      <c r="I118" s="143" t="s">
        <v>188</v>
      </c>
    </row>
    <row r="119" spans="1:9" s="93" customFormat="1" ht="14.25">
      <c r="A119" s="271"/>
      <c r="B119" s="136" t="s">
        <v>189</v>
      </c>
      <c r="C119" s="144">
        <v>33.799999999999997</v>
      </c>
      <c r="D119" s="144" t="s">
        <v>188</v>
      </c>
      <c r="E119" s="144" t="s">
        <v>188</v>
      </c>
      <c r="F119" s="142"/>
      <c r="G119" s="144">
        <v>0.9</v>
      </c>
      <c r="H119" s="144" t="s">
        <v>188</v>
      </c>
      <c r="I119" s="144" t="s">
        <v>188</v>
      </c>
    </row>
    <row r="120" spans="1:9" s="93" customFormat="1" ht="14.25">
      <c r="A120" s="270" t="s">
        <v>207</v>
      </c>
      <c r="B120" s="129" t="s">
        <v>223</v>
      </c>
      <c r="C120" s="141" t="s">
        <v>188</v>
      </c>
      <c r="D120" s="141" t="s">
        <v>188</v>
      </c>
      <c r="E120" s="141" t="s">
        <v>188</v>
      </c>
      <c r="F120" s="142"/>
      <c r="G120" s="141" t="s">
        <v>188</v>
      </c>
      <c r="H120" s="141" t="s">
        <v>188</v>
      </c>
      <c r="I120" s="141" t="s">
        <v>188</v>
      </c>
    </row>
    <row r="121" spans="1:9" s="93" customFormat="1" ht="14.25">
      <c r="A121" s="271"/>
      <c r="B121" s="133" t="s">
        <v>237</v>
      </c>
      <c r="C121" s="143">
        <v>72.400000000000006</v>
      </c>
      <c r="D121" s="143">
        <v>109.6</v>
      </c>
      <c r="E121" s="143">
        <v>113</v>
      </c>
      <c r="F121" s="142"/>
      <c r="G121" s="143">
        <v>5.3</v>
      </c>
      <c r="H121" s="143">
        <v>8.4</v>
      </c>
      <c r="I121" s="143">
        <v>8.9</v>
      </c>
    </row>
    <row r="122" spans="1:9" s="93" customFormat="1">
      <c r="A122" s="271"/>
      <c r="B122" s="134" t="s">
        <v>12</v>
      </c>
      <c r="C122" s="143">
        <v>64.099999999999994</v>
      </c>
      <c r="D122" s="143" t="s">
        <v>188</v>
      </c>
      <c r="E122" s="143" t="s">
        <v>188</v>
      </c>
      <c r="F122" s="142"/>
      <c r="G122" s="143">
        <v>40.6</v>
      </c>
      <c r="H122" s="143" t="s">
        <v>188</v>
      </c>
      <c r="I122" s="143" t="s">
        <v>188</v>
      </c>
    </row>
    <row r="123" spans="1:9" s="93" customFormat="1" ht="14.25">
      <c r="A123" s="271"/>
      <c r="B123" s="134" t="s">
        <v>236</v>
      </c>
      <c r="C123" s="143">
        <v>15.8</v>
      </c>
      <c r="D123" s="143">
        <v>25</v>
      </c>
      <c r="E123" s="143">
        <v>28.4</v>
      </c>
      <c r="F123" s="142"/>
      <c r="G123" s="143">
        <v>7.2</v>
      </c>
      <c r="H123" s="143">
        <v>4.2</v>
      </c>
      <c r="I123" s="143">
        <v>2.1</v>
      </c>
    </row>
    <row r="124" spans="1:9" s="93" customFormat="1">
      <c r="A124" s="271"/>
      <c r="B124" s="134" t="s">
        <v>59</v>
      </c>
      <c r="C124" s="143">
        <v>55.3</v>
      </c>
      <c r="D124" s="143">
        <v>39.299999999999997</v>
      </c>
      <c r="E124" s="143">
        <v>49.2</v>
      </c>
      <c r="F124" s="142"/>
      <c r="G124" s="143">
        <v>18.3</v>
      </c>
      <c r="H124" s="143">
        <v>13.4</v>
      </c>
      <c r="I124" s="143">
        <v>15.5</v>
      </c>
    </row>
    <row r="125" spans="1:9" s="93" customFormat="1" ht="14.25">
      <c r="A125" s="271"/>
      <c r="B125" s="136" t="s">
        <v>189</v>
      </c>
      <c r="C125" s="144">
        <v>55.9</v>
      </c>
      <c r="D125" s="144">
        <v>54.4</v>
      </c>
      <c r="E125" s="144" t="s">
        <v>188</v>
      </c>
      <c r="F125" s="142"/>
      <c r="G125" s="144">
        <v>12.7</v>
      </c>
      <c r="H125" s="144">
        <v>14.1</v>
      </c>
      <c r="I125" s="144" t="s">
        <v>188</v>
      </c>
    </row>
    <row r="126" spans="1:9" s="93" customFormat="1" ht="14.25">
      <c r="A126" s="270" t="s">
        <v>208</v>
      </c>
      <c r="B126" s="129" t="s">
        <v>223</v>
      </c>
      <c r="C126" s="141">
        <v>175.8</v>
      </c>
      <c r="D126" s="141">
        <v>225.5</v>
      </c>
      <c r="E126" s="141">
        <v>248.5</v>
      </c>
      <c r="F126" s="142"/>
      <c r="G126" s="141">
        <v>492.1</v>
      </c>
      <c r="H126" s="141">
        <v>547.20000000000005</v>
      </c>
      <c r="I126" s="141">
        <v>573</v>
      </c>
    </row>
    <row r="127" spans="1:9" s="93" customFormat="1" ht="14.25">
      <c r="A127" s="271"/>
      <c r="B127" s="133" t="s">
        <v>237</v>
      </c>
      <c r="C127" s="143">
        <v>31.2</v>
      </c>
      <c r="D127" s="143">
        <v>54.6</v>
      </c>
      <c r="E127" s="143">
        <v>54.3</v>
      </c>
      <c r="F127" s="142"/>
      <c r="G127" s="143">
        <v>53.5</v>
      </c>
      <c r="H127" s="143">
        <v>35</v>
      </c>
      <c r="I127" s="143">
        <v>30</v>
      </c>
    </row>
    <row r="128" spans="1:9" s="93" customFormat="1">
      <c r="A128" s="271"/>
      <c r="B128" s="134" t="s">
        <v>12</v>
      </c>
      <c r="C128" s="143" t="s">
        <v>188</v>
      </c>
      <c r="D128" s="143" t="s">
        <v>188</v>
      </c>
      <c r="E128" s="143" t="s">
        <v>188</v>
      </c>
      <c r="F128" s="142"/>
      <c r="G128" s="143" t="s">
        <v>188</v>
      </c>
      <c r="H128" s="143" t="s">
        <v>188</v>
      </c>
      <c r="I128" s="143" t="s">
        <v>188</v>
      </c>
    </row>
    <row r="129" spans="1:9" s="93" customFormat="1" ht="14.25">
      <c r="A129" s="271"/>
      <c r="B129" s="134" t="s">
        <v>236</v>
      </c>
      <c r="C129" s="143">
        <v>95.4</v>
      </c>
      <c r="D129" s="143" t="s">
        <v>188</v>
      </c>
      <c r="E129" s="143">
        <v>43.7</v>
      </c>
      <c r="F129" s="142"/>
      <c r="G129" s="143">
        <v>32.299999999999997</v>
      </c>
      <c r="H129" s="143" t="s">
        <v>188</v>
      </c>
      <c r="I129" s="143">
        <v>25.1</v>
      </c>
    </row>
    <row r="130" spans="1:9" s="93" customFormat="1">
      <c r="A130" s="271"/>
      <c r="B130" s="134" t="s">
        <v>59</v>
      </c>
      <c r="C130" s="143">
        <v>66</v>
      </c>
      <c r="D130" s="143">
        <v>71.599999999999994</v>
      </c>
      <c r="E130" s="143">
        <v>79.400000000000006</v>
      </c>
      <c r="F130" s="142"/>
      <c r="G130" s="143">
        <v>40.700000000000003</v>
      </c>
      <c r="H130" s="143">
        <v>44.2</v>
      </c>
      <c r="I130" s="143">
        <v>44.6</v>
      </c>
    </row>
    <row r="131" spans="1:9" s="93" customFormat="1" ht="14.25">
      <c r="A131" s="271"/>
      <c r="B131" s="136" t="s">
        <v>189</v>
      </c>
      <c r="C131" s="144">
        <v>25.6</v>
      </c>
      <c r="D131" s="144">
        <v>25</v>
      </c>
      <c r="E131" s="144">
        <v>37.700000000000003</v>
      </c>
      <c r="F131" s="142"/>
      <c r="G131" s="144">
        <v>12</v>
      </c>
      <c r="H131" s="144">
        <v>9.8000000000000007</v>
      </c>
      <c r="I131" s="144">
        <v>10</v>
      </c>
    </row>
    <row r="132" spans="1:9" s="93" customFormat="1" ht="14.25">
      <c r="A132" s="270" t="s">
        <v>245</v>
      </c>
      <c r="B132" s="129" t="s">
        <v>223</v>
      </c>
      <c r="C132" s="141" t="s">
        <v>188</v>
      </c>
      <c r="D132" s="141" t="s">
        <v>188</v>
      </c>
      <c r="E132" s="141" t="s">
        <v>188</v>
      </c>
      <c r="F132" s="142"/>
      <c r="G132" s="141" t="s">
        <v>188</v>
      </c>
      <c r="H132" s="141" t="s">
        <v>188</v>
      </c>
      <c r="I132" s="141" t="s">
        <v>188</v>
      </c>
    </row>
    <row r="133" spans="1:9" s="93" customFormat="1" ht="14.25">
      <c r="A133" s="271"/>
      <c r="B133" s="133" t="s">
        <v>237</v>
      </c>
      <c r="C133" s="143">
        <v>5.2</v>
      </c>
      <c r="D133" s="143">
        <v>8.6999999999999993</v>
      </c>
      <c r="E133" s="143">
        <v>9.1</v>
      </c>
      <c r="F133" s="142"/>
      <c r="G133" s="143">
        <v>5.8</v>
      </c>
      <c r="H133" s="143">
        <v>10.199999999999999</v>
      </c>
      <c r="I133" s="143">
        <v>9.6</v>
      </c>
    </row>
    <row r="134" spans="1:9" s="93" customFormat="1">
      <c r="A134" s="271"/>
      <c r="B134" s="134" t="s">
        <v>12</v>
      </c>
      <c r="C134" s="143" t="s">
        <v>188</v>
      </c>
      <c r="D134" s="143" t="s">
        <v>267</v>
      </c>
      <c r="E134" s="143" t="s">
        <v>267</v>
      </c>
      <c r="F134" s="142"/>
      <c r="G134" s="143" t="s">
        <v>188</v>
      </c>
      <c r="H134" s="143" t="s">
        <v>188</v>
      </c>
      <c r="I134" s="143" t="s">
        <v>188</v>
      </c>
    </row>
    <row r="135" spans="1:9" s="93" customFormat="1" ht="14.25">
      <c r="A135" s="271"/>
      <c r="B135" s="134" t="s">
        <v>236</v>
      </c>
      <c r="C135" s="143">
        <v>3.7</v>
      </c>
      <c r="D135" s="143">
        <v>7.5</v>
      </c>
      <c r="E135" s="143">
        <v>10.5</v>
      </c>
      <c r="F135" s="142"/>
      <c r="G135" s="143">
        <v>26.7</v>
      </c>
      <c r="H135" s="143">
        <v>9.8000000000000007</v>
      </c>
      <c r="I135" s="143">
        <v>8.6</v>
      </c>
    </row>
    <row r="136" spans="1:9" s="93" customFormat="1">
      <c r="A136" s="271"/>
      <c r="B136" s="134" t="s">
        <v>59</v>
      </c>
      <c r="C136" s="143">
        <v>13</v>
      </c>
      <c r="D136" s="143">
        <v>9.3000000000000007</v>
      </c>
      <c r="E136" s="143">
        <v>11.3</v>
      </c>
      <c r="F136" s="142"/>
      <c r="G136" s="143">
        <v>18.100000000000001</v>
      </c>
      <c r="H136" s="143">
        <v>12.2</v>
      </c>
      <c r="I136" s="143">
        <v>13</v>
      </c>
    </row>
    <row r="137" spans="1:9" s="93" customFormat="1" ht="14.25">
      <c r="A137" s="271"/>
      <c r="B137" s="136" t="s">
        <v>189</v>
      </c>
      <c r="C137" s="144">
        <v>6</v>
      </c>
      <c r="D137" s="144">
        <v>5.5</v>
      </c>
      <c r="E137" s="144">
        <v>5.8</v>
      </c>
      <c r="F137" s="142"/>
      <c r="G137" s="144">
        <v>8.8000000000000007</v>
      </c>
      <c r="H137" s="144">
        <v>7</v>
      </c>
      <c r="I137" s="144">
        <v>7</v>
      </c>
    </row>
    <row r="138" spans="1:9" s="93" customFormat="1" ht="14.25">
      <c r="A138" s="270" t="s">
        <v>209</v>
      </c>
      <c r="B138" s="129" t="s">
        <v>223</v>
      </c>
      <c r="C138" s="141" t="s">
        <v>188</v>
      </c>
      <c r="D138" s="141" t="s">
        <v>188</v>
      </c>
      <c r="E138" s="141" t="s">
        <v>188</v>
      </c>
      <c r="F138" s="142"/>
      <c r="G138" s="141" t="s">
        <v>188</v>
      </c>
      <c r="H138" s="141" t="s">
        <v>188</v>
      </c>
      <c r="I138" s="141" t="s">
        <v>188</v>
      </c>
    </row>
    <row r="139" spans="1:9" s="93" customFormat="1" ht="14.25">
      <c r="A139" s="271"/>
      <c r="B139" s="133" t="s">
        <v>237</v>
      </c>
      <c r="C139" s="143">
        <v>182.6</v>
      </c>
      <c r="D139" s="143">
        <v>182.7</v>
      </c>
      <c r="E139" s="143">
        <v>187.9</v>
      </c>
      <c r="F139" s="142"/>
      <c r="G139" s="143">
        <v>11.7</v>
      </c>
      <c r="H139" s="143">
        <v>13.9</v>
      </c>
      <c r="I139" s="143">
        <v>12.4</v>
      </c>
    </row>
    <row r="140" spans="1:9" s="93" customFormat="1">
      <c r="A140" s="271"/>
      <c r="B140" s="134" t="s">
        <v>12</v>
      </c>
      <c r="C140" s="143" t="s">
        <v>188</v>
      </c>
      <c r="D140" s="143" t="s">
        <v>188</v>
      </c>
      <c r="E140" s="143" t="s">
        <v>188</v>
      </c>
      <c r="F140" s="142"/>
      <c r="G140" s="143" t="s">
        <v>188</v>
      </c>
      <c r="H140" s="143" t="s">
        <v>188</v>
      </c>
      <c r="I140" s="143" t="s">
        <v>188</v>
      </c>
    </row>
    <row r="141" spans="1:9" s="93" customFormat="1" ht="14.25">
      <c r="A141" s="271"/>
      <c r="B141" s="134" t="s">
        <v>236</v>
      </c>
      <c r="C141" s="143" t="s">
        <v>188</v>
      </c>
      <c r="D141" s="143" t="s">
        <v>188</v>
      </c>
      <c r="E141" s="143" t="s">
        <v>188</v>
      </c>
      <c r="F141" s="142"/>
      <c r="G141" s="143" t="s">
        <v>188</v>
      </c>
      <c r="H141" s="143" t="s">
        <v>188</v>
      </c>
      <c r="I141" s="143" t="s">
        <v>188</v>
      </c>
    </row>
    <row r="142" spans="1:9" s="93" customFormat="1">
      <c r="A142" s="271"/>
      <c r="B142" s="134" t="s">
        <v>59</v>
      </c>
      <c r="C142" s="143">
        <v>116.7</v>
      </c>
      <c r="D142" s="143">
        <v>128.9</v>
      </c>
      <c r="E142" s="143">
        <v>119.3</v>
      </c>
      <c r="F142" s="142"/>
      <c r="G142" s="143">
        <v>44.7</v>
      </c>
      <c r="H142" s="143">
        <v>58.3</v>
      </c>
      <c r="I142" s="143">
        <v>59.5</v>
      </c>
    </row>
    <row r="143" spans="1:9" s="93" customFormat="1" ht="14.25">
      <c r="A143" s="271"/>
      <c r="B143" s="136" t="s">
        <v>189</v>
      </c>
      <c r="C143" s="144">
        <v>44.7</v>
      </c>
      <c r="D143" s="144">
        <v>55.8</v>
      </c>
      <c r="E143" s="144">
        <v>45.8</v>
      </c>
      <c r="F143" s="142"/>
      <c r="G143" s="144">
        <v>7.3</v>
      </c>
      <c r="H143" s="144">
        <v>5.4</v>
      </c>
      <c r="I143" s="144">
        <v>5.5</v>
      </c>
    </row>
    <row r="144" spans="1:9" s="93" customFormat="1" ht="14.25">
      <c r="A144" s="270" t="s">
        <v>210</v>
      </c>
      <c r="B144" s="129" t="s">
        <v>223</v>
      </c>
      <c r="C144" s="141" t="s">
        <v>188</v>
      </c>
      <c r="D144" s="141" t="s">
        <v>188</v>
      </c>
      <c r="E144" s="141" t="s">
        <v>188</v>
      </c>
      <c r="F144" s="142"/>
      <c r="G144" s="141" t="s">
        <v>188</v>
      </c>
      <c r="H144" s="141" t="s">
        <v>188</v>
      </c>
      <c r="I144" s="141" t="s">
        <v>188</v>
      </c>
    </row>
    <row r="145" spans="1:9" s="93" customFormat="1" ht="14.25">
      <c r="A145" s="271"/>
      <c r="B145" s="133" t="s">
        <v>237</v>
      </c>
      <c r="C145" s="143">
        <v>429.6</v>
      </c>
      <c r="D145" s="143">
        <v>471.5</v>
      </c>
      <c r="E145" s="143">
        <v>408.3</v>
      </c>
      <c r="F145" s="142"/>
      <c r="G145" s="143">
        <v>14.9</v>
      </c>
      <c r="H145" s="143">
        <v>19.600000000000001</v>
      </c>
      <c r="I145" s="143">
        <v>21.6</v>
      </c>
    </row>
    <row r="146" spans="1:9" s="93" customFormat="1">
      <c r="A146" s="271"/>
      <c r="B146" s="134" t="s">
        <v>12</v>
      </c>
      <c r="C146" s="143">
        <v>142.19999999999999</v>
      </c>
      <c r="D146" s="143">
        <v>166.3</v>
      </c>
      <c r="E146" s="143">
        <v>186.5</v>
      </c>
      <c r="F146" s="142"/>
      <c r="G146" s="143">
        <v>4.8</v>
      </c>
      <c r="H146" s="143">
        <v>6.5</v>
      </c>
      <c r="I146" s="143">
        <v>16.899999999999999</v>
      </c>
    </row>
    <row r="147" spans="1:9" s="93" customFormat="1" ht="14.25">
      <c r="A147" s="271"/>
      <c r="B147" s="134" t="s">
        <v>236</v>
      </c>
      <c r="C147" s="143" t="s">
        <v>188</v>
      </c>
      <c r="D147" s="143" t="s">
        <v>188</v>
      </c>
      <c r="E147" s="143" t="s">
        <v>188</v>
      </c>
      <c r="F147" s="142"/>
      <c r="G147" s="143" t="s">
        <v>188</v>
      </c>
      <c r="H147" s="143" t="s">
        <v>188</v>
      </c>
      <c r="I147" s="143" t="s">
        <v>188</v>
      </c>
    </row>
    <row r="148" spans="1:9" s="93" customFormat="1">
      <c r="A148" s="271"/>
      <c r="B148" s="134" t="s">
        <v>59</v>
      </c>
      <c r="C148" s="143">
        <v>203.8</v>
      </c>
      <c r="D148" s="143">
        <v>160.6</v>
      </c>
      <c r="E148" s="143">
        <v>173.6</v>
      </c>
      <c r="F148" s="142"/>
      <c r="G148" s="143">
        <v>9.6999999999999993</v>
      </c>
      <c r="H148" s="143">
        <v>6.6</v>
      </c>
      <c r="I148" s="143">
        <v>7.8</v>
      </c>
    </row>
    <row r="149" spans="1:9" s="93" customFormat="1" ht="14.25">
      <c r="A149" s="271"/>
      <c r="B149" s="136" t="s">
        <v>189</v>
      </c>
      <c r="C149" s="144" t="s">
        <v>188</v>
      </c>
      <c r="D149" s="144">
        <v>193.6</v>
      </c>
      <c r="E149" s="144">
        <v>478.5</v>
      </c>
      <c r="F149" s="142"/>
      <c r="G149" s="144" t="s">
        <v>188</v>
      </c>
      <c r="H149" s="144">
        <v>39.9</v>
      </c>
      <c r="I149" s="144">
        <v>48.3</v>
      </c>
    </row>
    <row r="150" spans="1:9" s="93" customFormat="1" ht="14.25">
      <c r="A150" s="270" t="s">
        <v>211</v>
      </c>
      <c r="B150" s="129" t="s">
        <v>223</v>
      </c>
      <c r="C150" s="141" t="s">
        <v>188</v>
      </c>
      <c r="D150" s="141" t="s">
        <v>188</v>
      </c>
      <c r="E150" s="141" t="s">
        <v>188</v>
      </c>
      <c r="F150" s="142"/>
      <c r="G150" s="141" t="s">
        <v>188</v>
      </c>
      <c r="H150" s="141" t="s">
        <v>188</v>
      </c>
      <c r="I150" s="141" t="s">
        <v>188</v>
      </c>
    </row>
    <row r="151" spans="1:9" s="93" customFormat="1" ht="14.25">
      <c r="A151" s="271"/>
      <c r="B151" s="133" t="s">
        <v>237</v>
      </c>
      <c r="C151" s="143">
        <v>7.1</v>
      </c>
      <c r="D151" s="143">
        <v>11.7</v>
      </c>
      <c r="E151" s="143">
        <v>11.4</v>
      </c>
      <c r="F151" s="142"/>
      <c r="G151" s="143">
        <v>22.3</v>
      </c>
      <c r="H151" s="143">
        <v>30.1</v>
      </c>
      <c r="I151" s="143">
        <v>20.3</v>
      </c>
    </row>
    <row r="152" spans="1:9" s="93" customFormat="1">
      <c r="A152" s="271"/>
      <c r="B152" s="134" t="s">
        <v>12</v>
      </c>
      <c r="C152" s="143" t="s">
        <v>267</v>
      </c>
      <c r="D152" s="143" t="s">
        <v>267</v>
      </c>
      <c r="E152" s="143" t="s">
        <v>267</v>
      </c>
      <c r="F152" s="142"/>
      <c r="G152" s="143">
        <v>2.9</v>
      </c>
      <c r="H152" s="143" t="s">
        <v>188</v>
      </c>
      <c r="I152" s="143" t="s">
        <v>188</v>
      </c>
    </row>
    <row r="153" spans="1:9" s="93" customFormat="1" ht="14.25">
      <c r="A153" s="271"/>
      <c r="B153" s="134" t="s">
        <v>236</v>
      </c>
      <c r="C153" s="143">
        <v>13.8</v>
      </c>
      <c r="D153" s="143">
        <v>15.2</v>
      </c>
      <c r="E153" s="143">
        <v>14.7</v>
      </c>
      <c r="F153" s="142"/>
      <c r="G153" s="143">
        <v>97.9</v>
      </c>
      <c r="H153" s="143">
        <v>95.7</v>
      </c>
      <c r="I153" s="143">
        <v>69.599999999999994</v>
      </c>
    </row>
    <row r="154" spans="1:9" s="93" customFormat="1">
      <c r="A154" s="271"/>
      <c r="B154" s="134" t="s">
        <v>59</v>
      </c>
      <c r="C154" s="143">
        <v>16.2</v>
      </c>
      <c r="D154" s="143">
        <v>15.5</v>
      </c>
      <c r="E154" s="143">
        <v>12.3</v>
      </c>
      <c r="F154" s="142"/>
      <c r="G154" s="143">
        <v>18.7</v>
      </c>
      <c r="H154" s="143">
        <v>17.5</v>
      </c>
      <c r="I154" s="143">
        <v>19</v>
      </c>
    </row>
    <row r="155" spans="1:9" s="93" customFormat="1" ht="14.25">
      <c r="A155" s="271"/>
      <c r="B155" s="136" t="s">
        <v>189</v>
      </c>
      <c r="C155" s="144">
        <v>5.7</v>
      </c>
      <c r="D155" s="144">
        <v>4.4000000000000004</v>
      </c>
      <c r="E155" s="144">
        <v>5.0999999999999996</v>
      </c>
      <c r="F155" s="142"/>
      <c r="G155" s="144">
        <v>9.8000000000000007</v>
      </c>
      <c r="H155" s="144">
        <v>12</v>
      </c>
      <c r="I155" s="144">
        <v>9.1999999999999993</v>
      </c>
    </row>
    <row r="156" spans="1:9" s="93" customFormat="1" ht="14.25">
      <c r="A156" s="270" t="s">
        <v>306</v>
      </c>
      <c r="B156" s="129" t="s">
        <v>223</v>
      </c>
      <c r="C156" s="141" t="s">
        <v>188</v>
      </c>
      <c r="D156" s="141" t="s">
        <v>188</v>
      </c>
      <c r="E156" s="141" t="s">
        <v>188</v>
      </c>
      <c r="F156" s="142"/>
      <c r="G156" s="141" t="s">
        <v>188</v>
      </c>
      <c r="H156" s="141" t="s">
        <v>188</v>
      </c>
      <c r="I156" s="141" t="s">
        <v>188</v>
      </c>
    </row>
    <row r="157" spans="1:9" s="93" customFormat="1" ht="14.25">
      <c r="A157" s="271"/>
      <c r="B157" s="133" t="s">
        <v>237</v>
      </c>
      <c r="C157" s="143">
        <v>90.8</v>
      </c>
      <c r="D157" s="143">
        <v>102.6</v>
      </c>
      <c r="E157" s="143">
        <v>116.4</v>
      </c>
      <c r="F157" s="142"/>
      <c r="G157" s="143">
        <v>73.599999999999994</v>
      </c>
      <c r="H157" s="143">
        <v>112</v>
      </c>
      <c r="I157" s="143">
        <v>109.8</v>
      </c>
    </row>
    <row r="158" spans="1:9" s="93" customFormat="1">
      <c r="A158" s="271"/>
      <c r="B158" s="134" t="s">
        <v>12</v>
      </c>
      <c r="C158" s="143" t="s">
        <v>188</v>
      </c>
      <c r="D158" s="143" t="s">
        <v>188</v>
      </c>
      <c r="E158" s="143" t="s">
        <v>188</v>
      </c>
      <c r="F158" s="142"/>
      <c r="G158" s="143" t="s">
        <v>188</v>
      </c>
      <c r="H158" s="143" t="s">
        <v>188</v>
      </c>
      <c r="I158" s="143" t="s">
        <v>188</v>
      </c>
    </row>
    <row r="159" spans="1:9" s="93" customFormat="1" ht="14.25">
      <c r="A159" s="271"/>
      <c r="B159" s="134" t="s">
        <v>236</v>
      </c>
      <c r="C159" s="143" t="s">
        <v>188</v>
      </c>
      <c r="D159" s="143" t="s">
        <v>188</v>
      </c>
      <c r="E159" s="143" t="s">
        <v>188</v>
      </c>
      <c r="F159" s="142"/>
      <c r="G159" s="143" t="s">
        <v>188</v>
      </c>
      <c r="H159" s="143" t="s">
        <v>188</v>
      </c>
      <c r="I159" s="143" t="s">
        <v>188</v>
      </c>
    </row>
    <row r="160" spans="1:9" s="93" customFormat="1">
      <c r="A160" s="271"/>
      <c r="B160" s="134" t="s">
        <v>59</v>
      </c>
      <c r="C160" s="143">
        <v>183.4</v>
      </c>
      <c r="D160" s="143">
        <v>196.4</v>
      </c>
      <c r="E160" s="143">
        <v>196.4</v>
      </c>
      <c r="F160" s="142"/>
      <c r="G160" s="143">
        <v>154.9</v>
      </c>
      <c r="H160" s="143">
        <v>180.3</v>
      </c>
      <c r="I160" s="143">
        <v>186</v>
      </c>
    </row>
    <row r="161" spans="1:9" s="93" customFormat="1" ht="14.25">
      <c r="A161" s="271"/>
      <c r="B161" s="136" t="s">
        <v>189</v>
      </c>
      <c r="C161" s="144">
        <v>53</v>
      </c>
      <c r="D161" s="144">
        <v>60.6</v>
      </c>
      <c r="E161" s="144">
        <v>65</v>
      </c>
      <c r="F161" s="142"/>
      <c r="G161" s="144">
        <v>51.2</v>
      </c>
      <c r="H161" s="144">
        <v>52</v>
      </c>
      <c r="I161" s="144">
        <v>60.8</v>
      </c>
    </row>
    <row r="162" spans="1:9" s="93" customFormat="1" ht="14.25">
      <c r="A162" s="270" t="s">
        <v>212</v>
      </c>
      <c r="B162" s="129" t="s">
        <v>223</v>
      </c>
      <c r="C162" s="141" t="s">
        <v>188</v>
      </c>
      <c r="D162" s="141" t="s">
        <v>188</v>
      </c>
      <c r="E162" s="141" t="s">
        <v>188</v>
      </c>
      <c r="F162" s="142"/>
      <c r="G162" s="141" t="s">
        <v>188</v>
      </c>
      <c r="H162" s="141" t="s">
        <v>188</v>
      </c>
      <c r="I162" s="141" t="s">
        <v>188</v>
      </c>
    </row>
    <row r="163" spans="1:9" s="93" customFormat="1" ht="14.25">
      <c r="A163" s="271"/>
      <c r="B163" s="133" t="s">
        <v>237</v>
      </c>
      <c r="C163" s="143">
        <v>196.7</v>
      </c>
      <c r="D163" s="143">
        <v>209.4</v>
      </c>
      <c r="E163" s="143">
        <v>294</v>
      </c>
      <c r="F163" s="142"/>
      <c r="G163" s="143">
        <v>9.1</v>
      </c>
      <c r="H163" s="143">
        <v>8.6</v>
      </c>
      <c r="I163" s="143">
        <v>9.1</v>
      </c>
    </row>
    <row r="164" spans="1:9" s="93" customFormat="1">
      <c r="A164" s="271"/>
      <c r="B164" s="134" t="s">
        <v>12</v>
      </c>
      <c r="C164" s="143" t="s">
        <v>188</v>
      </c>
      <c r="D164" s="143" t="s">
        <v>188</v>
      </c>
      <c r="E164" s="143" t="s">
        <v>188</v>
      </c>
      <c r="F164" s="142"/>
      <c r="G164" s="143" t="s">
        <v>188</v>
      </c>
      <c r="H164" s="143" t="s">
        <v>188</v>
      </c>
      <c r="I164" s="143" t="s">
        <v>188</v>
      </c>
    </row>
    <row r="165" spans="1:9" s="93" customFormat="1" ht="14.25">
      <c r="A165" s="271"/>
      <c r="B165" s="134" t="s">
        <v>236</v>
      </c>
      <c r="C165" s="143" t="s">
        <v>188</v>
      </c>
      <c r="D165" s="143">
        <v>94.7</v>
      </c>
      <c r="E165" s="143">
        <v>96.9</v>
      </c>
      <c r="F165" s="142"/>
      <c r="G165" s="143" t="s">
        <v>188</v>
      </c>
      <c r="H165" s="143">
        <v>0.9</v>
      </c>
      <c r="I165" s="143">
        <v>0.9</v>
      </c>
    </row>
    <row r="166" spans="1:9" s="93" customFormat="1">
      <c r="A166" s="271"/>
      <c r="B166" s="134" t="s">
        <v>59</v>
      </c>
      <c r="C166" s="143">
        <v>158</v>
      </c>
      <c r="D166" s="143">
        <v>272.3</v>
      </c>
      <c r="E166" s="143">
        <v>267.60000000000002</v>
      </c>
      <c r="F166" s="142"/>
      <c r="G166" s="143">
        <v>3</v>
      </c>
      <c r="H166" s="143">
        <v>11.6</v>
      </c>
      <c r="I166" s="143">
        <v>8.5</v>
      </c>
    </row>
    <row r="167" spans="1:9" s="93" customFormat="1" ht="14.25">
      <c r="A167" s="271"/>
      <c r="B167" s="136" t="s">
        <v>189</v>
      </c>
      <c r="C167" s="144">
        <v>215.1</v>
      </c>
      <c r="D167" s="144">
        <v>216.7</v>
      </c>
      <c r="E167" s="144">
        <v>239.9</v>
      </c>
      <c r="F167" s="142"/>
      <c r="G167" s="144">
        <v>5.2</v>
      </c>
      <c r="H167" s="144">
        <v>5.2</v>
      </c>
      <c r="I167" s="144">
        <v>5.5</v>
      </c>
    </row>
    <row r="168" spans="1:9" s="93" customFormat="1" ht="14.25">
      <c r="A168" s="270" t="s">
        <v>213</v>
      </c>
      <c r="B168" s="129" t="s">
        <v>223</v>
      </c>
      <c r="C168" s="141" t="s">
        <v>188</v>
      </c>
      <c r="D168" s="141">
        <v>30.3</v>
      </c>
      <c r="E168" s="141">
        <v>31.5</v>
      </c>
      <c r="F168" s="142"/>
      <c r="G168" s="141" t="s">
        <v>188</v>
      </c>
      <c r="H168" s="141">
        <v>146.5</v>
      </c>
      <c r="I168" s="141">
        <v>141.4</v>
      </c>
    </row>
    <row r="169" spans="1:9" s="93" customFormat="1" ht="14.25">
      <c r="A169" s="271"/>
      <c r="B169" s="133" t="s">
        <v>237</v>
      </c>
      <c r="C169" s="143">
        <v>62.4</v>
      </c>
      <c r="D169" s="143">
        <v>73.900000000000006</v>
      </c>
      <c r="E169" s="143">
        <v>70.3</v>
      </c>
      <c r="F169" s="142"/>
      <c r="G169" s="143">
        <v>57.7</v>
      </c>
      <c r="H169" s="143">
        <v>54.9</v>
      </c>
      <c r="I169" s="143">
        <v>63.5</v>
      </c>
    </row>
    <row r="170" spans="1:9" s="93" customFormat="1">
      <c r="A170" s="271"/>
      <c r="B170" s="134" t="s">
        <v>12</v>
      </c>
      <c r="C170" s="143" t="s">
        <v>188</v>
      </c>
      <c r="D170" s="143" t="s">
        <v>188</v>
      </c>
      <c r="E170" s="143" t="s">
        <v>188</v>
      </c>
      <c r="F170" s="142"/>
      <c r="G170" s="143" t="s">
        <v>188</v>
      </c>
      <c r="H170" s="143" t="s">
        <v>188</v>
      </c>
      <c r="I170" s="143" t="s">
        <v>188</v>
      </c>
    </row>
    <row r="171" spans="1:9" s="93" customFormat="1" ht="14.25">
      <c r="A171" s="271"/>
      <c r="B171" s="134" t="s">
        <v>236</v>
      </c>
      <c r="C171" s="143" t="s">
        <v>188</v>
      </c>
      <c r="D171" s="143" t="s">
        <v>188</v>
      </c>
      <c r="E171" s="143" t="s">
        <v>188</v>
      </c>
      <c r="F171" s="142"/>
      <c r="G171" s="143" t="s">
        <v>188</v>
      </c>
      <c r="H171" s="143" t="s">
        <v>188</v>
      </c>
      <c r="I171" s="143" t="s">
        <v>188</v>
      </c>
    </row>
    <row r="172" spans="1:9" s="93" customFormat="1">
      <c r="A172" s="271"/>
      <c r="B172" s="134" t="s">
        <v>59</v>
      </c>
      <c r="C172" s="143">
        <v>73.900000000000006</v>
      </c>
      <c r="D172" s="143">
        <v>67.8</v>
      </c>
      <c r="E172" s="143">
        <v>70.8</v>
      </c>
      <c r="F172" s="142"/>
      <c r="G172" s="143">
        <v>78</v>
      </c>
      <c r="H172" s="143">
        <v>84.7</v>
      </c>
      <c r="I172" s="143">
        <v>88.8</v>
      </c>
    </row>
    <row r="173" spans="1:9" s="93" customFormat="1" ht="14.25">
      <c r="A173" s="271"/>
      <c r="B173" s="136" t="s">
        <v>189</v>
      </c>
      <c r="C173" s="144">
        <v>50.9</v>
      </c>
      <c r="D173" s="144">
        <v>53.2</v>
      </c>
      <c r="E173" s="144">
        <v>52.3</v>
      </c>
      <c r="F173" s="142"/>
      <c r="G173" s="144">
        <v>32.700000000000003</v>
      </c>
      <c r="H173" s="144">
        <v>34.6</v>
      </c>
      <c r="I173" s="144">
        <v>34.9</v>
      </c>
    </row>
    <row r="174" spans="1:9" s="93" customFormat="1" ht="14.25">
      <c r="A174" s="270" t="s">
        <v>214</v>
      </c>
      <c r="B174" s="129" t="s">
        <v>223</v>
      </c>
      <c r="C174" s="141">
        <v>156.19999999999999</v>
      </c>
      <c r="D174" s="141">
        <v>166</v>
      </c>
      <c r="E174" s="141">
        <v>171.4</v>
      </c>
      <c r="F174" s="142"/>
      <c r="G174" s="141">
        <v>154.80000000000001</v>
      </c>
      <c r="H174" s="141">
        <v>161.30000000000001</v>
      </c>
      <c r="I174" s="141">
        <v>161.30000000000001</v>
      </c>
    </row>
    <row r="175" spans="1:9" s="93" customFormat="1" ht="14.25">
      <c r="A175" s="271"/>
      <c r="B175" s="133" t="s">
        <v>237</v>
      </c>
      <c r="C175" s="143">
        <v>10.5</v>
      </c>
      <c r="D175" s="143">
        <v>15.6</v>
      </c>
      <c r="E175" s="143">
        <v>16.5</v>
      </c>
      <c r="F175" s="142"/>
      <c r="G175" s="143">
        <v>15.6</v>
      </c>
      <c r="H175" s="143">
        <v>18.8</v>
      </c>
      <c r="I175" s="143">
        <v>23.9</v>
      </c>
    </row>
    <row r="176" spans="1:9" s="93" customFormat="1">
      <c r="A176" s="271"/>
      <c r="B176" s="134" t="s">
        <v>12</v>
      </c>
      <c r="C176" s="143" t="s">
        <v>267</v>
      </c>
      <c r="D176" s="143" t="s">
        <v>267</v>
      </c>
      <c r="E176" s="143" t="s">
        <v>267</v>
      </c>
      <c r="F176" s="142"/>
      <c r="G176" s="143" t="s">
        <v>188</v>
      </c>
      <c r="H176" s="143" t="s">
        <v>188</v>
      </c>
      <c r="I176" s="143" t="s">
        <v>188</v>
      </c>
    </row>
    <row r="177" spans="1:9" s="93" customFormat="1" ht="14.25">
      <c r="A177" s="271"/>
      <c r="B177" s="134" t="s">
        <v>236</v>
      </c>
      <c r="C177" s="143" t="s">
        <v>188</v>
      </c>
      <c r="D177" s="143" t="s">
        <v>188</v>
      </c>
      <c r="E177" s="143" t="s">
        <v>188</v>
      </c>
      <c r="F177" s="142"/>
      <c r="G177" s="143" t="s">
        <v>188</v>
      </c>
      <c r="H177" s="143" t="s">
        <v>188</v>
      </c>
      <c r="I177" s="143" t="s">
        <v>188</v>
      </c>
    </row>
    <row r="178" spans="1:9" s="93" customFormat="1">
      <c r="A178" s="271"/>
      <c r="B178" s="134" t="s">
        <v>59</v>
      </c>
      <c r="C178" s="143">
        <v>43.9</v>
      </c>
      <c r="D178" s="143">
        <v>6.2</v>
      </c>
      <c r="E178" s="143">
        <v>5.3</v>
      </c>
      <c r="F178" s="142"/>
      <c r="G178" s="143">
        <v>29.3</v>
      </c>
      <c r="H178" s="143">
        <v>5.7</v>
      </c>
      <c r="I178" s="143">
        <v>6</v>
      </c>
    </row>
    <row r="179" spans="1:9" s="93" customFormat="1" ht="14.25">
      <c r="A179" s="271"/>
      <c r="B179" s="136" t="s">
        <v>189</v>
      </c>
      <c r="C179" s="144">
        <v>7.9</v>
      </c>
      <c r="D179" s="144">
        <v>7.2</v>
      </c>
      <c r="E179" s="144">
        <v>6.5</v>
      </c>
      <c r="F179" s="142"/>
      <c r="G179" s="144">
        <v>5.4</v>
      </c>
      <c r="H179" s="144">
        <v>4.2</v>
      </c>
      <c r="I179" s="144">
        <v>3.6</v>
      </c>
    </row>
    <row r="180" spans="1:9" s="93" customFormat="1" ht="14.25">
      <c r="A180" s="270" t="s">
        <v>215</v>
      </c>
      <c r="B180" s="129" t="s">
        <v>223</v>
      </c>
      <c r="C180" s="141" t="s">
        <v>188</v>
      </c>
      <c r="D180" s="141" t="s">
        <v>188</v>
      </c>
      <c r="E180" s="141" t="s">
        <v>188</v>
      </c>
      <c r="F180" s="142"/>
      <c r="G180" s="141" t="s">
        <v>188</v>
      </c>
      <c r="H180" s="141" t="s">
        <v>188</v>
      </c>
      <c r="I180" s="141" t="s">
        <v>188</v>
      </c>
    </row>
    <row r="181" spans="1:9" s="93" customFormat="1" ht="14.25">
      <c r="A181" s="271"/>
      <c r="B181" s="133" t="s">
        <v>237</v>
      </c>
      <c r="C181" s="143">
        <v>77</v>
      </c>
      <c r="D181" s="143">
        <v>88</v>
      </c>
      <c r="E181" s="143">
        <v>91.8</v>
      </c>
      <c r="F181" s="142"/>
      <c r="G181" s="143">
        <v>12.8</v>
      </c>
      <c r="H181" s="143">
        <v>44.5</v>
      </c>
      <c r="I181" s="143">
        <v>12.4</v>
      </c>
    </row>
    <row r="182" spans="1:9" s="93" customFormat="1">
      <c r="A182" s="271"/>
      <c r="B182" s="134" t="s">
        <v>12</v>
      </c>
      <c r="C182" s="143" t="s">
        <v>188</v>
      </c>
      <c r="D182" s="143" t="s">
        <v>188</v>
      </c>
      <c r="E182" s="143" t="s">
        <v>188</v>
      </c>
      <c r="F182" s="142"/>
      <c r="G182" s="143" t="s">
        <v>188</v>
      </c>
      <c r="H182" s="143" t="s">
        <v>188</v>
      </c>
      <c r="I182" s="143" t="s">
        <v>188</v>
      </c>
    </row>
    <row r="183" spans="1:9" s="93" customFormat="1" ht="14.25">
      <c r="A183" s="271"/>
      <c r="B183" s="134" t="s">
        <v>236</v>
      </c>
      <c r="C183" s="143">
        <v>45.8</v>
      </c>
      <c r="D183" s="143" t="s">
        <v>188</v>
      </c>
      <c r="E183" s="143" t="s">
        <v>188</v>
      </c>
      <c r="F183" s="142"/>
      <c r="G183" s="143">
        <v>17.5</v>
      </c>
      <c r="H183" s="143" t="s">
        <v>188</v>
      </c>
      <c r="I183" s="143" t="s">
        <v>188</v>
      </c>
    </row>
    <row r="184" spans="1:9" s="93" customFormat="1">
      <c r="A184" s="271"/>
      <c r="B184" s="134" t="s">
        <v>59</v>
      </c>
      <c r="C184" s="143">
        <v>175.4</v>
      </c>
      <c r="D184" s="143">
        <v>126</v>
      </c>
      <c r="E184" s="143">
        <v>116.7</v>
      </c>
      <c r="F184" s="142"/>
      <c r="G184" s="143">
        <v>80.099999999999994</v>
      </c>
      <c r="H184" s="143">
        <v>80.900000000000006</v>
      </c>
      <c r="I184" s="143">
        <v>80.099999999999994</v>
      </c>
    </row>
    <row r="185" spans="1:9" s="93" customFormat="1" ht="14.25">
      <c r="A185" s="271"/>
      <c r="B185" s="136" t="s">
        <v>189</v>
      </c>
      <c r="C185" s="144">
        <v>44.4</v>
      </c>
      <c r="D185" s="144">
        <v>44.6</v>
      </c>
      <c r="E185" s="144">
        <v>46.9</v>
      </c>
      <c r="F185" s="142"/>
      <c r="G185" s="144">
        <v>11.9</v>
      </c>
      <c r="H185" s="144">
        <v>6.6</v>
      </c>
      <c r="I185" s="144">
        <v>7.3</v>
      </c>
    </row>
    <row r="186" spans="1:9" s="93" customFormat="1" ht="14.25">
      <c r="A186" s="270" t="s">
        <v>216</v>
      </c>
      <c r="B186" s="129" t="s">
        <v>223</v>
      </c>
      <c r="C186" s="141">
        <v>621.20000000000005</v>
      </c>
      <c r="D186" s="141" t="s">
        <v>188</v>
      </c>
      <c r="E186" s="141" t="s">
        <v>188</v>
      </c>
      <c r="F186" s="142"/>
      <c r="G186" s="141">
        <v>16.600000000000001</v>
      </c>
      <c r="H186" s="141" t="s">
        <v>188</v>
      </c>
      <c r="I186" s="141" t="s">
        <v>188</v>
      </c>
    </row>
    <row r="187" spans="1:9" s="93" customFormat="1" ht="14.25">
      <c r="A187" s="271"/>
      <c r="B187" s="133" t="s">
        <v>237</v>
      </c>
      <c r="C187" s="143">
        <v>274.60000000000002</v>
      </c>
      <c r="D187" s="143">
        <v>385.6</v>
      </c>
      <c r="E187" s="143">
        <v>386.5</v>
      </c>
      <c r="F187" s="142"/>
      <c r="G187" s="143">
        <v>19.100000000000001</v>
      </c>
      <c r="H187" s="143">
        <v>28.4</v>
      </c>
      <c r="I187" s="143">
        <v>31.5</v>
      </c>
    </row>
    <row r="188" spans="1:9" s="93" customFormat="1">
      <c r="A188" s="271"/>
      <c r="B188" s="134" t="s">
        <v>12</v>
      </c>
      <c r="C188" s="143" t="s">
        <v>188</v>
      </c>
      <c r="D188" s="143" t="s">
        <v>188</v>
      </c>
      <c r="E188" s="143" t="s">
        <v>188</v>
      </c>
      <c r="F188" s="142"/>
      <c r="G188" s="143" t="s">
        <v>188</v>
      </c>
      <c r="H188" s="143" t="s">
        <v>188</v>
      </c>
      <c r="I188" s="143" t="s">
        <v>188</v>
      </c>
    </row>
    <row r="189" spans="1:9" s="93" customFormat="1" ht="14.25">
      <c r="A189" s="271"/>
      <c r="B189" s="134" t="s">
        <v>236</v>
      </c>
      <c r="C189" s="143" t="s">
        <v>188</v>
      </c>
      <c r="D189" s="143" t="s">
        <v>188</v>
      </c>
      <c r="E189" s="143">
        <v>1328.6</v>
      </c>
      <c r="F189" s="142"/>
      <c r="G189" s="143" t="s">
        <v>188</v>
      </c>
      <c r="H189" s="143" t="s">
        <v>188</v>
      </c>
      <c r="I189" s="143">
        <v>28.9</v>
      </c>
    </row>
    <row r="190" spans="1:9" s="93" customFormat="1">
      <c r="A190" s="271"/>
      <c r="B190" s="134" t="s">
        <v>59</v>
      </c>
      <c r="C190" s="143">
        <v>199.1</v>
      </c>
      <c r="D190" s="143">
        <v>274</v>
      </c>
      <c r="E190" s="143">
        <v>292.2</v>
      </c>
      <c r="F190" s="142"/>
      <c r="G190" s="143">
        <v>26.7</v>
      </c>
      <c r="H190" s="143">
        <v>32.1</v>
      </c>
      <c r="I190" s="143">
        <v>34.5</v>
      </c>
    </row>
    <row r="191" spans="1:9" s="93" customFormat="1" ht="14.25">
      <c r="A191" s="271"/>
      <c r="B191" s="136" t="s">
        <v>189</v>
      </c>
      <c r="C191" s="144">
        <v>191.9</v>
      </c>
      <c r="D191" s="144">
        <v>253.6</v>
      </c>
      <c r="E191" s="144">
        <v>239.7</v>
      </c>
      <c r="F191" s="142"/>
      <c r="G191" s="144">
        <v>21</v>
      </c>
      <c r="H191" s="144">
        <v>15.6</v>
      </c>
      <c r="I191" s="144">
        <v>18.8</v>
      </c>
    </row>
    <row r="192" spans="1:9" s="93" customFormat="1" ht="14.25">
      <c r="A192" s="270" t="s">
        <v>217</v>
      </c>
      <c r="B192" s="129" t="s">
        <v>223</v>
      </c>
      <c r="C192" s="141">
        <v>165.1</v>
      </c>
      <c r="D192" s="141">
        <v>182.2</v>
      </c>
      <c r="E192" s="141">
        <v>157.69999999999999</v>
      </c>
      <c r="F192" s="142"/>
      <c r="G192" s="141">
        <v>27.9</v>
      </c>
      <c r="H192" s="141">
        <v>44</v>
      </c>
      <c r="I192" s="141">
        <v>47</v>
      </c>
    </row>
    <row r="193" spans="1:9" s="93" customFormat="1" ht="14.25">
      <c r="A193" s="271"/>
      <c r="B193" s="133" t="s">
        <v>237</v>
      </c>
      <c r="C193" s="143">
        <v>190</v>
      </c>
      <c r="D193" s="143">
        <v>138.30000000000001</v>
      </c>
      <c r="E193" s="143">
        <v>129.9</v>
      </c>
      <c r="F193" s="142"/>
      <c r="G193" s="143">
        <v>29.4</v>
      </c>
      <c r="H193" s="143">
        <v>36.1</v>
      </c>
      <c r="I193" s="143">
        <v>39.799999999999997</v>
      </c>
    </row>
    <row r="194" spans="1:9" s="93" customFormat="1">
      <c r="A194" s="271"/>
      <c r="B194" s="134" t="s">
        <v>12</v>
      </c>
      <c r="C194" s="143">
        <v>45.9</v>
      </c>
      <c r="D194" s="143">
        <v>28.7</v>
      </c>
      <c r="E194" s="143">
        <v>36.700000000000003</v>
      </c>
      <c r="F194" s="142"/>
      <c r="G194" s="143">
        <v>2.6</v>
      </c>
      <c r="H194" s="143">
        <v>3.2</v>
      </c>
      <c r="I194" s="143">
        <v>1.4</v>
      </c>
    </row>
    <row r="195" spans="1:9" s="93" customFormat="1" ht="14.25">
      <c r="A195" s="271"/>
      <c r="B195" s="134" t="s">
        <v>236</v>
      </c>
      <c r="C195" s="143" t="s">
        <v>188</v>
      </c>
      <c r="D195" s="143" t="s">
        <v>188</v>
      </c>
      <c r="E195" s="143" t="s">
        <v>188</v>
      </c>
      <c r="F195" s="142"/>
      <c r="G195" s="143" t="s">
        <v>188</v>
      </c>
      <c r="H195" s="143" t="s">
        <v>188</v>
      </c>
      <c r="I195" s="143" t="s">
        <v>188</v>
      </c>
    </row>
    <row r="196" spans="1:9" s="93" customFormat="1">
      <c r="A196" s="271"/>
      <c r="B196" s="134" t="s">
        <v>59</v>
      </c>
      <c r="C196" s="143">
        <v>129.30000000000001</v>
      </c>
      <c r="D196" s="143">
        <v>141.4</v>
      </c>
      <c r="E196" s="143">
        <v>152.30000000000001</v>
      </c>
      <c r="F196" s="142"/>
      <c r="G196" s="143">
        <v>84.9</v>
      </c>
      <c r="H196" s="143">
        <v>94.1</v>
      </c>
      <c r="I196" s="143">
        <v>91.3</v>
      </c>
    </row>
    <row r="197" spans="1:9" s="93" customFormat="1" ht="14.25">
      <c r="A197" s="271"/>
      <c r="B197" s="136" t="s">
        <v>189</v>
      </c>
      <c r="C197" s="144">
        <v>90.6</v>
      </c>
      <c r="D197" s="144">
        <v>91.5</v>
      </c>
      <c r="E197" s="144">
        <v>90.9</v>
      </c>
      <c r="F197" s="142"/>
      <c r="G197" s="144">
        <v>73.900000000000006</v>
      </c>
      <c r="H197" s="144">
        <v>74.2</v>
      </c>
      <c r="I197" s="144">
        <v>83</v>
      </c>
    </row>
    <row r="198" spans="1:9" s="93" customFormat="1" ht="14.25">
      <c r="A198" s="270" t="s">
        <v>218</v>
      </c>
      <c r="B198" s="129" t="s">
        <v>223</v>
      </c>
      <c r="C198" s="141" t="s">
        <v>188</v>
      </c>
      <c r="D198" s="141" t="s">
        <v>188</v>
      </c>
      <c r="E198" s="141" t="s">
        <v>188</v>
      </c>
      <c r="F198" s="142"/>
      <c r="G198" s="141" t="s">
        <v>267</v>
      </c>
      <c r="H198" s="141" t="s">
        <v>267</v>
      </c>
      <c r="I198" s="141" t="s">
        <v>267</v>
      </c>
    </row>
    <row r="199" spans="1:9" s="93" customFormat="1" ht="14.25">
      <c r="A199" s="271"/>
      <c r="B199" s="133" t="s">
        <v>237</v>
      </c>
      <c r="C199" s="143">
        <v>48.1</v>
      </c>
      <c r="D199" s="143" t="s">
        <v>188</v>
      </c>
      <c r="E199" s="143">
        <v>69.2</v>
      </c>
      <c r="F199" s="142"/>
      <c r="G199" s="143">
        <v>0.5</v>
      </c>
      <c r="H199" s="143" t="s">
        <v>188</v>
      </c>
      <c r="I199" s="143">
        <v>0.7</v>
      </c>
    </row>
    <row r="200" spans="1:9" s="93" customFormat="1">
      <c r="A200" s="271"/>
      <c r="B200" s="134" t="s">
        <v>12</v>
      </c>
      <c r="C200" s="143" t="s">
        <v>188</v>
      </c>
      <c r="D200" s="143" t="s">
        <v>188</v>
      </c>
      <c r="E200" s="143" t="s">
        <v>188</v>
      </c>
      <c r="F200" s="142"/>
      <c r="G200" s="143" t="s">
        <v>267</v>
      </c>
      <c r="H200" s="143" t="s">
        <v>267</v>
      </c>
      <c r="I200" s="143" t="s">
        <v>267</v>
      </c>
    </row>
    <row r="201" spans="1:9" s="93" customFormat="1" ht="14.25">
      <c r="A201" s="271"/>
      <c r="B201" s="134" t="s">
        <v>236</v>
      </c>
      <c r="C201" s="143" t="s">
        <v>188</v>
      </c>
      <c r="D201" s="143" t="s">
        <v>188</v>
      </c>
      <c r="E201" s="143" t="s">
        <v>188</v>
      </c>
      <c r="F201" s="142"/>
      <c r="G201" s="143" t="s">
        <v>188</v>
      </c>
      <c r="H201" s="143" t="s">
        <v>188</v>
      </c>
      <c r="I201" s="143" t="s">
        <v>188</v>
      </c>
    </row>
    <row r="202" spans="1:9" s="93" customFormat="1">
      <c r="A202" s="271"/>
      <c r="B202" s="134" t="s">
        <v>59</v>
      </c>
      <c r="C202" s="143">
        <v>100.8</v>
      </c>
      <c r="D202" s="143">
        <v>65</v>
      </c>
      <c r="E202" s="143" t="s">
        <v>188</v>
      </c>
      <c r="F202" s="142"/>
      <c r="G202" s="143">
        <v>3.3</v>
      </c>
      <c r="H202" s="143">
        <v>2.7</v>
      </c>
      <c r="I202" s="143" t="s">
        <v>188</v>
      </c>
    </row>
    <row r="203" spans="1:9" s="93" customFormat="1" ht="14.25">
      <c r="A203" s="271"/>
      <c r="B203" s="136" t="s">
        <v>189</v>
      </c>
      <c r="C203" s="144" t="s">
        <v>188</v>
      </c>
      <c r="D203" s="144" t="s">
        <v>188</v>
      </c>
      <c r="E203" s="144" t="s">
        <v>188</v>
      </c>
      <c r="F203" s="142"/>
      <c r="G203" s="144" t="s">
        <v>188</v>
      </c>
      <c r="H203" s="144" t="s">
        <v>188</v>
      </c>
      <c r="I203" s="144" t="s">
        <v>188</v>
      </c>
    </row>
    <row r="204" spans="1:9" s="93" customFormat="1" ht="14.25">
      <c r="A204" s="270" t="s">
        <v>219</v>
      </c>
      <c r="B204" s="129" t="s">
        <v>223</v>
      </c>
      <c r="C204" s="141" t="s">
        <v>188</v>
      </c>
      <c r="D204" s="141" t="s">
        <v>188</v>
      </c>
      <c r="E204" s="141" t="s">
        <v>188</v>
      </c>
      <c r="F204" s="142"/>
      <c r="G204" s="141" t="s">
        <v>188</v>
      </c>
      <c r="H204" s="141" t="s">
        <v>188</v>
      </c>
      <c r="I204" s="141" t="s">
        <v>188</v>
      </c>
    </row>
    <row r="205" spans="1:9" s="93" customFormat="1" ht="14.25">
      <c r="A205" s="271"/>
      <c r="B205" s="133" t="s">
        <v>237</v>
      </c>
      <c r="C205" s="143">
        <v>156.5</v>
      </c>
      <c r="D205" s="143">
        <v>217.9</v>
      </c>
      <c r="E205" s="143">
        <v>320.3</v>
      </c>
      <c r="F205" s="142"/>
      <c r="G205" s="143">
        <v>10.199999999999999</v>
      </c>
      <c r="H205" s="143">
        <v>13.8</v>
      </c>
      <c r="I205" s="143">
        <v>14.3</v>
      </c>
    </row>
    <row r="206" spans="1:9" s="93" customFormat="1">
      <c r="A206" s="271"/>
      <c r="B206" s="134" t="s">
        <v>12</v>
      </c>
      <c r="C206" s="143" t="s">
        <v>188</v>
      </c>
      <c r="D206" s="143" t="s">
        <v>188</v>
      </c>
      <c r="E206" s="143" t="s">
        <v>188</v>
      </c>
      <c r="F206" s="142"/>
      <c r="G206" s="143" t="s">
        <v>188</v>
      </c>
      <c r="H206" s="143" t="s">
        <v>188</v>
      </c>
      <c r="I206" s="143" t="s">
        <v>188</v>
      </c>
    </row>
    <row r="207" spans="1:9" s="93" customFormat="1" ht="14.25">
      <c r="A207" s="271"/>
      <c r="B207" s="134" t="s">
        <v>236</v>
      </c>
      <c r="C207" s="143" t="s">
        <v>188</v>
      </c>
      <c r="D207" s="143" t="s">
        <v>188</v>
      </c>
      <c r="E207" s="143" t="s">
        <v>188</v>
      </c>
      <c r="F207" s="142"/>
      <c r="G207" s="143" t="s">
        <v>188</v>
      </c>
      <c r="H207" s="143" t="s">
        <v>188</v>
      </c>
      <c r="I207" s="143" t="s">
        <v>188</v>
      </c>
    </row>
    <row r="208" spans="1:9" s="93" customFormat="1">
      <c r="A208" s="271"/>
      <c r="B208" s="134" t="s">
        <v>59</v>
      </c>
      <c r="C208" s="143">
        <v>145.19999999999999</v>
      </c>
      <c r="D208" s="143">
        <v>100.8</v>
      </c>
      <c r="E208" s="143">
        <v>108.6</v>
      </c>
      <c r="F208" s="142"/>
      <c r="G208" s="143">
        <v>17.100000000000001</v>
      </c>
      <c r="H208" s="143">
        <v>9.6</v>
      </c>
      <c r="I208" s="143">
        <v>10.199999999999999</v>
      </c>
    </row>
    <row r="209" spans="1:9" s="93" customFormat="1" ht="14.25">
      <c r="A209" s="272"/>
      <c r="B209" s="136" t="s">
        <v>189</v>
      </c>
      <c r="C209" s="144">
        <v>417.4</v>
      </c>
      <c r="D209" s="144">
        <v>293.5</v>
      </c>
      <c r="E209" s="144">
        <v>378.9</v>
      </c>
      <c r="F209" s="142"/>
      <c r="G209" s="144">
        <v>6.1</v>
      </c>
      <c r="H209" s="144">
        <v>5.6</v>
      </c>
      <c r="I209" s="144">
        <v>6.4</v>
      </c>
    </row>
    <row r="210" spans="1:9" s="93" customFormat="1">
      <c r="A210" s="77" t="s">
        <v>222</v>
      </c>
      <c r="B210" s="107"/>
    </row>
    <row r="211" spans="1:9" s="93" customFormat="1">
      <c r="A211" s="77"/>
      <c r="B211" s="107"/>
    </row>
    <row r="212" spans="1:9" s="108" customFormat="1">
      <c r="A212" s="90" t="s">
        <v>13</v>
      </c>
      <c r="B212" s="91"/>
    </row>
    <row r="213" spans="1:9" s="108" customFormat="1">
      <c r="A213" s="84" t="s">
        <v>260</v>
      </c>
      <c r="B213" s="205"/>
    </row>
    <row r="214" spans="1:9" s="108" customFormat="1">
      <c r="A214" s="94" t="s">
        <v>328</v>
      </c>
      <c r="B214" s="205"/>
    </row>
    <row r="215" spans="1:9" s="108" customFormat="1">
      <c r="A215" s="273" t="s">
        <v>313</v>
      </c>
      <c r="B215" s="274"/>
      <c r="C215" s="356" t="s">
        <v>353</v>
      </c>
    </row>
    <row r="216" spans="1:9" s="108" customFormat="1">
      <c r="A216" s="275" t="s">
        <v>314</v>
      </c>
      <c r="B216" s="276"/>
    </row>
    <row r="217" spans="1:9">
      <c r="A217" s="94" t="s">
        <v>262</v>
      </c>
      <c r="B217" s="95"/>
    </row>
    <row r="218" spans="1:9">
      <c r="A218" s="94" t="s">
        <v>251</v>
      </c>
      <c r="B218" s="78"/>
    </row>
    <row r="219" spans="1:9">
      <c r="A219" s="85" t="s">
        <v>252</v>
      </c>
      <c r="B219" s="80"/>
    </row>
    <row r="220" spans="1:9">
      <c r="A220" s="85" t="s">
        <v>253</v>
      </c>
      <c r="B220" s="80"/>
    </row>
    <row r="221" spans="1:9">
      <c r="A221" s="85" t="s">
        <v>254</v>
      </c>
      <c r="B221" s="81"/>
    </row>
    <row r="222" spans="1:9">
      <c r="A222" s="96" t="s">
        <v>255</v>
      </c>
      <c r="B222" s="81"/>
    </row>
    <row r="223" spans="1:9">
      <c r="A223" s="96" t="s">
        <v>256</v>
      </c>
      <c r="B223" s="205"/>
    </row>
    <row r="224" spans="1:9">
      <c r="A224" s="94" t="s">
        <v>257</v>
      </c>
      <c r="B224" s="205"/>
    </row>
    <row r="225" spans="1:2">
      <c r="A225" s="273" t="s">
        <v>330</v>
      </c>
      <c r="B225" s="319"/>
    </row>
    <row r="226" spans="1:2">
      <c r="A226" s="273" t="s">
        <v>354</v>
      </c>
      <c r="B226" s="319"/>
    </row>
    <row r="227" spans="1:2">
      <c r="A227" s="97" t="s">
        <v>263</v>
      </c>
      <c r="B227" s="205"/>
    </row>
    <row r="228" spans="1:2">
      <c r="A228" s="86" t="s">
        <v>258</v>
      </c>
      <c r="B228" s="60"/>
    </row>
    <row r="229" spans="1:2">
      <c r="A229" s="87" t="s">
        <v>259</v>
      </c>
      <c r="B229" s="205"/>
    </row>
    <row r="230" spans="1:2">
      <c r="A230" s="94" t="s">
        <v>268</v>
      </c>
      <c r="B230" s="205"/>
    </row>
    <row r="231" spans="1:2">
      <c r="A231" s="190" t="s">
        <v>318</v>
      </c>
      <c r="B231" s="214"/>
    </row>
    <row r="232" spans="1:2">
      <c r="A232" s="213" t="s">
        <v>316</v>
      </c>
      <c r="B232" s="276"/>
    </row>
    <row r="233" spans="1:2">
      <c r="A233" s="320" t="s">
        <v>39</v>
      </c>
      <c r="B233" s="321" t="s">
        <v>355</v>
      </c>
    </row>
    <row r="234" spans="1:2">
      <c r="A234" s="205"/>
      <c r="B234" s="205"/>
    </row>
  </sheetData>
  <mergeCells count="3">
    <mergeCell ref="A10:A16"/>
    <mergeCell ref="C6:E6"/>
    <mergeCell ref="G6:I6"/>
  </mergeCells>
  <hyperlinks>
    <hyperlink ref="A233" r:id="rId1" xr:uid="{00000000-0004-0000-0D00-000000000000}"/>
    <hyperlink ref="A1" location="Index!A1" display="Return to index" xr:uid="{00000000-0004-0000-0D00-000001000000}"/>
    <hyperlink ref="C215" r:id="rId2" display="https://www.gov.scot/collections/marine-economic-statistics/" xr:uid="{00000000-0004-0000-0D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dimension ref="A1:V237"/>
  <sheetViews>
    <sheetView showGridLines="0" zoomScale="80" zoomScaleNormal="80" workbookViewId="0">
      <selection activeCell="A3" sqref="A3"/>
    </sheetView>
  </sheetViews>
  <sheetFormatPr defaultRowHeight="12.75"/>
  <cols>
    <col min="1" max="1" width="32.140625" style="96" customWidth="1"/>
    <col min="2" max="2" width="111.42578125" style="106" customWidth="1"/>
    <col min="3" max="6" width="10.7109375" style="105" customWidth="1"/>
    <col min="7" max="9" width="10.7109375" style="101" customWidth="1"/>
    <col min="10" max="10" width="10.7109375" style="93" customWidth="1"/>
    <col min="11" max="11" width="10.7109375" style="108" customWidth="1"/>
    <col min="12" max="12" width="4.7109375" style="101" customWidth="1"/>
    <col min="13" max="16" width="10.7109375" style="105" customWidth="1"/>
    <col min="17" max="19" width="10.7109375" style="101" customWidth="1"/>
    <col min="20" max="20" width="10.7109375" style="93" customWidth="1"/>
    <col min="21" max="21" width="10.7109375" style="108" customWidth="1"/>
    <col min="22" max="22" width="6.140625" style="95" customWidth="1"/>
    <col min="23" max="247" width="9.140625" style="96"/>
    <col min="248" max="248" width="32.140625" style="96" customWidth="1"/>
    <col min="249" max="249" width="111.42578125" style="96" customWidth="1"/>
    <col min="250" max="258" width="10.7109375" style="96" customWidth="1"/>
    <col min="259" max="259" width="4.7109375" style="96" customWidth="1"/>
    <col min="260" max="268" width="10.7109375" style="96" customWidth="1"/>
    <col min="269" max="503" width="9.140625" style="96"/>
    <col min="504" max="504" width="32.140625" style="96" customWidth="1"/>
    <col min="505" max="505" width="111.42578125" style="96" customWidth="1"/>
    <col min="506" max="514" width="10.7109375" style="96" customWidth="1"/>
    <col min="515" max="515" width="4.7109375" style="96" customWidth="1"/>
    <col min="516" max="524" width="10.7109375" style="96" customWidth="1"/>
    <col min="525" max="759" width="9.140625" style="96"/>
    <col min="760" max="760" width="32.140625" style="96" customWidth="1"/>
    <col min="761" max="761" width="111.42578125" style="96" customWidth="1"/>
    <col min="762" max="770" width="10.7109375" style="96" customWidth="1"/>
    <col min="771" max="771" width="4.7109375" style="96" customWidth="1"/>
    <col min="772" max="780" width="10.7109375" style="96" customWidth="1"/>
    <col min="781" max="1015" width="9.140625" style="96"/>
    <col min="1016" max="1016" width="32.140625" style="96" customWidth="1"/>
    <col min="1017" max="1017" width="111.42578125" style="96" customWidth="1"/>
    <col min="1018" max="1026" width="10.7109375" style="96" customWidth="1"/>
    <col min="1027" max="1027" width="4.7109375" style="96" customWidth="1"/>
    <col min="1028" max="1036" width="10.7109375" style="96" customWidth="1"/>
    <col min="1037" max="1271" width="9.140625" style="96"/>
    <col min="1272" max="1272" width="32.140625" style="96" customWidth="1"/>
    <col min="1273" max="1273" width="111.42578125" style="96" customWidth="1"/>
    <col min="1274" max="1282" width="10.7109375" style="96" customWidth="1"/>
    <col min="1283" max="1283" width="4.7109375" style="96" customWidth="1"/>
    <col min="1284" max="1292" width="10.7109375" style="96" customWidth="1"/>
    <col min="1293" max="1527" width="9.140625" style="96"/>
    <col min="1528" max="1528" width="32.140625" style="96" customWidth="1"/>
    <col min="1529" max="1529" width="111.42578125" style="96" customWidth="1"/>
    <col min="1530" max="1538" width="10.7109375" style="96" customWidth="1"/>
    <col min="1539" max="1539" width="4.7109375" style="96" customWidth="1"/>
    <col min="1540" max="1548" width="10.7109375" style="96" customWidth="1"/>
    <col min="1549" max="1783" width="9.140625" style="96"/>
    <col min="1784" max="1784" width="32.140625" style="96" customWidth="1"/>
    <col min="1785" max="1785" width="111.42578125" style="96" customWidth="1"/>
    <col min="1786" max="1794" width="10.7109375" style="96" customWidth="1"/>
    <col min="1795" max="1795" width="4.7109375" style="96" customWidth="1"/>
    <col min="1796" max="1804" width="10.7109375" style="96" customWidth="1"/>
    <col min="1805" max="2039" width="9.140625" style="96"/>
    <col min="2040" max="2040" width="32.140625" style="96" customWidth="1"/>
    <col min="2041" max="2041" width="111.42578125" style="96" customWidth="1"/>
    <col min="2042" max="2050" width="10.7109375" style="96" customWidth="1"/>
    <col min="2051" max="2051" width="4.7109375" style="96" customWidth="1"/>
    <col min="2052" max="2060" width="10.7109375" style="96" customWidth="1"/>
    <col min="2061" max="2295" width="9.140625" style="96"/>
    <col min="2296" max="2296" width="32.140625" style="96" customWidth="1"/>
    <col min="2297" max="2297" width="111.42578125" style="96" customWidth="1"/>
    <col min="2298" max="2306" width="10.7109375" style="96" customWidth="1"/>
    <col min="2307" max="2307" width="4.7109375" style="96" customWidth="1"/>
    <col min="2308" max="2316" width="10.7109375" style="96" customWidth="1"/>
    <col min="2317" max="2551" width="9.140625" style="96"/>
    <col min="2552" max="2552" width="32.140625" style="96" customWidth="1"/>
    <col min="2553" max="2553" width="111.42578125" style="96" customWidth="1"/>
    <col min="2554" max="2562" width="10.7109375" style="96" customWidth="1"/>
    <col min="2563" max="2563" width="4.7109375" style="96" customWidth="1"/>
    <col min="2564" max="2572" width="10.7109375" style="96" customWidth="1"/>
    <col min="2573" max="2807" width="9.140625" style="96"/>
    <col min="2808" max="2808" width="32.140625" style="96" customWidth="1"/>
    <col min="2809" max="2809" width="111.42578125" style="96" customWidth="1"/>
    <col min="2810" max="2818" width="10.7109375" style="96" customWidth="1"/>
    <col min="2819" max="2819" width="4.7109375" style="96" customWidth="1"/>
    <col min="2820" max="2828" width="10.7109375" style="96" customWidth="1"/>
    <col min="2829" max="3063" width="9.140625" style="96"/>
    <col min="3064" max="3064" width="32.140625" style="96" customWidth="1"/>
    <col min="3065" max="3065" width="111.42578125" style="96" customWidth="1"/>
    <col min="3066" max="3074" width="10.7109375" style="96" customWidth="1"/>
    <col min="3075" max="3075" width="4.7109375" style="96" customWidth="1"/>
    <col min="3076" max="3084" width="10.7109375" style="96" customWidth="1"/>
    <col min="3085" max="3319" width="9.140625" style="96"/>
    <col min="3320" max="3320" width="32.140625" style="96" customWidth="1"/>
    <col min="3321" max="3321" width="111.42578125" style="96" customWidth="1"/>
    <col min="3322" max="3330" width="10.7109375" style="96" customWidth="1"/>
    <col min="3331" max="3331" width="4.7109375" style="96" customWidth="1"/>
    <col min="3332" max="3340" width="10.7109375" style="96" customWidth="1"/>
    <col min="3341" max="3575" width="9.140625" style="96"/>
    <col min="3576" max="3576" width="32.140625" style="96" customWidth="1"/>
    <col min="3577" max="3577" width="111.42578125" style="96" customWidth="1"/>
    <col min="3578" max="3586" width="10.7109375" style="96" customWidth="1"/>
    <col min="3587" max="3587" width="4.7109375" style="96" customWidth="1"/>
    <col min="3588" max="3596" width="10.7109375" style="96" customWidth="1"/>
    <col min="3597" max="3831" width="9.140625" style="96"/>
    <col min="3832" max="3832" width="32.140625" style="96" customWidth="1"/>
    <col min="3833" max="3833" width="111.42578125" style="96" customWidth="1"/>
    <col min="3834" max="3842" width="10.7109375" style="96" customWidth="1"/>
    <col min="3843" max="3843" width="4.7109375" style="96" customWidth="1"/>
    <col min="3844" max="3852" width="10.7109375" style="96" customWidth="1"/>
    <col min="3853" max="4087" width="9.140625" style="96"/>
    <col min="4088" max="4088" width="32.140625" style="96" customWidth="1"/>
    <col min="4089" max="4089" width="111.42578125" style="96" customWidth="1"/>
    <col min="4090" max="4098" width="10.7109375" style="96" customWidth="1"/>
    <col min="4099" max="4099" width="4.7109375" style="96" customWidth="1"/>
    <col min="4100" max="4108" width="10.7109375" style="96" customWidth="1"/>
    <col min="4109" max="4343" width="9.140625" style="96"/>
    <col min="4344" max="4344" width="32.140625" style="96" customWidth="1"/>
    <col min="4345" max="4345" width="111.42578125" style="96" customWidth="1"/>
    <col min="4346" max="4354" width="10.7109375" style="96" customWidth="1"/>
    <col min="4355" max="4355" width="4.7109375" style="96" customWidth="1"/>
    <col min="4356" max="4364" width="10.7109375" style="96" customWidth="1"/>
    <col min="4365" max="4599" width="9.140625" style="96"/>
    <col min="4600" max="4600" width="32.140625" style="96" customWidth="1"/>
    <col min="4601" max="4601" width="111.42578125" style="96" customWidth="1"/>
    <col min="4602" max="4610" width="10.7109375" style="96" customWidth="1"/>
    <col min="4611" max="4611" width="4.7109375" style="96" customWidth="1"/>
    <col min="4612" max="4620" width="10.7109375" style="96" customWidth="1"/>
    <col min="4621" max="4855" width="9.140625" style="96"/>
    <col min="4856" max="4856" width="32.140625" style="96" customWidth="1"/>
    <col min="4857" max="4857" width="111.42578125" style="96" customWidth="1"/>
    <col min="4858" max="4866" width="10.7109375" style="96" customWidth="1"/>
    <col min="4867" max="4867" width="4.7109375" style="96" customWidth="1"/>
    <col min="4868" max="4876" width="10.7109375" style="96" customWidth="1"/>
    <col min="4877" max="5111" width="9.140625" style="96"/>
    <col min="5112" max="5112" width="32.140625" style="96" customWidth="1"/>
    <col min="5113" max="5113" width="111.42578125" style="96" customWidth="1"/>
    <col min="5114" max="5122" width="10.7109375" style="96" customWidth="1"/>
    <col min="5123" max="5123" width="4.7109375" style="96" customWidth="1"/>
    <col min="5124" max="5132" width="10.7109375" style="96" customWidth="1"/>
    <col min="5133" max="5367" width="9.140625" style="96"/>
    <col min="5368" max="5368" width="32.140625" style="96" customWidth="1"/>
    <col min="5369" max="5369" width="111.42578125" style="96" customWidth="1"/>
    <col min="5370" max="5378" width="10.7109375" style="96" customWidth="1"/>
    <col min="5379" max="5379" width="4.7109375" style="96" customWidth="1"/>
    <col min="5380" max="5388" width="10.7109375" style="96" customWidth="1"/>
    <col min="5389" max="5623" width="9.140625" style="96"/>
    <col min="5624" max="5624" width="32.140625" style="96" customWidth="1"/>
    <col min="5625" max="5625" width="111.42578125" style="96" customWidth="1"/>
    <col min="5626" max="5634" width="10.7109375" style="96" customWidth="1"/>
    <col min="5635" max="5635" width="4.7109375" style="96" customWidth="1"/>
    <col min="5636" max="5644" width="10.7109375" style="96" customWidth="1"/>
    <col min="5645" max="5879" width="9.140625" style="96"/>
    <col min="5880" max="5880" width="32.140625" style="96" customWidth="1"/>
    <col min="5881" max="5881" width="111.42578125" style="96" customWidth="1"/>
    <col min="5882" max="5890" width="10.7109375" style="96" customWidth="1"/>
    <col min="5891" max="5891" width="4.7109375" style="96" customWidth="1"/>
    <col min="5892" max="5900" width="10.7109375" style="96" customWidth="1"/>
    <col min="5901" max="6135" width="9.140625" style="96"/>
    <col min="6136" max="6136" width="32.140625" style="96" customWidth="1"/>
    <col min="6137" max="6137" width="111.42578125" style="96" customWidth="1"/>
    <col min="6138" max="6146" width="10.7109375" style="96" customWidth="1"/>
    <col min="6147" max="6147" width="4.7109375" style="96" customWidth="1"/>
    <col min="6148" max="6156" width="10.7109375" style="96" customWidth="1"/>
    <col min="6157" max="6391" width="9.140625" style="96"/>
    <col min="6392" max="6392" width="32.140625" style="96" customWidth="1"/>
    <col min="6393" max="6393" width="111.42578125" style="96" customWidth="1"/>
    <col min="6394" max="6402" width="10.7109375" style="96" customWidth="1"/>
    <col min="6403" max="6403" width="4.7109375" style="96" customWidth="1"/>
    <col min="6404" max="6412" width="10.7109375" style="96" customWidth="1"/>
    <col min="6413" max="6647" width="9.140625" style="96"/>
    <col min="6648" max="6648" width="32.140625" style="96" customWidth="1"/>
    <col min="6649" max="6649" width="111.42578125" style="96" customWidth="1"/>
    <col min="6650" max="6658" width="10.7109375" style="96" customWidth="1"/>
    <col min="6659" max="6659" width="4.7109375" style="96" customWidth="1"/>
    <col min="6660" max="6668" width="10.7109375" style="96" customWidth="1"/>
    <col min="6669" max="6903" width="9.140625" style="96"/>
    <col min="6904" max="6904" width="32.140625" style="96" customWidth="1"/>
    <col min="6905" max="6905" width="111.42578125" style="96" customWidth="1"/>
    <col min="6906" max="6914" width="10.7109375" style="96" customWidth="1"/>
    <col min="6915" max="6915" width="4.7109375" style="96" customWidth="1"/>
    <col min="6916" max="6924" width="10.7109375" style="96" customWidth="1"/>
    <col min="6925" max="7159" width="9.140625" style="96"/>
    <col min="7160" max="7160" width="32.140625" style="96" customWidth="1"/>
    <col min="7161" max="7161" width="111.42578125" style="96" customWidth="1"/>
    <col min="7162" max="7170" width="10.7109375" style="96" customWidth="1"/>
    <col min="7171" max="7171" width="4.7109375" style="96" customWidth="1"/>
    <col min="7172" max="7180" width="10.7109375" style="96" customWidth="1"/>
    <col min="7181" max="7415" width="9.140625" style="96"/>
    <col min="7416" max="7416" width="32.140625" style="96" customWidth="1"/>
    <col min="7417" max="7417" width="111.42578125" style="96" customWidth="1"/>
    <col min="7418" max="7426" width="10.7109375" style="96" customWidth="1"/>
    <col min="7427" max="7427" width="4.7109375" style="96" customWidth="1"/>
    <col min="7428" max="7436" width="10.7109375" style="96" customWidth="1"/>
    <col min="7437" max="7671" width="9.140625" style="96"/>
    <col min="7672" max="7672" width="32.140625" style="96" customWidth="1"/>
    <col min="7673" max="7673" width="111.42578125" style="96" customWidth="1"/>
    <col min="7674" max="7682" width="10.7109375" style="96" customWidth="1"/>
    <col min="7683" max="7683" width="4.7109375" style="96" customWidth="1"/>
    <col min="7684" max="7692" width="10.7109375" style="96" customWidth="1"/>
    <col min="7693" max="7927" width="9.140625" style="96"/>
    <col min="7928" max="7928" width="32.140625" style="96" customWidth="1"/>
    <col min="7929" max="7929" width="111.42578125" style="96" customWidth="1"/>
    <col min="7930" max="7938" width="10.7109375" style="96" customWidth="1"/>
    <col min="7939" max="7939" width="4.7109375" style="96" customWidth="1"/>
    <col min="7940" max="7948" width="10.7109375" style="96" customWidth="1"/>
    <col min="7949" max="8183" width="9.140625" style="96"/>
    <col min="8184" max="8184" width="32.140625" style="96" customWidth="1"/>
    <col min="8185" max="8185" width="111.42578125" style="96" customWidth="1"/>
    <col min="8186" max="8194" width="10.7109375" style="96" customWidth="1"/>
    <col min="8195" max="8195" width="4.7109375" style="96" customWidth="1"/>
    <col min="8196" max="8204" width="10.7109375" style="96" customWidth="1"/>
    <col min="8205" max="8439" width="9.140625" style="96"/>
    <col min="8440" max="8440" width="32.140625" style="96" customWidth="1"/>
    <col min="8441" max="8441" width="111.42578125" style="96" customWidth="1"/>
    <col min="8442" max="8450" width="10.7109375" style="96" customWidth="1"/>
    <col min="8451" max="8451" width="4.7109375" style="96" customWidth="1"/>
    <col min="8452" max="8460" width="10.7109375" style="96" customWidth="1"/>
    <col min="8461" max="8695" width="9.140625" style="96"/>
    <col min="8696" max="8696" width="32.140625" style="96" customWidth="1"/>
    <col min="8697" max="8697" width="111.42578125" style="96" customWidth="1"/>
    <col min="8698" max="8706" width="10.7109375" style="96" customWidth="1"/>
    <col min="8707" max="8707" width="4.7109375" style="96" customWidth="1"/>
    <col min="8708" max="8716" width="10.7109375" style="96" customWidth="1"/>
    <col min="8717" max="8951" width="9.140625" style="96"/>
    <col min="8952" max="8952" width="32.140625" style="96" customWidth="1"/>
    <col min="8953" max="8953" width="111.42578125" style="96" customWidth="1"/>
    <col min="8954" max="8962" width="10.7109375" style="96" customWidth="1"/>
    <col min="8963" max="8963" width="4.7109375" style="96" customWidth="1"/>
    <col min="8964" max="8972" width="10.7109375" style="96" customWidth="1"/>
    <col min="8973" max="9207" width="9.140625" style="96"/>
    <col min="9208" max="9208" width="32.140625" style="96" customWidth="1"/>
    <col min="9209" max="9209" width="111.42578125" style="96" customWidth="1"/>
    <col min="9210" max="9218" width="10.7109375" style="96" customWidth="1"/>
    <col min="9219" max="9219" width="4.7109375" style="96" customWidth="1"/>
    <col min="9220" max="9228" width="10.7109375" style="96" customWidth="1"/>
    <col min="9229" max="9463" width="9.140625" style="96"/>
    <col min="9464" max="9464" width="32.140625" style="96" customWidth="1"/>
    <col min="9465" max="9465" width="111.42578125" style="96" customWidth="1"/>
    <col min="9466" max="9474" width="10.7109375" style="96" customWidth="1"/>
    <col min="9475" max="9475" width="4.7109375" style="96" customWidth="1"/>
    <col min="9476" max="9484" width="10.7109375" style="96" customWidth="1"/>
    <col min="9485" max="9719" width="9.140625" style="96"/>
    <col min="9720" max="9720" width="32.140625" style="96" customWidth="1"/>
    <col min="9721" max="9721" width="111.42578125" style="96" customWidth="1"/>
    <col min="9722" max="9730" width="10.7109375" style="96" customWidth="1"/>
    <col min="9731" max="9731" width="4.7109375" style="96" customWidth="1"/>
    <col min="9732" max="9740" width="10.7109375" style="96" customWidth="1"/>
    <col min="9741" max="9975" width="9.140625" style="96"/>
    <col min="9976" max="9976" width="32.140625" style="96" customWidth="1"/>
    <col min="9977" max="9977" width="111.42578125" style="96" customWidth="1"/>
    <col min="9978" max="9986" width="10.7109375" style="96" customWidth="1"/>
    <col min="9987" max="9987" width="4.7109375" style="96" customWidth="1"/>
    <col min="9988" max="9996" width="10.7109375" style="96" customWidth="1"/>
    <col min="9997" max="10231" width="9.140625" style="96"/>
    <col min="10232" max="10232" width="32.140625" style="96" customWidth="1"/>
    <col min="10233" max="10233" width="111.42578125" style="96" customWidth="1"/>
    <col min="10234" max="10242" width="10.7109375" style="96" customWidth="1"/>
    <col min="10243" max="10243" width="4.7109375" style="96" customWidth="1"/>
    <col min="10244" max="10252" width="10.7109375" style="96" customWidth="1"/>
    <col min="10253" max="10487" width="9.140625" style="96"/>
    <col min="10488" max="10488" width="32.140625" style="96" customWidth="1"/>
    <col min="10489" max="10489" width="111.42578125" style="96" customWidth="1"/>
    <col min="10490" max="10498" width="10.7109375" style="96" customWidth="1"/>
    <col min="10499" max="10499" width="4.7109375" style="96" customWidth="1"/>
    <col min="10500" max="10508" width="10.7109375" style="96" customWidth="1"/>
    <col min="10509" max="10743" width="9.140625" style="96"/>
    <col min="10744" max="10744" width="32.140625" style="96" customWidth="1"/>
    <col min="10745" max="10745" width="111.42578125" style="96" customWidth="1"/>
    <col min="10746" max="10754" width="10.7109375" style="96" customWidth="1"/>
    <col min="10755" max="10755" width="4.7109375" style="96" customWidth="1"/>
    <col min="10756" max="10764" width="10.7109375" style="96" customWidth="1"/>
    <col min="10765" max="10999" width="9.140625" style="96"/>
    <col min="11000" max="11000" width="32.140625" style="96" customWidth="1"/>
    <col min="11001" max="11001" width="111.42578125" style="96" customWidth="1"/>
    <col min="11002" max="11010" width="10.7109375" style="96" customWidth="1"/>
    <col min="11011" max="11011" width="4.7109375" style="96" customWidth="1"/>
    <col min="11012" max="11020" width="10.7109375" style="96" customWidth="1"/>
    <col min="11021" max="11255" width="9.140625" style="96"/>
    <col min="11256" max="11256" width="32.140625" style="96" customWidth="1"/>
    <col min="11257" max="11257" width="111.42578125" style="96" customWidth="1"/>
    <col min="11258" max="11266" width="10.7109375" style="96" customWidth="1"/>
    <col min="11267" max="11267" width="4.7109375" style="96" customWidth="1"/>
    <col min="11268" max="11276" width="10.7109375" style="96" customWidth="1"/>
    <col min="11277" max="11511" width="9.140625" style="96"/>
    <col min="11512" max="11512" width="32.140625" style="96" customWidth="1"/>
    <col min="11513" max="11513" width="111.42578125" style="96" customWidth="1"/>
    <col min="11514" max="11522" width="10.7109375" style="96" customWidth="1"/>
    <col min="11523" max="11523" width="4.7109375" style="96" customWidth="1"/>
    <col min="11524" max="11532" width="10.7109375" style="96" customWidth="1"/>
    <col min="11533" max="11767" width="9.140625" style="96"/>
    <col min="11768" max="11768" width="32.140625" style="96" customWidth="1"/>
    <col min="11769" max="11769" width="111.42578125" style="96" customWidth="1"/>
    <col min="11770" max="11778" width="10.7109375" style="96" customWidth="1"/>
    <col min="11779" max="11779" width="4.7109375" style="96" customWidth="1"/>
    <col min="11780" max="11788" width="10.7109375" style="96" customWidth="1"/>
    <col min="11789" max="12023" width="9.140625" style="96"/>
    <col min="12024" max="12024" width="32.140625" style="96" customWidth="1"/>
    <col min="12025" max="12025" width="111.42578125" style="96" customWidth="1"/>
    <col min="12026" max="12034" width="10.7109375" style="96" customWidth="1"/>
    <col min="12035" max="12035" width="4.7109375" style="96" customWidth="1"/>
    <col min="12036" max="12044" width="10.7109375" style="96" customWidth="1"/>
    <col min="12045" max="12279" width="9.140625" style="96"/>
    <col min="12280" max="12280" width="32.140625" style="96" customWidth="1"/>
    <col min="12281" max="12281" width="111.42578125" style="96" customWidth="1"/>
    <col min="12282" max="12290" width="10.7109375" style="96" customWidth="1"/>
    <col min="12291" max="12291" width="4.7109375" style="96" customWidth="1"/>
    <col min="12292" max="12300" width="10.7109375" style="96" customWidth="1"/>
    <col min="12301" max="12535" width="9.140625" style="96"/>
    <col min="12536" max="12536" width="32.140625" style="96" customWidth="1"/>
    <col min="12537" max="12537" width="111.42578125" style="96" customWidth="1"/>
    <col min="12538" max="12546" width="10.7109375" style="96" customWidth="1"/>
    <col min="12547" max="12547" width="4.7109375" style="96" customWidth="1"/>
    <col min="12548" max="12556" width="10.7109375" style="96" customWidth="1"/>
    <col min="12557" max="12791" width="9.140625" style="96"/>
    <col min="12792" max="12792" width="32.140625" style="96" customWidth="1"/>
    <col min="12793" max="12793" width="111.42578125" style="96" customWidth="1"/>
    <col min="12794" max="12802" width="10.7109375" style="96" customWidth="1"/>
    <col min="12803" max="12803" width="4.7109375" style="96" customWidth="1"/>
    <col min="12804" max="12812" width="10.7109375" style="96" customWidth="1"/>
    <col min="12813" max="13047" width="9.140625" style="96"/>
    <col min="13048" max="13048" width="32.140625" style="96" customWidth="1"/>
    <col min="13049" max="13049" width="111.42578125" style="96" customWidth="1"/>
    <col min="13050" max="13058" width="10.7109375" style="96" customWidth="1"/>
    <col min="13059" max="13059" width="4.7109375" style="96" customWidth="1"/>
    <col min="13060" max="13068" width="10.7109375" style="96" customWidth="1"/>
    <col min="13069" max="13303" width="9.140625" style="96"/>
    <col min="13304" max="13304" width="32.140625" style="96" customWidth="1"/>
    <col min="13305" max="13305" width="111.42578125" style="96" customWidth="1"/>
    <col min="13306" max="13314" width="10.7109375" style="96" customWidth="1"/>
    <col min="13315" max="13315" width="4.7109375" style="96" customWidth="1"/>
    <col min="13316" max="13324" width="10.7109375" style="96" customWidth="1"/>
    <col min="13325" max="13559" width="9.140625" style="96"/>
    <col min="13560" max="13560" width="32.140625" style="96" customWidth="1"/>
    <col min="13561" max="13561" width="111.42578125" style="96" customWidth="1"/>
    <col min="13562" max="13570" width="10.7109375" style="96" customWidth="1"/>
    <col min="13571" max="13571" width="4.7109375" style="96" customWidth="1"/>
    <col min="13572" max="13580" width="10.7109375" style="96" customWidth="1"/>
    <col min="13581" max="13815" width="9.140625" style="96"/>
    <col min="13816" max="13816" width="32.140625" style="96" customWidth="1"/>
    <col min="13817" max="13817" width="111.42578125" style="96" customWidth="1"/>
    <col min="13818" max="13826" width="10.7109375" style="96" customWidth="1"/>
    <col min="13827" max="13827" width="4.7109375" style="96" customWidth="1"/>
    <col min="13828" max="13836" width="10.7109375" style="96" customWidth="1"/>
    <col min="13837" max="14071" width="9.140625" style="96"/>
    <col min="14072" max="14072" width="32.140625" style="96" customWidth="1"/>
    <col min="14073" max="14073" width="111.42578125" style="96" customWidth="1"/>
    <col min="14074" max="14082" width="10.7109375" style="96" customWidth="1"/>
    <col min="14083" max="14083" width="4.7109375" style="96" customWidth="1"/>
    <col min="14084" max="14092" width="10.7109375" style="96" customWidth="1"/>
    <col min="14093" max="14327" width="9.140625" style="96"/>
    <col min="14328" max="14328" width="32.140625" style="96" customWidth="1"/>
    <col min="14329" max="14329" width="111.42578125" style="96" customWidth="1"/>
    <col min="14330" max="14338" width="10.7109375" style="96" customWidth="1"/>
    <col min="14339" max="14339" width="4.7109375" style="96" customWidth="1"/>
    <col min="14340" max="14348" width="10.7109375" style="96" customWidth="1"/>
    <col min="14349" max="14583" width="9.140625" style="96"/>
    <col min="14584" max="14584" width="32.140625" style="96" customWidth="1"/>
    <col min="14585" max="14585" width="111.42578125" style="96" customWidth="1"/>
    <col min="14586" max="14594" width="10.7109375" style="96" customWidth="1"/>
    <col min="14595" max="14595" width="4.7109375" style="96" customWidth="1"/>
    <col min="14596" max="14604" width="10.7109375" style="96" customWidth="1"/>
    <col min="14605" max="14839" width="9.140625" style="96"/>
    <col min="14840" max="14840" width="32.140625" style="96" customWidth="1"/>
    <col min="14841" max="14841" width="111.42578125" style="96" customWidth="1"/>
    <col min="14842" max="14850" width="10.7109375" style="96" customWidth="1"/>
    <col min="14851" max="14851" width="4.7109375" style="96" customWidth="1"/>
    <col min="14852" max="14860" width="10.7109375" style="96" customWidth="1"/>
    <col min="14861" max="15095" width="9.140625" style="96"/>
    <col min="15096" max="15096" width="32.140625" style="96" customWidth="1"/>
    <col min="15097" max="15097" width="111.42578125" style="96" customWidth="1"/>
    <col min="15098" max="15106" width="10.7109375" style="96" customWidth="1"/>
    <col min="15107" max="15107" width="4.7109375" style="96" customWidth="1"/>
    <col min="15108" max="15116" width="10.7109375" style="96" customWidth="1"/>
    <col min="15117" max="15351" width="9.140625" style="96"/>
    <col min="15352" max="15352" width="32.140625" style="96" customWidth="1"/>
    <col min="15353" max="15353" width="111.42578125" style="96" customWidth="1"/>
    <col min="15354" max="15362" width="10.7109375" style="96" customWidth="1"/>
    <col min="15363" max="15363" width="4.7109375" style="96" customWidth="1"/>
    <col min="15364" max="15372" width="10.7109375" style="96" customWidth="1"/>
    <col min="15373" max="15607" width="9.140625" style="96"/>
    <col min="15608" max="15608" width="32.140625" style="96" customWidth="1"/>
    <col min="15609" max="15609" width="111.42578125" style="96" customWidth="1"/>
    <col min="15610" max="15618" width="10.7109375" style="96" customWidth="1"/>
    <col min="15619" max="15619" width="4.7109375" style="96" customWidth="1"/>
    <col min="15620" max="15628" width="10.7109375" style="96" customWidth="1"/>
    <col min="15629" max="15863" width="9.140625" style="96"/>
    <col min="15864" max="15864" width="32.140625" style="96" customWidth="1"/>
    <col min="15865" max="15865" width="111.42578125" style="96" customWidth="1"/>
    <col min="15866" max="15874" width="10.7109375" style="96" customWidth="1"/>
    <col min="15875" max="15875" width="4.7109375" style="96" customWidth="1"/>
    <col min="15876" max="15884" width="10.7109375" style="96" customWidth="1"/>
    <col min="15885" max="16119" width="9.140625" style="96"/>
    <col min="16120" max="16120" width="32.140625" style="96" customWidth="1"/>
    <col min="16121" max="16121" width="111.42578125" style="96" customWidth="1"/>
    <col min="16122" max="16130" width="10.7109375" style="96" customWidth="1"/>
    <col min="16131" max="16131" width="4.7109375" style="96" customWidth="1"/>
    <col min="16132" max="16140" width="10.7109375" style="96" customWidth="1"/>
    <col min="16141" max="16384" width="9.140625" style="96"/>
  </cols>
  <sheetData>
    <row r="1" spans="1:22">
      <c r="A1" s="19" t="s">
        <v>9</v>
      </c>
    </row>
    <row r="2" spans="1:22" ht="13.5" thickBot="1"/>
    <row r="3" spans="1:22" ht="16.5">
      <c r="A3" s="341" t="s">
        <v>332</v>
      </c>
      <c r="B3" s="147"/>
      <c r="C3" s="96"/>
      <c r="D3" s="106"/>
      <c r="E3" s="106"/>
      <c r="F3" s="148"/>
      <c r="G3" s="149"/>
      <c r="H3" s="96"/>
      <c r="I3" s="96"/>
      <c r="J3" s="110"/>
      <c r="K3" s="93"/>
      <c r="L3" s="96"/>
      <c r="M3" s="96"/>
      <c r="N3" s="96"/>
      <c r="O3" s="96"/>
      <c r="P3" s="96"/>
      <c r="Q3" s="96"/>
      <c r="R3" s="96"/>
      <c r="S3" s="150" t="s">
        <v>20</v>
      </c>
      <c r="T3" s="151"/>
      <c r="U3" s="114">
        <v>43709</v>
      </c>
      <c r="V3" s="93"/>
    </row>
    <row r="4" spans="1:22" s="101" customFormat="1" ht="17.25" thickBot="1">
      <c r="A4" s="147"/>
      <c r="B4" s="147"/>
      <c r="D4" s="152"/>
      <c r="E4" s="152"/>
      <c r="F4" s="153"/>
      <c r="G4" s="154"/>
      <c r="J4" s="110"/>
      <c r="K4" s="93"/>
      <c r="S4" s="155" t="s">
        <v>21</v>
      </c>
      <c r="T4" s="156"/>
      <c r="U4" s="117" t="s">
        <v>342</v>
      </c>
      <c r="V4" s="93"/>
    </row>
    <row r="5" spans="1:22" s="101" customFormat="1">
      <c r="A5" s="152"/>
      <c r="B5" s="90"/>
      <c r="C5" s="100"/>
      <c r="D5" s="100"/>
      <c r="E5" s="100"/>
      <c r="F5" s="100"/>
      <c r="J5" s="93"/>
      <c r="K5" s="92"/>
      <c r="M5" s="100"/>
      <c r="N5" s="100"/>
      <c r="O5" s="100"/>
      <c r="P5" s="100"/>
      <c r="T5" s="93"/>
      <c r="U5" s="92"/>
      <c r="V5" s="93"/>
    </row>
    <row r="6" spans="1:22" s="101" customFormat="1">
      <c r="B6" s="90"/>
      <c r="C6" s="579" t="s">
        <v>247</v>
      </c>
      <c r="D6" s="580"/>
      <c r="E6" s="580"/>
      <c r="F6" s="580"/>
      <c r="G6" s="580"/>
      <c r="H6" s="580"/>
      <c r="I6" s="580"/>
      <c r="J6" s="580"/>
      <c r="K6" s="585"/>
      <c r="L6" s="93"/>
      <c r="M6" s="579" t="s">
        <v>246</v>
      </c>
      <c r="N6" s="580"/>
      <c r="O6" s="580"/>
      <c r="P6" s="580"/>
      <c r="Q6" s="580"/>
      <c r="R6" s="580"/>
      <c r="S6" s="580"/>
      <c r="T6" s="580"/>
      <c r="U6" s="585"/>
      <c r="V6" s="93"/>
    </row>
    <row r="7" spans="1:22">
      <c r="A7" s="101"/>
      <c r="B7" s="157"/>
      <c r="C7" s="119">
        <v>2008</v>
      </c>
      <c r="D7" s="120">
        <v>2009</v>
      </c>
      <c r="E7" s="121">
        <v>2010</v>
      </c>
      <c r="F7" s="121">
        <v>2011</v>
      </c>
      <c r="G7" s="121">
        <v>2012</v>
      </c>
      <c r="H7" s="119">
        <v>2013</v>
      </c>
      <c r="I7" s="119">
        <v>2014</v>
      </c>
      <c r="J7" s="119">
        <v>2015</v>
      </c>
      <c r="K7" s="119">
        <v>2016</v>
      </c>
      <c r="M7" s="119">
        <v>2008</v>
      </c>
      <c r="N7" s="120">
        <v>2009</v>
      </c>
      <c r="O7" s="121">
        <v>2010</v>
      </c>
      <c r="P7" s="121">
        <v>2011</v>
      </c>
      <c r="Q7" s="121">
        <v>2012</v>
      </c>
      <c r="R7" s="119">
        <v>2013</v>
      </c>
      <c r="S7" s="119">
        <v>2014</v>
      </c>
      <c r="T7" s="119">
        <v>2015</v>
      </c>
      <c r="U7" s="119">
        <v>2016</v>
      </c>
    </row>
    <row r="8" spans="1:22" ht="16.5">
      <c r="A8" s="176"/>
      <c r="B8" s="120" t="s">
        <v>234</v>
      </c>
      <c r="C8" s="124"/>
      <c r="D8" s="124"/>
      <c r="E8" s="125"/>
      <c r="F8" s="125"/>
      <c r="G8" s="125"/>
      <c r="H8" s="124"/>
      <c r="I8" s="124"/>
      <c r="J8" s="124"/>
      <c r="K8" s="124"/>
      <c r="M8" s="124"/>
      <c r="N8" s="124"/>
      <c r="O8" s="125"/>
      <c r="P8" s="125"/>
      <c r="Q8" s="125"/>
      <c r="R8" s="124"/>
      <c r="S8" s="124"/>
      <c r="T8" s="124"/>
      <c r="U8" s="124"/>
    </row>
    <row r="9" spans="1:22" ht="16.5">
      <c r="A9" s="158"/>
      <c r="B9" s="159"/>
      <c r="C9" s="127"/>
      <c r="D9" s="128"/>
      <c r="E9" s="128"/>
      <c r="F9" s="128"/>
      <c r="G9" s="128"/>
      <c r="H9" s="127"/>
      <c r="I9" s="127"/>
      <c r="J9" s="127"/>
      <c r="K9" s="127"/>
      <c r="M9" s="127"/>
      <c r="N9" s="128"/>
      <c r="O9" s="128"/>
      <c r="P9" s="128"/>
      <c r="Q9" s="128"/>
      <c r="R9" s="127"/>
      <c r="S9" s="127"/>
      <c r="T9" s="127"/>
      <c r="U9" s="127"/>
    </row>
    <row r="10" spans="1:22" ht="14.25">
      <c r="A10" s="607" t="s">
        <v>45</v>
      </c>
      <c r="B10" s="129" t="s">
        <v>226</v>
      </c>
      <c r="C10" s="130"/>
      <c r="D10" s="130"/>
      <c r="E10" s="131"/>
      <c r="F10" s="131"/>
      <c r="G10" s="131"/>
      <c r="H10" s="130"/>
      <c r="I10" s="130"/>
      <c r="J10" s="130"/>
      <c r="K10" s="130"/>
      <c r="L10" s="132"/>
      <c r="M10" s="130"/>
      <c r="N10" s="130"/>
      <c r="O10" s="131"/>
      <c r="P10" s="131"/>
      <c r="Q10" s="131"/>
      <c r="R10" s="130"/>
      <c r="S10" s="130"/>
      <c r="T10" s="130"/>
      <c r="U10" s="130"/>
    </row>
    <row r="11" spans="1:22" ht="14.25">
      <c r="A11" s="608"/>
      <c r="B11" s="133" t="s">
        <v>232</v>
      </c>
      <c r="C11" s="124"/>
      <c r="D11" s="124"/>
      <c r="E11" s="125"/>
      <c r="F11" s="125"/>
      <c r="G11" s="125"/>
      <c r="H11" s="124"/>
      <c r="I11" s="124"/>
      <c r="J11" s="124"/>
      <c r="K11" s="124"/>
      <c r="L11" s="132"/>
      <c r="M11" s="124"/>
      <c r="N11" s="124"/>
      <c r="O11" s="125"/>
      <c r="P11" s="125"/>
      <c r="Q11" s="125"/>
      <c r="R11" s="124"/>
      <c r="S11" s="124"/>
      <c r="T11" s="124"/>
      <c r="U11" s="124"/>
    </row>
    <row r="12" spans="1:22">
      <c r="A12" s="608"/>
      <c r="B12" s="160" t="s">
        <v>12</v>
      </c>
      <c r="C12" s="135">
        <v>712.5</v>
      </c>
      <c r="D12" s="135">
        <v>551.9</v>
      </c>
      <c r="E12" s="135">
        <v>610.4</v>
      </c>
      <c r="F12" s="135">
        <v>806.7</v>
      </c>
      <c r="G12" s="135">
        <v>902.2</v>
      </c>
      <c r="H12" s="135">
        <v>742.4</v>
      </c>
      <c r="I12" s="135">
        <v>946.3</v>
      </c>
      <c r="J12" s="135">
        <v>1021.7</v>
      </c>
      <c r="K12" s="135">
        <v>987.4</v>
      </c>
      <c r="L12" s="132"/>
      <c r="M12" s="135">
        <v>205.2</v>
      </c>
      <c r="N12" s="135">
        <v>158.80000000000001</v>
      </c>
      <c r="O12" s="135">
        <v>270.3</v>
      </c>
      <c r="P12" s="135">
        <v>231.5</v>
      </c>
      <c r="Q12" s="135">
        <v>283.3</v>
      </c>
      <c r="R12" s="135">
        <v>245.9</v>
      </c>
      <c r="S12" s="135">
        <v>247.1</v>
      </c>
      <c r="T12" s="135">
        <v>264</v>
      </c>
      <c r="U12" s="135">
        <v>377.1</v>
      </c>
    </row>
    <row r="13" spans="1:22" ht="14.25">
      <c r="A13" s="608"/>
      <c r="B13" s="160" t="s">
        <v>236</v>
      </c>
      <c r="C13" s="135">
        <v>26567.8</v>
      </c>
      <c r="D13" s="135">
        <v>20802.400000000001</v>
      </c>
      <c r="E13" s="135">
        <v>23196.1</v>
      </c>
      <c r="F13" s="135">
        <v>24681.200000000001</v>
      </c>
      <c r="G13" s="135">
        <v>21504.1</v>
      </c>
      <c r="H13" s="135">
        <v>20970.3</v>
      </c>
      <c r="I13" s="135">
        <v>17300.3</v>
      </c>
      <c r="J13" s="135">
        <v>12565.5</v>
      </c>
      <c r="K13" s="135">
        <v>12519.3</v>
      </c>
      <c r="L13" s="132"/>
      <c r="M13" s="135">
        <v>2178.9</v>
      </c>
      <c r="N13" s="135">
        <v>1707.6</v>
      </c>
      <c r="O13" s="135">
        <v>1350.1</v>
      </c>
      <c r="P13" s="135">
        <v>1241.7</v>
      </c>
      <c r="Q13" s="135">
        <v>1437.8</v>
      </c>
      <c r="R13" s="135">
        <v>1434.9</v>
      </c>
      <c r="S13" s="135">
        <v>1502</v>
      </c>
      <c r="T13" s="135">
        <v>2011.8</v>
      </c>
      <c r="U13" s="135">
        <v>1660.5</v>
      </c>
    </row>
    <row r="14" spans="1:22">
      <c r="A14" s="608"/>
      <c r="B14" s="160" t="s">
        <v>59</v>
      </c>
      <c r="C14" s="135">
        <v>2023.2</v>
      </c>
      <c r="D14" s="135">
        <v>2235.9</v>
      </c>
      <c r="E14" s="135">
        <v>2326.4</v>
      </c>
      <c r="F14" s="135">
        <v>2223.1</v>
      </c>
      <c r="G14" s="135">
        <v>2525.9</v>
      </c>
      <c r="H14" s="135">
        <v>2673.5</v>
      </c>
      <c r="I14" s="135">
        <v>2866.3</v>
      </c>
      <c r="J14" s="135">
        <v>2835.3</v>
      </c>
      <c r="K14" s="135">
        <v>2973.2</v>
      </c>
      <c r="L14" s="132"/>
      <c r="M14" s="135">
        <v>571.20000000000005</v>
      </c>
      <c r="N14" s="135">
        <v>531.6</v>
      </c>
      <c r="O14" s="135">
        <v>577.70000000000005</v>
      </c>
      <c r="P14" s="135">
        <v>622.79999999999995</v>
      </c>
      <c r="Q14" s="135">
        <v>701.7</v>
      </c>
      <c r="R14" s="135">
        <v>792.9</v>
      </c>
      <c r="S14" s="135">
        <v>825.4</v>
      </c>
      <c r="T14" s="135">
        <v>744.6</v>
      </c>
      <c r="U14" s="135">
        <v>920.3</v>
      </c>
    </row>
    <row r="15" spans="1:22" ht="14.25">
      <c r="A15" s="608"/>
      <c r="B15" s="161" t="s">
        <v>189</v>
      </c>
      <c r="C15" s="137">
        <v>2773.6</v>
      </c>
      <c r="D15" s="137">
        <v>2475</v>
      </c>
      <c r="E15" s="137">
        <v>2469.6999999999998</v>
      </c>
      <c r="F15" s="137">
        <v>2557.4</v>
      </c>
      <c r="G15" s="137">
        <v>2705.8</v>
      </c>
      <c r="H15" s="137">
        <v>3271.3</v>
      </c>
      <c r="I15" s="137">
        <v>3452.5</v>
      </c>
      <c r="J15" s="137">
        <v>4345.5</v>
      </c>
      <c r="K15" s="137">
        <v>4073.5</v>
      </c>
      <c r="L15" s="132"/>
      <c r="M15" s="137">
        <v>256.8</v>
      </c>
      <c r="N15" s="137">
        <v>272.8</v>
      </c>
      <c r="O15" s="137">
        <v>239.1</v>
      </c>
      <c r="P15" s="137">
        <v>255.3</v>
      </c>
      <c r="Q15" s="137">
        <v>284.10000000000002</v>
      </c>
      <c r="R15" s="137">
        <v>332.9</v>
      </c>
      <c r="S15" s="137">
        <v>304.8</v>
      </c>
      <c r="T15" s="137">
        <v>349</v>
      </c>
      <c r="U15" s="137">
        <v>345.7</v>
      </c>
    </row>
    <row r="16" spans="1:22">
      <c r="A16" s="609"/>
      <c r="B16" s="162" t="s">
        <v>184</v>
      </c>
      <c r="C16" s="139"/>
      <c r="D16" s="139"/>
      <c r="E16" s="140"/>
      <c r="F16" s="140"/>
      <c r="G16" s="140"/>
      <c r="H16" s="139"/>
      <c r="I16" s="139"/>
      <c r="J16" s="139"/>
      <c r="K16" s="139"/>
      <c r="L16" s="132"/>
      <c r="M16" s="139"/>
      <c r="N16" s="139"/>
      <c r="O16" s="140"/>
      <c r="P16" s="140"/>
      <c r="Q16" s="140"/>
      <c r="R16" s="139"/>
      <c r="S16" s="139"/>
      <c r="T16" s="139"/>
      <c r="U16" s="139"/>
    </row>
    <row r="17" spans="1:21">
      <c r="A17" s="101"/>
      <c r="B17" s="90"/>
      <c r="C17" s="104"/>
      <c r="D17" s="104"/>
      <c r="E17" s="104"/>
      <c r="F17" s="104"/>
      <c r="G17" s="104"/>
      <c r="H17" s="104"/>
      <c r="I17" s="104"/>
      <c r="J17" s="104"/>
      <c r="K17" s="104"/>
      <c r="L17" s="132"/>
      <c r="M17" s="104"/>
      <c r="N17" s="104"/>
      <c r="O17" s="104"/>
      <c r="P17" s="104"/>
      <c r="Q17" s="104"/>
      <c r="R17" s="104"/>
      <c r="S17" s="104"/>
      <c r="T17" s="104"/>
      <c r="U17" s="104"/>
    </row>
    <row r="18" spans="1:21" ht="14.25">
      <c r="A18" s="270" t="s">
        <v>193</v>
      </c>
      <c r="B18" s="129" t="s">
        <v>223</v>
      </c>
      <c r="C18" s="141">
        <v>59.8</v>
      </c>
      <c r="D18" s="141">
        <v>66.3</v>
      </c>
      <c r="E18" s="141">
        <v>52.2</v>
      </c>
      <c r="F18" s="141">
        <v>36.5</v>
      </c>
      <c r="G18" s="141">
        <v>33.5</v>
      </c>
      <c r="H18" s="141">
        <v>76.8</v>
      </c>
      <c r="I18" s="141">
        <v>123.8</v>
      </c>
      <c r="J18" s="141">
        <v>60.3</v>
      </c>
      <c r="K18" s="141">
        <v>68.7</v>
      </c>
      <c r="L18" s="142"/>
      <c r="M18" s="141" t="s">
        <v>267</v>
      </c>
      <c r="N18" s="141" t="s">
        <v>267</v>
      </c>
      <c r="O18" s="141" t="s">
        <v>267</v>
      </c>
      <c r="P18" s="141" t="s">
        <v>267</v>
      </c>
      <c r="Q18" s="141" t="s">
        <v>267</v>
      </c>
      <c r="R18" s="141" t="s">
        <v>267</v>
      </c>
      <c r="S18" s="141" t="s">
        <v>267</v>
      </c>
      <c r="T18" s="141" t="s">
        <v>267</v>
      </c>
      <c r="U18" s="141" t="s">
        <v>267</v>
      </c>
    </row>
    <row r="19" spans="1:21" ht="14.25">
      <c r="A19" s="271"/>
      <c r="B19" s="133" t="s">
        <v>237</v>
      </c>
      <c r="C19" s="143">
        <v>1591.3</v>
      </c>
      <c r="D19" s="143">
        <v>1606</v>
      </c>
      <c r="E19" s="143">
        <v>1522.9</v>
      </c>
      <c r="F19" s="143">
        <v>1512.8</v>
      </c>
      <c r="G19" s="143">
        <v>1616.9</v>
      </c>
      <c r="H19" s="143">
        <v>1558.2</v>
      </c>
      <c r="I19" s="143">
        <v>1903.6</v>
      </c>
      <c r="J19" s="143">
        <v>1680.8</v>
      </c>
      <c r="K19" s="143">
        <v>1022.5</v>
      </c>
      <c r="L19" s="142"/>
      <c r="M19" s="143">
        <v>2.9</v>
      </c>
      <c r="N19" s="143">
        <v>1.7</v>
      </c>
      <c r="O19" s="143">
        <v>2.1</v>
      </c>
      <c r="P19" s="143">
        <v>1.8</v>
      </c>
      <c r="Q19" s="143">
        <v>1.9</v>
      </c>
      <c r="R19" s="143">
        <v>2.4</v>
      </c>
      <c r="S19" s="143">
        <v>2.4</v>
      </c>
      <c r="T19" s="143">
        <v>2.2000000000000002</v>
      </c>
      <c r="U19" s="143">
        <v>1.1000000000000001</v>
      </c>
    </row>
    <row r="20" spans="1:21">
      <c r="A20" s="271"/>
      <c r="B20" s="160" t="s">
        <v>12</v>
      </c>
      <c r="C20" s="143">
        <v>62.2</v>
      </c>
      <c r="D20" s="143" t="s">
        <v>188</v>
      </c>
      <c r="E20" s="143">
        <v>12.7</v>
      </c>
      <c r="F20" s="143" t="s">
        <v>188</v>
      </c>
      <c r="G20" s="143">
        <v>27.8</v>
      </c>
      <c r="H20" s="143" t="s">
        <v>188</v>
      </c>
      <c r="I20" s="143" t="s">
        <v>188</v>
      </c>
      <c r="J20" s="143">
        <v>55.9</v>
      </c>
      <c r="K20" s="143">
        <v>49.9</v>
      </c>
      <c r="L20" s="142"/>
      <c r="M20" s="143" t="s">
        <v>267</v>
      </c>
      <c r="N20" s="143" t="s">
        <v>267</v>
      </c>
      <c r="O20" s="143" t="s">
        <v>267</v>
      </c>
      <c r="P20" s="143" t="s">
        <v>267</v>
      </c>
      <c r="Q20" s="143" t="s">
        <v>267</v>
      </c>
      <c r="R20" s="143" t="s">
        <v>267</v>
      </c>
      <c r="S20" s="143" t="s">
        <v>267</v>
      </c>
      <c r="T20" s="143" t="s">
        <v>267</v>
      </c>
      <c r="U20" s="143" t="s">
        <v>267</v>
      </c>
    </row>
    <row r="21" spans="1:21" ht="14.25">
      <c r="A21" s="271"/>
      <c r="B21" s="160" t="s">
        <v>236</v>
      </c>
      <c r="C21" s="143">
        <v>21057.200000000001</v>
      </c>
      <c r="D21" s="143" t="s">
        <v>188</v>
      </c>
      <c r="E21" s="143" t="s">
        <v>188</v>
      </c>
      <c r="F21" s="143" t="s">
        <v>188</v>
      </c>
      <c r="G21" s="143">
        <v>15558.6</v>
      </c>
      <c r="H21" s="143" t="s">
        <v>188</v>
      </c>
      <c r="I21" s="143" t="s">
        <v>188</v>
      </c>
      <c r="J21" s="143" t="s">
        <v>188</v>
      </c>
      <c r="K21" s="143" t="s">
        <v>188</v>
      </c>
      <c r="L21" s="142"/>
      <c r="M21" s="143">
        <v>1.4</v>
      </c>
      <c r="N21" s="143" t="s">
        <v>188</v>
      </c>
      <c r="O21" s="143" t="s">
        <v>188</v>
      </c>
      <c r="P21" s="143" t="s">
        <v>188</v>
      </c>
      <c r="Q21" s="143">
        <v>0.6</v>
      </c>
      <c r="R21" s="143" t="s">
        <v>188</v>
      </c>
      <c r="S21" s="143" t="s">
        <v>188</v>
      </c>
      <c r="T21" s="143" t="s">
        <v>188</v>
      </c>
      <c r="U21" s="143" t="s">
        <v>188</v>
      </c>
    </row>
    <row r="22" spans="1:21">
      <c r="A22" s="271"/>
      <c r="B22" s="160" t="s">
        <v>59</v>
      </c>
      <c r="C22" s="143" t="s">
        <v>188</v>
      </c>
      <c r="D22" s="143" t="s">
        <v>188</v>
      </c>
      <c r="E22" s="143" t="s">
        <v>188</v>
      </c>
      <c r="F22" s="143" t="s">
        <v>188</v>
      </c>
      <c r="G22" s="143">
        <v>276.39999999999998</v>
      </c>
      <c r="H22" s="143">
        <v>273.60000000000002</v>
      </c>
      <c r="I22" s="143">
        <v>267.8</v>
      </c>
      <c r="J22" s="143">
        <v>268.5</v>
      </c>
      <c r="K22" s="143">
        <v>230.5</v>
      </c>
      <c r="L22" s="142"/>
      <c r="M22" s="143" t="s">
        <v>188</v>
      </c>
      <c r="N22" s="143" t="s">
        <v>188</v>
      </c>
      <c r="O22" s="143" t="s">
        <v>188</v>
      </c>
      <c r="P22" s="143" t="s">
        <v>188</v>
      </c>
      <c r="Q22" s="143" t="s">
        <v>267</v>
      </c>
      <c r="R22" s="143" t="s">
        <v>267</v>
      </c>
      <c r="S22" s="143" t="s">
        <v>267</v>
      </c>
      <c r="T22" s="143" t="s">
        <v>267</v>
      </c>
      <c r="U22" s="143" t="s">
        <v>267</v>
      </c>
    </row>
    <row r="23" spans="1:21" ht="14.25">
      <c r="A23" s="271"/>
      <c r="B23" s="161" t="s">
        <v>189</v>
      </c>
      <c r="C23" s="144" t="s">
        <v>188</v>
      </c>
      <c r="D23" s="144" t="s">
        <v>188</v>
      </c>
      <c r="E23" s="144" t="s">
        <v>188</v>
      </c>
      <c r="F23" s="144" t="s">
        <v>188</v>
      </c>
      <c r="G23" s="144" t="s">
        <v>188</v>
      </c>
      <c r="H23" s="144" t="s">
        <v>188</v>
      </c>
      <c r="I23" s="144" t="s">
        <v>188</v>
      </c>
      <c r="J23" s="144" t="s">
        <v>188</v>
      </c>
      <c r="K23" s="144" t="s">
        <v>188</v>
      </c>
      <c r="L23" s="142"/>
      <c r="M23" s="144" t="s">
        <v>188</v>
      </c>
      <c r="N23" s="144" t="s">
        <v>188</v>
      </c>
      <c r="O23" s="144" t="s">
        <v>188</v>
      </c>
      <c r="P23" s="144" t="s">
        <v>188</v>
      </c>
      <c r="Q23" s="144" t="s">
        <v>188</v>
      </c>
      <c r="R23" s="144" t="s">
        <v>188</v>
      </c>
      <c r="S23" s="144" t="s">
        <v>188</v>
      </c>
      <c r="T23" s="144" t="s">
        <v>188</v>
      </c>
      <c r="U23" s="144" t="s">
        <v>188</v>
      </c>
    </row>
    <row r="24" spans="1:21" ht="14.25">
      <c r="A24" s="270" t="s">
        <v>194</v>
      </c>
      <c r="B24" s="129" t="s">
        <v>223</v>
      </c>
      <c r="C24" s="141">
        <v>148.6</v>
      </c>
      <c r="D24" s="141">
        <v>186.6</v>
      </c>
      <c r="E24" s="141">
        <v>171.4</v>
      </c>
      <c r="F24" s="141">
        <v>189.2</v>
      </c>
      <c r="G24" s="141">
        <v>188.5</v>
      </c>
      <c r="H24" s="141">
        <v>207.3</v>
      </c>
      <c r="I24" s="141">
        <v>303.10000000000002</v>
      </c>
      <c r="J24" s="141">
        <v>221.4</v>
      </c>
      <c r="K24" s="141">
        <v>180.4</v>
      </c>
      <c r="L24" s="142"/>
      <c r="M24" s="141">
        <v>89.8</v>
      </c>
      <c r="N24" s="141">
        <v>81.599999999999994</v>
      </c>
      <c r="O24" s="141">
        <v>70.400000000000006</v>
      </c>
      <c r="P24" s="141">
        <v>67.900000000000006</v>
      </c>
      <c r="Q24" s="141">
        <v>82.8</v>
      </c>
      <c r="R24" s="141">
        <v>121.5</v>
      </c>
      <c r="S24" s="141">
        <v>154.30000000000001</v>
      </c>
      <c r="T24" s="141">
        <v>117.4</v>
      </c>
      <c r="U24" s="141">
        <v>126.4</v>
      </c>
    </row>
    <row r="25" spans="1:21" ht="12.75" customHeight="1">
      <c r="A25" s="271"/>
      <c r="B25" s="133" t="s">
        <v>237</v>
      </c>
      <c r="C25" s="143">
        <v>124.1</v>
      </c>
      <c r="D25" s="143">
        <v>116.2</v>
      </c>
      <c r="E25" s="143">
        <v>130.5</v>
      </c>
      <c r="F25" s="143">
        <v>137.4</v>
      </c>
      <c r="G25" s="143">
        <v>152.9</v>
      </c>
      <c r="H25" s="143">
        <v>179.8</v>
      </c>
      <c r="I25" s="143">
        <v>197.3</v>
      </c>
      <c r="J25" s="143">
        <v>202.8</v>
      </c>
      <c r="K25" s="143">
        <v>160.9</v>
      </c>
      <c r="L25" s="142"/>
      <c r="M25" s="143">
        <v>145.80000000000001</v>
      </c>
      <c r="N25" s="143">
        <v>166</v>
      </c>
      <c r="O25" s="143">
        <v>202.7</v>
      </c>
      <c r="P25" s="143">
        <v>228.3</v>
      </c>
      <c r="Q25" s="143">
        <v>260.8</v>
      </c>
      <c r="R25" s="143">
        <v>291</v>
      </c>
      <c r="S25" s="143">
        <v>303.7</v>
      </c>
      <c r="T25" s="143">
        <v>285.10000000000002</v>
      </c>
      <c r="U25" s="143">
        <v>193.3</v>
      </c>
    </row>
    <row r="26" spans="1:21">
      <c r="A26" s="271"/>
      <c r="B26" s="160" t="s">
        <v>12</v>
      </c>
      <c r="C26" s="143">
        <v>1.9</v>
      </c>
      <c r="D26" s="143" t="s">
        <v>188</v>
      </c>
      <c r="E26" s="143">
        <v>0.3</v>
      </c>
      <c r="F26" s="143" t="s">
        <v>188</v>
      </c>
      <c r="G26" s="143" t="s">
        <v>188</v>
      </c>
      <c r="H26" s="143" t="s">
        <v>188</v>
      </c>
      <c r="I26" s="143" t="s">
        <v>188</v>
      </c>
      <c r="J26" s="143" t="s">
        <v>188</v>
      </c>
      <c r="K26" s="143">
        <v>1.4</v>
      </c>
      <c r="L26" s="142"/>
      <c r="M26" s="143">
        <v>2.8</v>
      </c>
      <c r="N26" s="143" t="s">
        <v>188</v>
      </c>
      <c r="O26" s="143">
        <v>0.4</v>
      </c>
      <c r="P26" s="143" t="s">
        <v>188</v>
      </c>
      <c r="Q26" s="143" t="s">
        <v>188</v>
      </c>
      <c r="R26" s="143" t="s">
        <v>188</v>
      </c>
      <c r="S26" s="143" t="s">
        <v>188</v>
      </c>
      <c r="T26" s="143" t="s">
        <v>188</v>
      </c>
      <c r="U26" s="143">
        <v>2.7</v>
      </c>
    </row>
    <row r="27" spans="1:21" ht="14.25">
      <c r="A27" s="271"/>
      <c r="B27" s="160" t="s">
        <v>236</v>
      </c>
      <c r="C27" s="143">
        <v>698.5</v>
      </c>
      <c r="D27" s="143">
        <v>782</v>
      </c>
      <c r="E27" s="143">
        <v>1344.7</v>
      </c>
      <c r="F27" s="143">
        <v>1683.7</v>
      </c>
      <c r="G27" s="143">
        <v>1717.2</v>
      </c>
      <c r="H27" s="143">
        <v>1874.4</v>
      </c>
      <c r="I27" s="143" t="s">
        <v>188</v>
      </c>
      <c r="J27" s="143" t="s">
        <v>188</v>
      </c>
      <c r="K27" s="143" t="s">
        <v>188</v>
      </c>
      <c r="L27" s="142"/>
      <c r="M27" s="143">
        <v>1413.7</v>
      </c>
      <c r="N27" s="143">
        <v>1058.5999999999999</v>
      </c>
      <c r="O27" s="143">
        <v>856.2</v>
      </c>
      <c r="P27" s="143">
        <v>652.4</v>
      </c>
      <c r="Q27" s="143">
        <v>662.2</v>
      </c>
      <c r="R27" s="143">
        <v>675.4</v>
      </c>
      <c r="S27" s="143" t="s">
        <v>188</v>
      </c>
      <c r="T27" s="143" t="s">
        <v>188</v>
      </c>
      <c r="U27" s="143" t="s">
        <v>188</v>
      </c>
    </row>
    <row r="28" spans="1:21">
      <c r="A28" s="271"/>
      <c r="B28" s="160" t="s">
        <v>59</v>
      </c>
      <c r="C28" s="143">
        <v>39.6</v>
      </c>
      <c r="D28" s="143">
        <v>26</v>
      </c>
      <c r="E28" s="143">
        <v>75.400000000000006</v>
      </c>
      <c r="F28" s="143">
        <v>52.8</v>
      </c>
      <c r="G28" s="143">
        <v>76.8</v>
      </c>
      <c r="H28" s="143">
        <v>73.7</v>
      </c>
      <c r="I28" s="143">
        <v>64.2</v>
      </c>
      <c r="J28" s="143">
        <v>74.8</v>
      </c>
      <c r="K28" s="143">
        <v>72.8</v>
      </c>
      <c r="L28" s="142"/>
      <c r="M28" s="143">
        <v>46.3</v>
      </c>
      <c r="N28" s="143">
        <v>42.8</v>
      </c>
      <c r="O28" s="143">
        <v>75.3</v>
      </c>
      <c r="P28" s="143">
        <v>86.9</v>
      </c>
      <c r="Q28" s="143">
        <v>113.7</v>
      </c>
      <c r="R28" s="143">
        <v>123.1</v>
      </c>
      <c r="S28" s="143">
        <v>102.1</v>
      </c>
      <c r="T28" s="143">
        <v>100</v>
      </c>
      <c r="U28" s="143">
        <v>78</v>
      </c>
    </row>
    <row r="29" spans="1:21" ht="14.25">
      <c r="A29" s="271"/>
      <c r="B29" s="161" t="s">
        <v>189</v>
      </c>
      <c r="C29" s="144">
        <v>27.5</v>
      </c>
      <c r="D29" s="144">
        <v>41.2</v>
      </c>
      <c r="E29" s="144">
        <v>29.2</v>
      </c>
      <c r="F29" s="144">
        <v>40.4</v>
      </c>
      <c r="G29" s="144">
        <v>46</v>
      </c>
      <c r="H29" s="144">
        <v>63</v>
      </c>
      <c r="I29" s="144" t="s">
        <v>188</v>
      </c>
      <c r="J29" s="144" t="s">
        <v>188</v>
      </c>
      <c r="K29" s="144" t="s">
        <v>188</v>
      </c>
      <c r="L29" s="142"/>
      <c r="M29" s="144">
        <v>30</v>
      </c>
      <c r="N29" s="144">
        <v>52</v>
      </c>
      <c r="O29" s="144">
        <v>39</v>
      </c>
      <c r="P29" s="144">
        <v>50.7</v>
      </c>
      <c r="Q29" s="144">
        <v>58.3</v>
      </c>
      <c r="R29" s="144">
        <v>89.6</v>
      </c>
      <c r="S29" s="144" t="s">
        <v>188</v>
      </c>
      <c r="T29" s="144" t="s">
        <v>188</v>
      </c>
      <c r="U29" s="144" t="s">
        <v>188</v>
      </c>
    </row>
    <row r="30" spans="1:21" ht="14.25">
      <c r="A30" s="270" t="s">
        <v>195</v>
      </c>
      <c r="B30" s="129" t="s">
        <v>223</v>
      </c>
      <c r="C30" s="141">
        <v>31.4</v>
      </c>
      <c r="D30" s="141" t="s">
        <v>188</v>
      </c>
      <c r="E30" s="141">
        <v>28.7</v>
      </c>
      <c r="F30" s="141" t="s">
        <v>188</v>
      </c>
      <c r="G30" s="141" t="s">
        <v>188</v>
      </c>
      <c r="H30" s="141">
        <v>34.200000000000003</v>
      </c>
      <c r="I30" s="141" t="s">
        <v>188</v>
      </c>
      <c r="J30" s="141" t="s">
        <v>188</v>
      </c>
      <c r="K30" s="141" t="s">
        <v>188</v>
      </c>
      <c r="L30" s="142"/>
      <c r="M30" s="141">
        <v>8.1</v>
      </c>
      <c r="N30" s="141" t="s">
        <v>188</v>
      </c>
      <c r="O30" s="141">
        <v>2.8</v>
      </c>
      <c r="P30" s="141" t="s">
        <v>188</v>
      </c>
      <c r="Q30" s="141" t="s">
        <v>188</v>
      </c>
      <c r="R30" s="141">
        <v>10.6</v>
      </c>
      <c r="S30" s="141" t="s">
        <v>188</v>
      </c>
      <c r="T30" s="141" t="s">
        <v>188</v>
      </c>
      <c r="U30" s="141" t="s">
        <v>188</v>
      </c>
    </row>
    <row r="31" spans="1:21" ht="14.25">
      <c r="A31" s="271"/>
      <c r="B31" s="133" t="s">
        <v>237</v>
      </c>
      <c r="C31" s="143">
        <v>27.4</v>
      </c>
      <c r="D31" s="143">
        <v>29.6</v>
      </c>
      <c r="E31" s="143">
        <v>38.200000000000003</v>
      </c>
      <c r="F31" s="143">
        <v>38.700000000000003</v>
      </c>
      <c r="G31" s="143">
        <v>29.9</v>
      </c>
      <c r="H31" s="143">
        <v>40.799999999999997</v>
      </c>
      <c r="I31" s="143">
        <v>44</v>
      </c>
      <c r="J31" s="143">
        <v>44.1</v>
      </c>
      <c r="K31" s="143">
        <v>49.5</v>
      </c>
      <c r="L31" s="142"/>
      <c r="M31" s="143">
        <v>13.7</v>
      </c>
      <c r="N31" s="143">
        <v>14.9</v>
      </c>
      <c r="O31" s="143">
        <v>17.8</v>
      </c>
      <c r="P31" s="143">
        <v>21</v>
      </c>
      <c r="Q31" s="143">
        <v>17.8</v>
      </c>
      <c r="R31" s="143">
        <v>22.7</v>
      </c>
      <c r="S31" s="143">
        <v>12.5</v>
      </c>
      <c r="T31" s="143">
        <v>18.3</v>
      </c>
      <c r="U31" s="143">
        <v>21.6</v>
      </c>
    </row>
    <row r="32" spans="1:21">
      <c r="A32" s="271"/>
      <c r="B32" s="160" t="s">
        <v>12</v>
      </c>
      <c r="C32" s="143" t="s">
        <v>188</v>
      </c>
      <c r="D32" s="143" t="s">
        <v>188</v>
      </c>
      <c r="E32" s="143" t="s">
        <v>188</v>
      </c>
      <c r="F32" s="143" t="s">
        <v>188</v>
      </c>
      <c r="G32" s="143" t="s">
        <v>188</v>
      </c>
      <c r="H32" s="143" t="s">
        <v>188</v>
      </c>
      <c r="I32" s="143" t="s">
        <v>188</v>
      </c>
      <c r="J32" s="143" t="s">
        <v>188</v>
      </c>
      <c r="K32" s="143" t="s">
        <v>188</v>
      </c>
      <c r="L32" s="142"/>
      <c r="M32" s="143" t="s">
        <v>188</v>
      </c>
      <c r="N32" s="143" t="s">
        <v>188</v>
      </c>
      <c r="O32" s="143" t="s">
        <v>188</v>
      </c>
      <c r="P32" s="143" t="s">
        <v>188</v>
      </c>
      <c r="Q32" s="143" t="s">
        <v>188</v>
      </c>
      <c r="R32" s="143" t="s">
        <v>188</v>
      </c>
      <c r="S32" s="143" t="s">
        <v>188</v>
      </c>
      <c r="T32" s="143" t="s">
        <v>267</v>
      </c>
      <c r="U32" s="143" t="s">
        <v>267</v>
      </c>
    </row>
    <row r="33" spans="1:22" ht="14.25">
      <c r="A33" s="271"/>
      <c r="B33" s="160" t="s">
        <v>236</v>
      </c>
      <c r="C33" s="143" t="s">
        <v>188</v>
      </c>
      <c r="D33" s="143" t="s">
        <v>188</v>
      </c>
      <c r="E33" s="143">
        <v>30.5</v>
      </c>
      <c r="F33" s="143">
        <v>46.6</v>
      </c>
      <c r="G33" s="143">
        <v>50.4</v>
      </c>
      <c r="H33" s="143">
        <v>56.1</v>
      </c>
      <c r="I33" s="143">
        <v>27.7</v>
      </c>
      <c r="J33" s="143">
        <v>40</v>
      </c>
      <c r="K33" s="143">
        <v>35.799999999999997</v>
      </c>
      <c r="L33" s="142"/>
      <c r="M33" s="143" t="s">
        <v>188</v>
      </c>
      <c r="N33" s="143" t="s">
        <v>188</v>
      </c>
      <c r="O33" s="143">
        <v>5.3</v>
      </c>
      <c r="P33" s="143">
        <v>6.3</v>
      </c>
      <c r="Q33" s="143">
        <v>5.2</v>
      </c>
      <c r="R33" s="143">
        <v>6.3</v>
      </c>
      <c r="S33" s="143">
        <v>9</v>
      </c>
      <c r="T33" s="143">
        <v>9.1999999999999993</v>
      </c>
      <c r="U33" s="143">
        <v>20.9</v>
      </c>
    </row>
    <row r="34" spans="1:22">
      <c r="A34" s="271"/>
      <c r="B34" s="160" t="s">
        <v>59</v>
      </c>
      <c r="C34" s="143">
        <v>19.8</v>
      </c>
      <c r="D34" s="143">
        <v>37.200000000000003</v>
      </c>
      <c r="E34" s="143">
        <v>30.3</v>
      </c>
      <c r="F34" s="143">
        <v>26.9</v>
      </c>
      <c r="G34" s="143">
        <v>29.6</v>
      </c>
      <c r="H34" s="143">
        <v>23.5</v>
      </c>
      <c r="I34" s="143" t="s">
        <v>188</v>
      </c>
      <c r="J34" s="143" t="s">
        <v>188</v>
      </c>
      <c r="K34" s="143" t="s">
        <v>188</v>
      </c>
      <c r="L34" s="142"/>
      <c r="M34" s="143">
        <v>8.6999999999999993</v>
      </c>
      <c r="N34" s="143">
        <v>15.4</v>
      </c>
      <c r="O34" s="143">
        <v>11.7</v>
      </c>
      <c r="P34" s="143">
        <v>11</v>
      </c>
      <c r="Q34" s="143">
        <v>14.3</v>
      </c>
      <c r="R34" s="143">
        <v>14</v>
      </c>
      <c r="S34" s="143" t="s">
        <v>188</v>
      </c>
      <c r="T34" s="143" t="s">
        <v>188</v>
      </c>
      <c r="U34" s="143" t="s">
        <v>188</v>
      </c>
    </row>
    <row r="35" spans="1:22" ht="14.25">
      <c r="A35" s="271"/>
      <c r="B35" s="161" t="s">
        <v>189</v>
      </c>
      <c r="C35" s="144">
        <v>18.100000000000001</v>
      </c>
      <c r="D35" s="144">
        <v>15</v>
      </c>
      <c r="E35" s="144">
        <v>16.100000000000001</v>
      </c>
      <c r="F35" s="144">
        <v>16.5</v>
      </c>
      <c r="G35" s="144">
        <v>17.5</v>
      </c>
      <c r="H35" s="144">
        <v>22.7</v>
      </c>
      <c r="I35" s="144" t="s">
        <v>188</v>
      </c>
      <c r="J35" s="144">
        <v>18.3</v>
      </c>
      <c r="K35" s="144" t="s">
        <v>188</v>
      </c>
      <c r="L35" s="142"/>
      <c r="M35" s="144">
        <v>4.9000000000000004</v>
      </c>
      <c r="N35" s="144">
        <v>6.7</v>
      </c>
      <c r="O35" s="144">
        <v>6.8</v>
      </c>
      <c r="P35" s="144">
        <v>8.6999999999999993</v>
      </c>
      <c r="Q35" s="144">
        <v>7.6</v>
      </c>
      <c r="R35" s="144">
        <v>9</v>
      </c>
      <c r="S35" s="144" t="s">
        <v>188</v>
      </c>
      <c r="T35" s="144">
        <v>9.5</v>
      </c>
      <c r="U35" s="144" t="s">
        <v>188</v>
      </c>
    </row>
    <row r="36" spans="1:22" ht="14.25">
      <c r="A36" s="270" t="s">
        <v>304</v>
      </c>
      <c r="B36" s="129" t="s">
        <v>223</v>
      </c>
      <c r="C36" s="141">
        <v>25.8</v>
      </c>
      <c r="D36" s="141">
        <v>11.7</v>
      </c>
      <c r="E36" s="141">
        <v>13.7</v>
      </c>
      <c r="F36" s="141">
        <v>29.5</v>
      </c>
      <c r="G36" s="141">
        <v>10</v>
      </c>
      <c r="H36" s="141">
        <v>15.9</v>
      </c>
      <c r="I36" s="141">
        <v>7.7</v>
      </c>
      <c r="J36" s="141">
        <v>13.5</v>
      </c>
      <c r="K36" s="141">
        <v>17</v>
      </c>
      <c r="L36" s="142"/>
      <c r="M36" s="141">
        <v>63.2</v>
      </c>
      <c r="N36" s="141">
        <v>58.3</v>
      </c>
      <c r="O36" s="141">
        <v>77.5</v>
      </c>
      <c r="P36" s="141">
        <v>67.7</v>
      </c>
      <c r="Q36" s="141">
        <v>66</v>
      </c>
      <c r="R36" s="141">
        <v>92.8</v>
      </c>
      <c r="S36" s="141">
        <v>93.6</v>
      </c>
      <c r="T36" s="141">
        <v>73.5</v>
      </c>
      <c r="U36" s="141">
        <v>121.2</v>
      </c>
    </row>
    <row r="37" spans="1:22" ht="14.25">
      <c r="A37" s="271"/>
      <c r="B37" s="133" t="s">
        <v>237</v>
      </c>
      <c r="C37" s="143">
        <v>30.4</v>
      </c>
      <c r="D37" s="143">
        <v>17.600000000000001</v>
      </c>
      <c r="E37" s="143">
        <v>29.6</v>
      </c>
      <c r="F37" s="143">
        <v>30.1</v>
      </c>
      <c r="G37" s="143">
        <v>23.7</v>
      </c>
      <c r="H37" s="143">
        <v>25.2</v>
      </c>
      <c r="I37" s="143">
        <v>22.7</v>
      </c>
      <c r="J37" s="143">
        <v>29.4</v>
      </c>
      <c r="K37" s="143">
        <v>27.5</v>
      </c>
      <c r="L37" s="142"/>
      <c r="M37" s="143">
        <v>22.4</v>
      </c>
      <c r="N37" s="143">
        <v>9.4</v>
      </c>
      <c r="O37" s="143">
        <v>15.5</v>
      </c>
      <c r="P37" s="143">
        <v>21</v>
      </c>
      <c r="Q37" s="143">
        <v>16.600000000000001</v>
      </c>
      <c r="R37" s="143">
        <v>27.4</v>
      </c>
      <c r="S37" s="143">
        <v>30.4</v>
      </c>
      <c r="T37" s="143">
        <v>37.200000000000003</v>
      </c>
      <c r="U37" s="143">
        <v>41.5</v>
      </c>
    </row>
    <row r="38" spans="1:22">
      <c r="A38" s="271"/>
      <c r="B38" s="160" t="s">
        <v>12</v>
      </c>
      <c r="C38" s="143" t="s">
        <v>188</v>
      </c>
      <c r="D38" s="143" t="s">
        <v>188</v>
      </c>
      <c r="E38" s="143" t="s">
        <v>188</v>
      </c>
      <c r="F38" s="143" t="s">
        <v>188</v>
      </c>
      <c r="G38" s="143" t="s">
        <v>188</v>
      </c>
      <c r="H38" s="143" t="s">
        <v>188</v>
      </c>
      <c r="I38" s="143" t="s">
        <v>188</v>
      </c>
      <c r="J38" s="143" t="s">
        <v>188</v>
      </c>
      <c r="K38" s="143" t="s">
        <v>188</v>
      </c>
      <c r="L38" s="142"/>
      <c r="M38" s="143" t="s">
        <v>188</v>
      </c>
      <c r="N38" s="143" t="s">
        <v>188</v>
      </c>
      <c r="O38" s="143" t="s">
        <v>188</v>
      </c>
      <c r="P38" s="143" t="s">
        <v>188</v>
      </c>
      <c r="Q38" s="143" t="s">
        <v>188</v>
      </c>
      <c r="R38" s="143" t="s">
        <v>188</v>
      </c>
      <c r="S38" s="143" t="s">
        <v>188</v>
      </c>
      <c r="T38" s="143" t="s">
        <v>188</v>
      </c>
      <c r="U38" s="143" t="s">
        <v>188</v>
      </c>
    </row>
    <row r="39" spans="1:22" ht="14.25">
      <c r="A39" s="271"/>
      <c r="B39" s="160" t="s">
        <v>236</v>
      </c>
      <c r="C39" s="143" t="s">
        <v>188</v>
      </c>
      <c r="D39" s="143" t="s">
        <v>188</v>
      </c>
      <c r="E39" s="143" t="s">
        <v>188</v>
      </c>
      <c r="F39" s="143">
        <v>26.4</v>
      </c>
      <c r="G39" s="143" t="s">
        <v>188</v>
      </c>
      <c r="H39" s="143" t="s">
        <v>188</v>
      </c>
      <c r="I39" s="143" t="s">
        <v>188</v>
      </c>
      <c r="J39" s="143" t="s">
        <v>188</v>
      </c>
      <c r="K39" s="143" t="s">
        <v>188</v>
      </c>
      <c r="L39" s="142"/>
      <c r="M39" s="143" t="s">
        <v>188</v>
      </c>
      <c r="N39" s="143" t="s">
        <v>188</v>
      </c>
      <c r="O39" s="143" t="s">
        <v>188</v>
      </c>
      <c r="P39" s="143">
        <v>19</v>
      </c>
      <c r="Q39" s="143" t="s">
        <v>188</v>
      </c>
      <c r="R39" s="143" t="s">
        <v>188</v>
      </c>
      <c r="S39" s="143" t="s">
        <v>188</v>
      </c>
      <c r="T39" s="143" t="s">
        <v>188</v>
      </c>
      <c r="U39" s="143" t="s">
        <v>188</v>
      </c>
    </row>
    <row r="40" spans="1:22">
      <c r="A40" s="271"/>
      <c r="B40" s="160" t="s">
        <v>59</v>
      </c>
      <c r="C40" s="143">
        <v>45</v>
      </c>
      <c r="D40" s="143">
        <v>32</v>
      </c>
      <c r="E40" s="143">
        <v>35.799999999999997</v>
      </c>
      <c r="F40" s="143">
        <v>35.299999999999997</v>
      </c>
      <c r="G40" s="143">
        <v>38.5</v>
      </c>
      <c r="H40" s="143">
        <v>42.2</v>
      </c>
      <c r="I40" s="143">
        <v>55.9</v>
      </c>
      <c r="J40" s="143">
        <v>36.5</v>
      </c>
      <c r="K40" s="143">
        <v>51.9</v>
      </c>
      <c r="L40" s="142"/>
      <c r="M40" s="143">
        <v>49.8</v>
      </c>
      <c r="N40" s="143">
        <v>44.7</v>
      </c>
      <c r="O40" s="143">
        <v>41</v>
      </c>
      <c r="P40" s="143">
        <v>45.6</v>
      </c>
      <c r="Q40" s="143">
        <v>52.1</v>
      </c>
      <c r="R40" s="143">
        <v>63.6</v>
      </c>
      <c r="S40" s="143">
        <v>72</v>
      </c>
      <c r="T40" s="143">
        <v>51.3</v>
      </c>
      <c r="U40" s="143">
        <v>57.6</v>
      </c>
    </row>
    <row r="41" spans="1:22" s="101" customFormat="1" ht="14.25">
      <c r="A41" s="271"/>
      <c r="B41" s="161" t="s">
        <v>189</v>
      </c>
      <c r="C41" s="144">
        <v>9.1</v>
      </c>
      <c r="D41" s="144">
        <v>8.5</v>
      </c>
      <c r="E41" s="144">
        <v>7.5</v>
      </c>
      <c r="F41" s="144">
        <v>9.5</v>
      </c>
      <c r="G41" s="144">
        <v>9.9</v>
      </c>
      <c r="H41" s="144">
        <v>8.5</v>
      </c>
      <c r="I41" s="144">
        <v>7.5</v>
      </c>
      <c r="J41" s="144">
        <v>10.8</v>
      </c>
      <c r="K41" s="144">
        <v>8.6</v>
      </c>
      <c r="L41" s="142"/>
      <c r="M41" s="144">
        <v>7.4</v>
      </c>
      <c r="N41" s="144">
        <v>6.8</v>
      </c>
      <c r="O41" s="144">
        <v>5.8</v>
      </c>
      <c r="P41" s="144">
        <v>6.5</v>
      </c>
      <c r="Q41" s="144">
        <v>7.8</v>
      </c>
      <c r="R41" s="144">
        <v>7.4</v>
      </c>
      <c r="S41" s="144">
        <v>7</v>
      </c>
      <c r="T41" s="144">
        <v>8.9</v>
      </c>
      <c r="U41" s="144">
        <v>12.7</v>
      </c>
      <c r="V41" s="93"/>
    </row>
    <row r="42" spans="1:22" s="101" customFormat="1" ht="14.25">
      <c r="A42" s="270" t="s">
        <v>250</v>
      </c>
      <c r="B42" s="129" t="s">
        <v>223</v>
      </c>
      <c r="C42" s="141" t="s">
        <v>188</v>
      </c>
      <c r="D42" s="141" t="s">
        <v>188</v>
      </c>
      <c r="E42" s="141" t="s">
        <v>188</v>
      </c>
      <c r="F42" s="141" t="s">
        <v>188</v>
      </c>
      <c r="G42" s="141" t="s">
        <v>188</v>
      </c>
      <c r="H42" s="141" t="s">
        <v>188</v>
      </c>
      <c r="I42" s="141" t="s">
        <v>188</v>
      </c>
      <c r="J42" s="141" t="s">
        <v>188</v>
      </c>
      <c r="K42" s="141" t="s">
        <v>188</v>
      </c>
      <c r="L42" s="142"/>
      <c r="M42" s="141" t="s">
        <v>188</v>
      </c>
      <c r="N42" s="141" t="s">
        <v>188</v>
      </c>
      <c r="O42" s="141" t="s">
        <v>188</v>
      </c>
      <c r="P42" s="141" t="s">
        <v>188</v>
      </c>
      <c r="Q42" s="141" t="s">
        <v>188</v>
      </c>
      <c r="R42" s="141" t="s">
        <v>188</v>
      </c>
      <c r="S42" s="141" t="s">
        <v>188</v>
      </c>
      <c r="T42" s="141" t="s">
        <v>188</v>
      </c>
      <c r="U42" s="141" t="s">
        <v>188</v>
      </c>
      <c r="V42" s="93"/>
    </row>
    <row r="43" spans="1:22" s="101" customFormat="1" ht="14.25">
      <c r="A43" s="271"/>
      <c r="B43" s="133" t="s">
        <v>237</v>
      </c>
      <c r="C43" s="143">
        <v>905.4</v>
      </c>
      <c r="D43" s="143">
        <v>957.7</v>
      </c>
      <c r="E43" s="143">
        <v>1081.3</v>
      </c>
      <c r="F43" s="143">
        <v>981.2</v>
      </c>
      <c r="G43" s="143">
        <v>986.5</v>
      </c>
      <c r="H43" s="143">
        <v>1230.9000000000001</v>
      </c>
      <c r="I43" s="143">
        <v>1147.4000000000001</v>
      </c>
      <c r="J43" s="143">
        <v>1309.4000000000001</v>
      </c>
      <c r="K43" s="143">
        <v>1467.9</v>
      </c>
      <c r="L43" s="142"/>
      <c r="M43" s="143">
        <v>1.6</v>
      </c>
      <c r="N43" s="143">
        <v>5.7</v>
      </c>
      <c r="O43" s="143">
        <v>5</v>
      </c>
      <c r="P43" s="143">
        <v>6.4</v>
      </c>
      <c r="Q43" s="143">
        <v>5.2</v>
      </c>
      <c r="R43" s="143">
        <v>6.2</v>
      </c>
      <c r="S43" s="143">
        <v>5.4</v>
      </c>
      <c r="T43" s="143">
        <v>12.1</v>
      </c>
      <c r="U43" s="143">
        <v>10.8</v>
      </c>
      <c r="V43" s="93"/>
    </row>
    <row r="44" spans="1:22" s="101" customFormat="1">
      <c r="A44" s="271"/>
      <c r="B44" s="160" t="s">
        <v>12</v>
      </c>
      <c r="C44" s="143">
        <v>161.4</v>
      </c>
      <c r="D44" s="143" t="s">
        <v>188</v>
      </c>
      <c r="E44" s="143" t="s">
        <v>188</v>
      </c>
      <c r="F44" s="143" t="s">
        <v>188</v>
      </c>
      <c r="G44" s="143">
        <v>118.9</v>
      </c>
      <c r="H44" s="143">
        <v>115.5</v>
      </c>
      <c r="I44" s="143">
        <v>145.9</v>
      </c>
      <c r="J44" s="143">
        <v>168.1</v>
      </c>
      <c r="K44" s="143">
        <v>155.80000000000001</v>
      </c>
      <c r="L44" s="142"/>
      <c r="M44" s="143" t="s">
        <v>267</v>
      </c>
      <c r="N44" s="143" t="s">
        <v>188</v>
      </c>
      <c r="O44" s="143" t="s">
        <v>188</v>
      </c>
      <c r="P44" s="143" t="s">
        <v>188</v>
      </c>
      <c r="Q44" s="143" t="s">
        <v>267</v>
      </c>
      <c r="R44" s="143" t="s">
        <v>267</v>
      </c>
      <c r="S44" s="143" t="s">
        <v>267</v>
      </c>
      <c r="T44" s="143" t="s">
        <v>267</v>
      </c>
      <c r="U44" s="143" t="s">
        <v>267</v>
      </c>
      <c r="V44" s="93"/>
    </row>
    <row r="45" spans="1:22" s="101" customFormat="1" ht="14.25">
      <c r="A45" s="271"/>
      <c r="B45" s="160" t="s">
        <v>236</v>
      </c>
      <c r="C45" s="143">
        <v>740.6</v>
      </c>
      <c r="D45" s="143">
        <v>510.2</v>
      </c>
      <c r="E45" s="143" t="s">
        <v>188</v>
      </c>
      <c r="F45" s="143" t="s">
        <v>188</v>
      </c>
      <c r="G45" s="143" t="s">
        <v>188</v>
      </c>
      <c r="H45" s="143" t="s">
        <v>188</v>
      </c>
      <c r="I45" s="143" t="s">
        <v>188</v>
      </c>
      <c r="J45" s="143" t="s">
        <v>188</v>
      </c>
      <c r="K45" s="143" t="s">
        <v>188</v>
      </c>
      <c r="L45" s="142"/>
      <c r="M45" s="143" t="s">
        <v>267</v>
      </c>
      <c r="N45" s="143" t="s">
        <v>267</v>
      </c>
      <c r="O45" s="143" t="s">
        <v>188</v>
      </c>
      <c r="P45" s="143" t="s">
        <v>188</v>
      </c>
      <c r="Q45" s="143" t="s">
        <v>188</v>
      </c>
      <c r="R45" s="143" t="s">
        <v>188</v>
      </c>
      <c r="S45" s="143" t="s">
        <v>188</v>
      </c>
      <c r="T45" s="143" t="s">
        <v>188</v>
      </c>
      <c r="U45" s="143" t="s">
        <v>188</v>
      </c>
      <c r="V45" s="93"/>
    </row>
    <row r="46" spans="1:22" s="101" customFormat="1">
      <c r="A46" s="271"/>
      <c r="B46" s="160" t="s">
        <v>59</v>
      </c>
      <c r="C46" s="143">
        <v>396.3</v>
      </c>
      <c r="D46" s="143">
        <v>457.1</v>
      </c>
      <c r="E46" s="143">
        <v>462</v>
      </c>
      <c r="F46" s="143">
        <v>494</v>
      </c>
      <c r="G46" s="143">
        <v>556.29999999999995</v>
      </c>
      <c r="H46" s="143">
        <v>577.5</v>
      </c>
      <c r="I46" s="143">
        <v>567.29999999999995</v>
      </c>
      <c r="J46" s="143">
        <v>739.2</v>
      </c>
      <c r="K46" s="143">
        <v>723.5</v>
      </c>
      <c r="L46" s="142"/>
      <c r="M46" s="143">
        <v>7.6</v>
      </c>
      <c r="N46" s="143">
        <v>5.9</v>
      </c>
      <c r="O46" s="143">
        <v>7.8</v>
      </c>
      <c r="P46" s="143">
        <v>13.3</v>
      </c>
      <c r="Q46" s="143">
        <v>13.8</v>
      </c>
      <c r="R46" s="143">
        <v>12.4</v>
      </c>
      <c r="S46" s="143">
        <v>14.1</v>
      </c>
      <c r="T46" s="143">
        <v>16</v>
      </c>
      <c r="U46" s="143">
        <v>15.1</v>
      </c>
      <c r="V46" s="93"/>
    </row>
    <row r="47" spans="1:22" s="101" customFormat="1" ht="14.25">
      <c r="A47" s="271"/>
      <c r="B47" s="161" t="s">
        <v>189</v>
      </c>
      <c r="C47" s="144">
        <v>633.20000000000005</v>
      </c>
      <c r="D47" s="144">
        <v>585.29999999999995</v>
      </c>
      <c r="E47" s="144">
        <v>571.6</v>
      </c>
      <c r="F47" s="144">
        <v>578.4</v>
      </c>
      <c r="G47" s="144">
        <v>502.2</v>
      </c>
      <c r="H47" s="144">
        <v>766</v>
      </c>
      <c r="I47" s="144">
        <v>815.8</v>
      </c>
      <c r="J47" s="144">
        <v>1353.1</v>
      </c>
      <c r="K47" s="144">
        <v>1483.5</v>
      </c>
      <c r="L47" s="142"/>
      <c r="M47" s="144">
        <v>3</v>
      </c>
      <c r="N47" s="144">
        <v>2.2000000000000002</v>
      </c>
      <c r="O47" s="144">
        <v>2.2999999999999998</v>
      </c>
      <c r="P47" s="144">
        <v>2.1</v>
      </c>
      <c r="Q47" s="144">
        <v>1.5</v>
      </c>
      <c r="R47" s="144">
        <v>2.6</v>
      </c>
      <c r="S47" s="144">
        <v>3.4</v>
      </c>
      <c r="T47" s="144">
        <v>4.7</v>
      </c>
      <c r="U47" s="144">
        <v>8.6999999999999993</v>
      </c>
      <c r="V47" s="93"/>
    </row>
    <row r="48" spans="1:22" s="101" customFormat="1" ht="14.25">
      <c r="A48" s="270" t="s">
        <v>196</v>
      </c>
      <c r="B48" s="129" t="s">
        <v>223</v>
      </c>
      <c r="C48" s="141" t="s">
        <v>188</v>
      </c>
      <c r="D48" s="141" t="s">
        <v>188</v>
      </c>
      <c r="E48" s="141" t="s">
        <v>188</v>
      </c>
      <c r="F48" s="141" t="s">
        <v>188</v>
      </c>
      <c r="G48" s="141" t="s">
        <v>188</v>
      </c>
      <c r="H48" s="141" t="s">
        <v>188</v>
      </c>
      <c r="I48" s="141" t="s">
        <v>188</v>
      </c>
      <c r="J48" s="141" t="s">
        <v>188</v>
      </c>
      <c r="K48" s="141" t="s">
        <v>188</v>
      </c>
      <c r="L48" s="142"/>
      <c r="M48" s="141" t="s">
        <v>188</v>
      </c>
      <c r="N48" s="141" t="s">
        <v>188</v>
      </c>
      <c r="O48" s="141" t="s">
        <v>188</v>
      </c>
      <c r="P48" s="141" t="s">
        <v>188</v>
      </c>
      <c r="Q48" s="141" t="s">
        <v>188</v>
      </c>
      <c r="R48" s="141" t="s">
        <v>188</v>
      </c>
      <c r="S48" s="141" t="s">
        <v>188</v>
      </c>
      <c r="T48" s="141" t="s">
        <v>188</v>
      </c>
      <c r="U48" s="141" t="s">
        <v>188</v>
      </c>
      <c r="V48" s="93"/>
    </row>
    <row r="49" spans="1:22" s="101" customFormat="1" ht="14.25">
      <c r="A49" s="271"/>
      <c r="B49" s="133" t="s">
        <v>237</v>
      </c>
      <c r="C49" s="143">
        <v>17.2</v>
      </c>
      <c r="D49" s="143">
        <v>21.2</v>
      </c>
      <c r="E49" s="143">
        <v>18.5</v>
      </c>
      <c r="F49" s="143">
        <v>19.100000000000001</v>
      </c>
      <c r="G49" s="143">
        <v>20.9</v>
      </c>
      <c r="H49" s="143">
        <v>24</v>
      </c>
      <c r="I49" s="143">
        <v>19.899999999999999</v>
      </c>
      <c r="J49" s="143">
        <v>22.2</v>
      </c>
      <c r="K49" s="143">
        <v>17.399999999999999</v>
      </c>
      <c r="L49" s="142"/>
      <c r="M49" s="143">
        <v>3.7</v>
      </c>
      <c r="N49" s="143">
        <v>3.1</v>
      </c>
      <c r="O49" s="143">
        <v>4.2</v>
      </c>
      <c r="P49" s="143">
        <v>4.5999999999999996</v>
      </c>
      <c r="Q49" s="143">
        <v>3.3</v>
      </c>
      <c r="R49" s="143">
        <v>5.4</v>
      </c>
      <c r="S49" s="143">
        <v>4.3</v>
      </c>
      <c r="T49" s="143">
        <v>6.9</v>
      </c>
      <c r="U49" s="143">
        <v>5.0999999999999996</v>
      </c>
      <c r="V49" s="93"/>
    </row>
    <row r="50" spans="1:22" s="101" customFormat="1">
      <c r="A50" s="271"/>
      <c r="B50" s="160" t="s">
        <v>12</v>
      </c>
      <c r="C50" s="143" t="s">
        <v>188</v>
      </c>
      <c r="D50" s="143" t="s">
        <v>188</v>
      </c>
      <c r="E50" s="143" t="s">
        <v>188</v>
      </c>
      <c r="F50" s="143" t="s">
        <v>188</v>
      </c>
      <c r="G50" s="143" t="s">
        <v>188</v>
      </c>
      <c r="H50" s="143" t="s">
        <v>188</v>
      </c>
      <c r="I50" s="143" t="s">
        <v>188</v>
      </c>
      <c r="J50" s="143" t="s">
        <v>188</v>
      </c>
      <c r="K50" s="143" t="s">
        <v>188</v>
      </c>
      <c r="L50" s="142"/>
      <c r="M50" s="143" t="s">
        <v>188</v>
      </c>
      <c r="N50" s="143" t="s">
        <v>188</v>
      </c>
      <c r="O50" s="143" t="s">
        <v>188</v>
      </c>
      <c r="P50" s="143" t="s">
        <v>188</v>
      </c>
      <c r="Q50" s="143" t="s">
        <v>188</v>
      </c>
      <c r="R50" s="143" t="s">
        <v>188</v>
      </c>
      <c r="S50" s="143" t="s">
        <v>188</v>
      </c>
      <c r="T50" s="143" t="s">
        <v>188</v>
      </c>
      <c r="U50" s="143" t="s">
        <v>188</v>
      </c>
      <c r="V50" s="93"/>
    </row>
    <row r="51" spans="1:22" s="101" customFormat="1" ht="12.75" customHeight="1">
      <c r="A51" s="271"/>
      <c r="B51" s="160" t="s">
        <v>236</v>
      </c>
      <c r="C51" s="143" t="s">
        <v>188</v>
      </c>
      <c r="D51" s="143" t="s">
        <v>188</v>
      </c>
      <c r="E51" s="143" t="s">
        <v>188</v>
      </c>
      <c r="F51" s="143" t="s">
        <v>188</v>
      </c>
      <c r="G51" s="143" t="s">
        <v>188</v>
      </c>
      <c r="H51" s="143" t="s">
        <v>188</v>
      </c>
      <c r="I51" s="143" t="s">
        <v>188</v>
      </c>
      <c r="J51" s="143" t="s">
        <v>188</v>
      </c>
      <c r="K51" s="143">
        <v>6.4</v>
      </c>
      <c r="L51" s="142"/>
      <c r="M51" s="143" t="s">
        <v>188</v>
      </c>
      <c r="N51" s="143" t="s">
        <v>188</v>
      </c>
      <c r="O51" s="143" t="s">
        <v>188</v>
      </c>
      <c r="P51" s="143" t="s">
        <v>188</v>
      </c>
      <c r="Q51" s="143" t="s">
        <v>188</v>
      </c>
      <c r="R51" s="143" t="s">
        <v>188</v>
      </c>
      <c r="S51" s="143" t="s">
        <v>188</v>
      </c>
      <c r="T51" s="143" t="s">
        <v>188</v>
      </c>
      <c r="U51" s="143">
        <v>2.5</v>
      </c>
      <c r="V51" s="93"/>
    </row>
    <row r="52" spans="1:22" s="101" customFormat="1">
      <c r="A52" s="271"/>
      <c r="B52" s="160" t="s">
        <v>59</v>
      </c>
      <c r="C52" s="143">
        <v>6.9</v>
      </c>
      <c r="D52" s="143">
        <v>8.1999999999999993</v>
      </c>
      <c r="E52" s="143">
        <v>11.2</v>
      </c>
      <c r="F52" s="143">
        <v>8</v>
      </c>
      <c r="G52" s="143">
        <v>10.9</v>
      </c>
      <c r="H52" s="143">
        <v>16.5</v>
      </c>
      <c r="I52" s="143">
        <v>14</v>
      </c>
      <c r="J52" s="143">
        <v>11.8</v>
      </c>
      <c r="K52" s="143">
        <v>17.8</v>
      </c>
      <c r="L52" s="142"/>
      <c r="M52" s="143">
        <v>0.8</v>
      </c>
      <c r="N52" s="143">
        <v>1.2</v>
      </c>
      <c r="O52" s="143">
        <v>1.4</v>
      </c>
      <c r="P52" s="143">
        <v>1</v>
      </c>
      <c r="Q52" s="143">
        <v>2.5</v>
      </c>
      <c r="R52" s="143">
        <v>2.6</v>
      </c>
      <c r="S52" s="143">
        <v>4.0999999999999996</v>
      </c>
      <c r="T52" s="143">
        <v>1.3</v>
      </c>
      <c r="U52" s="143">
        <v>2.2999999999999998</v>
      </c>
      <c r="V52" s="93"/>
    </row>
    <row r="53" spans="1:22" s="101" customFormat="1" ht="14.25">
      <c r="A53" s="271"/>
      <c r="B53" s="161" t="s">
        <v>189</v>
      </c>
      <c r="C53" s="144">
        <v>10.199999999999999</v>
      </c>
      <c r="D53" s="144">
        <v>10.9</v>
      </c>
      <c r="E53" s="144">
        <v>11.7</v>
      </c>
      <c r="F53" s="144">
        <v>9.8000000000000007</v>
      </c>
      <c r="G53" s="144">
        <v>9.3000000000000007</v>
      </c>
      <c r="H53" s="144">
        <v>9.6</v>
      </c>
      <c r="I53" s="144">
        <v>9.8000000000000007</v>
      </c>
      <c r="J53" s="144">
        <v>11.8</v>
      </c>
      <c r="K53" s="144">
        <v>13.6</v>
      </c>
      <c r="L53" s="142"/>
      <c r="M53" s="144">
        <v>0.9</v>
      </c>
      <c r="N53" s="144">
        <v>0.6</v>
      </c>
      <c r="O53" s="144">
        <v>0.6</v>
      </c>
      <c r="P53" s="144">
        <v>0.8</v>
      </c>
      <c r="Q53" s="144">
        <v>0.9</v>
      </c>
      <c r="R53" s="144">
        <v>0.9</v>
      </c>
      <c r="S53" s="144">
        <v>1.4</v>
      </c>
      <c r="T53" s="144">
        <v>1.6</v>
      </c>
      <c r="U53" s="144">
        <v>1.4</v>
      </c>
      <c r="V53" s="93"/>
    </row>
    <row r="54" spans="1:22" s="101" customFormat="1" ht="14.25">
      <c r="A54" s="270" t="s">
        <v>305</v>
      </c>
      <c r="B54" s="129" t="s">
        <v>223</v>
      </c>
      <c r="C54" s="141">
        <v>41.3</v>
      </c>
      <c r="D54" s="141">
        <v>22.5</v>
      </c>
      <c r="E54" s="141">
        <v>25.7</v>
      </c>
      <c r="F54" s="141">
        <v>23.8</v>
      </c>
      <c r="G54" s="141">
        <v>22.5</v>
      </c>
      <c r="H54" s="141">
        <v>26.6</v>
      </c>
      <c r="I54" s="141">
        <v>34.5</v>
      </c>
      <c r="J54" s="141">
        <v>31.4</v>
      </c>
      <c r="K54" s="141">
        <v>41.9</v>
      </c>
      <c r="L54" s="142"/>
      <c r="M54" s="141">
        <v>72</v>
      </c>
      <c r="N54" s="141">
        <v>80.400000000000006</v>
      </c>
      <c r="O54" s="141">
        <v>64.900000000000006</v>
      </c>
      <c r="P54" s="141">
        <v>75.900000000000006</v>
      </c>
      <c r="Q54" s="141">
        <v>86.5</v>
      </c>
      <c r="R54" s="141">
        <v>119.6</v>
      </c>
      <c r="S54" s="141">
        <v>226.1</v>
      </c>
      <c r="T54" s="141">
        <v>167.9</v>
      </c>
      <c r="U54" s="141">
        <v>95.3</v>
      </c>
      <c r="V54" s="93"/>
    </row>
    <row r="55" spans="1:22" s="101" customFormat="1" ht="14.25">
      <c r="A55" s="271"/>
      <c r="B55" s="133" t="s">
        <v>237</v>
      </c>
      <c r="C55" s="143">
        <v>38.9</v>
      </c>
      <c r="D55" s="143">
        <v>31.2</v>
      </c>
      <c r="E55" s="143">
        <v>35.1</v>
      </c>
      <c r="F55" s="143">
        <v>35.700000000000003</v>
      </c>
      <c r="G55" s="143">
        <v>42</v>
      </c>
      <c r="H55" s="143">
        <v>43.6</v>
      </c>
      <c r="I55" s="143">
        <v>50.4</v>
      </c>
      <c r="J55" s="143">
        <v>51.8</v>
      </c>
      <c r="K55" s="143">
        <v>35.6</v>
      </c>
      <c r="L55" s="142"/>
      <c r="M55" s="143">
        <v>16.2</v>
      </c>
      <c r="N55" s="143">
        <v>19.8</v>
      </c>
      <c r="O55" s="143">
        <v>14.1</v>
      </c>
      <c r="P55" s="143">
        <v>19.399999999999999</v>
      </c>
      <c r="Q55" s="143">
        <v>18.399999999999999</v>
      </c>
      <c r="R55" s="143">
        <v>32.5</v>
      </c>
      <c r="S55" s="143">
        <v>36.9</v>
      </c>
      <c r="T55" s="143">
        <v>47.5</v>
      </c>
      <c r="U55" s="143">
        <v>43</v>
      </c>
      <c r="V55" s="93"/>
    </row>
    <row r="56" spans="1:22" s="101" customFormat="1">
      <c r="A56" s="271"/>
      <c r="B56" s="160" t="s">
        <v>12</v>
      </c>
      <c r="C56" s="143" t="s">
        <v>188</v>
      </c>
      <c r="D56" s="143" t="s">
        <v>188</v>
      </c>
      <c r="E56" s="143" t="s">
        <v>188</v>
      </c>
      <c r="F56" s="143" t="s">
        <v>188</v>
      </c>
      <c r="G56" s="143" t="s">
        <v>188</v>
      </c>
      <c r="H56" s="143" t="s">
        <v>188</v>
      </c>
      <c r="I56" s="143" t="s">
        <v>188</v>
      </c>
      <c r="J56" s="143" t="s">
        <v>188</v>
      </c>
      <c r="K56" s="143" t="s">
        <v>188</v>
      </c>
      <c r="L56" s="142"/>
      <c r="M56" s="143" t="s">
        <v>188</v>
      </c>
      <c r="N56" s="143" t="s">
        <v>188</v>
      </c>
      <c r="O56" s="143" t="s">
        <v>188</v>
      </c>
      <c r="P56" s="143" t="s">
        <v>188</v>
      </c>
      <c r="Q56" s="143" t="s">
        <v>188</v>
      </c>
      <c r="R56" s="143" t="s">
        <v>188</v>
      </c>
      <c r="S56" s="143" t="s">
        <v>188</v>
      </c>
      <c r="T56" s="143" t="s">
        <v>188</v>
      </c>
      <c r="U56" s="143" t="s">
        <v>188</v>
      </c>
      <c r="V56" s="93"/>
    </row>
    <row r="57" spans="1:22" s="101" customFormat="1" ht="14.25">
      <c r="A57" s="271"/>
      <c r="B57" s="160" t="s">
        <v>236</v>
      </c>
      <c r="C57" s="143">
        <v>30.4</v>
      </c>
      <c r="D57" s="143">
        <v>33.5</v>
      </c>
      <c r="E57" s="143">
        <v>20.7</v>
      </c>
      <c r="F57" s="143">
        <v>19.399999999999999</v>
      </c>
      <c r="G57" s="143">
        <v>30</v>
      </c>
      <c r="H57" s="143">
        <v>25</v>
      </c>
      <c r="I57" s="143">
        <v>31.5</v>
      </c>
      <c r="J57" s="143">
        <v>25</v>
      </c>
      <c r="K57" s="143">
        <v>20.5</v>
      </c>
      <c r="L57" s="142"/>
      <c r="M57" s="143">
        <v>26.6</v>
      </c>
      <c r="N57" s="143">
        <v>48.9</v>
      </c>
      <c r="O57" s="143">
        <v>39.1</v>
      </c>
      <c r="P57" s="143">
        <v>44.8</v>
      </c>
      <c r="Q57" s="143">
        <v>40.200000000000003</v>
      </c>
      <c r="R57" s="143">
        <v>24.9</v>
      </c>
      <c r="S57" s="143">
        <v>34.4</v>
      </c>
      <c r="T57" s="143">
        <v>25</v>
      </c>
      <c r="U57" s="143">
        <v>47.3</v>
      </c>
      <c r="V57" s="93"/>
    </row>
    <row r="58" spans="1:22" s="101" customFormat="1">
      <c r="A58" s="271"/>
      <c r="B58" s="160" t="s">
        <v>59</v>
      </c>
      <c r="C58" s="143">
        <v>6</v>
      </c>
      <c r="D58" s="143">
        <v>23.2</v>
      </c>
      <c r="E58" s="143">
        <v>43.4</v>
      </c>
      <c r="F58" s="143">
        <v>31.9</v>
      </c>
      <c r="G58" s="143">
        <v>33.200000000000003</v>
      </c>
      <c r="H58" s="143">
        <v>50.2</v>
      </c>
      <c r="I58" s="143">
        <v>71</v>
      </c>
      <c r="J58" s="143">
        <v>58.9</v>
      </c>
      <c r="K58" s="143">
        <v>90.8</v>
      </c>
      <c r="L58" s="142"/>
      <c r="M58" s="143">
        <v>33.299999999999997</v>
      </c>
      <c r="N58" s="143">
        <v>28</v>
      </c>
      <c r="O58" s="143">
        <v>36.200000000000003</v>
      </c>
      <c r="P58" s="143">
        <v>35.4</v>
      </c>
      <c r="Q58" s="143">
        <v>35.1</v>
      </c>
      <c r="R58" s="143">
        <v>40.799999999999997</v>
      </c>
      <c r="S58" s="143">
        <v>62.6</v>
      </c>
      <c r="T58" s="143">
        <v>58.5</v>
      </c>
      <c r="U58" s="143">
        <v>76</v>
      </c>
      <c r="V58" s="93"/>
    </row>
    <row r="59" spans="1:22" s="101" customFormat="1" ht="14.25">
      <c r="A59" s="271"/>
      <c r="B59" s="161" t="s">
        <v>189</v>
      </c>
      <c r="C59" s="144">
        <v>14.6</v>
      </c>
      <c r="D59" s="144">
        <v>14.7</v>
      </c>
      <c r="E59" s="144">
        <v>12.4</v>
      </c>
      <c r="F59" s="144">
        <v>11.1</v>
      </c>
      <c r="G59" s="144">
        <v>11</v>
      </c>
      <c r="H59" s="144">
        <v>12.9</v>
      </c>
      <c r="I59" s="144">
        <v>12.8</v>
      </c>
      <c r="J59" s="144">
        <v>14.7</v>
      </c>
      <c r="K59" s="144">
        <v>13.3</v>
      </c>
      <c r="L59" s="142"/>
      <c r="M59" s="144">
        <v>15</v>
      </c>
      <c r="N59" s="144">
        <v>13.1</v>
      </c>
      <c r="O59" s="144">
        <v>13.4</v>
      </c>
      <c r="P59" s="144">
        <v>12.8</v>
      </c>
      <c r="Q59" s="144">
        <v>13.3</v>
      </c>
      <c r="R59" s="144">
        <v>14.7</v>
      </c>
      <c r="S59" s="144">
        <v>11.6</v>
      </c>
      <c r="T59" s="144">
        <v>16.600000000000001</v>
      </c>
      <c r="U59" s="144">
        <v>13.7</v>
      </c>
      <c r="V59" s="93"/>
    </row>
    <row r="60" spans="1:22" s="101" customFormat="1" ht="12.75" customHeight="1">
      <c r="A60" s="270" t="s">
        <v>197</v>
      </c>
      <c r="B60" s="129" t="s">
        <v>223</v>
      </c>
      <c r="C60" s="141">
        <v>9.4</v>
      </c>
      <c r="D60" s="141">
        <v>6.6</v>
      </c>
      <c r="E60" s="141">
        <v>4.0999999999999996</v>
      </c>
      <c r="F60" s="141" t="s">
        <v>188</v>
      </c>
      <c r="G60" s="141" t="s">
        <v>188</v>
      </c>
      <c r="H60" s="141">
        <v>7.7</v>
      </c>
      <c r="I60" s="141">
        <v>5.7</v>
      </c>
      <c r="J60" s="141" t="s">
        <v>188</v>
      </c>
      <c r="K60" s="141" t="s">
        <v>188</v>
      </c>
      <c r="L60" s="142"/>
      <c r="M60" s="141" t="s">
        <v>267</v>
      </c>
      <c r="N60" s="141" t="s">
        <v>267</v>
      </c>
      <c r="O60" s="141" t="s">
        <v>267</v>
      </c>
      <c r="P60" s="141" t="s">
        <v>267</v>
      </c>
      <c r="Q60" s="141" t="s">
        <v>267</v>
      </c>
      <c r="R60" s="141" t="s">
        <v>267</v>
      </c>
      <c r="S60" s="141" t="s">
        <v>267</v>
      </c>
      <c r="T60" s="141" t="s">
        <v>267</v>
      </c>
      <c r="U60" s="141" t="s">
        <v>267</v>
      </c>
      <c r="V60" s="93"/>
    </row>
    <row r="61" spans="1:22" s="101" customFormat="1" ht="14.25">
      <c r="A61" s="271"/>
      <c r="B61" s="133" t="s">
        <v>237</v>
      </c>
      <c r="C61" s="143" t="s">
        <v>188</v>
      </c>
      <c r="D61" s="143" t="s">
        <v>188</v>
      </c>
      <c r="E61" s="143" t="s">
        <v>188</v>
      </c>
      <c r="F61" s="143" t="s">
        <v>188</v>
      </c>
      <c r="G61" s="143" t="s">
        <v>188</v>
      </c>
      <c r="H61" s="143">
        <v>98.7</v>
      </c>
      <c r="I61" s="143">
        <v>84.7</v>
      </c>
      <c r="J61" s="143">
        <v>89.1</v>
      </c>
      <c r="K61" s="143">
        <v>107.5</v>
      </c>
      <c r="L61" s="142"/>
      <c r="M61" s="143" t="s">
        <v>188</v>
      </c>
      <c r="N61" s="143" t="s">
        <v>188</v>
      </c>
      <c r="O61" s="143" t="s">
        <v>188</v>
      </c>
      <c r="P61" s="143" t="s">
        <v>188</v>
      </c>
      <c r="Q61" s="143" t="s">
        <v>188</v>
      </c>
      <c r="R61" s="143">
        <v>0.5</v>
      </c>
      <c r="S61" s="143">
        <v>0.9</v>
      </c>
      <c r="T61" s="143">
        <v>0.7</v>
      </c>
      <c r="U61" s="143">
        <v>1</v>
      </c>
      <c r="V61" s="93"/>
    </row>
    <row r="62" spans="1:22" s="101" customFormat="1">
      <c r="A62" s="271"/>
      <c r="B62" s="160" t="s">
        <v>12</v>
      </c>
      <c r="C62" s="143">
        <v>28.4</v>
      </c>
      <c r="D62" s="143">
        <v>20.9</v>
      </c>
      <c r="E62" s="143" t="s">
        <v>188</v>
      </c>
      <c r="F62" s="143">
        <v>45</v>
      </c>
      <c r="G62" s="143">
        <v>50.1</v>
      </c>
      <c r="H62" s="143">
        <v>41.5</v>
      </c>
      <c r="I62" s="143">
        <v>62.9</v>
      </c>
      <c r="J62" s="143">
        <v>54.6</v>
      </c>
      <c r="K62" s="143" t="s">
        <v>188</v>
      </c>
      <c r="L62" s="142"/>
      <c r="M62" s="143" t="s">
        <v>267</v>
      </c>
      <c r="N62" s="143" t="s">
        <v>267</v>
      </c>
      <c r="O62" s="143" t="s">
        <v>267</v>
      </c>
      <c r="P62" s="143" t="s">
        <v>267</v>
      </c>
      <c r="Q62" s="143" t="s">
        <v>267</v>
      </c>
      <c r="R62" s="143" t="s">
        <v>267</v>
      </c>
      <c r="S62" s="143" t="s">
        <v>267</v>
      </c>
      <c r="T62" s="143" t="s">
        <v>267</v>
      </c>
      <c r="U62" s="143" t="s">
        <v>188</v>
      </c>
      <c r="V62" s="93"/>
    </row>
    <row r="63" spans="1:22" s="101" customFormat="1" ht="14.25">
      <c r="A63" s="271"/>
      <c r="B63" s="160" t="s">
        <v>236</v>
      </c>
      <c r="C63" s="143" t="s">
        <v>188</v>
      </c>
      <c r="D63" s="143" t="s">
        <v>188</v>
      </c>
      <c r="E63" s="143" t="s">
        <v>188</v>
      </c>
      <c r="F63" s="143" t="s">
        <v>188</v>
      </c>
      <c r="G63" s="143" t="s">
        <v>188</v>
      </c>
      <c r="H63" s="143" t="s">
        <v>188</v>
      </c>
      <c r="I63" s="143" t="s">
        <v>188</v>
      </c>
      <c r="J63" s="143" t="s">
        <v>188</v>
      </c>
      <c r="K63" s="143" t="s">
        <v>188</v>
      </c>
      <c r="L63" s="142"/>
      <c r="M63" s="143" t="s">
        <v>267</v>
      </c>
      <c r="N63" s="143" t="s">
        <v>188</v>
      </c>
      <c r="O63" s="143" t="s">
        <v>188</v>
      </c>
      <c r="P63" s="143" t="s">
        <v>188</v>
      </c>
      <c r="Q63" s="143" t="s">
        <v>188</v>
      </c>
      <c r="R63" s="143" t="s">
        <v>188</v>
      </c>
      <c r="S63" s="143" t="s">
        <v>188</v>
      </c>
      <c r="T63" s="143" t="s">
        <v>188</v>
      </c>
      <c r="U63" s="143" t="s">
        <v>188</v>
      </c>
      <c r="V63" s="93"/>
    </row>
    <row r="64" spans="1:22" s="101" customFormat="1">
      <c r="A64" s="271"/>
      <c r="B64" s="160" t="s">
        <v>59</v>
      </c>
      <c r="C64" s="143" t="s">
        <v>188</v>
      </c>
      <c r="D64" s="143" t="s">
        <v>188</v>
      </c>
      <c r="E64" s="143" t="s">
        <v>188</v>
      </c>
      <c r="F64" s="143" t="s">
        <v>188</v>
      </c>
      <c r="G64" s="143" t="s">
        <v>188</v>
      </c>
      <c r="H64" s="143" t="s">
        <v>188</v>
      </c>
      <c r="I64" s="143" t="s">
        <v>188</v>
      </c>
      <c r="J64" s="143" t="s">
        <v>188</v>
      </c>
      <c r="K64" s="143" t="s">
        <v>188</v>
      </c>
      <c r="L64" s="142"/>
      <c r="M64" s="143" t="s">
        <v>188</v>
      </c>
      <c r="N64" s="143" t="s">
        <v>188</v>
      </c>
      <c r="O64" s="143" t="s">
        <v>188</v>
      </c>
      <c r="P64" s="143" t="s">
        <v>188</v>
      </c>
      <c r="Q64" s="143" t="s">
        <v>188</v>
      </c>
      <c r="R64" s="143" t="s">
        <v>188</v>
      </c>
      <c r="S64" s="143" t="s">
        <v>188</v>
      </c>
      <c r="T64" s="143" t="s">
        <v>188</v>
      </c>
      <c r="U64" s="143" t="s">
        <v>188</v>
      </c>
      <c r="V64" s="93"/>
    </row>
    <row r="65" spans="1:22" s="101" customFormat="1" ht="14.25">
      <c r="A65" s="271"/>
      <c r="B65" s="161" t="s">
        <v>189</v>
      </c>
      <c r="C65" s="144" t="s">
        <v>188</v>
      </c>
      <c r="D65" s="144" t="s">
        <v>188</v>
      </c>
      <c r="E65" s="144">
        <v>95.9</v>
      </c>
      <c r="F65" s="144" t="s">
        <v>188</v>
      </c>
      <c r="G65" s="144" t="s">
        <v>188</v>
      </c>
      <c r="H65" s="144" t="s">
        <v>188</v>
      </c>
      <c r="I65" s="144" t="s">
        <v>188</v>
      </c>
      <c r="J65" s="144">
        <v>145.4</v>
      </c>
      <c r="K65" s="144" t="s">
        <v>188</v>
      </c>
      <c r="L65" s="142"/>
      <c r="M65" s="144" t="s">
        <v>188</v>
      </c>
      <c r="N65" s="144" t="s">
        <v>188</v>
      </c>
      <c r="O65" s="144" t="s">
        <v>267</v>
      </c>
      <c r="P65" s="144" t="s">
        <v>188</v>
      </c>
      <c r="Q65" s="144" t="s">
        <v>188</v>
      </c>
      <c r="R65" s="144" t="s">
        <v>188</v>
      </c>
      <c r="S65" s="144" t="s">
        <v>188</v>
      </c>
      <c r="T65" s="144">
        <v>0.7</v>
      </c>
      <c r="U65" s="144" t="s">
        <v>188</v>
      </c>
      <c r="V65" s="93"/>
    </row>
    <row r="66" spans="1:22" s="101" customFormat="1" ht="14.25">
      <c r="A66" s="270" t="s">
        <v>198</v>
      </c>
      <c r="B66" s="129" t="s">
        <v>223</v>
      </c>
      <c r="C66" s="141" t="s">
        <v>188</v>
      </c>
      <c r="D66" s="141" t="s">
        <v>188</v>
      </c>
      <c r="E66" s="141">
        <v>17.899999999999999</v>
      </c>
      <c r="F66" s="141" t="s">
        <v>188</v>
      </c>
      <c r="G66" s="141" t="s">
        <v>188</v>
      </c>
      <c r="H66" s="141" t="s">
        <v>188</v>
      </c>
      <c r="I66" s="141" t="s">
        <v>188</v>
      </c>
      <c r="J66" s="141">
        <v>16.100000000000001</v>
      </c>
      <c r="K66" s="141" t="s">
        <v>188</v>
      </c>
      <c r="L66" s="142"/>
      <c r="M66" s="141" t="s">
        <v>188</v>
      </c>
      <c r="N66" s="141" t="s">
        <v>188</v>
      </c>
      <c r="O66" s="141">
        <v>1</v>
      </c>
      <c r="P66" s="141" t="s">
        <v>188</v>
      </c>
      <c r="Q66" s="141" t="s">
        <v>188</v>
      </c>
      <c r="R66" s="141" t="s">
        <v>188</v>
      </c>
      <c r="S66" s="141" t="s">
        <v>188</v>
      </c>
      <c r="T66" s="141">
        <v>1.6</v>
      </c>
      <c r="U66" s="141" t="s">
        <v>188</v>
      </c>
      <c r="V66" s="93"/>
    </row>
    <row r="67" spans="1:22" s="101" customFormat="1" ht="14.25">
      <c r="A67" s="271"/>
      <c r="B67" s="133" t="s">
        <v>237</v>
      </c>
      <c r="C67" s="143">
        <v>52.4</v>
      </c>
      <c r="D67" s="143">
        <v>47.1</v>
      </c>
      <c r="E67" s="143">
        <v>60.4</v>
      </c>
      <c r="F67" s="143">
        <v>51.1</v>
      </c>
      <c r="G67" s="143">
        <v>64.099999999999994</v>
      </c>
      <c r="H67" s="143">
        <v>79.900000000000006</v>
      </c>
      <c r="I67" s="143">
        <v>67</v>
      </c>
      <c r="J67" s="143">
        <v>80</v>
      </c>
      <c r="K67" s="143">
        <v>118.8</v>
      </c>
      <c r="L67" s="142"/>
      <c r="M67" s="143">
        <v>11.8</v>
      </c>
      <c r="N67" s="143">
        <v>10.6</v>
      </c>
      <c r="O67" s="143">
        <v>11.3</v>
      </c>
      <c r="P67" s="143">
        <v>11.2</v>
      </c>
      <c r="Q67" s="143">
        <v>11.7</v>
      </c>
      <c r="R67" s="143">
        <v>15</v>
      </c>
      <c r="S67" s="143">
        <v>9.8000000000000007</v>
      </c>
      <c r="T67" s="143">
        <v>13.3</v>
      </c>
      <c r="U67" s="143">
        <v>27.9</v>
      </c>
      <c r="V67" s="93"/>
    </row>
    <row r="68" spans="1:22" s="101" customFormat="1">
      <c r="A68" s="271"/>
      <c r="B68" s="160" t="s">
        <v>12</v>
      </c>
      <c r="C68" s="143" t="s">
        <v>188</v>
      </c>
      <c r="D68" s="143" t="s">
        <v>188</v>
      </c>
      <c r="E68" s="143" t="s">
        <v>188</v>
      </c>
      <c r="F68" s="143" t="s">
        <v>188</v>
      </c>
      <c r="G68" s="143" t="s">
        <v>188</v>
      </c>
      <c r="H68" s="143" t="s">
        <v>188</v>
      </c>
      <c r="I68" s="143" t="s">
        <v>188</v>
      </c>
      <c r="J68" s="143" t="s">
        <v>188</v>
      </c>
      <c r="K68" s="143" t="s">
        <v>188</v>
      </c>
      <c r="L68" s="142"/>
      <c r="M68" s="143" t="s">
        <v>188</v>
      </c>
      <c r="N68" s="143" t="s">
        <v>188</v>
      </c>
      <c r="O68" s="143" t="s">
        <v>188</v>
      </c>
      <c r="P68" s="143" t="s">
        <v>188</v>
      </c>
      <c r="Q68" s="143" t="s">
        <v>188</v>
      </c>
      <c r="R68" s="143" t="s">
        <v>188</v>
      </c>
      <c r="S68" s="143" t="s">
        <v>188</v>
      </c>
      <c r="T68" s="143" t="s">
        <v>188</v>
      </c>
      <c r="U68" s="143" t="s">
        <v>188</v>
      </c>
      <c r="V68" s="93"/>
    </row>
    <row r="69" spans="1:22" s="101" customFormat="1" ht="14.25">
      <c r="A69" s="271"/>
      <c r="B69" s="160" t="s">
        <v>236</v>
      </c>
      <c r="C69" s="143" t="s">
        <v>188</v>
      </c>
      <c r="D69" s="143" t="s">
        <v>188</v>
      </c>
      <c r="E69" s="143">
        <v>15.3</v>
      </c>
      <c r="F69" s="143">
        <v>15.8</v>
      </c>
      <c r="G69" s="143">
        <v>35.200000000000003</v>
      </c>
      <c r="H69" s="143" t="s">
        <v>188</v>
      </c>
      <c r="I69" s="143" t="s">
        <v>188</v>
      </c>
      <c r="J69" s="143" t="s">
        <v>188</v>
      </c>
      <c r="K69" s="143">
        <v>20.8</v>
      </c>
      <c r="L69" s="142"/>
      <c r="M69" s="143" t="s">
        <v>188</v>
      </c>
      <c r="N69" s="143" t="s">
        <v>188</v>
      </c>
      <c r="O69" s="143">
        <v>46.2</v>
      </c>
      <c r="P69" s="143">
        <v>38.6</v>
      </c>
      <c r="Q69" s="143">
        <v>36</v>
      </c>
      <c r="R69" s="143" t="s">
        <v>188</v>
      </c>
      <c r="S69" s="143" t="s">
        <v>188</v>
      </c>
      <c r="T69" s="143" t="s">
        <v>188</v>
      </c>
      <c r="U69" s="143">
        <v>32.4</v>
      </c>
      <c r="V69" s="93"/>
    </row>
    <row r="70" spans="1:22" s="101" customFormat="1">
      <c r="A70" s="271"/>
      <c r="B70" s="160" t="s">
        <v>59</v>
      </c>
      <c r="C70" s="143">
        <v>11.6</v>
      </c>
      <c r="D70" s="143">
        <v>18</v>
      </c>
      <c r="E70" s="143">
        <v>23</v>
      </c>
      <c r="F70" s="143">
        <v>25.2</v>
      </c>
      <c r="G70" s="143">
        <v>23.5</v>
      </c>
      <c r="H70" s="143">
        <v>31.5</v>
      </c>
      <c r="I70" s="143">
        <v>35.200000000000003</v>
      </c>
      <c r="J70" s="143">
        <v>31</v>
      </c>
      <c r="K70" s="143">
        <v>27.3</v>
      </c>
      <c r="L70" s="142"/>
      <c r="M70" s="143">
        <v>3.2</v>
      </c>
      <c r="N70" s="143">
        <v>4.4000000000000004</v>
      </c>
      <c r="O70" s="143">
        <v>5</v>
      </c>
      <c r="P70" s="143">
        <v>5.6</v>
      </c>
      <c r="Q70" s="143">
        <v>6.4</v>
      </c>
      <c r="R70" s="143">
        <v>7.9</v>
      </c>
      <c r="S70" s="143">
        <v>10.199999999999999</v>
      </c>
      <c r="T70" s="143">
        <v>0.6</v>
      </c>
      <c r="U70" s="143">
        <v>15.4</v>
      </c>
      <c r="V70" s="93"/>
    </row>
    <row r="71" spans="1:22" s="101" customFormat="1" ht="14.25">
      <c r="A71" s="271"/>
      <c r="B71" s="161" t="s">
        <v>189</v>
      </c>
      <c r="C71" s="144">
        <v>24.2</v>
      </c>
      <c r="D71" s="144">
        <v>17</v>
      </c>
      <c r="E71" s="144">
        <v>20.100000000000001</v>
      </c>
      <c r="F71" s="144">
        <v>15.7</v>
      </c>
      <c r="G71" s="144">
        <v>18.2</v>
      </c>
      <c r="H71" s="144">
        <v>20.6</v>
      </c>
      <c r="I71" s="144">
        <v>21.4</v>
      </c>
      <c r="J71" s="144">
        <v>27.4</v>
      </c>
      <c r="K71" s="144">
        <v>24.4</v>
      </c>
      <c r="L71" s="142"/>
      <c r="M71" s="144">
        <v>6.2</v>
      </c>
      <c r="N71" s="144">
        <v>4.5</v>
      </c>
      <c r="O71" s="144">
        <v>4.3</v>
      </c>
      <c r="P71" s="144">
        <v>4.4000000000000004</v>
      </c>
      <c r="Q71" s="144">
        <v>5.9</v>
      </c>
      <c r="R71" s="144">
        <v>6.4</v>
      </c>
      <c r="S71" s="144">
        <v>7.2</v>
      </c>
      <c r="T71" s="144">
        <v>7.4</v>
      </c>
      <c r="U71" s="144">
        <v>6.3</v>
      </c>
      <c r="V71" s="93"/>
    </row>
    <row r="72" spans="1:22" s="101" customFormat="1" ht="14.25">
      <c r="A72" s="270" t="s">
        <v>199</v>
      </c>
      <c r="B72" s="129" t="s">
        <v>223</v>
      </c>
      <c r="C72" s="141" t="s">
        <v>188</v>
      </c>
      <c r="D72" s="141" t="s">
        <v>188</v>
      </c>
      <c r="E72" s="141" t="s">
        <v>188</v>
      </c>
      <c r="F72" s="141" t="s">
        <v>188</v>
      </c>
      <c r="G72" s="141" t="s">
        <v>188</v>
      </c>
      <c r="H72" s="141" t="s">
        <v>188</v>
      </c>
      <c r="I72" s="141" t="s">
        <v>188</v>
      </c>
      <c r="J72" s="141" t="s">
        <v>188</v>
      </c>
      <c r="K72" s="141" t="s">
        <v>188</v>
      </c>
      <c r="L72" s="142"/>
      <c r="M72" s="141" t="s">
        <v>188</v>
      </c>
      <c r="N72" s="141" t="s">
        <v>188</v>
      </c>
      <c r="O72" s="141" t="s">
        <v>188</v>
      </c>
      <c r="P72" s="141" t="s">
        <v>188</v>
      </c>
      <c r="Q72" s="141" t="s">
        <v>188</v>
      </c>
      <c r="R72" s="141" t="s">
        <v>188</v>
      </c>
      <c r="S72" s="141" t="s">
        <v>188</v>
      </c>
      <c r="T72" s="141" t="s">
        <v>188</v>
      </c>
      <c r="U72" s="141" t="s">
        <v>188</v>
      </c>
      <c r="V72" s="93"/>
    </row>
    <row r="73" spans="1:22" ht="13.5" customHeight="1">
      <c r="A73" s="271"/>
      <c r="B73" s="133" t="s">
        <v>237</v>
      </c>
      <c r="C73" s="143">
        <v>39</v>
      </c>
      <c r="D73" s="143">
        <v>31</v>
      </c>
      <c r="E73" s="143">
        <v>31.8</v>
      </c>
      <c r="F73" s="143">
        <v>38.9</v>
      </c>
      <c r="G73" s="143">
        <v>34</v>
      </c>
      <c r="H73" s="143">
        <v>49.3</v>
      </c>
      <c r="I73" s="143">
        <v>54.8</v>
      </c>
      <c r="J73" s="143">
        <v>63.8</v>
      </c>
      <c r="K73" s="143">
        <v>53.6</v>
      </c>
      <c r="L73" s="142"/>
      <c r="M73" s="143">
        <v>1.6</v>
      </c>
      <c r="N73" s="143">
        <v>1.1000000000000001</v>
      </c>
      <c r="O73" s="143">
        <v>0.8</v>
      </c>
      <c r="P73" s="143">
        <v>1.8</v>
      </c>
      <c r="Q73" s="143">
        <v>1.6</v>
      </c>
      <c r="R73" s="143">
        <v>2</v>
      </c>
      <c r="S73" s="143">
        <v>1.1000000000000001</v>
      </c>
      <c r="T73" s="143">
        <v>1.6</v>
      </c>
      <c r="U73" s="143">
        <v>1.3</v>
      </c>
    </row>
    <row r="74" spans="1:22">
      <c r="A74" s="271"/>
      <c r="B74" s="160" t="s">
        <v>12</v>
      </c>
      <c r="C74" s="143" t="s">
        <v>188</v>
      </c>
      <c r="D74" s="143" t="s">
        <v>188</v>
      </c>
      <c r="E74" s="143" t="s">
        <v>188</v>
      </c>
      <c r="F74" s="143" t="s">
        <v>188</v>
      </c>
      <c r="G74" s="143">
        <v>0.5</v>
      </c>
      <c r="H74" s="143" t="s">
        <v>188</v>
      </c>
      <c r="I74" s="143" t="s">
        <v>188</v>
      </c>
      <c r="J74" s="143" t="s">
        <v>188</v>
      </c>
      <c r="K74" s="143" t="s">
        <v>188</v>
      </c>
      <c r="L74" s="142"/>
      <c r="M74" s="143" t="s">
        <v>267</v>
      </c>
      <c r="N74" s="143" t="s">
        <v>188</v>
      </c>
      <c r="O74" s="143" t="s">
        <v>267</v>
      </c>
      <c r="P74" s="143" t="s">
        <v>267</v>
      </c>
      <c r="Q74" s="143" t="s">
        <v>267</v>
      </c>
      <c r="R74" s="143" t="s">
        <v>188</v>
      </c>
      <c r="S74" s="143" t="s">
        <v>188</v>
      </c>
      <c r="T74" s="143" t="s">
        <v>188</v>
      </c>
      <c r="U74" s="143" t="s">
        <v>188</v>
      </c>
    </row>
    <row r="75" spans="1:22" ht="14.25">
      <c r="A75" s="271"/>
      <c r="B75" s="160" t="s">
        <v>236</v>
      </c>
      <c r="C75" s="143" t="s">
        <v>188</v>
      </c>
      <c r="D75" s="143" t="s">
        <v>188</v>
      </c>
      <c r="E75" s="143" t="s">
        <v>188</v>
      </c>
      <c r="F75" s="143" t="s">
        <v>188</v>
      </c>
      <c r="G75" s="143" t="s">
        <v>188</v>
      </c>
      <c r="H75" s="143" t="s">
        <v>188</v>
      </c>
      <c r="I75" s="143" t="s">
        <v>188</v>
      </c>
      <c r="J75" s="143" t="s">
        <v>188</v>
      </c>
      <c r="K75" s="143" t="s">
        <v>188</v>
      </c>
      <c r="L75" s="142"/>
      <c r="M75" s="143" t="s">
        <v>188</v>
      </c>
      <c r="N75" s="143" t="s">
        <v>188</v>
      </c>
      <c r="O75" s="143" t="s">
        <v>188</v>
      </c>
      <c r="P75" s="143" t="s">
        <v>188</v>
      </c>
      <c r="Q75" s="143" t="s">
        <v>188</v>
      </c>
      <c r="R75" s="143" t="s">
        <v>188</v>
      </c>
      <c r="S75" s="143" t="s">
        <v>188</v>
      </c>
      <c r="T75" s="143" t="s">
        <v>188</v>
      </c>
      <c r="U75" s="143" t="s">
        <v>188</v>
      </c>
    </row>
    <row r="76" spans="1:22">
      <c r="A76" s="271"/>
      <c r="B76" s="160" t="s">
        <v>59</v>
      </c>
      <c r="C76" s="143">
        <v>12.8</v>
      </c>
      <c r="D76" s="143" t="s">
        <v>188</v>
      </c>
      <c r="E76" s="143">
        <v>16.399999999999999</v>
      </c>
      <c r="F76" s="143">
        <v>22.6</v>
      </c>
      <c r="G76" s="143" t="s">
        <v>188</v>
      </c>
      <c r="H76" s="143">
        <v>24</v>
      </c>
      <c r="I76" s="143">
        <v>41.9</v>
      </c>
      <c r="J76" s="143">
        <v>31.7</v>
      </c>
      <c r="K76" s="143">
        <v>19.7</v>
      </c>
      <c r="L76" s="142"/>
      <c r="M76" s="143">
        <v>0.2</v>
      </c>
      <c r="N76" s="143" t="s">
        <v>188</v>
      </c>
      <c r="O76" s="143">
        <v>0.2</v>
      </c>
      <c r="P76" s="143">
        <v>0.4</v>
      </c>
      <c r="Q76" s="143" t="s">
        <v>188</v>
      </c>
      <c r="R76" s="143">
        <v>0.3</v>
      </c>
      <c r="S76" s="143">
        <v>1</v>
      </c>
      <c r="T76" s="143">
        <v>0.3</v>
      </c>
      <c r="U76" s="143">
        <v>0.1</v>
      </c>
    </row>
    <row r="77" spans="1:22" ht="14.25">
      <c r="A77" s="271"/>
      <c r="B77" s="161" t="s">
        <v>189</v>
      </c>
      <c r="C77" s="144">
        <v>56.5</v>
      </c>
      <c r="D77" s="144">
        <v>43.2</v>
      </c>
      <c r="E77" s="144">
        <v>43</v>
      </c>
      <c r="F77" s="144">
        <v>49.6</v>
      </c>
      <c r="G77" s="144">
        <v>57.7</v>
      </c>
      <c r="H77" s="144">
        <v>63.9</v>
      </c>
      <c r="I77" s="144">
        <v>60.6</v>
      </c>
      <c r="J77" s="144">
        <v>74.099999999999994</v>
      </c>
      <c r="K77" s="144">
        <v>63.4</v>
      </c>
      <c r="L77" s="142"/>
      <c r="M77" s="144">
        <v>2</v>
      </c>
      <c r="N77" s="144">
        <v>1.7</v>
      </c>
      <c r="O77" s="144">
        <v>1.8</v>
      </c>
      <c r="P77" s="144">
        <v>1.8</v>
      </c>
      <c r="Q77" s="144">
        <v>1.6</v>
      </c>
      <c r="R77" s="144">
        <v>1.8</v>
      </c>
      <c r="S77" s="144">
        <v>1.9</v>
      </c>
      <c r="T77" s="144">
        <v>2.1</v>
      </c>
      <c r="U77" s="144">
        <v>2.1</v>
      </c>
    </row>
    <row r="78" spans="1:22" ht="14.25">
      <c r="A78" s="270" t="s">
        <v>200</v>
      </c>
      <c r="B78" s="129" t="s">
        <v>223</v>
      </c>
      <c r="C78" s="141">
        <v>17.2</v>
      </c>
      <c r="D78" s="141">
        <v>20.5</v>
      </c>
      <c r="E78" s="141">
        <v>15.8</v>
      </c>
      <c r="F78" s="141">
        <v>19.7</v>
      </c>
      <c r="G78" s="141" t="s">
        <v>188</v>
      </c>
      <c r="H78" s="141" t="s">
        <v>188</v>
      </c>
      <c r="I78" s="141">
        <v>7.1</v>
      </c>
      <c r="J78" s="141">
        <v>14.2</v>
      </c>
      <c r="K78" s="141">
        <v>16.2</v>
      </c>
      <c r="L78" s="142"/>
      <c r="M78" s="141">
        <v>17</v>
      </c>
      <c r="N78" s="141">
        <v>15.5</v>
      </c>
      <c r="O78" s="141">
        <v>10.9</v>
      </c>
      <c r="P78" s="141">
        <v>13.5</v>
      </c>
      <c r="Q78" s="141" t="s">
        <v>188</v>
      </c>
      <c r="R78" s="141" t="s">
        <v>188</v>
      </c>
      <c r="S78" s="141">
        <v>15.2</v>
      </c>
      <c r="T78" s="141">
        <v>15</v>
      </c>
      <c r="U78" s="141">
        <v>16.600000000000001</v>
      </c>
    </row>
    <row r="79" spans="1:22" ht="14.25">
      <c r="A79" s="271"/>
      <c r="B79" s="133" t="s">
        <v>237</v>
      </c>
      <c r="C79" s="143">
        <v>15.9</v>
      </c>
      <c r="D79" s="143">
        <v>18.100000000000001</v>
      </c>
      <c r="E79" s="143">
        <v>22.9</v>
      </c>
      <c r="F79" s="143">
        <v>24.2</v>
      </c>
      <c r="G79" s="143">
        <v>21.5</v>
      </c>
      <c r="H79" s="143">
        <v>27.7</v>
      </c>
      <c r="I79" s="143">
        <v>24.3</v>
      </c>
      <c r="J79" s="143">
        <v>29</v>
      </c>
      <c r="K79" s="143">
        <v>32.799999999999997</v>
      </c>
      <c r="L79" s="142"/>
      <c r="M79" s="143">
        <v>9.6999999999999993</v>
      </c>
      <c r="N79" s="143">
        <v>7.8</v>
      </c>
      <c r="O79" s="143">
        <v>10</v>
      </c>
      <c r="P79" s="143">
        <v>11.4</v>
      </c>
      <c r="Q79" s="143">
        <v>9.4</v>
      </c>
      <c r="R79" s="143">
        <v>16.8</v>
      </c>
      <c r="S79" s="143">
        <v>14.1</v>
      </c>
      <c r="T79" s="143">
        <v>18.2</v>
      </c>
      <c r="U79" s="143">
        <v>20.399999999999999</v>
      </c>
    </row>
    <row r="80" spans="1:22">
      <c r="A80" s="271"/>
      <c r="B80" s="160" t="s">
        <v>12</v>
      </c>
      <c r="C80" s="143" t="s">
        <v>188</v>
      </c>
      <c r="D80" s="143" t="s">
        <v>188</v>
      </c>
      <c r="E80" s="143" t="s">
        <v>188</v>
      </c>
      <c r="F80" s="143" t="s">
        <v>188</v>
      </c>
      <c r="G80" s="143" t="s">
        <v>188</v>
      </c>
      <c r="H80" s="143" t="s">
        <v>188</v>
      </c>
      <c r="I80" s="143" t="s">
        <v>188</v>
      </c>
      <c r="J80" s="143" t="s">
        <v>188</v>
      </c>
      <c r="K80" s="143" t="s">
        <v>188</v>
      </c>
      <c r="L80" s="142"/>
      <c r="M80" s="143" t="s">
        <v>188</v>
      </c>
      <c r="N80" s="143" t="s">
        <v>188</v>
      </c>
      <c r="O80" s="143" t="s">
        <v>188</v>
      </c>
      <c r="P80" s="143" t="s">
        <v>188</v>
      </c>
      <c r="Q80" s="143" t="s">
        <v>188</v>
      </c>
      <c r="R80" s="143" t="s">
        <v>188</v>
      </c>
      <c r="S80" s="143" t="s">
        <v>188</v>
      </c>
      <c r="T80" s="143" t="s">
        <v>188</v>
      </c>
      <c r="U80" s="143" t="s">
        <v>188</v>
      </c>
    </row>
    <row r="81" spans="1:22" ht="14.25">
      <c r="A81" s="271"/>
      <c r="B81" s="160" t="s">
        <v>236</v>
      </c>
      <c r="C81" s="143" t="s">
        <v>188</v>
      </c>
      <c r="D81" s="143" t="s">
        <v>188</v>
      </c>
      <c r="E81" s="143" t="s">
        <v>188</v>
      </c>
      <c r="F81" s="143" t="s">
        <v>188</v>
      </c>
      <c r="G81" s="143" t="s">
        <v>188</v>
      </c>
      <c r="H81" s="143" t="s">
        <v>188</v>
      </c>
      <c r="I81" s="143" t="s">
        <v>188</v>
      </c>
      <c r="J81" s="143" t="s">
        <v>188</v>
      </c>
      <c r="K81" s="143" t="s">
        <v>188</v>
      </c>
      <c r="L81" s="142"/>
      <c r="M81" s="143" t="s">
        <v>188</v>
      </c>
      <c r="N81" s="143" t="s">
        <v>188</v>
      </c>
      <c r="O81" s="143" t="s">
        <v>188</v>
      </c>
      <c r="P81" s="143" t="s">
        <v>188</v>
      </c>
      <c r="Q81" s="143" t="s">
        <v>188</v>
      </c>
      <c r="R81" s="143" t="s">
        <v>188</v>
      </c>
      <c r="S81" s="143" t="s">
        <v>188</v>
      </c>
      <c r="T81" s="143" t="s">
        <v>188</v>
      </c>
      <c r="U81" s="143" t="s">
        <v>188</v>
      </c>
    </row>
    <row r="82" spans="1:22">
      <c r="A82" s="271"/>
      <c r="B82" s="160" t="s">
        <v>59</v>
      </c>
      <c r="C82" s="143">
        <v>16.7</v>
      </c>
      <c r="D82" s="143">
        <v>10.3</v>
      </c>
      <c r="E82" s="143">
        <v>20.7</v>
      </c>
      <c r="F82" s="143">
        <v>22.2</v>
      </c>
      <c r="G82" s="143">
        <v>29.6</v>
      </c>
      <c r="H82" s="143">
        <v>20.3</v>
      </c>
      <c r="I82" s="143">
        <v>34</v>
      </c>
      <c r="J82" s="143">
        <v>40.9</v>
      </c>
      <c r="K82" s="143">
        <v>26.7</v>
      </c>
      <c r="L82" s="142"/>
      <c r="M82" s="143">
        <v>14.2</v>
      </c>
      <c r="N82" s="143">
        <v>16.7</v>
      </c>
      <c r="O82" s="143">
        <v>13.6</v>
      </c>
      <c r="P82" s="143">
        <v>11.2</v>
      </c>
      <c r="Q82" s="143">
        <v>15.8</v>
      </c>
      <c r="R82" s="143">
        <v>19.7</v>
      </c>
      <c r="S82" s="143">
        <v>24.8</v>
      </c>
      <c r="T82" s="143">
        <v>26.6</v>
      </c>
      <c r="U82" s="143">
        <v>25.8</v>
      </c>
    </row>
    <row r="83" spans="1:22" ht="14.25">
      <c r="A83" s="271"/>
      <c r="B83" s="161" t="s">
        <v>189</v>
      </c>
      <c r="C83" s="144">
        <v>22.3</v>
      </c>
      <c r="D83" s="144">
        <v>15</v>
      </c>
      <c r="E83" s="144">
        <v>20.8</v>
      </c>
      <c r="F83" s="144">
        <v>21.2</v>
      </c>
      <c r="G83" s="144">
        <v>46.5</v>
      </c>
      <c r="H83" s="144">
        <v>42.3</v>
      </c>
      <c r="I83" s="144">
        <v>42.1</v>
      </c>
      <c r="J83" s="144">
        <v>49.8</v>
      </c>
      <c r="K83" s="144">
        <v>49.1</v>
      </c>
      <c r="L83" s="142"/>
      <c r="M83" s="144">
        <v>7.4</v>
      </c>
      <c r="N83" s="144">
        <v>6.2</v>
      </c>
      <c r="O83" s="144">
        <v>7.3</v>
      </c>
      <c r="P83" s="144">
        <v>7.9</v>
      </c>
      <c r="Q83" s="144">
        <v>8.1</v>
      </c>
      <c r="R83" s="144">
        <v>10.4</v>
      </c>
      <c r="S83" s="144">
        <v>11.1</v>
      </c>
      <c r="T83" s="144">
        <v>15.7</v>
      </c>
      <c r="U83" s="144">
        <v>14.6</v>
      </c>
    </row>
    <row r="84" spans="1:22" ht="14.25">
      <c r="A84" s="270" t="s">
        <v>201</v>
      </c>
      <c r="B84" s="129" t="s">
        <v>223</v>
      </c>
      <c r="C84" s="141" t="s">
        <v>188</v>
      </c>
      <c r="D84" s="141" t="s">
        <v>188</v>
      </c>
      <c r="E84" s="141" t="s">
        <v>188</v>
      </c>
      <c r="F84" s="141">
        <v>3.2</v>
      </c>
      <c r="G84" s="141" t="s">
        <v>188</v>
      </c>
      <c r="H84" s="141" t="s">
        <v>188</v>
      </c>
      <c r="I84" s="141" t="s">
        <v>188</v>
      </c>
      <c r="J84" s="141" t="s">
        <v>188</v>
      </c>
      <c r="K84" s="141" t="s">
        <v>188</v>
      </c>
      <c r="L84" s="142"/>
      <c r="M84" s="141" t="s">
        <v>267</v>
      </c>
      <c r="N84" s="141" t="s">
        <v>267</v>
      </c>
      <c r="O84" s="141" t="s">
        <v>267</v>
      </c>
      <c r="P84" s="141" t="s">
        <v>267</v>
      </c>
      <c r="Q84" s="141" t="s">
        <v>267</v>
      </c>
      <c r="R84" s="141" t="s">
        <v>267</v>
      </c>
      <c r="S84" s="141" t="s">
        <v>267</v>
      </c>
      <c r="T84" s="141" t="s">
        <v>267</v>
      </c>
      <c r="U84" s="141" t="s">
        <v>267</v>
      </c>
    </row>
    <row r="85" spans="1:22" ht="14.25">
      <c r="A85" s="271"/>
      <c r="B85" s="133" t="s">
        <v>237</v>
      </c>
      <c r="C85" s="143">
        <v>32.9</v>
      </c>
      <c r="D85" s="143">
        <v>27.7</v>
      </c>
      <c r="E85" s="143">
        <v>27.5</v>
      </c>
      <c r="F85" s="143">
        <v>31.4</v>
      </c>
      <c r="G85" s="143">
        <v>27.6</v>
      </c>
      <c r="H85" s="143">
        <v>41</v>
      </c>
      <c r="I85" s="143">
        <v>43.3</v>
      </c>
      <c r="J85" s="143">
        <v>61</v>
      </c>
      <c r="K85" s="143">
        <v>48.3</v>
      </c>
      <c r="L85" s="142"/>
      <c r="M85" s="143">
        <v>1.4</v>
      </c>
      <c r="N85" s="143">
        <v>1</v>
      </c>
      <c r="O85" s="143">
        <v>1.2</v>
      </c>
      <c r="P85" s="143">
        <v>1.3</v>
      </c>
      <c r="Q85" s="143">
        <v>1.1000000000000001</v>
      </c>
      <c r="R85" s="143">
        <v>2.4</v>
      </c>
      <c r="S85" s="143">
        <v>2</v>
      </c>
      <c r="T85" s="143">
        <v>2.4</v>
      </c>
      <c r="U85" s="143">
        <v>2.6</v>
      </c>
    </row>
    <row r="86" spans="1:22">
      <c r="A86" s="271"/>
      <c r="B86" s="160" t="s">
        <v>12</v>
      </c>
      <c r="C86" s="143">
        <v>1</v>
      </c>
      <c r="D86" s="143" t="s">
        <v>188</v>
      </c>
      <c r="E86" s="143" t="s">
        <v>188</v>
      </c>
      <c r="F86" s="143" t="s">
        <v>188</v>
      </c>
      <c r="G86" s="143" t="s">
        <v>188</v>
      </c>
      <c r="H86" s="143" t="s">
        <v>188</v>
      </c>
      <c r="I86" s="143" t="s">
        <v>188</v>
      </c>
      <c r="J86" s="143" t="s">
        <v>188</v>
      </c>
      <c r="K86" s="143" t="s">
        <v>188</v>
      </c>
      <c r="L86" s="142"/>
      <c r="M86" s="143" t="s">
        <v>267</v>
      </c>
      <c r="N86" s="143" t="s">
        <v>267</v>
      </c>
      <c r="O86" s="143" t="s">
        <v>267</v>
      </c>
      <c r="P86" s="143" t="s">
        <v>188</v>
      </c>
      <c r="Q86" s="143" t="s">
        <v>267</v>
      </c>
      <c r="R86" s="143" t="s">
        <v>267</v>
      </c>
      <c r="S86" s="143" t="s">
        <v>267</v>
      </c>
      <c r="T86" s="143" t="s">
        <v>267</v>
      </c>
      <c r="U86" s="143" t="s">
        <v>267</v>
      </c>
    </row>
    <row r="87" spans="1:22" ht="14.25">
      <c r="A87" s="271"/>
      <c r="B87" s="160" t="s">
        <v>236</v>
      </c>
      <c r="C87" s="143">
        <v>2.7</v>
      </c>
      <c r="D87" s="143">
        <v>3.4</v>
      </c>
      <c r="E87" s="143">
        <v>2</v>
      </c>
      <c r="F87" s="143">
        <v>1.9</v>
      </c>
      <c r="G87" s="143">
        <v>1.9</v>
      </c>
      <c r="H87" s="143" t="s">
        <v>188</v>
      </c>
      <c r="I87" s="143" t="s">
        <v>188</v>
      </c>
      <c r="J87" s="143" t="s">
        <v>188</v>
      </c>
      <c r="K87" s="143" t="s">
        <v>188</v>
      </c>
      <c r="L87" s="142"/>
      <c r="M87" s="143" t="s">
        <v>267</v>
      </c>
      <c r="N87" s="143" t="s">
        <v>267</v>
      </c>
      <c r="O87" s="143" t="s">
        <v>267</v>
      </c>
      <c r="P87" s="143" t="s">
        <v>267</v>
      </c>
      <c r="Q87" s="143" t="s">
        <v>267</v>
      </c>
      <c r="R87" s="143" t="s">
        <v>188</v>
      </c>
      <c r="S87" s="143" t="s">
        <v>188</v>
      </c>
      <c r="T87" s="143" t="s">
        <v>188</v>
      </c>
      <c r="U87" s="143" t="s">
        <v>188</v>
      </c>
    </row>
    <row r="88" spans="1:22">
      <c r="A88" s="271"/>
      <c r="B88" s="160" t="s">
        <v>59</v>
      </c>
      <c r="C88" s="143" t="s">
        <v>188</v>
      </c>
      <c r="D88" s="143" t="s">
        <v>188</v>
      </c>
      <c r="E88" s="143" t="s">
        <v>188</v>
      </c>
      <c r="F88" s="143" t="s">
        <v>188</v>
      </c>
      <c r="G88" s="143">
        <v>26.7</v>
      </c>
      <c r="H88" s="143">
        <v>35.1</v>
      </c>
      <c r="I88" s="143" t="s">
        <v>188</v>
      </c>
      <c r="J88" s="143">
        <v>21.5</v>
      </c>
      <c r="K88" s="143">
        <v>18.100000000000001</v>
      </c>
      <c r="L88" s="142"/>
      <c r="M88" s="143" t="s">
        <v>188</v>
      </c>
      <c r="N88" s="143" t="s">
        <v>188</v>
      </c>
      <c r="O88" s="143" t="s">
        <v>188</v>
      </c>
      <c r="P88" s="143" t="s">
        <v>188</v>
      </c>
      <c r="Q88" s="143">
        <v>1.2</v>
      </c>
      <c r="R88" s="143">
        <v>1.4</v>
      </c>
      <c r="S88" s="143" t="s">
        <v>188</v>
      </c>
      <c r="T88" s="143">
        <v>0.7</v>
      </c>
      <c r="U88" s="143">
        <v>0.9</v>
      </c>
    </row>
    <row r="89" spans="1:22" s="101" customFormat="1" ht="14.25">
      <c r="A89" s="271"/>
      <c r="B89" s="161" t="s">
        <v>189</v>
      </c>
      <c r="C89" s="144" t="s">
        <v>188</v>
      </c>
      <c r="D89" s="144" t="s">
        <v>188</v>
      </c>
      <c r="E89" s="144">
        <v>14.8</v>
      </c>
      <c r="F89" s="144">
        <v>16</v>
      </c>
      <c r="G89" s="144">
        <v>19.5</v>
      </c>
      <c r="H89" s="144">
        <v>20.7</v>
      </c>
      <c r="I89" s="144">
        <v>21.1</v>
      </c>
      <c r="J89" s="144">
        <v>35.200000000000003</v>
      </c>
      <c r="K89" s="144">
        <v>26</v>
      </c>
      <c r="L89" s="142"/>
      <c r="M89" s="144" t="s">
        <v>188</v>
      </c>
      <c r="N89" s="144" t="s">
        <v>188</v>
      </c>
      <c r="O89" s="144">
        <v>0.3</v>
      </c>
      <c r="P89" s="144">
        <v>0.4</v>
      </c>
      <c r="Q89" s="144">
        <v>0.7</v>
      </c>
      <c r="R89" s="144">
        <v>1</v>
      </c>
      <c r="S89" s="144">
        <v>1.2</v>
      </c>
      <c r="T89" s="144">
        <v>2</v>
      </c>
      <c r="U89" s="144">
        <v>1.6</v>
      </c>
      <c r="V89" s="93"/>
    </row>
    <row r="90" spans="1:22" s="101" customFormat="1" ht="14.25">
      <c r="A90" s="270" t="s">
        <v>202</v>
      </c>
      <c r="B90" s="129" t="s">
        <v>223</v>
      </c>
      <c r="C90" s="141" t="s">
        <v>188</v>
      </c>
      <c r="D90" s="141" t="s">
        <v>188</v>
      </c>
      <c r="E90" s="141" t="s">
        <v>188</v>
      </c>
      <c r="F90" s="141" t="s">
        <v>188</v>
      </c>
      <c r="G90" s="141" t="s">
        <v>188</v>
      </c>
      <c r="H90" s="141" t="s">
        <v>188</v>
      </c>
      <c r="I90" s="141" t="s">
        <v>188</v>
      </c>
      <c r="J90" s="141" t="s">
        <v>188</v>
      </c>
      <c r="K90" s="141" t="s">
        <v>188</v>
      </c>
      <c r="L90" s="142"/>
      <c r="M90" s="141" t="s">
        <v>267</v>
      </c>
      <c r="N90" s="141" t="s">
        <v>188</v>
      </c>
      <c r="O90" s="141" t="s">
        <v>188</v>
      </c>
      <c r="P90" s="141" t="s">
        <v>188</v>
      </c>
      <c r="Q90" s="141" t="s">
        <v>188</v>
      </c>
      <c r="R90" s="141" t="s">
        <v>188</v>
      </c>
      <c r="S90" s="141" t="s">
        <v>188</v>
      </c>
      <c r="T90" s="141" t="s">
        <v>188</v>
      </c>
      <c r="U90" s="141" t="s">
        <v>188</v>
      </c>
      <c r="V90" s="93"/>
    </row>
    <row r="91" spans="1:22" s="101" customFormat="1" ht="14.25">
      <c r="A91" s="271"/>
      <c r="B91" s="133" t="s">
        <v>237</v>
      </c>
      <c r="C91" s="143">
        <v>84.2</v>
      </c>
      <c r="D91" s="143">
        <v>71.400000000000006</v>
      </c>
      <c r="E91" s="143">
        <v>88.7</v>
      </c>
      <c r="F91" s="143">
        <v>80.7</v>
      </c>
      <c r="G91" s="143">
        <v>86.2</v>
      </c>
      <c r="H91" s="143">
        <v>118.3</v>
      </c>
      <c r="I91" s="143">
        <v>93.2</v>
      </c>
      <c r="J91" s="143">
        <v>95.8</v>
      </c>
      <c r="K91" s="143">
        <v>114.2</v>
      </c>
      <c r="L91" s="142"/>
      <c r="M91" s="143">
        <v>2.6</v>
      </c>
      <c r="N91" s="143">
        <v>2.4</v>
      </c>
      <c r="O91" s="143">
        <v>3.2</v>
      </c>
      <c r="P91" s="143">
        <v>4.2</v>
      </c>
      <c r="Q91" s="143">
        <v>3.2</v>
      </c>
      <c r="R91" s="143">
        <v>4.5</v>
      </c>
      <c r="S91" s="143">
        <v>3.9</v>
      </c>
      <c r="T91" s="143">
        <v>5.4</v>
      </c>
      <c r="U91" s="143">
        <v>7.1</v>
      </c>
      <c r="V91" s="93"/>
    </row>
    <row r="92" spans="1:22" s="101" customFormat="1">
      <c r="A92" s="271"/>
      <c r="B92" s="160" t="s">
        <v>12</v>
      </c>
      <c r="C92" s="143" t="s">
        <v>188</v>
      </c>
      <c r="D92" s="143" t="s">
        <v>188</v>
      </c>
      <c r="E92" s="143" t="s">
        <v>188</v>
      </c>
      <c r="F92" s="143" t="s">
        <v>188</v>
      </c>
      <c r="G92" s="143" t="s">
        <v>188</v>
      </c>
      <c r="H92" s="143" t="s">
        <v>188</v>
      </c>
      <c r="I92" s="143" t="s">
        <v>188</v>
      </c>
      <c r="J92" s="143" t="s">
        <v>188</v>
      </c>
      <c r="K92" s="143" t="s">
        <v>188</v>
      </c>
      <c r="L92" s="142"/>
      <c r="M92" s="143" t="s">
        <v>188</v>
      </c>
      <c r="N92" s="143" t="s">
        <v>188</v>
      </c>
      <c r="O92" s="143" t="s">
        <v>188</v>
      </c>
      <c r="P92" s="143" t="s">
        <v>188</v>
      </c>
      <c r="Q92" s="143" t="s">
        <v>188</v>
      </c>
      <c r="R92" s="143" t="s">
        <v>188</v>
      </c>
      <c r="S92" s="143" t="s">
        <v>188</v>
      </c>
      <c r="T92" s="143" t="s">
        <v>188</v>
      </c>
      <c r="U92" s="143" t="s">
        <v>188</v>
      </c>
      <c r="V92" s="93"/>
    </row>
    <row r="93" spans="1:22" s="101" customFormat="1" ht="14.25">
      <c r="A93" s="271"/>
      <c r="B93" s="160" t="s">
        <v>236</v>
      </c>
      <c r="C93" s="143" t="s">
        <v>188</v>
      </c>
      <c r="D93" s="143" t="s">
        <v>188</v>
      </c>
      <c r="E93" s="143" t="s">
        <v>188</v>
      </c>
      <c r="F93" s="143" t="s">
        <v>188</v>
      </c>
      <c r="G93" s="143" t="s">
        <v>188</v>
      </c>
      <c r="H93" s="143" t="s">
        <v>188</v>
      </c>
      <c r="I93" s="143" t="s">
        <v>188</v>
      </c>
      <c r="J93" s="143">
        <v>211.7</v>
      </c>
      <c r="K93" s="143">
        <v>202.4</v>
      </c>
      <c r="L93" s="142"/>
      <c r="M93" s="143" t="s">
        <v>188</v>
      </c>
      <c r="N93" s="143" t="s">
        <v>188</v>
      </c>
      <c r="O93" s="143" t="s">
        <v>188</v>
      </c>
      <c r="P93" s="143" t="s">
        <v>188</v>
      </c>
      <c r="Q93" s="143" t="s">
        <v>188</v>
      </c>
      <c r="R93" s="143" t="s">
        <v>188</v>
      </c>
      <c r="S93" s="143" t="s">
        <v>188</v>
      </c>
      <c r="T93" s="143">
        <v>0.4</v>
      </c>
      <c r="U93" s="143">
        <v>0.5</v>
      </c>
      <c r="V93" s="93"/>
    </row>
    <row r="94" spans="1:22" s="101" customFormat="1">
      <c r="A94" s="271"/>
      <c r="B94" s="160" t="s">
        <v>59</v>
      </c>
      <c r="C94" s="143">
        <v>35.9</v>
      </c>
      <c r="D94" s="143">
        <v>71.3</v>
      </c>
      <c r="E94" s="143">
        <v>39.299999999999997</v>
      </c>
      <c r="F94" s="143">
        <v>55.6</v>
      </c>
      <c r="G94" s="143">
        <v>47.4</v>
      </c>
      <c r="H94" s="143">
        <v>46.6</v>
      </c>
      <c r="I94" s="143">
        <v>27.5</v>
      </c>
      <c r="J94" s="143">
        <v>33.6</v>
      </c>
      <c r="K94" s="143">
        <v>54.4</v>
      </c>
      <c r="L94" s="142"/>
      <c r="M94" s="143">
        <v>7.6</v>
      </c>
      <c r="N94" s="143">
        <v>11.8</v>
      </c>
      <c r="O94" s="143">
        <v>6.6</v>
      </c>
      <c r="P94" s="143">
        <v>7.6</v>
      </c>
      <c r="Q94" s="143">
        <v>7.9</v>
      </c>
      <c r="R94" s="143">
        <v>5.3</v>
      </c>
      <c r="S94" s="143">
        <v>4.2</v>
      </c>
      <c r="T94" s="143">
        <v>8.5</v>
      </c>
      <c r="U94" s="143">
        <v>7.8</v>
      </c>
      <c r="V94" s="93"/>
    </row>
    <row r="95" spans="1:22" s="101" customFormat="1" ht="14.25">
      <c r="A95" s="271"/>
      <c r="B95" s="161" t="s">
        <v>189</v>
      </c>
      <c r="C95" s="144">
        <v>24.3</v>
      </c>
      <c r="D95" s="144">
        <v>18.5</v>
      </c>
      <c r="E95" s="144">
        <v>22.6</v>
      </c>
      <c r="F95" s="144">
        <v>24.8</v>
      </c>
      <c r="G95" s="144">
        <v>24.3</v>
      </c>
      <c r="H95" s="144">
        <v>31.2</v>
      </c>
      <c r="I95" s="144">
        <v>45</v>
      </c>
      <c r="J95" s="144">
        <v>50.2</v>
      </c>
      <c r="K95" s="144">
        <v>46.9</v>
      </c>
      <c r="L95" s="142"/>
      <c r="M95" s="144">
        <v>1.5</v>
      </c>
      <c r="N95" s="144">
        <v>1.2</v>
      </c>
      <c r="O95" s="144">
        <v>1.5</v>
      </c>
      <c r="P95" s="144">
        <v>1.8</v>
      </c>
      <c r="Q95" s="144">
        <v>1.6</v>
      </c>
      <c r="R95" s="144">
        <v>1.8</v>
      </c>
      <c r="S95" s="144">
        <v>2.5</v>
      </c>
      <c r="T95" s="144">
        <v>4</v>
      </c>
      <c r="U95" s="144">
        <v>3.6</v>
      </c>
      <c r="V95" s="93"/>
    </row>
    <row r="96" spans="1:22" s="101" customFormat="1" ht="14.25">
      <c r="A96" s="270" t="s">
        <v>203</v>
      </c>
      <c r="B96" s="129" t="s">
        <v>223</v>
      </c>
      <c r="C96" s="141" t="s">
        <v>188</v>
      </c>
      <c r="D96" s="141" t="s">
        <v>188</v>
      </c>
      <c r="E96" s="141" t="s">
        <v>188</v>
      </c>
      <c r="F96" s="141">
        <v>223.4</v>
      </c>
      <c r="G96" s="141" t="s">
        <v>188</v>
      </c>
      <c r="H96" s="141" t="s">
        <v>188</v>
      </c>
      <c r="I96" s="141" t="s">
        <v>188</v>
      </c>
      <c r="J96" s="141" t="s">
        <v>188</v>
      </c>
      <c r="K96" s="141">
        <v>256.39999999999998</v>
      </c>
      <c r="L96" s="142"/>
      <c r="M96" s="141" t="s">
        <v>188</v>
      </c>
      <c r="N96" s="141" t="s">
        <v>188</v>
      </c>
      <c r="O96" s="141" t="s">
        <v>188</v>
      </c>
      <c r="P96" s="141">
        <v>15.9</v>
      </c>
      <c r="Q96" s="141" t="s">
        <v>188</v>
      </c>
      <c r="R96" s="141" t="s">
        <v>188</v>
      </c>
      <c r="S96" s="141" t="s">
        <v>188</v>
      </c>
      <c r="T96" s="141" t="s">
        <v>188</v>
      </c>
      <c r="U96" s="141">
        <v>21.2</v>
      </c>
      <c r="V96" s="93"/>
    </row>
    <row r="97" spans="1:22" s="101" customFormat="1" ht="14.25">
      <c r="A97" s="271"/>
      <c r="B97" s="133" t="s">
        <v>237</v>
      </c>
      <c r="C97" s="143">
        <v>137.30000000000001</v>
      </c>
      <c r="D97" s="143">
        <v>134.80000000000001</v>
      </c>
      <c r="E97" s="143">
        <v>147.1</v>
      </c>
      <c r="F97" s="143">
        <v>145.30000000000001</v>
      </c>
      <c r="G97" s="143">
        <v>121.3</v>
      </c>
      <c r="H97" s="143">
        <v>166.9</v>
      </c>
      <c r="I97" s="143">
        <v>143.80000000000001</v>
      </c>
      <c r="J97" s="143">
        <v>149.69999999999999</v>
      </c>
      <c r="K97" s="143">
        <v>235</v>
      </c>
      <c r="L97" s="142"/>
      <c r="M97" s="143">
        <v>21</v>
      </c>
      <c r="N97" s="143">
        <v>20</v>
      </c>
      <c r="O97" s="143">
        <v>22.9</v>
      </c>
      <c r="P97" s="143">
        <v>25.2</v>
      </c>
      <c r="Q97" s="143">
        <v>20.3</v>
      </c>
      <c r="R97" s="143">
        <v>33.6</v>
      </c>
      <c r="S97" s="143">
        <v>59.2</v>
      </c>
      <c r="T97" s="143">
        <v>31.2</v>
      </c>
      <c r="U97" s="143">
        <v>37.6</v>
      </c>
      <c r="V97" s="93"/>
    </row>
    <row r="98" spans="1:22" s="101" customFormat="1">
      <c r="A98" s="271"/>
      <c r="B98" s="160" t="s">
        <v>12</v>
      </c>
      <c r="C98" s="143">
        <v>25.5</v>
      </c>
      <c r="D98" s="143" t="s">
        <v>188</v>
      </c>
      <c r="E98" s="143" t="s">
        <v>188</v>
      </c>
      <c r="F98" s="143" t="s">
        <v>188</v>
      </c>
      <c r="G98" s="143">
        <v>19.3</v>
      </c>
      <c r="H98" s="143">
        <v>18</v>
      </c>
      <c r="I98" s="143">
        <v>43.6</v>
      </c>
      <c r="J98" s="143">
        <v>65.2</v>
      </c>
      <c r="K98" s="143">
        <v>51.1</v>
      </c>
      <c r="L98" s="142"/>
      <c r="M98" s="143">
        <v>1.5</v>
      </c>
      <c r="N98" s="143" t="s">
        <v>188</v>
      </c>
      <c r="O98" s="143" t="s">
        <v>188</v>
      </c>
      <c r="P98" s="143" t="s">
        <v>188</v>
      </c>
      <c r="Q98" s="143">
        <v>0.5</v>
      </c>
      <c r="R98" s="143">
        <v>0.5</v>
      </c>
      <c r="S98" s="143">
        <v>0.5</v>
      </c>
      <c r="T98" s="143">
        <v>0.9</v>
      </c>
      <c r="U98" s="143">
        <v>0.7</v>
      </c>
      <c r="V98" s="93"/>
    </row>
    <row r="99" spans="1:22" s="101" customFormat="1" ht="14.25">
      <c r="A99" s="271"/>
      <c r="B99" s="160" t="s">
        <v>236</v>
      </c>
      <c r="C99" s="143" t="s">
        <v>188</v>
      </c>
      <c r="D99" s="143">
        <v>379.5</v>
      </c>
      <c r="E99" s="143">
        <v>338.7</v>
      </c>
      <c r="F99" s="143">
        <v>347.6</v>
      </c>
      <c r="G99" s="143">
        <v>352.4</v>
      </c>
      <c r="H99" s="143" t="s">
        <v>188</v>
      </c>
      <c r="I99" s="143" t="s">
        <v>188</v>
      </c>
      <c r="J99" s="143" t="s">
        <v>188</v>
      </c>
      <c r="K99" s="143" t="s">
        <v>188</v>
      </c>
      <c r="L99" s="142"/>
      <c r="M99" s="143" t="s">
        <v>188</v>
      </c>
      <c r="N99" s="143">
        <v>82.1</v>
      </c>
      <c r="O99" s="143">
        <v>49</v>
      </c>
      <c r="P99" s="143">
        <v>63.6</v>
      </c>
      <c r="Q99" s="143">
        <v>53.2</v>
      </c>
      <c r="R99" s="143" t="s">
        <v>188</v>
      </c>
      <c r="S99" s="143" t="s">
        <v>188</v>
      </c>
      <c r="T99" s="143" t="s">
        <v>188</v>
      </c>
      <c r="U99" s="143" t="s">
        <v>188</v>
      </c>
      <c r="V99" s="93"/>
    </row>
    <row r="100" spans="1:22" s="101" customFormat="1">
      <c r="A100" s="271"/>
      <c r="B100" s="160" t="s">
        <v>59</v>
      </c>
      <c r="C100" s="143">
        <v>60.7</v>
      </c>
      <c r="D100" s="143">
        <v>75.599999999999994</v>
      </c>
      <c r="E100" s="143">
        <v>112.4</v>
      </c>
      <c r="F100" s="143">
        <v>83.9</v>
      </c>
      <c r="G100" s="143">
        <v>102.3</v>
      </c>
      <c r="H100" s="143">
        <v>132.1</v>
      </c>
      <c r="I100" s="143">
        <v>104.6</v>
      </c>
      <c r="J100" s="143">
        <v>109</v>
      </c>
      <c r="K100" s="143">
        <v>148.4</v>
      </c>
      <c r="L100" s="142"/>
      <c r="M100" s="143">
        <v>39.700000000000003</v>
      </c>
      <c r="N100" s="143">
        <v>48.5</v>
      </c>
      <c r="O100" s="143">
        <v>58.7</v>
      </c>
      <c r="P100" s="143">
        <v>56.5</v>
      </c>
      <c r="Q100" s="143">
        <v>59.2</v>
      </c>
      <c r="R100" s="143">
        <v>71.400000000000006</v>
      </c>
      <c r="S100" s="143">
        <v>58.7</v>
      </c>
      <c r="T100" s="143">
        <v>70.2</v>
      </c>
      <c r="U100" s="143">
        <v>111</v>
      </c>
      <c r="V100" s="93"/>
    </row>
    <row r="101" spans="1:22" s="101" customFormat="1" ht="14.25">
      <c r="A101" s="271"/>
      <c r="B101" s="161" t="s">
        <v>189</v>
      </c>
      <c r="C101" s="144">
        <v>98.4</v>
      </c>
      <c r="D101" s="144">
        <v>80.599999999999994</v>
      </c>
      <c r="E101" s="144">
        <v>105.8</v>
      </c>
      <c r="F101" s="144">
        <v>116.1</v>
      </c>
      <c r="G101" s="144">
        <v>116.2</v>
      </c>
      <c r="H101" s="144">
        <v>130.30000000000001</v>
      </c>
      <c r="I101" s="144">
        <v>139.9</v>
      </c>
      <c r="J101" s="144">
        <v>168.2</v>
      </c>
      <c r="K101" s="144">
        <v>205</v>
      </c>
      <c r="L101" s="142"/>
      <c r="M101" s="144">
        <v>26.1</v>
      </c>
      <c r="N101" s="144">
        <v>31.5</v>
      </c>
      <c r="O101" s="144">
        <v>23.9</v>
      </c>
      <c r="P101" s="144">
        <v>18.3</v>
      </c>
      <c r="Q101" s="144">
        <v>11.4</v>
      </c>
      <c r="R101" s="144">
        <v>12.9</v>
      </c>
      <c r="S101" s="144">
        <v>12.9</v>
      </c>
      <c r="T101" s="144">
        <v>15.1</v>
      </c>
      <c r="U101" s="144">
        <v>16</v>
      </c>
      <c r="V101" s="93"/>
    </row>
    <row r="102" spans="1:22" s="101" customFormat="1" ht="14.25">
      <c r="A102" s="270" t="s">
        <v>204</v>
      </c>
      <c r="B102" s="129" t="s">
        <v>223</v>
      </c>
      <c r="C102" s="141" t="s">
        <v>188</v>
      </c>
      <c r="D102" s="141" t="s">
        <v>188</v>
      </c>
      <c r="E102" s="141" t="s">
        <v>188</v>
      </c>
      <c r="F102" s="141">
        <v>574</v>
      </c>
      <c r="G102" s="141">
        <v>367.9</v>
      </c>
      <c r="H102" s="141">
        <v>318.7</v>
      </c>
      <c r="I102" s="141">
        <v>442.8</v>
      </c>
      <c r="J102" s="141">
        <v>328</v>
      </c>
      <c r="K102" s="141">
        <v>367.3</v>
      </c>
      <c r="L102" s="142"/>
      <c r="M102" s="141" t="s">
        <v>188</v>
      </c>
      <c r="N102" s="141" t="s">
        <v>188</v>
      </c>
      <c r="O102" s="141" t="s">
        <v>188</v>
      </c>
      <c r="P102" s="141" t="s">
        <v>267</v>
      </c>
      <c r="Q102" s="141" t="s">
        <v>267</v>
      </c>
      <c r="R102" s="141" t="s">
        <v>267</v>
      </c>
      <c r="S102" s="141" t="s">
        <v>267</v>
      </c>
      <c r="T102" s="141" t="s">
        <v>267</v>
      </c>
      <c r="U102" s="141" t="s">
        <v>267</v>
      </c>
      <c r="V102" s="93"/>
    </row>
    <row r="103" spans="1:22" s="101" customFormat="1" ht="14.25">
      <c r="A103" s="271"/>
      <c r="B103" s="133" t="s">
        <v>237</v>
      </c>
      <c r="C103" s="143" t="s">
        <v>188</v>
      </c>
      <c r="D103" s="143">
        <v>1075.7</v>
      </c>
      <c r="E103" s="143" t="s">
        <v>188</v>
      </c>
      <c r="F103" s="143" t="s">
        <v>188</v>
      </c>
      <c r="G103" s="143" t="s">
        <v>188</v>
      </c>
      <c r="H103" s="143" t="s">
        <v>188</v>
      </c>
      <c r="I103" s="143" t="s">
        <v>188</v>
      </c>
      <c r="J103" s="143">
        <v>1623.7</v>
      </c>
      <c r="K103" s="143" t="s">
        <v>188</v>
      </c>
      <c r="L103" s="142"/>
      <c r="M103" s="143" t="s">
        <v>188</v>
      </c>
      <c r="N103" s="143">
        <v>0.2</v>
      </c>
      <c r="O103" s="143" t="s">
        <v>188</v>
      </c>
      <c r="P103" s="143" t="s">
        <v>188</v>
      </c>
      <c r="Q103" s="143" t="s">
        <v>188</v>
      </c>
      <c r="R103" s="143" t="s">
        <v>188</v>
      </c>
      <c r="S103" s="143" t="s">
        <v>188</v>
      </c>
      <c r="T103" s="143">
        <v>0.4</v>
      </c>
      <c r="U103" s="143" t="s">
        <v>188</v>
      </c>
      <c r="V103" s="93"/>
    </row>
    <row r="104" spans="1:22" s="101" customFormat="1">
      <c r="A104" s="271"/>
      <c r="B104" s="160" t="s">
        <v>12</v>
      </c>
      <c r="C104" s="143">
        <v>49</v>
      </c>
      <c r="D104" s="143">
        <v>26.2</v>
      </c>
      <c r="E104" s="143">
        <v>30</v>
      </c>
      <c r="F104" s="143">
        <v>30.1</v>
      </c>
      <c r="G104" s="143">
        <v>35</v>
      </c>
      <c r="H104" s="143">
        <v>32.200000000000003</v>
      </c>
      <c r="I104" s="143">
        <v>39.200000000000003</v>
      </c>
      <c r="J104" s="143">
        <v>42.8</v>
      </c>
      <c r="K104" s="143">
        <v>40.6</v>
      </c>
      <c r="L104" s="142"/>
      <c r="M104" s="143" t="s">
        <v>267</v>
      </c>
      <c r="N104" s="143" t="s">
        <v>267</v>
      </c>
      <c r="O104" s="143" t="s">
        <v>267</v>
      </c>
      <c r="P104" s="143" t="s">
        <v>267</v>
      </c>
      <c r="Q104" s="143" t="s">
        <v>267</v>
      </c>
      <c r="R104" s="143" t="s">
        <v>267</v>
      </c>
      <c r="S104" s="143" t="s">
        <v>267</v>
      </c>
      <c r="T104" s="143" t="s">
        <v>267</v>
      </c>
      <c r="U104" s="143" t="s">
        <v>267</v>
      </c>
      <c r="V104" s="93"/>
    </row>
    <row r="105" spans="1:22" s="101" customFormat="1" ht="14.25">
      <c r="A105" s="271"/>
      <c r="B105" s="160" t="s">
        <v>236</v>
      </c>
      <c r="C105" s="143" t="s">
        <v>188</v>
      </c>
      <c r="D105" s="143">
        <v>914.3</v>
      </c>
      <c r="E105" s="143" t="s">
        <v>188</v>
      </c>
      <c r="F105" s="143" t="s">
        <v>188</v>
      </c>
      <c r="G105" s="143" t="s">
        <v>188</v>
      </c>
      <c r="H105" s="143" t="s">
        <v>188</v>
      </c>
      <c r="I105" s="143">
        <v>821.8</v>
      </c>
      <c r="J105" s="143">
        <v>627.6</v>
      </c>
      <c r="K105" s="143" t="s">
        <v>188</v>
      </c>
      <c r="L105" s="142"/>
      <c r="M105" s="143" t="s">
        <v>267</v>
      </c>
      <c r="N105" s="143" t="s">
        <v>267</v>
      </c>
      <c r="O105" s="143" t="s">
        <v>188</v>
      </c>
      <c r="P105" s="143" t="s">
        <v>188</v>
      </c>
      <c r="Q105" s="143" t="s">
        <v>188</v>
      </c>
      <c r="R105" s="143" t="s">
        <v>188</v>
      </c>
      <c r="S105" s="143" t="s">
        <v>267</v>
      </c>
      <c r="T105" s="143" t="s">
        <v>267</v>
      </c>
      <c r="U105" s="143" t="s">
        <v>188</v>
      </c>
      <c r="V105" s="93"/>
    </row>
    <row r="106" spans="1:22" s="101" customFormat="1">
      <c r="A106" s="271"/>
      <c r="B106" s="160" t="s">
        <v>59</v>
      </c>
      <c r="C106" s="143">
        <v>297.89999999999998</v>
      </c>
      <c r="D106" s="143" t="s">
        <v>188</v>
      </c>
      <c r="E106" s="143" t="s">
        <v>188</v>
      </c>
      <c r="F106" s="143" t="s">
        <v>188</v>
      </c>
      <c r="G106" s="143" t="s">
        <v>188</v>
      </c>
      <c r="H106" s="143" t="s">
        <v>188</v>
      </c>
      <c r="I106" s="143" t="s">
        <v>188</v>
      </c>
      <c r="J106" s="143">
        <v>424.1</v>
      </c>
      <c r="K106" s="143" t="s">
        <v>188</v>
      </c>
      <c r="L106" s="142"/>
      <c r="M106" s="143" t="s">
        <v>267</v>
      </c>
      <c r="N106" s="143" t="s">
        <v>188</v>
      </c>
      <c r="O106" s="143" t="s">
        <v>188</v>
      </c>
      <c r="P106" s="143" t="s">
        <v>188</v>
      </c>
      <c r="Q106" s="143" t="s">
        <v>188</v>
      </c>
      <c r="R106" s="143" t="s">
        <v>188</v>
      </c>
      <c r="S106" s="143" t="s">
        <v>188</v>
      </c>
      <c r="T106" s="143" t="s">
        <v>267</v>
      </c>
      <c r="U106" s="143" t="s">
        <v>188</v>
      </c>
      <c r="V106" s="93"/>
    </row>
    <row r="107" spans="1:22" s="101" customFormat="1" ht="14.25">
      <c r="A107" s="271"/>
      <c r="B107" s="161" t="s">
        <v>189</v>
      </c>
      <c r="C107" s="144">
        <v>895.4</v>
      </c>
      <c r="D107" s="144">
        <v>713</v>
      </c>
      <c r="E107" s="144">
        <v>675.7</v>
      </c>
      <c r="F107" s="144">
        <v>719.2</v>
      </c>
      <c r="G107" s="144" t="s">
        <v>188</v>
      </c>
      <c r="H107" s="144" t="s">
        <v>188</v>
      </c>
      <c r="I107" s="144" t="s">
        <v>188</v>
      </c>
      <c r="J107" s="144" t="s">
        <v>188</v>
      </c>
      <c r="K107" s="144" t="s">
        <v>188</v>
      </c>
      <c r="L107" s="142"/>
      <c r="M107" s="144">
        <v>3.4</v>
      </c>
      <c r="N107" s="144">
        <v>0.4</v>
      </c>
      <c r="O107" s="144">
        <v>0.3</v>
      </c>
      <c r="P107" s="144" t="s">
        <v>267</v>
      </c>
      <c r="Q107" s="144" t="s">
        <v>188</v>
      </c>
      <c r="R107" s="144" t="s">
        <v>188</v>
      </c>
      <c r="S107" s="144" t="s">
        <v>188</v>
      </c>
      <c r="T107" s="144" t="s">
        <v>188</v>
      </c>
      <c r="U107" s="144" t="s">
        <v>188</v>
      </c>
      <c r="V107" s="93"/>
    </row>
    <row r="108" spans="1:22" s="101" customFormat="1" ht="14.25">
      <c r="A108" s="270" t="s">
        <v>205</v>
      </c>
      <c r="B108" s="129" t="s">
        <v>223</v>
      </c>
      <c r="C108" s="141">
        <v>70.5</v>
      </c>
      <c r="D108" s="141">
        <v>61</v>
      </c>
      <c r="E108" s="141">
        <v>76.2</v>
      </c>
      <c r="F108" s="141">
        <v>119.3</v>
      </c>
      <c r="G108" s="141">
        <v>89.6</v>
      </c>
      <c r="H108" s="141">
        <v>114.8</v>
      </c>
      <c r="I108" s="141">
        <v>106.9</v>
      </c>
      <c r="J108" s="141">
        <v>84.4</v>
      </c>
      <c r="K108" s="141">
        <v>96.1</v>
      </c>
      <c r="L108" s="142"/>
      <c r="M108" s="141">
        <v>113</v>
      </c>
      <c r="N108" s="141">
        <v>78.7</v>
      </c>
      <c r="O108" s="141">
        <v>79.099999999999994</v>
      </c>
      <c r="P108" s="141">
        <v>87.2</v>
      </c>
      <c r="Q108" s="141">
        <v>88.7</v>
      </c>
      <c r="R108" s="141">
        <v>127.3</v>
      </c>
      <c r="S108" s="141">
        <v>120.9</v>
      </c>
      <c r="T108" s="141">
        <v>70.400000000000006</v>
      </c>
      <c r="U108" s="141">
        <v>118.5</v>
      </c>
      <c r="V108" s="93"/>
    </row>
    <row r="109" spans="1:22" s="101" customFormat="1" ht="14.25">
      <c r="A109" s="271"/>
      <c r="B109" s="133" t="s">
        <v>237</v>
      </c>
      <c r="C109" s="143">
        <v>115.3</v>
      </c>
      <c r="D109" s="143">
        <v>55.6</v>
      </c>
      <c r="E109" s="143">
        <v>81.2</v>
      </c>
      <c r="F109" s="143">
        <v>114.5</v>
      </c>
      <c r="G109" s="143">
        <v>77</v>
      </c>
      <c r="H109" s="143">
        <v>102.7</v>
      </c>
      <c r="I109" s="143">
        <v>92.4</v>
      </c>
      <c r="J109" s="143">
        <v>138.5</v>
      </c>
      <c r="K109" s="143">
        <v>120.5</v>
      </c>
      <c r="L109" s="142"/>
      <c r="M109" s="143">
        <v>66.400000000000006</v>
      </c>
      <c r="N109" s="143">
        <v>44.8</v>
      </c>
      <c r="O109" s="143">
        <v>53.7</v>
      </c>
      <c r="P109" s="143">
        <v>74.099999999999994</v>
      </c>
      <c r="Q109" s="143">
        <v>62.2</v>
      </c>
      <c r="R109" s="143">
        <v>65.7</v>
      </c>
      <c r="S109" s="143">
        <v>52.4</v>
      </c>
      <c r="T109" s="143">
        <v>69</v>
      </c>
      <c r="U109" s="143">
        <v>72.099999999999994</v>
      </c>
      <c r="V109" s="93"/>
    </row>
    <row r="110" spans="1:22" s="101" customFormat="1">
      <c r="A110" s="271"/>
      <c r="B110" s="160" t="s">
        <v>12</v>
      </c>
      <c r="C110" s="143">
        <v>4</v>
      </c>
      <c r="D110" s="143" t="s">
        <v>188</v>
      </c>
      <c r="E110" s="143" t="s">
        <v>188</v>
      </c>
      <c r="F110" s="143" t="s">
        <v>188</v>
      </c>
      <c r="G110" s="143" t="s">
        <v>188</v>
      </c>
      <c r="H110" s="143" t="s">
        <v>188</v>
      </c>
      <c r="I110" s="143" t="s">
        <v>188</v>
      </c>
      <c r="J110" s="143" t="s">
        <v>188</v>
      </c>
      <c r="K110" s="143" t="s">
        <v>188</v>
      </c>
      <c r="L110" s="142"/>
      <c r="M110" s="143">
        <v>11.8</v>
      </c>
      <c r="N110" s="143" t="s">
        <v>188</v>
      </c>
      <c r="O110" s="143" t="s">
        <v>188</v>
      </c>
      <c r="P110" s="143" t="s">
        <v>188</v>
      </c>
      <c r="Q110" s="143" t="s">
        <v>188</v>
      </c>
      <c r="R110" s="143" t="s">
        <v>188</v>
      </c>
      <c r="S110" s="143" t="s">
        <v>188</v>
      </c>
      <c r="T110" s="143" t="s">
        <v>188</v>
      </c>
      <c r="U110" s="143" t="s">
        <v>188</v>
      </c>
      <c r="V110" s="93"/>
    </row>
    <row r="111" spans="1:22" s="101" customFormat="1" ht="14.25">
      <c r="A111" s="271"/>
      <c r="B111" s="160" t="s">
        <v>236</v>
      </c>
      <c r="C111" s="143" t="s">
        <v>188</v>
      </c>
      <c r="D111" s="143">
        <v>139.4</v>
      </c>
      <c r="E111" s="143">
        <v>84.2</v>
      </c>
      <c r="F111" s="143">
        <v>112.6</v>
      </c>
      <c r="G111" s="143" t="s">
        <v>188</v>
      </c>
      <c r="H111" s="143" t="s">
        <v>188</v>
      </c>
      <c r="I111" s="143">
        <v>169.7</v>
      </c>
      <c r="J111" s="143">
        <v>177</v>
      </c>
      <c r="K111" s="143">
        <v>132.1</v>
      </c>
      <c r="L111" s="142"/>
      <c r="M111" s="143" t="s">
        <v>188</v>
      </c>
      <c r="N111" s="143">
        <v>97.5</v>
      </c>
      <c r="O111" s="143">
        <v>96.6</v>
      </c>
      <c r="P111" s="143">
        <v>126</v>
      </c>
      <c r="Q111" s="143" t="s">
        <v>188</v>
      </c>
      <c r="R111" s="143" t="s">
        <v>188</v>
      </c>
      <c r="S111" s="143">
        <v>96.6</v>
      </c>
      <c r="T111" s="143">
        <v>136.19999999999999</v>
      </c>
      <c r="U111" s="143">
        <v>191.5</v>
      </c>
      <c r="V111" s="93"/>
    </row>
    <row r="112" spans="1:22" s="101" customFormat="1">
      <c r="A112" s="271"/>
      <c r="B112" s="160" t="s">
        <v>59</v>
      </c>
      <c r="C112" s="143">
        <v>125.3</v>
      </c>
      <c r="D112" s="143">
        <v>60.4</v>
      </c>
      <c r="E112" s="143">
        <v>66.900000000000006</v>
      </c>
      <c r="F112" s="143">
        <v>81.5</v>
      </c>
      <c r="G112" s="143">
        <v>87.6</v>
      </c>
      <c r="H112" s="143">
        <v>83.7</v>
      </c>
      <c r="I112" s="143">
        <v>120.1</v>
      </c>
      <c r="J112" s="143">
        <v>80.2</v>
      </c>
      <c r="K112" s="143">
        <v>105.5</v>
      </c>
      <c r="L112" s="142"/>
      <c r="M112" s="143">
        <v>129.30000000000001</v>
      </c>
      <c r="N112" s="143">
        <v>91</v>
      </c>
      <c r="O112" s="143">
        <v>96.1</v>
      </c>
      <c r="P112" s="143">
        <v>118.7</v>
      </c>
      <c r="Q112" s="143">
        <v>128.80000000000001</v>
      </c>
      <c r="R112" s="143">
        <v>141.9</v>
      </c>
      <c r="S112" s="143">
        <v>165.2</v>
      </c>
      <c r="T112" s="143">
        <v>116.6</v>
      </c>
      <c r="U112" s="143">
        <v>159.9</v>
      </c>
      <c r="V112" s="93"/>
    </row>
    <row r="113" spans="1:22" s="101" customFormat="1" ht="14.25">
      <c r="A113" s="271"/>
      <c r="B113" s="161" t="s">
        <v>189</v>
      </c>
      <c r="C113" s="144">
        <v>55.4</v>
      </c>
      <c r="D113" s="144">
        <v>50.7</v>
      </c>
      <c r="E113" s="144">
        <v>47.7</v>
      </c>
      <c r="F113" s="144">
        <v>61.7</v>
      </c>
      <c r="G113" s="144">
        <v>80.8</v>
      </c>
      <c r="H113" s="144">
        <v>74</v>
      </c>
      <c r="I113" s="144">
        <v>105.3</v>
      </c>
      <c r="J113" s="144">
        <v>97.7</v>
      </c>
      <c r="K113" s="144">
        <v>87.5</v>
      </c>
      <c r="L113" s="142"/>
      <c r="M113" s="144">
        <v>22.2</v>
      </c>
      <c r="N113" s="144">
        <v>22.5</v>
      </c>
      <c r="O113" s="144">
        <v>21.4</v>
      </c>
      <c r="P113" s="144">
        <v>19</v>
      </c>
      <c r="Q113" s="144">
        <v>30.7</v>
      </c>
      <c r="R113" s="144">
        <v>26.1</v>
      </c>
      <c r="S113" s="144">
        <v>26</v>
      </c>
      <c r="T113" s="144">
        <v>29.7</v>
      </c>
      <c r="U113" s="144">
        <v>48.7</v>
      </c>
      <c r="V113" s="93"/>
    </row>
    <row r="114" spans="1:22" s="101" customFormat="1" ht="14.25">
      <c r="A114" s="270" t="s">
        <v>206</v>
      </c>
      <c r="B114" s="129" t="s">
        <v>223</v>
      </c>
      <c r="C114" s="141" t="s">
        <v>188</v>
      </c>
      <c r="D114" s="141" t="s">
        <v>188</v>
      </c>
      <c r="E114" s="141" t="s">
        <v>188</v>
      </c>
      <c r="F114" s="141" t="s">
        <v>188</v>
      </c>
      <c r="G114" s="141" t="s">
        <v>188</v>
      </c>
      <c r="H114" s="141" t="s">
        <v>188</v>
      </c>
      <c r="I114" s="141" t="s">
        <v>188</v>
      </c>
      <c r="J114" s="141" t="s">
        <v>188</v>
      </c>
      <c r="K114" s="141" t="s">
        <v>188</v>
      </c>
      <c r="L114" s="142"/>
      <c r="M114" s="141" t="s">
        <v>188</v>
      </c>
      <c r="N114" s="141" t="s">
        <v>188</v>
      </c>
      <c r="O114" s="141" t="s">
        <v>267</v>
      </c>
      <c r="P114" s="141" t="s">
        <v>267</v>
      </c>
      <c r="Q114" s="141" t="s">
        <v>188</v>
      </c>
      <c r="R114" s="141" t="s">
        <v>188</v>
      </c>
      <c r="S114" s="141" t="s">
        <v>188</v>
      </c>
      <c r="T114" s="141" t="s">
        <v>188</v>
      </c>
      <c r="U114" s="141" t="s">
        <v>188</v>
      </c>
      <c r="V114" s="93"/>
    </row>
    <row r="115" spans="1:22" s="101" customFormat="1" ht="14.25">
      <c r="A115" s="271"/>
      <c r="B115" s="133" t="s">
        <v>237</v>
      </c>
      <c r="C115" s="143">
        <v>116.5</v>
      </c>
      <c r="D115" s="143">
        <v>27.6</v>
      </c>
      <c r="E115" s="143">
        <v>24.8</v>
      </c>
      <c r="F115" s="143">
        <v>38.5</v>
      </c>
      <c r="G115" s="143">
        <v>39.299999999999997</v>
      </c>
      <c r="H115" s="143">
        <v>42.9</v>
      </c>
      <c r="I115" s="143">
        <v>71.599999999999994</v>
      </c>
      <c r="J115" s="143" t="s">
        <v>188</v>
      </c>
      <c r="K115" s="143">
        <v>46.8</v>
      </c>
      <c r="L115" s="142"/>
      <c r="M115" s="143">
        <v>3.4</v>
      </c>
      <c r="N115" s="143">
        <v>1.7</v>
      </c>
      <c r="O115" s="143">
        <v>2</v>
      </c>
      <c r="P115" s="143">
        <v>2.4</v>
      </c>
      <c r="Q115" s="143">
        <v>4.9000000000000004</v>
      </c>
      <c r="R115" s="143">
        <v>6.6</v>
      </c>
      <c r="S115" s="143">
        <v>4.2</v>
      </c>
      <c r="T115" s="143" t="s">
        <v>188</v>
      </c>
      <c r="U115" s="143">
        <v>3.5</v>
      </c>
      <c r="V115" s="93"/>
    </row>
    <row r="116" spans="1:22" s="101" customFormat="1">
      <c r="A116" s="271"/>
      <c r="B116" s="160" t="s">
        <v>12</v>
      </c>
      <c r="C116" s="143" t="s">
        <v>188</v>
      </c>
      <c r="D116" s="143" t="s">
        <v>188</v>
      </c>
      <c r="E116" s="143" t="s">
        <v>188</v>
      </c>
      <c r="F116" s="143" t="s">
        <v>188</v>
      </c>
      <c r="G116" s="143" t="s">
        <v>188</v>
      </c>
      <c r="H116" s="143" t="s">
        <v>188</v>
      </c>
      <c r="I116" s="143" t="s">
        <v>188</v>
      </c>
      <c r="J116" s="143" t="s">
        <v>188</v>
      </c>
      <c r="K116" s="143" t="s">
        <v>188</v>
      </c>
      <c r="L116" s="142"/>
      <c r="M116" s="143" t="s">
        <v>188</v>
      </c>
      <c r="N116" s="143" t="s">
        <v>188</v>
      </c>
      <c r="O116" s="143" t="s">
        <v>267</v>
      </c>
      <c r="P116" s="143" t="s">
        <v>267</v>
      </c>
      <c r="Q116" s="143" t="s">
        <v>267</v>
      </c>
      <c r="R116" s="143" t="s">
        <v>188</v>
      </c>
      <c r="S116" s="143" t="s">
        <v>188</v>
      </c>
      <c r="T116" s="143" t="s">
        <v>188</v>
      </c>
      <c r="U116" s="143" t="s">
        <v>188</v>
      </c>
      <c r="V116" s="93"/>
    </row>
    <row r="117" spans="1:22" s="101" customFormat="1" ht="14.25">
      <c r="A117" s="271"/>
      <c r="B117" s="160" t="s">
        <v>236</v>
      </c>
      <c r="C117" s="143" t="s">
        <v>188</v>
      </c>
      <c r="D117" s="143" t="s">
        <v>188</v>
      </c>
      <c r="E117" s="143" t="s">
        <v>188</v>
      </c>
      <c r="F117" s="143" t="s">
        <v>188</v>
      </c>
      <c r="G117" s="143" t="s">
        <v>188</v>
      </c>
      <c r="H117" s="143" t="s">
        <v>188</v>
      </c>
      <c r="I117" s="143" t="s">
        <v>188</v>
      </c>
      <c r="J117" s="143" t="s">
        <v>188</v>
      </c>
      <c r="K117" s="143" t="s">
        <v>188</v>
      </c>
      <c r="L117" s="142"/>
      <c r="M117" s="143" t="s">
        <v>188</v>
      </c>
      <c r="N117" s="143" t="s">
        <v>188</v>
      </c>
      <c r="O117" s="143" t="s">
        <v>188</v>
      </c>
      <c r="P117" s="143" t="s">
        <v>188</v>
      </c>
      <c r="Q117" s="143" t="s">
        <v>188</v>
      </c>
      <c r="R117" s="143" t="s">
        <v>188</v>
      </c>
      <c r="S117" s="143" t="s">
        <v>188</v>
      </c>
      <c r="T117" s="143" t="s">
        <v>188</v>
      </c>
      <c r="U117" s="143" t="s">
        <v>188</v>
      </c>
      <c r="V117" s="93"/>
    </row>
    <row r="118" spans="1:22" s="101" customFormat="1">
      <c r="A118" s="271"/>
      <c r="B118" s="160" t="s">
        <v>59</v>
      </c>
      <c r="C118" s="143">
        <v>22.8</v>
      </c>
      <c r="D118" s="143" t="s">
        <v>188</v>
      </c>
      <c r="E118" s="143" t="s">
        <v>188</v>
      </c>
      <c r="F118" s="143" t="s">
        <v>188</v>
      </c>
      <c r="G118" s="143" t="s">
        <v>188</v>
      </c>
      <c r="H118" s="143" t="s">
        <v>188</v>
      </c>
      <c r="I118" s="143">
        <v>20.7</v>
      </c>
      <c r="J118" s="143">
        <v>25.2</v>
      </c>
      <c r="K118" s="143">
        <v>23</v>
      </c>
      <c r="L118" s="142"/>
      <c r="M118" s="143">
        <v>1.7</v>
      </c>
      <c r="N118" s="143" t="s">
        <v>188</v>
      </c>
      <c r="O118" s="143" t="s">
        <v>188</v>
      </c>
      <c r="P118" s="143" t="s">
        <v>188</v>
      </c>
      <c r="Q118" s="143" t="s">
        <v>188</v>
      </c>
      <c r="R118" s="143" t="s">
        <v>188</v>
      </c>
      <c r="S118" s="143">
        <v>1.5</v>
      </c>
      <c r="T118" s="143">
        <v>2.7</v>
      </c>
      <c r="U118" s="143">
        <v>3.5</v>
      </c>
      <c r="V118" s="93"/>
    </row>
    <row r="119" spans="1:22" s="101" customFormat="1" ht="14.25">
      <c r="A119" s="271"/>
      <c r="B119" s="161" t="s">
        <v>189</v>
      </c>
      <c r="C119" s="144">
        <v>18.899999999999999</v>
      </c>
      <c r="D119" s="144">
        <v>17.100000000000001</v>
      </c>
      <c r="E119" s="144">
        <v>14.4</v>
      </c>
      <c r="F119" s="144">
        <v>15.1</v>
      </c>
      <c r="G119" s="144">
        <v>14.5</v>
      </c>
      <c r="H119" s="144">
        <v>14.4</v>
      </c>
      <c r="I119" s="144">
        <v>13.8</v>
      </c>
      <c r="J119" s="144" t="s">
        <v>188</v>
      </c>
      <c r="K119" s="144" t="s">
        <v>188</v>
      </c>
      <c r="L119" s="142"/>
      <c r="M119" s="144">
        <v>2.7</v>
      </c>
      <c r="N119" s="144">
        <v>1</v>
      </c>
      <c r="O119" s="144">
        <v>0.7</v>
      </c>
      <c r="P119" s="144">
        <v>0.8</v>
      </c>
      <c r="Q119" s="144">
        <v>1.3</v>
      </c>
      <c r="R119" s="144">
        <v>2.1</v>
      </c>
      <c r="S119" s="144">
        <v>2</v>
      </c>
      <c r="T119" s="144" t="s">
        <v>188</v>
      </c>
      <c r="U119" s="144" t="s">
        <v>188</v>
      </c>
      <c r="V119" s="93"/>
    </row>
    <row r="120" spans="1:22" s="101" customFormat="1" ht="14.25">
      <c r="A120" s="270" t="s">
        <v>207</v>
      </c>
      <c r="B120" s="129" t="s">
        <v>223</v>
      </c>
      <c r="C120" s="141" t="s">
        <v>188</v>
      </c>
      <c r="D120" s="141" t="s">
        <v>188</v>
      </c>
      <c r="E120" s="141" t="s">
        <v>188</v>
      </c>
      <c r="F120" s="141" t="s">
        <v>188</v>
      </c>
      <c r="G120" s="141" t="s">
        <v>188</v>
      </c>
      <c r="H120" s="141" t="s">
        <v>188</v>
      </c>
      <c r="I120" s="141" t="s">
        <v>188</v>
      </c>
      <c r="J120" s="141" t="s">
        <v>188</v>
      </c>
      <c r="K120" s="141" t="s">
        <v>188</v>
      </c>
      <c r="L120" s="142"/>
      <c r="M120" s="141" t="s">
        <v>188</v>
      </c>
      <c r="N120" s="141" t="s">
        <v>188</v>
      </c>
      <c r="O120" s="141" t="s">
        <v>188</v>
      </c>
      <c r="P120" s="141" t="s">
        <v>188</v>
      </c>
      <c r="Q120" s="141" t="s">
        <v>188</v>
      </c>
      <c r="R120" s="141" t="s">
        <v>188</v>
      </c>
      <c r="S120" s="141" t="s">
        <v>188</v>
      </c>
      <c r="T120" s="141" t="s">
        <v>188</v>
      </c>
      <c r="U120" s="141" t="s">
        <v>188</v>
      </c>
      <c r="V120" s="93"/>
    </row>
    <row r="121" spans="1:22" s="101" customFormat="1" ht="14.25">
      <c r="A121" s="271"/>
      <c r="B121" s="133" t="s">
        <v>237</v>
      </c>
      <c r="C121" s="143">
        <v>16.7</v>
      </c>
      <c r="D121" s="143">
        <v>16.100000000000001</v>
      </c>
      <c r="E121" s="143">
        <v>20</v>
      </c>
      <c r="F121" s="143">
        <v>24.7</v>
      </c>
      <c r="G121" s="143">
        <v>23.1</v>
      </c>
      <c r="H121" s="143">
        <v>27.6</v>
      </c>
      <c r="I121" s="143">
        <v>25.7</v>
      </c>
      <c r="J121" s="143">
        <v>36.9</v>
      </c>
      <c r="K121" s="143">
        <v>44.2</v>
      </c>
      <c r="L121" s="142"/>
      <c r="M121" s="143">
        <v>13.6</v>
      </c>
      <c r="N121" s="143">
        <v>13</v>
      </c>
      <c r="O121" s="143">
        <v>18.100000000000001</v>
      </c>
      <c r="P121" s="143">
        <v>17.3</v>
      </c>
      <c r="Q121" s="143">
        <v>33</v>
      </c>
      <c r="R121" s="143">
        <v>18.899999999999999</v>
      </c>
      <c r="S121" s="143">
        <v>16.7</v>
      </c>
      <c r="T121" s="143">
        <v>21.2</v>
      </c>
      <c r="U121" s="143">
        <v>16.7</v>
      </c>
      <c r="V121" s="93"/>
    </row>
    <row r="122" spans="1:22" s="101" customFormat="1">
      <c r="A122" s="271"/>
      <c r="B122" s="160" t="s">
        <v>12</v>
      </c>
      <c r="C122" s="143">
        <v>8.5</v>
      </c>
      <c r="D122" s="143">
        <v>0.4</v>
      </c>
      <c r="E122" s="143">
        <v>2.4</v>
      </c>
      <c r="F122" s="143" t="s">
        <v>188</v>
      </c>
      <c r="G122" s="143">
        <v>4.9000000000000004</v>
      </c>
      <c r="H122" s="143">
        <v>0.9</v>
      </c>
      <c r="I122" s="143">
        <v>4.4000000000000004</v>
      </c>
      <c r="J122" s="143">
        <v>5.8</v>
      </c>
      <c r="K122" s="143">
        <v>5</v>
      </c>
      <c r="L122" s="142"/>
      <c r="M122" s="143">
        <v>15.4</v>
      </c>
      <c r="N122" s="143">
        <v>-1.1000000000000001</v>
      </c>
      <c r="O122" s="143">
        <v>12.7</v>
      </c>
      <c r="P122" s="143" t="s">
        <v>188</v>
      </c>
      <c r="Q122" s="143">
        <v>48.1</v>
      </c>
      <c r="R122" s="143">
        <v>36.299999999999997</v>
      </c>
      <c r="S122" s="143">
        <v>28.6</v>
      </c>
      <c r="T122" s="143">
        <v>47.8</v>
      </c>
      <c r="U122" s="143">
        <v>63.6</v>
      </c>
      <c r="V122" s="93"/>
    </row>
    <row r="123" spans="1:22" s="101" customFormat="1" ht="14.25">
      <c r="A123" s="271"/>
      <c r="B123" s="160" t="s">
        <v>236</v>
      </c>
      <c r="C123" s="143" t="s">
        <v>188</v>
      </c>
      <c r="D123" s="143" t="s">
        <v>188</v>
      </c>
      <c r="E123" s="143">
        <v>17.399999999999999</v>
      </c>
      <c r="F123" s="143" t="s">
        <v>188</v>
      </c>
      <c r="G123" s="143">
        <v>8.6999999999999993</v>
      </c>
      <c r="H123" s="143">
        <v>5.8</v>
      </c>
      <c r="I123" s="143">
        <v>6.5</v>
      </c>
      <c r="J123" s="143">
        <v>6.5</v>
      </c>
      <c r="K123" s="143">
        <v>15.1</v>
      </c>
      <c r="L123" s="142"/>
      <c r="M123" s="143" t="s">
        <v>188</v>
      </c>
      <c r="N123" s="143" t="s">
        <v>188</v>
      </c>
      <c r="O123" s="143">
        <v>2.5</v>
      </c>
      <c r="P123" s="143" t="s">
        <v>188</v>
      </c>
      <c r="Q123" s="143">
        <v>1.2</v>
      </c>
      <c r="R123" s="143">
        <v>1.1000000000000001</v>
      </c>
      <c r="S123" s="143">
        <v>1.6</v>
      </c>
      <c r="T123" s="143">
        <v>0.9</v>
      </c>
      <c r="U123" s="143">
        <v>6.6</v>
      </c>
      <c r="V123" s="93"/>
    </row>
    <row r="124" spans="1:22" s="101" customFormat="1">
      <c r="A124" s="271"/>
      <c r="B124" s="160" t="s">
        <v>59</v>
      </c>
      <c r="C124" s="143">
        <v>13.4</v>
      </c>
      <c r="D124" s="143">
        <v>10.4</v>
      </c>
      <c r="E124" s="143">
        <v>15.8</v>
      </c>
      <c r="F124" s="143">
        <v>15.8</v>
      </c>
      <c r="G124" s="143">
        <v>18.5</v>
      </c>
      <c r="H124" s="143">
        <v>15.7</v>
      </c>
      <c r="I124" s="143">
        <v>21.9</v>
      </c>
      <c r="J124" s="143">
        <v>24.2</v>
      </c>
      <c r="K124" s="143">
        <v>20</v>
      </c>
      <c r="L124" s="142"/>
      <c r="M124" s="143">
        <v>4.8</v>
      </c>
      <c r="N124" s="143">
        <v>3</v>
      </c>
      <c r="O124" s="143">
        <v>5.2</v>
      </c>
      <c r="P124" s="143">
        <v>4.7</v>
      </c>
      <c r="Q124" s="143">
        <v>6</v>
      </c>
      <c r="R124" s="143">
        <v>4.7</v>
      </c>
      <c r="S124" s="143">
        <v>9</v>
      </c>
      <c r="T124" s="143">
        <v>11.1</v>
      </c>
      <c r="U124" s="143">
        <v>8.1</v>
      </c>
      <c r="V124" s="93"/>
    </row>
    <row r="125" spans="1:22" s="101" customFormat="1" ht="14.25">
      <c r="A125" s="271"/>
      <c r="B125" s="161" t="s">
        <v>189</v>
      </c>
      <c r="C125" s="144">
        <v>29.3</v>
      </c>
      <c r="D125" s="144">
        <v>30.2</v>
      </c>
      <c r="E125" s="144">
        <v>29.3</v>
      </c>
      <c r="F125" s="144">
        <v>30.6</v>
      </c>
      <c r="G125" s="144">
        <v>18.8</v>
      </c>
      <c r="H125" s="144">
        <v>21.5</v>
      </c>
      <c r="I125" s="144">
        <v>32.799999999999997</v>
      </c>
      <c r="J125" s="144">
        <v>32.9</v>
      </c>
      <c r="K125" s="144">
        <v>25.3</v>
      </c>
      <c r="L125" s="142"/>
      <c r="M125" s="144">
        <v>5.5</v>
      </c>
      <c r="N125" s="144">
        <v>4.3</v>
      </c>
      <c r="O125" s="144">
        <v>5.8</v>
      </c>
      <c r="P125" s="144">
        <v>5.6</v>
      </c>
      <c r="Q125" s="144">
        <v>7.2</v>
      </c>
      <c r="R125" s="144">
        <v>10.1</v>
      </c>
      <c r="S125" s="144">
        <v>10.6</v>
      </c>
      <c r="T125" s="144">
        <v>13.3</v>
      </c>
      <c r="U125" s="144">
        <v>11.3</v>
      </c>
      <c r="V125" s="93"/>
    </row>
    <row r="126" spans="1:22" s="101" customFormat="1" ht="14.25">
      <c r="A126" s="270" t="s">
        <v>208</v>
      </c>
      <c r="B126" s="129" t="s">
        <v>223</v>
      </c>
      <c r="C126" s="141">
        <v>102.5</v>
      </c>
      <c r="D126" s="141">
        <v>121.6</v>
      </c>
      <c r="E126" s="141">
        <v>110.1</v>
      </c>
      <c r="F126" s="141">
        <v>104</v>
      </c>
      <c r="G126" s="141">
        <v>105.4</v>
      </c>
      <c r="H126" s="141">
        <v>122.7</v>
      </c>
      <c r="I126" s="141">
        <v>73.7</v>
      </c>
      <c r="J126" s="141">
        <v>78.400000000000006</v>
      </c>
      <c r="K126" s="141">
        <v>61.5</v>
      </c>
      <c r="L126" s="142"/>
      <c r="M126" s="141">
        <v>342.7</v>
      </c>
      <c r="N126" s="141">
        <v>578.9</v>
      </c>
      <c r="O126" s="141">
        <v>439.8</v>
      </c>
      <c r="P126" s="141">
        <v>464.6</v>
      </c>
      <c r="Q126" s="141">
        <v>391</v>
      </c>
      <c r="R126" s="141">
        <v>374.7</v>
      </c>
      <c r="S126" s="141">
        <v>240.4</v>
      </c>
      <c r="T126" s="141">
        <v>246.3</v>
      </c>
      <c r="U126" s="141">
        <v>264.7</v>
      </c>
      <c r="V126" s="93"/>
    </row>
    <row r="127" spans="1:22" s="101" customFormat="1" ht="14.25">
      <c r="A127" s="271"/>
      <c r="B127" s="133" t="s">
        <v>237</v>
      </c>
      <c r="C127" s="143">
        <v>29.6</v>
      </c>
      <c r="D127" s="143">
        <v>20.9</v>
      </c>
      <c r="E127" s="143">
        <v>19.399999999999999</v>
      </c>
      <c r="F127" s="143">
        <v>23.8</v>
      </c>
      <c r="G127" s="143">
        <v>22</v>
      </c>
      <c r="H127" s="143">
        <v>20.3</v>
      </c>
      <c r="I127" s="143">
        <v>17</v>
      </c>
      <c r="J127" s="143">
        <v>20.8</v>
      </c>
      <c r="K127" s="143">
        <v>23.8</v>
      </c>
      <c r="L127" s="142"/>
      <c r="M127" s="143">
        <v>20.399999999999999</v>
      </c>
      <c r="N127" s="143">
        <v>20.6</v>
      </c>
      <c r="O127" s="143">
        <v>15</v>
      </c>
      <c r="P127" s="143">
        <v>19.3</v>
      </c>
      <c r="Q127" s="143">
        <v>10.8</v>
      </c>
      <c r="R127" s="143">
        <v>27.8</v>
      </c>
      <c r="S127" s="143">
        <v>19.5</v>
      </c>
      <c r="T127" s="143">
        <v>22.5</v>
      </c>
      <c r="U127" s="143">
        <v>29.1</v>
      </c>
      <c r="V127" s="93"/>
    </row>
    <row r="128" spans="1:22" s="101" customFormat="1">
      <c r="A128" s="271"/>
      <c r="B128" s="160" t="s">
        <v>12</v>
      </c>
      <c r="C128" s="143" t="s">
        <v>267</v>
      </c>
      <c r="D128" s="143" t="s">
        <v>267</v>
      </c>
      <c r="E128" s="143" t="s">
        <v>188</v>
      </c>
      <c r="F128" s="143" t="s">
        <v>188</v>
      </c>
      <c r="G128" s="143" t="s">
        <v>188</v>
      </c>
      <c r="H128" s="143" t="s">
        <v>188</v>
      </c>
      <c r="I128" s="143" t="s">
        <v>188</v>
      </c>
      <c r="J128" s="143" t="s">
        <v>188</v>
      </c>
      <c r="K128" s="143" t="s">
        <v>188</v>
      </c>
      <c r="L128" s="142"/>
      <c r="M128" s="143">
        <v>5.5</v>
      </c>
      <c r="N128" s="143" t="s">
        <v>188</v>
      </c>
      <c r="O128" s="143" t="s">
        <v>188</v>
      </c>
      <c r="P128" s="143" t="s">
        <v>188</v>
      </c>
      <c r="Q128" s="143" t="s">
        <v>188</v>
      </c>
      <c r="R128" s="143" t="s">
        <v>188</v>
      </c>
      <c r="S128" s="143" t="s">
        <v>188</v>
      </c>
      <c r="T128" s="143" t="s">
        <v>188</v>
      </c>
      <c r="U128" s="143" t="s">
        <v>188</v>
      </c>
      <c r="V128" s="93"/>
    </row>
    <row r="129" spans="1:22" s="101" customFormat="1" ht="14.25">
      <c r="A129" s="271"/>
      <c r="B129" s="160" t="s">
        <v>236</v>
      </c>
      <c r="C129" s="143" t="s">
        <v>188</v>
      </c>
      <c r="D129" s="143">
        <v>76</v>
      </c>
      <c r="E129" s="143">
        <v>43.4</v>
      </c>
      <c r="F129" s="143">
        <v>48.7</v>
      </c>
      <c r="G129" s="143">
        <v>54.4</v>
      </c>
      <c r="H129" s="143">
        <v>32.299999999999997</v>
      </c>
      <c r="I129" s="143">
        <v>21.1</v>
      </c>
      <c r="J129" s="143">
        <v>26</v>
      </c>
      <c r="K129" s="143">
        <v>36.799999999999997</v>
      </c>
      <c r="L129" s="142"/>
      <c r="M129" s="143" t="s">
        <v>188</v>
      </c>
      <c r="N129" s="143">
        <v>3.7</v>
      </c>
      <c r="O129" s="143">
        <v>4.0999999999999996</v>
      </c>
      <c r="P129" s="143">
        <v>4.0999999999999996</v>
      </c>
      <c r="Q129" s="143">
        <v>4.2</v>
      </c>
      <c r="R129" s="143">
        <v>4.5</v>
      </c>
      <c r="S129" s="143">
        <v>7.8</v>
      </c>
      <c r="T129" s="143">
        <v>4.5</v>
      </c>
      <c r="U129" s="143">
        <v>14.5</v>
      </c>
      <c r="V129" s="93"/>
    </row>
    <row r="130" spans="1:22" s="101" customFormat="1">
      <c r="A130" s="271"/>
      <c r="B130" s="160" t="s">
        <v>59</v>
      </c>
      <c r="C130" s="143">
        <v>35.299999999999997</v>
      </c>
      <c r="D130" s="143">
        <v>24.3</v>
      </c>
      <c r="E130" s="143">
        <v>48.6</v>
      </c>
      <c r="F130" s="143">
        <v>34.4</v>
      </c>
      <c r="G130" s="143">
        <v>32.1</v>
      </c>
      <c r="H130" s="143">
        <v>26.1</v>
      </c>
      <c r="I130" s="143">
        <v>39.9</v>
      </c>
      <c r="J130" s="143">
        <v>22.6</v>
      </c>
      <c r="K130" s="143">
        <v>32.5</v>
      </c>
      <c r="L130" s="142"/>
      <c r="M130" s="143">
        <v>14.4</v>
      </c>
      <c r="N130" s="143">
        <v>8.6</v>
      </c>
      <c r="O130" s="143">
        <v>12.3</v>
      </c>
      <c r="P130" s="143">
        <v>19.7</v>
      </c>
      <c r="Q130" s="143">
        <v>12.9</v>
      </c>
      <c r="R130" s="143">
        <v>12</v>
      </c>
      <c r="S130" s="143">
        <v>17</v>
      </c>
      <c r="T130" s="143">
        <v>11.6</v>
      </c>
      <c r="U130" s="143">
        <v>20.6</v>
      </c>
      <c r="V130" s="93"/>
    </row>
    <row r="131" spans="1:22" s="101" customFormat="1" ht="14.25">
      <c r="A131" s="271"/>
      <c r="B131" s="161" t="s">
        <v>189</v>
      </c>
      <c r="C131" s="144">
        <v>14</v>
      </c>
      <c r="D131" s="144">
        <v>18.899999999999999</v>
      </c>
      <c r="E131" s="144">
        <v>16.399999999999999</v>
      </c>
      <c r="F131" s="144">
        <v>16.600000000000001</v>
      </c>
      <c r="G131" s="144">
        <v>12.8</v>
      </c>
      <c r="H131" s="144">
        <v>11.7</v>
      </c>
      <c r="I131" s="144">
        <v>10.3</v>
      </c>
      <c r="J131" s="144">
        <v>12.6</v>
      </c>
      <c r="K131" s="144">
        <v>15.8</v>
      </c>
      <c r="L131" s="142"/>
      <c r="M131" s="144">
        <v>6.4</v>
      </c>
      <c r="N131" s="144">
        <v>8.1999999999999993</v>
      </c>
      <c r="O131" s="144">
        <v>5.3</v>
      </c>
      <c r="P131" s="144">
        <v>6.4</v>
      </c>
      <c r="Q131" s="144">
        <v>6.9</v>
      </c>
      <c r="R131" s="144">
        <v>5.2</v>
      </c>
      <c r="S131" s="144">
        <v>7.5</v>
      </c>
      <c r="T131" s="144">
        <v>7.6</v>
      </c>
      <c r="U131" s="144">
        <v>10.5</v>
      </c>
      <c r="V131" s="93"/>
    </row>
    <row r="132" spans="1:22" s="101" customFormat="1" ht="14.25">
      <c r="A132" s="270" t="s">
        <v>245</v>
      </c>
      <c r="B132" s="129" t="s">
        <v>223</v>
      </c>
      <c r="C132" s="141">
        <v>-5</v>
      </c>
      <c r="D132" s="141">
        <v>-9</v>
      </c>
      <c r="E132" s="141">
        <v>4.0999999999999996</v>
      </c>
      <c r="F132" s="141">
        <v>14</v>
      </c>
      <c r="G132" s="141">
        <v>13</v>
      </c>
      <c r="H132" s="141">
        <v>17</v>
      </c>
      <c r="I132" s="141">
        <v>6.4</v>
      </c>
      <c r="J132" s="141">
        <v>11.4</v>
      </c>
      <c r="K132" s="141">
        <v>-0.5</v>
      </c>
      <c r="L132" s="142"/>
      <c r="M132" s="141">
        <v>18.100000000000001</v>
      </c>
      <c r="N132" s="141">
        <v>15.4</v>
      </c>
      <c r="O132" s="141">
        <v>19</v>
      </c>
      <c r="P132" s="141">
        <v>26.4</v>
      </c>
      <c r="Q132" s="141">
        <v>17.2</v>
      </c>
      <c r="R132" s="141">
        <v>31.4</v>
      </c>
      <c r="S132" s="141">
        <v>23.3</v>
      </c>
      <c r="T132" s="141">
        <v>12.4</v>
      </c>
      <c r="U132" s="141">
        <v>17.5</v>
      </c>
      <c r="V132" s="93"/>
    </row>
    <row r="133" spans="1:22" s="101" customFormat="1" ht="14.25">
      <c r="A133" s="271"/>
      <c r="B133" s="133" t="s">
        <v>237</v>
      </c>
      <c r="C133" s="143">
        <v>11.8</v>
      </c>
      <c r="D133" s="143">
        <v>1.1000000000000001</v>
      </c>
      <c r="E133" s="143">
        <v>3.7</v>
      </c>
      <c r="F133" s="143">
        <v>5.4</v>
      </c>
      <c r="G133" s="143">
        <v>4</v>
      </c>
      <c r="H133" s="143">
        <v>3.4</v>
      </c>
      <c r="I133" s="143">
        <v>3.9</v>
      </c>
      <c r="J133" s="143">
        <v>4.2</v>
      </c>
      <c r="K133" s="143">
        <v>4.2</v>
      </c>
      <c r="L133" s="142"/>
      <c r="M133" s="143">
        <v>2.9</v>
      </c>
      <c r="N133" s="143">
        <v>2</v>
      </c>
      <c r="O133" s="143">
        <v>2.6</v>
      </c>
      <c r="P133" s="143">
        <v>3.3</v>
      </c>
      <c r="Q133" s="143">
        <v>2.1</v>
      </c>
      <c r="R133" s="143">
        <v>2.6</v>
      </c>
      <c r="S133" s="143">
        <v>2.4</v>
      </c>
      <c r="T133" s="143">
        <v>3.5</v>
      </c>
      <c r="U133" s="143">
        <v>4</v>
      </c>
      <c r="V133" s="93"/>
    </row>
    <row r="134" spans="1:22" s="101" customFormat="1">
      <c r="A134" s="271"/>
      <c r="B134" s="160" t="s">
        <v>12</v>
      </c>
      <c r="C134" s="143" t="s">
        <v>267</v>
      </c>
      <c r="D134" s="143" t="s">
        <v>267</v>
      </c>
      <c r="E134" s="143" t="s">
        <v>267</v>
      </c>
      <c r="F134" s="143" t="s">
        <v>267</v>
      </c>
      <c r="G134" s="143" t="s">
        <v>267</v>
      </c>
      <c r="H134" s="143" t="s">
        <v>267</v>
      </c>
      <c r="I134" s="143" t="s">
        <v>267</v>
      </c>
      <c r="J134" s="143" t="s">
        <v>267</v>
      </c>
      <c r="K134" s="143" t="s">
        <v>267</v>
      </c>
      <c r="L134" s="142"/>
      <c r="M134" s="143" t="s">
        <v>188</v>
      </c>
      <c r="N134" s="143" t="s">
        <v>188</v>
      </c>
      <c r="O134" s="143" t="s">
        <v>188</v>
      </c>
      <c r="P134" s="143" t="s">
        <v>188</v>
      </c>
      <c r="Q134" s="143" t="s">
        <v>188</v>
      </c>
      <c r="R134" s="143" t="s">
        <v>188</v>
      </c>
      <c r="S134" s="143" t="s">
        <v>188</v>
      </c>
      <c r="T134" s="143" t="s">
        <v>188</v>
      </c>
      <c r="U134" s="143" t="s">
        <v>188</v>
      </c>
      <c r="V134" s="93"/>
    </row>
    <row r="135" spans="1:22" s="101" customFormat="1" ht="14.25">
      <c r="A135" s="271"/>
      <c r="B135" s="160" t="s">
        <v>236</v>
      </c>
      <c r="C135" s="143" t="s">
        <v>188</v>
      </c>
      <c r="D135" s="143" t="s">
        <v>188</v>
      </c>
      <c r="E135" s="143">
        <v>3.7</v>
      </c>
      <c r="F135" s="143" t="s">
        <v>188</v>
      </c>
      <c r="G135" s="143">
        <v>4.5</v>
      </c>
      <c r="H135" s="143">
        <v>2</v>
      </c>
      <c r="I135" s="143">
        <v>2.2999999999999998</v>
      </c>
      <c r="J135" s="143">
        <v>2.2999999999999998</v>
      </c>
      <c r="K135" s="143">
        <v>2.4</v>
      </c>
      <c r="L135" s="142"/>
      <c r="M135" s="143" t="s">
        <v>188</v>
      </c>
      <c r="N135" s="143" t="s">
        <v>188</v>
      </c>
      <c r="O135" s="143">
        <v>3.9</v>
      </c>
      <c r="P135" s="143" t="s">
        <v>188</v>
      </c>
      <c r="Q135" s="143">
        <v>9</v>
      </c>
      <c r="R135" s="143">
        <v>3.5</v>
      </c>
      <c r="S135" s="143">
        <v>4.2</v>
      </c>
      <c r="T135" s="143">
        <v>3.7</v>
      </c>
      <c r="U135" s="143">
        <v>10.7</v>
      </c>
      <c r="V135" s="93"/>
    </row>
    <row r="136" spans="1:22" s="101" customFormat="1">
      <c r="A136" s="271"/>
      <c r="B136" s="160" t="s">
        <v>59</v>
      </c>
      <c r="C136" s="143">
        <v>12.1</v>
      </c>
      <c r="D136" s="143">
        <v>4.0999999999999996</v>
      </c>
      <c r="E136" s="143">
        <v>4.5</v>
      </c>
      <c r="F136" s="143">
        <v>7.7</v>
      </c>
      <c r="G136" s="143">
        <v>9.6</v>
      </c>
      <c r="H136" s="143">
        <v>9.9</v>
      </c>
      <c r="I136" s="143">
        <v>21.2</v>
      </c>
      <c r="J136" s="143">
        <v>13.3</v>
      </c>
      <c r="K136" s="143">
        <v>6.7</v>
      </c>
      <c r="L136" s="142"/>
      <c r="M136" s="143">
        <v>7.3</v>
      </c>
      <c r="N136" s="143">
        <v>6.2</v>
      </c>
      <c r="O136" s="143">
        <v>5.5</v>
      </c>
      <c r="P136" s="143">
        <v>7</v>
      </c>
      <c r="Q136" s="143">
        <v>8.8000000000000007</v>
      </c>
      <c r="R136" s="143">
        <v>9.4</v>
      </c>
      <c r="S136" s="143">
        <v>18.7</v>
      </c>
      <c r="T136" s="143">
        <v>12.4</v>
      </c>
      <c r="U136" s="143">
        <v>10.9</v>
      </c>
      <c r="V136" s="93"/>
    </row>
    <row r="137" spans="1:22" s="101" customFormat="1" ht="14.25">
      <c r="A137" s="271"/>
      <c r="B137" s="161" t="s">
        <v>189</v>
      </c>
      <c r="C137" s="144">
        <v>4.5999999999999996</v>
      </c>
      <c r="D137" s="144">
        <v>2.7</v>
      </c>
      <c r="E137" s="144">
        <v>2.4</v>
      </c>
      <c r="F137" s="144">
        <v>3.5</v>
      </c>
      <c r="G137" s="144">
        <v>2.7</v>
      </c>
      <c r="H137" s="144">
        <v>2.6</v>
      </c>
      <c r="I137" s="144">
        <v>3.7</v>
      </c>
      <c r="J137" s="144">
        <v>5.3</v>
      </c>
      <c r="K137" s="144">
        <v>4.3</v>
      </c>
      <c r="L137" s="142"/>
      <c r="M137" s="144">
        <v>1.9</v>
      </c>
      <c r="N137" s="144">
        <v>1.8</v>
      </c>
      <c r="O137" s="144">
        <v>2.4</v>
      </c>
      <c r="P137" s="144">
        <v>3</v>
      </c>
      <c r="Q137" s="144">
        <v>2.9</v>
      </c>
      <c r="R137" s="144">
        <v>2.5</v>
      </c>
      <c r="S137" s="144">
        <v>3.1</v>
      </c>
      <c r="T137" s="144">
        <v>3.7</v>
      </c>
      <c r="U137" s="144">
        <v>5.5</v>
      </c>
      <c r="V137" s="93"/>
    </row>
    <row r="138" spans="1:22" s="101" customFormat="1" ht="14.25">
      <c r="A138" s="270" t="s">
        <v>209</v>
      </c>
      <c r="B138" s="129" t="s">
        <v>223</v>
      </c>
      <c r="C138" s="141">
        <v>13.8</v>
      </c>
      <c r="D138" s="141" t="s">
        <v>188</v>
      </c>
      <c r="E138" s="141">
        <v>13</v>
      </c>
      <c r="F138" s="141">
        <v>12.7</v>
      </c>
      <c r="G138" s="141">
        <v>10.1</v>
      </c>
      <c r="H138" s="141">
        <v>10.4</v>
      </c>
      <c r="I138" s="141" t="s">
        <v>188</v>
      </c>
      <c r="J138" s="141">
        <v>4.5999999999999996</v>
      </c>
      <c r="K138" s="141">
        <v>13.2</v>
      </c>
      <c r="L138" s="142"/>
      <c r="M138" s="141">
        <v>9.1</v>
      </c>
      <c r="N138" s="141" t="s">
        <v>188</v>
      </c>
      <c r="O138" s="141">
        <v>8.8000000000000007</v>
      </c>
      <c r="P138" s="141">
        <v>15.8</v>
      </c>
      <c r="Q138" s="141">
        <v>8.5</v>
      </c>
      <c r="R138" s="141">
        <v>10.199999999999999</v>
      </c>
      <c r="S138" s="141" t="s">
        <v>188</v>
      </c>
      <c r="T138" s="141">
        <v>8.3000000000000007</v>
      </c>
      <c r="U138" s="141">
        <v>11.9</v>
      </c>
      <c r="V138" s="93"/>
    </row>
    <row r="139" spans="1:22" s="101" customFormat="1" ht="14.25">
      <c r="A139" s="271"/>
      <c r="B139" s="133" t="s">
        <v>237</v>
      </c>
      <c r="C139" s="143">
        <v>39.299999999999997</v>
      </c>
      <c r="D139" s="143">
        <v>31.9</v>
      </c>
      <c r="E139" s="143">
        <v>41</v>
      </c>
      <c r="F139" s="143">
        <v>98.3</v>
      </c>
      <c r="G139" s="143">
        <v>99.6</v>
      </c>
      <c r="H139" s="143">
        <v>123.8</v>
      </c>
      <c r="I139" s="143">
        <v>95.3</v>
      </c>
      <c r="J139" s="143">
        <v>53.3</v>
      </c>
      <c r="K139" s="143">
        <v>41.1</v>
      </c>
      <c r="L139" s="142"/>
      <c r="M139" s="143">
        <v>7.4</v>
      </c>
      <c r="N139" s="143">
        <v>10.199999999999999</v>
      </c>
      <c r="O139" s="143">
        <v>9.6</v>
      </c>
      <c r="P139" s="143">
        <v>10.199999999999999</v>
      </c>
      <c r="Q139" s="143">
        <v>7.6</v>
      </c>
      <c r="R139" s="143">
        <v>11.6</v>
      </c>
      <c r="S139" s="143">
        <v>14.5</v>
      </c>
      <c r="T139" s="143">
        <v>17</v>
      </c>
      <c r="U139" s="143">
        <v>14.9</v>
      </c>
      <c r="V139" s="93"/>
    </row>
    <row r="140" spans="1:22" s="101" customFormat="1">
      <c r="A140" s="271"/>
      <c r="B140" s="160" t="s">
        <v>12</v>
      </c>
      <c r="C140" s="143" t="s">
        <v>188</v>
      </c>
      <c r="D140" s="143" t="s">
        <v>188</v>
      </c>
      <c r="E140" s="143" t="s">
        <v>188</v>
      </c>
      <c r="F140" s="143" t="s">
        <v>188</v>
      </c>
      <c r="G140" s="143" t="s">
        <v>188</v>
      </c>
      <c r="H140" s="143" t="s">
        <v>188</v>
      </c>
      <c r="I140" s="143" t="s">
        <v>188</v>
      </c>
      <c r="J140" s="143" t="s">
        <v>188</v>
      </c>
      <c r="K140" s="143" t="s">
        <v>188</v>
      </c>
      <c r="L140" s="142"/>
      <c r="M140" s="143" t="s">
        <v>188</v>
      </c>
      <c r="N140" s="143" t="s">
        <v>188</v>
      </c>
      <c r="O140" s="143" t="s">
        <v>188</v>
      </c>
      <c r="P140" s="143" t="s">
        <v>188</v>
      </c>
      <c r="Q140" s="143" t="s">
        <v>188</v>
      </c>
      <c r="R140" s="143" t="s">
        <v>188</v>
      </c>
      <c r="S140" s="143" t="s">
        <v>188</v>
      </c>
      <c r="T140" s="143" t="s">
        <v>188</v>
      </c>
      <c r="U140" s="143" t="s">
        <v>188</v>
      </c>
      <c r="V140" s="93"/>
    </row>
    <row r="141" spans="1:22" s="101" customFormat="1" ht="14.25">
      <c r="A141" s="271"/>
      <c r="B141" s="160" t="s">
        <v>236</v>
      </c>
      <c r="C141" s="143" t="s">
        <v>188</v>
      </c>
      <c r="D141" s="143" t="s">
        <v>188</v>
      </c>
      <c r="E141" s="143" t="s">
        <v>188</v>
      </c>
      <c r="F141" s="143" t="s">
        <v>188</v>
      </c>
      <c r="G141" s="143" t="s">
        <v>188</v>
      </c>
      <c r="H141" s="143" t="s">
        <v>188</v>
      </c>
      <c r="I141" s="143" t="s">
        <v>188</v>
      </c>
      <c r="J141" s="143" t="s">
        <v>188</v>
      </c>
      <c r="K141" s="143" t="s">
        <v>188</v>
      </c>
      <c r="L141" s="142"/>
      <c r="M141" s="143" t="s">
        <v>188</v>
      </c>
      <c r="N141" s="143" t="s">
        <v>188</v>
      </c>
      <c r="O141" s="143" t="s">
        <v>188</v>
      </c>
      <c r="P141" s="143" t="s">
        <v>188</v>
      </c>
      <c r="Q141" s="143" t="s">
        <v>188</v>
      </c>
      <c r="R141" s="143" t="s">
        <v>188</v>
      </c>
      <c r="S141" s="143" t="s">
        <v>188</v>
      </c>
      <c r="T141" s="143" t="s">
        <v>188</v>
      </c>
      <c r="U141" s="143" t="s">
        <v>188</v>
      </c>
      <c r="V141" s="93"/>
    </row>
    <row r="142" spans="1:22" s="101" customFormat="1">
      <c r="A142" s="271"/>
      <c r="B142" s="160" t="s">
        <v>59</v>
      </c>
      <c r="C142" s="143">
        <v>15.4</v>
      </c>
      <c r="D142" s="143">
        <v>23.7</v>
      </c>
      <c r="E142" s="143">
        <v>30.3</v>
      </c>
      <c r="F142" s="143">
        <v>35.200000000000003</v>
      </c>
      <c r="G142" s="143">
        <v>36.299999999999997</v>
      </c>
      <c r="H142" s="143">
        <v>43</v>
      </c>
      <c r="I142" s="143">
        <v>48.3</v>
      </c>
      <c r="J142" s="143">
        <v>39</v>
      </c>
      <c r="K142" s="143">
        <v>37.1</v>
      </c>
      <c r="L142" s="142"/>
      <c r="M142" s="143">
        <v>11.4</v>
      </c>
      <c r="N142" s="143">
        <v>9.5</v>
      </c>
      <c r="O142" s="143">
        <v>13.3</v>
      </c>
      <c r="P142" s="143">
        <v>15.1</v>
      </c>
      <c r="Q142" s="143">
        <v>15.8</v>
      </c>
      <c r="R142" s="143">
        <v>19.600000000000001</v>
      </c>
      <c r="S142" s="143">
        <v>23.2</v>
      </c>
      <c r="T142" s="143">
        <v>15.2</v>
      </c>
      <c r="U142" s="143">
        <v>21.2</v>
      </c>
      <c r="V142" s="93"/>
    </row>
    <row r="143" spans="1:22" s="101" customFormat="1" ht="14.25">
      <c r="A143" s="271"/>
      <c r="B143" s="161" t="s">
        <v>189</v>
      </c>
      <c r="C143" s="144">
        <v>17.2</v>
      </c>
      <c r="D143" s="144">
        <v>19.2</v>
      </c>
      <c r="E143" s="144">
        <v>15.9</v>
      </c>
      <c r="F143" s="144">
        <v>24.3</v>
      </c>
      <c r="G143" s="144">
        <v>25</v>
      </c>
      <c r="H143" s="144">
        <v>27.1</v>
      </c>
      <c r="I143" s="144">
        <v>31.8</v>
      </c>
      <c r="J143" s="144">
        <v>40.1</v>
      </c>
      <c r="K143" s="144">
        <v>28</v>
      </c>
      <c r="L143" s="142"/>
      <c r="M143" s="144">
        <v>3.2</v>
      </c>
      <c r="N143" s="144">
        <v>6.1</v>
      </c>
      <c r="O143" s="144">
        <v>3.3</v>
      </c>
      <c r="P143" s="144">
        <v>2.8</v>
      </c>
      <c r="Q143" s="144">
        <v>3.6</v>
      </c>
      <c r="R143" s="144">
        <v>4.4000000000000004</v>
      </c>
      <c r="S143" s="144">
        <v>3.7</v>
      </c>
      <c r="T143" s="144">
        <v>4.9000000000000004</v>
      </c>
      <c r="U143" s="144">
        <v>4.7</v>
      </c>
      <c r="V143" s="93"/>
    </row>
    <row r="144" spans="1:22" s="101" customFormat="1" ht="14.25">
      <c r="A144" s="270" t="s">
        <v>210</v>
      </c>
      <c r="B144" s="129" t="s">
        <v>223</v>
      </c>
      <c r="C144" s="141" t="s">
        <v>188</v>
      </c>
      <c r="D144" s="141" t="s">
        <v>188</v>
      </c>
      <c r="E144" s="141" t="s">
        <v>188</v>
      </c>
      <c r="F144" s="141" t="s">
        <v>188</v>
      </c>
      <c r="G144" s="141" t="s">
        <v>188</v>
      </c>
      <c r="H144" s="141" t="s">
        <v>188</v>
      </c>
      <c r="I144" s="141" t="s">
        <v>188</v>
      </c>
      <c r="J144" s="141" t="s">
        <v>188</v>
      </c>
      <c r="K144" s="141" t="s">
        <v>188</v>
      </c>
      <c r="L144" s="142"/>
      <c r="M144" s="141" t="s">
        <v>188</v>
      </c>
      <c r="N144" s="141" t="s">
        <v>188</v>
      </c>
      <c r="O144" s="141" t="s">
        <v>188</v>
      </c>
      <c r="P144" s="141" t="s">
        <v>188</v>
      </c>
      <c r="Q144" s="141" t="s">
        <v>188</v>
      </c>
      <c r="R144" s="141" t="s">
        <v>188</v>
      </c>
      <c r="S144" s="141" t="s">
        <v>188</v>
      </c>
      <c r="T144" s="141" t="s">
        <v>188</v>
      </c>
      <c r="U144" s="141" t="s">
        <v>188</v>
      </c>
      <c r="V144" s="93"/>
    </row>
    <row r="145" spans="1:22" s="101" customFormat="1" ht="14.25">
      <c r="A145" s="271"/>
      <c r="B145" s="133" t="s">
        <v>237</v>
      </c>
      <c r="C145" s="143">
        <v>155.69999999999999</v>
      </c>
      <c r="D145" s="143">
        <v>190.2</v>
      </c>
      <c r="E145" s="143">
        <v>128.69999999999999</v>
      </c>
      <c r="F145" s="143">
        <v>158.69999999999999</v>
      </c>
      <c r="G145" s="143">
        <v>197.1</v>
      </c>
      <c r="H145" s="143">
        <v>278.3</v>
      </c>
      <c r="I145" s="143">
        <v>271.3</v>
      </c>
      <c r="J145" s="143">
        <v>237.6</v>
      </c>
      <c r="K145" s="143">
        <v>250.9</v>
      </c>
      <c r="L145" s="142"/>
      <c r="M145" s="143">
        <v>6.2</v>
      </c>
      <c r="N145" s="143">
        <v>2.9</v>
      </c>
      <c r="O145" s="143">
        <v>2.4</v>
      </c>
      <c r="P145" s="143">
        <v>3.6</v>
      </c>
      <c r="Q145" s="143">
        <v>3.1</v>
      </c>
      <c r="R145" s="143">
        <v>4.9000000000000004</v>
      </c>
      <c r="S145" s="143">
        <v>6.7</v>
      </c>
      <c r="T145" s="143">
        <v>12.2</v>
      </c>
      <c r="U145" s="143">
        <v>8.4</v>
      </c>
      <c r="V145" s="93"/>
    </row>
    <row r="146" spans="1:22" s="101" customFormat="1">
      <c r="A146" s="271"/>
      <c r="B146" s="160" t="s">
        <v>12</v>
      </c>
      <c r="C146" s="143">
        <v>61.2</v>
      </c>
      <c r="D146" s="143" t="s">
        <v>188</v>
      </c>
      <c r="E146" s="143" t="s">
        <v>188</v>
      </c>
      <c r="F146" s="143" t="s">
        <v>188</v>
      </c>
      <c r="G146" s="143">
        <v>53.7</v>
      </c>
      <c r="H146" s="143">
        <v>45.6</v>
      </c>
      <c r="I146" s="143" t="s">
        <v>188</v>
      </c>
      <c r="J146" s="143">
        <v>81.599999999999994</v>
      </c>
      <c r="K146" s="143">
        <v>49.9</v>
      </c>
      <c r="L146" s="142"/>
      <c r="M146" s="143" t="s">
        <v>267</v>
      </c>
      <c r="N146" s="143" t="s">
        <v>267</v>
      </c>
      <c r="O146" s="143" t="s">
        <v>267</v>
      </c>
      <c r="P146" s="143" t="s">
        <v>267</v>
      </c>
      <c r="Q146" s="143" t="s">
        <v>267</v>
      </c>
      <c r="R146" s="143" t="s">
        <v>267</v>
      </c>
      <c r="S146" s="143" t="s">
        <v>267</v>
      </c>
      <c r="T146" s="143" t="s">
        <v>267</v>
      </c>
      <c r="U146" s="143" t="s">
        <v>267</v>
      </c>
      <c r="V146" s="93"/>
    </row>
    <row r="147" spans="1:22" s="101" customFormat="1" ht="14.25">
      <c r="A147" s="271"/>
      <c r="B147" s="160" t="s">
        <v>236</v>
      </c>
      <c r="C147" s="143" t="s">
        <v>188</v>
      </c>
      <c r="D147" s="143" t="s">
        <v>188</v>
      </c>
      <c r="E147" s="143" t="s">
        <v>188</v>
      </c>
      <c r="F147" s="143" t="s">
        <v>188</v>
      </c>
      <c r="G147" s="143" t="s">
        <v>188</v>
      </c>
      <c r="H147" s="143">
        <v>411.5</v>
      </c>
      <c r="I147" s="143">
        <v>707.3</v>
      </c>
      <c r="J147" s="143">
        <v>544.1</v>
      </c>
      <c r="K147" s="143">
        <v>575.1</v>
      </c>
      <c r="L147" s="142"/>
      <c r="M147" s="143" t="s">
        <v>188</v>
      </c>
      <c r="N147" s="143" t="s">
        <v>188</v>
      </c>
      <c r="O147" s="143" t="s">
        <v>188</v>
      </c>
      <c r="P147" s="143" t="s">
        <v>188</v>
      </c>
      <c r="Q147" s="143" t="s">
        <v>188</v>
      </c>
      <c r="R147" s="143">
        <v>0.6</v>
      </c>
      <c r="S147" s="143">
        <v>1</v>
      </c>
      <c r="T147" s="143">
        <v>1.4</v>
      </c>
      <c r="U147" s="143">
        <v>1.7</v>
      </c>
      <c r="V147" s="93"/>
    </row>
    <row r="148" spans="1:22" s="101" customFormat="1">
      <c r="A148" s="271"/>
      <c r="B148" s="160" t="s">
        <v>59</v>
      </c>
      <c r="C148" s="143">
        <v>100.7</v>
      </c>
      <c r="D148" s="143">
        <v>85.9</v>
      </c>
      <c r="E148" s="143">
        <v>80.8</v>
      </c>
      <c r="F148" s="143">
        <v>92.8</v>
      </c>
      <c r="G148" s="143">
        <v>106.6</v>
      </c>
      <c r="H148" s="143">
        <v>73.2</v>
      </c>
      <c r="I148" s="143">
        <v>76.8</v>
      </c>
      <c r="J148" s="143">
        <v>115.3</v>
      </c>
      <c r="K148" s="143">
        <v>96.3</v>
      </c>
      <c r="L148" s="142"/>
      <c r="M148" s="143">
        <v>2.9</v>
      </c>
      <c r="N148" s="143">
        <v>2.9</v>
      </c>
      <c r="O148" s="143">
        <v>2.1</v>
      </c>
      <c r="P148" s="143">
        <v>3.5</v>
      </c>
      <c r="Q148" s="143">
        <v>4.3</v>
      </c>
      <c r="R148" s="143">
        <v>2.2999999999999998</v>
      </c>
      <c r="S148" s="143">
        <v>2.6</v>
      </c>
      <c r="T148" s="143">
        <v>4.4000000000000004</v>
      </c>
      <c r="U148" s="143">
        <v>3.4</v>
      </c>
      <c r="V148" s="93"/>
    </row>
    <row r="149" spans="1:22" s="101" customFormat="1" ht="14.25">
      <c r="A149" s="271"/>
      <c r="B149" s="161" t="s">
        <v>189</v>
      </c>
      <c r="C149" s="144">
        <v>113.4</v>
      </c>
      <c r="D149" s="144">
        <v>92.6</v>
      </c>
      <c r="E149" s="144">
        <v>112.8</v>
      </c>
      <c r="F149" s="144">
        <v>85.9</v>
      </c>
      <c r="G149" s="144">
        <v>87.9</v>
      </c>
      <c r="H149" s="144">
        <v>100.1</v>
      </c>
      <c r="I149" s="144">
        <v>116.8</v>
      </c>
      <c r="J149" s="144">
        <v>138.69999999999999</v>
      </c>
      <c r="K149" s="144">
        <v>106.1</v>
      </c>
      <c r="L149" s="142"/>
      <c r="M149" s="144">
        <v>3.4</v>
      </c>
      <c r="N149" s="144">
        <v>2.6</v>
      </c>
      <c r="O149" s="144">
        <v>2</v>
      </c>
      <c r="P149" s="144">
        <v>3.2</v>
      </c>
      <c r="Q149" s="144">
        <v>3.3</v>
      </c>
      <c r="R149" s="144">
        <v>4.0999999999999996</v>
      </c>
      <c r="S149" s="144">
        <v>3.7</v>
      </c>
      <c r="T149" s="144">
        <v>7.1</v>
      </c>
      <c r="U149" s="144">
        <v>5.2</v>
      </c>
      <c r="V149" s="93"/>
    </row>
    <row r="150" spans="1:22" s="101" customFormat="1" ht="14.25">
      <c r="A150" s="270" t="s">
        <v>211</v>
      </c>
      <c r="B150" s="129" t="s">
        <v>223</v>
      </c>
      <c r="C150" s="141">
        <v>2.7</v>
      </c>
      <c r="D150" s="141">
        <v>1.5</v>
      </c>
      <c r="E150" s="141">
        <v>2.6</v>
      </c>
      <c r="F150" s="141">
        <v>2</v>
      </c>
      <c r="G150" s="141">
        <v>1.4</v>
      </c>
      <c r="H150" s="141">
        <v>2.2000000000000002</v>
      </c>
      <c r="I150" s="141">
        <v>2.4</v>
      </c>
      <c r="J150" s="141">
        <v>1.1000000000000001</v>
      </c>
      <c r="K150" s="141">
        <v>1.3</v>
      </c>
      <c r="L150" s="142"/>
      <c r="M150" s="141">
        <v>25.1</v>
      </c>
      <c r="N150" s="141">
        <v>23.9</v>
      </c>
      <c r="O150" s="141">
        <v>24.3</v>
      </c>
      <c r="P150" s="141">
        <v>36.200000000000003</v>
      </c>
      <c r="Q150" s="141">
        <v>6.6</v>
      </c>
      <c r="R150" s="141">
        <v>50.6</v>
      </c>
      <c r="S150" s="141">
        <v>36.4</v>
      </c>
      <c r="T150" s="141">
        <v>24</v>
      </c>
      <c r="U150" s="141">
        <v>59.5</v>
      </c>
      <c r="V150" s="93"/>
    </row>
    <row r="151" spans="1:22" s="101" customFormat="1" ht="14.25">
      <c r="A151" s="271"/>
      <c r="B151" s="133" t="s">
        <v>237</v>
      </c>
      <c r="C151" s="143">
        <v>6.4</v>
      </c>
      <c r="D151" s="143">
        <v>0.5</v>
      </c>
      <c r="E151" s="143">
        <v>4</v>
      </c>
      <c r="F151" s="143">
        <v>6.2</v>
      </c>
      <c r="G151" s="143">
        <v>4.8</v>
      </c>
      <c r="H151" s="143">
        <v>4.2</v>
      </c>
      <c r="I151" s="143">
        <v>3.4</v>
      </c>
      <c r="J151" s="143">
        <v>5.3</v>
      </c>
      <c r="K151" s="143">
        <v>7.4</v>
      </c>
      <c r="L151" s="142"/>
      <c r="M151" s="143">
        <v>3.8</v>
      </c>
      <c r="N151" s="143">
        <v>2</v>
      </c>
      <c r="O151" s="143">
        <v>3.3</v>
      </c>
      <c r="P151" s="143">
        <v>5.9</v>
      </c>
      <c r="Q151" s="143">
        <v>4.7</v>
      </c>
      <c r="R151" s="143">
        <v>5.5</v>
      </c>
      <c r="S151" s="143">
        <v>3.4</v>
      </c>
      <c r="T151" s="143">
        <v>6.5</v>
      </c>
      <c r="U151" s="143">
        <v>7.8</v>
      </c>
      <c r="V151" s="93"/>
    </row>
    <row r="152" spans="1:22" s="101" customFormat="1">
      <c r="A152" s="271"/>
      <c r="B152" s="160" t="s">
        <v>12</v>
      </c>
      <c r="C152" s="143" t="s">
        <v>188</v>
      </c>
      <c r="D152" s="143" t="s">
        <v>267</v>
      </c>
      <c r="E152" s="143" t="s">
        <v>267</v>
      </c>
      <c r="F152" s="143" t="s">
        <v>267</v>
      </c>
      <c r="G152" s="143" t="s">
        <v>267</v>
      </c>
      <c r="H152" s="143" t="s">
        <v>267</v>
      </c>
      <c r="I152" s="143" t="s">
        <v>267</v>
      </c>
      <c r="J152" s="143" t="s">
        <v>267</v>
      </c>
      <c r="K152" s="143" t="s">
        <v>267</v>
      </c>
      <c r="L152" s="142"/>
      <c r="M152" s="143" t="s">
        <v>188</v>
      </c>
      <c r="N152" s="143">
        <v>0.2</v>
      </c>
      <c r="O152" s="143">
        <v>0.6</v>
      </c>
      <c r="P152" s="143" t="s">
        <v>188</v>
      </c>
      <c r="Q152" s="143">
        <v>1.2</v>
      </c>
      <c r="R152" s="143">
        <v>1.9</v>
      </c>
      <c r="S152" s="143">
        <v>0.5</v>
      </c>
      <c r="T152" s="143">
        <v>2.8</v>
      </c>
      <c r="U152" s="143">
        <v>1.8</v>
      </c>
      <c r="V152" s="93"/>
    </row>
    <row r="153" spans="1:22" s="101" customFormat="1" ht="14.25">
      <c r="A153" s="271"/>
      <c r="B153" s="160" t="s">
        <v>236</v>
      </c>
      <c r="C153" s="143" t="s">
        <v>188</v>
      </c>
      <c r="D153" s="143" t="s">
        <v>188</v>
      </c>
      <c r="E153" s="143">
        <v>4.5999999999999996</v>
      </c>
      <c r="F153" s="143" t="s">
        <v>188</v>
      </c>
      <c r="G153" s="143" t="s">
        <v>188</v>
      </c>
      <c r="H153" s="143" t="s">
        <v>188</v>
      </c>
      <c r="I153" s="143">
        <v>4</v>
      </c>
      <c r="J153" s="143" t="s">
        <v>188</v>
      </c>
      <c r="K153" s="143">
        <v>6.3</v>
      </c>
      <c r="L153" s="142"/>
      <c r="M153" s="143" t="s">
        <v>188</v>
      </c>
      <c r="N153" s="143" t="s">
        <v>188</v>
      </c>
      <c r="O153" s="143">
        <v>10.9</v>
      </c>
      <c r="P153" s="143" t="s">
        <v>188</v>
      </c>
      <c r="Q153" s="143" t="s">
        <v>188</v>
      </c>
      <c r="R153" s="143" t="s">
        <v>188</v>
      </c>
      <c r="S153" s="143">
        <v>-1</v>
      </c>
      <c r="T153" s="143" t="s">
        <v>188</v>
      </c>
      <c r="U153" s="143">
        <v>17.5</v>
      </c>
      <c r="V153" s="93"/>
    </row>
    <row r="154" spans="1:22" s="101" customFormat="1">
      <c r="A154" s="271"/>
      <c r="B154" s="160" t="s">
        <v>59</v>
      </c>
      <c r="C154" s="143">
        <v>13.3</v>
      </c>
      <c r="D154" s="143">
        <v>5.7</v>
      </c>
      <c r="E154" s="143">
        <v>5.5</v>
      </c>
      <c r="F154" s="143">
        <v>7.6</v>
      </c>
      <c r="G154" s="143">
        <v>10.199999999999999</v>
      </c>
      <c r="H154" s="143">
        <v>12.6</v>
      </c>
      <c r="I154" s="143">
        <v>5.0999999999999996</v>
      </c>
      <c r="J154" s="143">
        <v>3.5</v>
      </c>
      <c r="K154" s="143">
        <v>12.1</v>
      </c>
      <c r="L154" s="142"/>
      <c r="M154" s="143">
        <v>10.199999999999999</v>
      </c>
      <c r="N154" s="143">
        <v>4.5</v>
      </c>
      <c r="O154" s="143">
        <v>5.3</v>
      </c>
      <c r="P154" s="143">
        <v>6.7</v>
      </c>
      <c r="Q154" s="143">
        <v>10.5</v>
      </c>
      <c r="R154" s="143">
        <v>14.2</v>
      </c>
      <c r="S154" s="143">
        <v>9.1999999999999993</v>
      </c>
      <c r="T154" s="143">
        <v>6.3</v>
      </c>
      <c r="U154" s="143">
        <v>14.3</v>
      </c>
      <c r="V154" s="93"/>
    </row>
    <row r="155" spans="1:22" s="101" customFormat="1" ht="14.25">
      <c r="A155" s="271"/>
      <c r="B155" s="161" t="s">
        <v>189</v>
      </c>
      <c r="C155" s="144">
        <v>4.4000000000000004</v>
      </c>
      <c r="D155" s="144">
        <v>6.6</v>
      </c>
      <c r="E155" s="144">
        <v>3.9</v>
      </c>
      <c r="F155" s="144">
        <v>4.3</v>
      </c>
      <c r="G155" s="144">
        <v>1.7</v>
      </c>
      <c r="H155" s="144">
        <v>2.6</v>
      </c>
      <c r="I155" s="144">
        <v>1.1000000000000001</v>
      </c>
      <c r="J155" s="144">
        <v>1</v>
      </c>
      <c r="K155" s="144">
        <v>1.8</v>
      </c>
      <c r="L155" s="142"/>
      <c r="M155" s="144">
        <v>2.2999999999999998</v>
      </c>
      <c r="N155" s="144">
        <v>3</v>
      </c>
      <c r="O155" s="144">
        <v>2.7</v>
      </c>
      <c r="P155" s="144">
        <v>3.1</v>
      </c>
      <c r="Q155" s="144">
        <v>5</v>
      </c>
      <c r="R155" s="144">
        <v>5</v>
      </c>
      <c r="S155" s="144">
        <v>4.3</v>
      </c>
      <c r="T155" s="144">
        <v>4.5</v>
      </c>
      <c r="U155" s="144">
        <v>5.6</v>
      </c>
      <c r="V155" s="93"/>
    </row>
    <row r="156" spans="1:22" s="101" customFormat="1" ht="14.25">
      <c r="A156" s="270" t="s">
        <v>306</v>
      </c>
      <c r="B156" s="129" t="s">
        <v>223</v>
      </c>
      <c r="C156" s="141">
        <v>19.600000000000001</v>
      </c>
      <c r="D156" s="141">
        <v>10.4</v>
      </c>
      <c r="E156" s="141">
        <v>7.3</v>
      </c>
      <c r="F156" s="141">
        <v>12</v>
      </c>
      <c r="G156" s="141">
        <v>20.9</v>
      </c>
      <c r="H156" s="141">
        <v>17.3</v>
      </c>
      <c r="I156" s="141" t="s">
        <v>188</v>
      </c>
      <c r="J156" s="141" t="s">
        <v>188</v>
      </c>
      <c r="K156" s="141" t="s">
        <v>188</v>
      </c>
      <c r="L156" s="142"/>
      <c r="M156" s="141">
        <v>91.3</v>
      </c>
      <c r="N156" s="141">
        <v>76.3</v>
      </c>
      <c r="O156" s="141">
        <v>54.8</v>
      </c>
      <c r="P156" s="141">
        <v>48.5</v>
      </c>
      <c r="Q156" s="141">
        <v>41</v>
      </c>
      <c r="R156" s="141">
        <v>50.2</v>
      </c>
      <c r="S156" s="141" t="s">
        <v>188</v>
      </c>
      <c r="T156" s="141" t="s">
        <v>188</v>
      </c>
      <c r="U156" s="141" t="s">
        <v>188</v>
      </c>
      <c r="V156" s="93"/>
    </row>
    <row r="157" spans="1:22" s="101" customFormat="1" ht="14.25">
      <c r="A157" s="271"/>
      <c r="B157" s="133" t="s">
        <v>237</v>
      </c>
      <c r="C157" s="143">
        <v>47.2</v>
      </c>
      <c r="D157" s="143">
        <v>52.3</v>
      </c>
      <c r="E157" s="143">
        <v>65.900000000000006</v>
      </c>
      <c r="F157" s="143">
        <v>63.4</v>
      </c>
      <c r="G157" s="143">
        <v>54.2</v>
      </c>
      <c r="H157" s="143">
        <v>69.2</v>
      </c>
      <c r="I157" s="143">
        <v>58.2</v>
      </c>
      <c r="J157" s="143">
        <v>64.900000000000006</v>
      </c>
      <c r="K157" s="143">
        <v>74.2</v>
      </c>
      <c r="L157" s="142"/>
      <c r="M157" s="143">
        <v>24.7</v>
      </c>
      <c r="N157" s="143">
        <v>25.3</v>
      </c>
      <c r="O157" s="143">
        <v>33.5</v>
      </c>
      <c r="P157" s="143">
        <v>37.299999999999997</v>
      </c>
      <c r="Q157" s="143">
        <v>25.1</v>
      </c>
      <c r="R157" s="143">
        <v>48.5</v>
      </c>
      <c r="S157" s="143">
        <v>46.2</v>
      </c>
      <c r="T157" s="143">
        <v>58.2</v>
      </c>
      <c r="U157" s="143">
        <v>55.8</v>
      </c>
      <c r="V157" s="93"/>
    </row>
    <row r="158" spans="1:22" s="101" customFormat="1">
      <c r="A158" s="271"/>
      <c r="B158" s="160" t="s">
        <v>12</v>
      </c>
      <c r="C158" s="143" t="s">
        <v>188</v>
      </c>
      <c r="D158" s="143" t="s">
        <v>188</v>
      </c>
      <c r="E158" s="143" t="s">
        <v>188</v>
      </c>
      <c r="F158" s="143" t="s">
        <v>188</v>
      </c>
      <c r="G158" s="143" t="s">
        <v>188</v>
      </c>
      <c r="H158" s="143" t="s">
        <v>188</v>
      </c>
      <c r="I158" s="143" t="s">
        <v>188</v>
      </c>
      <c r="J158" s="143" t="s">
        <v>188</v>
      </c>
      <c r="K158" s="143" t="s">
        <v>188</v>
      </c>
      <c r="L158" s="142"/>
      <c r="M158" s="143" t="s">
        <v>188</v>
      </c>
      <c r="N158" s="143" t="s">
        <v>188</v>
      </c>
      <c r="O158" s="143" t="s">
        <v>188</v>
      </c>
      <c r="P158" s="143" t="s">
        <v>188</v>
      </c>
      <c r="Q158" s="143" t="s">
        <v>188</v>
      </c>
      <c r="R158" s="143" t="s">
        <v>188</v>
      </c>
      <c r="S158" s="143" t="s">
        <v>188</v>
      </c>
      <c r="T158" s="143" t="s">
        <v>188</v>
      </c>
      <c r="U158" s="143" t="s">
        <v>188</v>
      </c>
      <c r="V158" s="93"/>
    </row>
    <row r="159" spans="1:22" s="101" customFormat="1" ht="14.25">
      <c r="A159" s="271"/>
      <c r="B159" s="160" t="s">
        <v>236</v>
      </c>
      <c r="C159" s="143" t="s">
        <v>188</v>
      </c>
      <c r="D159" s="143" t="s">
        <v>188</v>
      </c>
      <c r="E159" s="143" t="s">
        <v>188</v>
      </c>
      <c r="F159" s="143" t="s">
        <v>188</v>
      </c>
      <c r="G159" s="143" t="s">
        <v>188</v>
      </c>
      <c r="H159" s="143" t="s">
        <v>188</v>
      </c>
      <c r="I159" s="143" t="s">
        <v>188</v>
      </c>
      <c r="J159" s="143" t="s">
        <v>188</v>
      </c>
      <c r="K159" s="143" t="s">
        <v>188</v>
      </c>
      <c r="L159" s="142"/>
      <c r="M159" s="143" t="s">
        <v>188</v>
      </c>
      <c r="N159" s="143" t="s">
        <v>188</v>
      </c>
      <c r="O159" s="143" t="s">
        <v>188</v>
      </c>
      <c r="P159" s="143" t="s">
        <v>188</v>
      </c>
      <c r="Q159" s="143" t="s">
        <v>188</v>
      </c>
      <c r="R159" s="143" t="s">
        <v>188</v>
      </c>
      <c r="S159" s="143" t="s">
        <v>188</v>
      </c>
      <c r="T159" s="143" t="s">
        <v>188</v>
      </c>
      <c r="U159" s="143" t="s">
        <v>188</v>
      </c>
      <c r="V159" s="93"/>
    </row>
    <row r="160" spans="1:22" s="101" customFormat="1">
      <c r="A160" s="271"/>
      <c r="B160" s="160" t="s">
        <v>59</v>
      </c>
      <c r="C160" s="143">
        <v>65.7</v>
      </c>
      <c r="D160" s="143">
        <v>83.2</v>
      </c>
      <c r="E160" s="143">
        <v>82.9</v>
      </c>
      <c r="F160" s="143">
        <v>81.8</v>
      </c>
      <c r="G160" s="143">
        <v>101.1</v>
      </c>
      <c r="H160" s="143">
        <v>99.8</v>
      </c>
      <c r="I160" s="143">
        <v>100.1</v>
      </c>
      <c r="J160" s="143">
        <v>106.8</v>
      </c>
      <c r="K160" s="143">
        <v>110.4</v>
      </c>
      <c r="L160" s="142"/>
      <c r="M160" s="143">
        <v>43.4</v>
      </c>
      <c r="N160" s="143">
        <v>56.9</v>
      </c>
      <c r="O160" s="143">
        <v>50.3</v>
      </c>
      <c r="P160" s="143">
        <v>48.7</v>
      </c>
      <c r="Q160" s="143">
        <v>61</v>
      </c>
      <c r="R160" s="143">
        <v>70.099999999999994</v>
      </c>
      <c r="S160" s="143">
        <v>62.4</v>
      </c>
      <c r="T160" s="143">
        <v>67.2</v>
      </c>
      <c r="U160" s="143">
        <v>89.2</v>
      </c>
      <c r="V160" s="93"/>
    </row>
    <row r="161" spans="1:22" s="101" customFormat="1" ht="14.25">
      <c r="A161" s="271"/>
      <c r="B161" s="161" t="s">
        <v>189</v>
      </c>
      <c r="C161" s="144">
        <v>26.9</v>
      </c>
      <c r="D161" s="144">
        <v>22.9</v>
      </c>
      <c r="E161" s="144">
        <v>18.5</v>
      </c>
      <c r="F161" s="144">
        <v>20.8</v>
      </c>
      <c r="G161" s="144">
        <v>23.9</v>
      </c>
      <c r="H161" s="144">
        <v>25.4</v>
      </c>
      <c r="I161" s="144">
        <v>24.2</v>
      </c>
      <c r="J161" s="144">
        <v>29</v>
      </c>
      <c r="K161" s="144">
        <v>29.2</v>
      </c>
      <c r="L161" s="142"/>
      <c r="M161" s="144">
        <v>18.8</v>
      </c>
      <c r="N161" s="144">
        <v>15</v>
      </c>
      <c r="O161" s="144">
        <v>17.2</v>
      </c>
      <c r="P161" s="144">
        <v>19.2</v>
      </c>
      <c r="Q161" s="144">
        <v>18.5</v>
      </c>
      <c r="R161" s="144">
        <v>21.4</v>
      </c>
      <c r="S161" s="144">
        <v>20.399999999999999</v>
      </c>
      <c r="T161" s="144">
        <v>25.6</v>
      </c>
      <c r="U161" s="144">
        <v>32.9</v>
      </c>
      <c r="V161" s="93"/>
    </row>
    <row r="162" spans="1:22" s="101" customFormat="1" ht="14.25">
      <c r="A162" s="270" t="s">
        <v>212</v>
      </c>
      <c r="B162" s="129" t="s">
        <v>223</v>
      </c>
      <c r="C162" s="141" t="s">
        <v>188</v>
      </c>
      <c r="D162" s="141" t="s">
        <v>188</v>
      </c>
      <c r="E162" s="141" t="s">
        <v>188</v>
      </c>
      <c r="F162" s="141" t="s">
        <v>188</v>
      </c>
      <c r="G162" s="141" t="s">
        <v>188</v>
      </c>
      <c r="H162" s="141" t="s">
        <v>188</v>
      </c>
      <c r="I162" s="141" t="s">
        <v>188</v>
      </c>
      <c r="J162" s="141" t="s">
        <v>188</v>
      </c>
      <c r="K162" s="141" t="s">
        <v>188</v>
      </c>
      <c r="L162" s="142"/>
      <c r="M162" s="141" t="s">
        <v>188</v>
      </c>
      <c r="N162" s="141" t="s">
        <v>267</v>
      </c>
      <c r="O162" s="141" t="s">
        <v>188</v>
      </c>
      <c r="P162" s="141" t="s">
        <v>188</v>
      </c>
      <c r="Q162" s="141" t="s">
        <v>188</v>
      </c>
      <c r="R162" s="141" t="s">
        <v>188</v>
      </c>
      <c r="S162" s="141" t="s">
        <v>267</v>
      </c>
      <c r="T162" s="141" t="s">
        <v>267</v>
      </c>
      <c r="U162" s="141" t="s">
        <v>188</v>
      </c>
      <c r="V162" s="93"/>
    </row>
    <row r="163" spans="1:22" s="101" customFormat="1" ht="14.25">
      <c r="A163" s="271"/>
      <c r="B163" s="133" t="s">
        <v>237</v>
      </c>
      <c r="C163" s="143">
        <v>94.3</v>
      </c>
      <c r="D163" s="143">
        <v>69.599999999999994</v>
      </c>
      <c r="E163" s="143">
        <v>67.400000000000006</v>
      </c>
      <c r="F163" s="143">
        <v>63.9</v>
      </c>
      <c r="G163" s="143">
        <v>92.6</v>
      </c>
      <c r="H163" s="143">
        <v>105.7</v>
      </c>
      <c r="I163" s="143">
        <v>118.5</v>
      </c>
      <c r="J163" s="143">
        <v>131.80000000000001</v>
      </c>
      <c r="K163" s="143">
        <v>105.6</v>
      </c>
      <c r="L163" s="142"/>
      <c r="M163" s="143">
        <v>22.4</v>
      </c>
      <c r="N163" s="143">
        <v>21.3</v>
      </c>
      <c r="O163" s="143">
        <v>26.6</v>
      </c>
      <c r="P163" s="143">
        <v>18.600000000000001</v>
      </c>
      <c r="Q163" s="143">
        <v>22.4</v>
      </c>
      <c r="R163" s="143">
        <v>27.1</v>
      </c>
      <c r="S163" s="143">
        <v>27.7</v>
      </c>
      <c r="T163" s="143">
        <v>19</v>
      </c>
      <c r="U163" s="143">
        <v>28.1</v>
      </c>
      <c r="V163" s="93"/>
    </row>
    <row r="164" spans="1:22" s="101" customFormat="1">
      <c r="A164" s="271"/>
      <c r="B164" s="160" t="s">
        <v>12</v>
      </c>
      <c r="C164" s="143" t="s">
        <v>188</v>
      </c>
      <c r="D164" s="143" t="s">
        <v>188</v>
      </c>
      <c r="E164" s="143" t="s">
        <v>188</v>
      </c>
      <c r="F164" s="143" t="s">
        <v>188</v>
      </c>
      <c r="G164" s="143" t="s">
        <v>188</v>
      </c>
      <c r="H164" s="143" t="s">
        <v>188</v>
      </c>
      <c r="I164" s="143" t="s">
        <v>188</v>
      </c>
      <c r="J164" s="143" t="s">
        <v>188</v>
      </c>
      <c r="K164" s="143" t="s">
        <v>188</v>
      </c>
      <c r="L164" s="142"/>
      <c r="M164" s="143" t="s">
        <v>188</v>
      </c>
      <c r="N164" s="143" t="s">
        <v>188</v>
      </c>
      <c r="O164" s="143" t="s">
        <v>188</v>
      </c>
      <c r="P164" s="143" t="s">
        <v>188</v>
      </c>
      <c r="Q164" s="143" t="s">
        <v>188</v>
      </c>
      <c r="R164" s="143" t="s">
        <v>188</v>
      </c>
      <c r="S164" s="143" t="s">
        <v>188</v>
      </c>
      <c r="T164" s="143" t="s">
        <v>188</v>
      </c>
      <c r="U164" s="143" t="s">
        <v>188</v>
      </c>
      <c r="V164" s="93"/>
    </row>
    <row r="165" spans="1:22" s="101" customFormat="1" ht="14.25">
      <c r="A165" s="271"/>
      <c r="B165" s="160" t="s">
        <v>236</v>
      </c>
      <c r="C165" s="143" t="s">
        <v>188</v>
      </c>
      <c r="D165" s="143" t="s">
        <v>188</v>
      </c>
      <c r="E165" s="143" t="s">
        <v>188</v>
      </c>
      <c r="F165" s="143">
        <v>30.7</v>
      </c>
      <c r="G165" s="143">
        <v>15</v>
      </c>
      <c r="H165" s="143">
        <v>14.2</v>
      </c>
      <c r="I165" s="143">
        <v>16.899999999999999</v>
      </c>
      <c r="J165" s="143">
        <v>14.7</v>
      </c>
      <c r="K165" s="143">
        <v>59.1</v>
      </c>
      <c r="L165" s="142"/>
      <c r="M165" s="143" t="s">
        <v>188</v>
      </c>
      <c r="N165" s="143" t="s">
        <v>188</v>
      </c>
      <c r="O165" s="143" t="s">
        <v>188</v>
      </c>
      <c r="P165" s="143">
        <v>2.1</v>
      </c>
      <c r="Q165" s="143">
        <v>3.2</v>
      </c>
      <c r="R165" s="143">
        <v>3.4</v>
      </c>
      <c r="S165" s="143">
        <v>5.2</v>
      </c>
      <c r="T165" s="143">
        <v>6.9</v>
      </c>
      <c r="U165" s="143">
        <v>8.6999999999999993</v>
      </c>
      <c r="V165" s="93"/>
    </row>
    <row r="166" spans="1:22" s="101" customFormat="1">
      <c r="A166" s="271"/>
      <c r="B166" s="160" t="s">
        <v>59</v>
      </c>
      <c r="C166" s="143">
        <v>65.7</v>
      </c>
      <c r="D166" s="143">
        <v>55.4</v>
      </c>
      <c r="E166" s="143">
        <v>79.900000000000006</v>
      </c>
      <c r="F166" s="143">
        <v>55.5</v>
      </c>
      <c r="G166" s="143">
        <v>70.7</v>
      </c>
      <c r="H166" s="143">
        <v>101.9</v>
      </c>
      <c r="I166" s="143">
        <v>73.2</v>
      </c>
      <c r="J166" s="143">
        <v>82.7</v>
      </c>
      <c r="K166" s="143">
        <v>85.4</v>
      </c>
      <c r="L166" s="142"/>
      <c r="M166" s="143">
        <v>6.7</v>
      </c>
      <c r="N166" s="143">
        <v>6.7</v>
      </c>
      <c r="O166" s="143">
        <v>11.2</v>
      </c>
      <c r="P166" s="143">
        <v>7.7</v>
      </c>
      <c r="Q166" s="143">
        <v>10.7</v>
      </c>
      <c r="R166" s="143">
        <v>13.8</v>
      </c>
      <c r="S166" s="143">
        <v>8.5</v>
      </c>
      <c r="T166" s="143">
        <v>13</v>
      </c>
      <c r="U166" s="143">
        <v>9.1</v>
      </c>
      <c r="V166" s="93"/>
    </row>
    <row r="167" spans="1:22" s="101" customFormat="1" ht="14.25">
      <c r="A167" s="271"/>
      <c r="B167" s="161" t="s">
        <v>189</v>
      </c>
      <c r="C167" s="144">
        <v>88.5</v>
      </c>
      <c r="D167" s="144">
        <v>60.1</v>
      </c>
      <c r="E167" s="144">
        <v>53.8</v>
      </c>
      <c r="F167" s="144">
        <v>54.4</v>
      </c>
      <c r="G167" s="144">
        <v>58.7</v>
      </c>
      <c r="H167" s="144">
        <v>72.2</v>
      </c>
      <c r="I167" s="144">
        <v>78.099999999999994</v>
      </c>
      <c r="J167" s="144">
        <v>98.4</v>
      </c>
      <c r="K167" s="144">
        <v>72.099999999999994</v>
      </c>
      <c r="L167" s="142"/>
      <c r="M167" s="144">
        <v>33.1</v>
      </c>
      <c r="N167" s="144">
        <v>35.299999999999997</v>
      </c>
      <c r="O167" s="144">
        <v>24.8</v>
      </c>
      <c r="P167" s="144">
        <v>32.1</v>
      </c>
      <c r="Q167" s="144">
        <v>32.799999999999997</v>
      </c>
      <c r="R167" s="144">
        <v>28.5</v>
      </c>
      <c r="S167" s="144">
        <v>20.9</v>
      </c>
      <c r="T167" s="144">
        <v>21.3</v>
      </c>
      <c r="U167" s="144">
        <v>21</v>
      </c>
      <c r="V167" s="93"/>
    </row>
    <row r="168" spans="1:22" s="101" customFormat="1" ht="14.25">
      <c r="A168" s="270" t="s">
        <v>213</v>
      </c>
      <c r="B168" s="129" t="s">
        <v>223</v>
      </c>
      <c r="C168" s="141">
        <v>19.3</v>
      </c>
      <c r="D168" s="141">
        <v>11.1</v>
      </c>
      <c r="E168" s="141">
        <v>9.1999999999999993</v>
      </c>
      <c r="F168" s="141">
        <v>11.5</v>
      </c>
      <c r="G168" s="141">
        <v>14.8</v>
      </c>
      <c r="H168" s="141">
        <v>10.5</v>
      </c>
      <c r="I168" s="141">
        <v>6.6</v>
      </c>
      <c r="J168" s="141">
        <v>11.9</v>
      </c>
      <c r="K168" s="141">
        <v>9</v>
      </c>
      <c r="L168" s="142"/>
      <c r="M168" s="141">
        <v>25.7</v>
      </c>
      <c r="N168" s="141">
        <v>18.8</v>
      </c>
      <c r="O168" s="141">
        <v>16.899999999999999</v>
      </c>
      <c r="P168" s="141">
        <v>20.3</v>
      </c>
      <c r="Q168" s="141">
        <v>20.9</v>
      </c>
      <c r="R168" s="141">
        <v>23.9</v>
      </c>
      <c r="S168" s="141">
        <v>26</v>
      </c>
      <c r="T168" s="141">
        <v>26.2</v>
      </c>
      <c r="U168" s="141">
        <v>35.299999999999997</v>
      </c>
      <c r="V168" s="93"/>
    </row>
    <row r="169" spans="1:22" s="101" customFormat="1" ht="14.25">
      <c r="A169" s="271"/>
      <c r="B169" s="133" t="s">
        <v>237</v>
      </c>
      <c r="C169" s="143">
        <v>21.1</v>
      </c>
      <c r="D169" s="143">
        <v>27.2</v>
      </c>
      <c r="E169" s="143">
        <v>34.9</v>
      </c>
      <c r="F169" s="143">
        <v>36.799999999999997</v>
      </c>
      <c r="G169" s="143">
        <v>34.9</v>
      </c>
      <c r="H169" s="143">
        <v>51.5</v>
      </c>
      <c r="I169" s="143">
        <v>45.2</v>
      </c>
      <c r="J169" s="143">
        <v>41.5</v>
      </c>
      <c r="K169" s="143">
        <v>44.7</v>
      </c>
      <c r="L169" s="142"/>
      <c r="M169" s="143">
        <v>16.7</v>
      </c>
      <c r="N169" s="143">
        <v>18.100000000000001</v>
      </c>
      <c r="O169" s="143">
        <v>27.6</v>
      </c>
      <c r="P169" s="143">
        <v>29.2</v>
      </c>
      <c r="Q169" s="143">
        <v>20.100000000000001</v>
      </c>
      <c r="R169" s="143">
        <v>33.700000000000003</v>
      </c>
      <c r="S169" s="143">
        <v>39.4</v>
      </c>
      <c r="T169" s="143">
        <v>38.6</v>
      </c>
      <c r="U169" s="143">
        <v>37.700000000000003</v>
      </c>
      <c r="V169" s="93"/>
    </row>
    <row r="170" spans="1:22" s="101" customFormat="1">
      <c r="A170" s="271"/>
      <c r="B170" s="160" t="s">
        <v>12</v>
      </c>
      <c r="C170" s="143" t="s">
        <v>188</v>
      </c>
      <c r="D170" s="143" t="s">
        <v>188</v>
      </c>
      <c r="E170" s="143" t="s">
        <v>188</v>
      </c>
      <c r="F170" s="143" t="s">
        <v>188</v>
      </c>
      <c r="G170" s="143" t="s">
        <v>188</v>
      </c>
      <c r="H170" s="143" t="s">
        <v>188</v>
      </c>
      <c r="I170" s="143" t="s">
        <v>188</v>
      </c>
      <c r="J170" s="143" t="s">
        <v>188</v>
      </c>
      <c r="K170" s="143" t="s">
        <v>188</v>
      </c>
      <c r="L170" s="142"/>
      <c r="M170" s="143" t="s">
        <v>188</v>
      </c>
      <c r="N170" s="143" t="s">
        <v>188</v>
      </c>
      <c r="O170" s="143" t="s">
        <v>188</v>
      </c>
      <c r="P170" s="143" t="s">
        <v>188</v>
      </c>
      <c r="Q170" s="143" t="s">
        <v>188</v>
      </c>
      <c r="R170" s="143" t="s">
        <v>188</v>
      </c>
      <c r="S170" s="143" t="s">
        <v>188</v>
      </c>
      <c r="T170" s="143" t="s">
        <v>188</v>
      </c>
      <c r="U170" s="143" t="s">
        <v>188</v>
      </c>
      <c r="V170" s="93"/>
    </row>
    <row r="171" spans="1:22" s="101" customFormat="1" ht="14.25">
      <c r="A171" s="271"/>
      <c r="B171" s="160" t="s">
        <v>236</v>
      </c>
      <c r="C171" s="143">
        <v>19.5</v>
      </c>
      <c r="D171" s="143">
        <v>21.1</v>
      </c>
      <c r="E171" s="143">
        <v>29.6</v>
      </c>
      <c r="F171" s="143">
        <v>20.2</v>
      </c>
      <c r="G171" s="143">
        <v>30</v>
      </c>
      <c r="H171" s="143">
        <v>30.8</v>
      </c>
      <c r="I171" s="143">
        <v>64</v>
      </c>
      <c r="J171" s="143">
        <v>76.599999999999994</v>
      </c>
      <c r="K171" s="143">
        <v>83.3</v>
      </c>
      <c r="L171" s="142"/>
      <c r="M171" s="143">
        <v>2.8</v>
      </c>
      <c r="N171" s="143">
        <v>3.2</v>
      </c>
      <c r="O171" s="143">
        <v>3.9</v>
      </c>
      <c r="P171" s="143">
        <v>4.4000000000000004</v>
      </c>
      <c r="Q171" s="143">
        <v>3.6</v>
      </c>
      <c r="R171" s="143">
        <v>4.5</v>
      </c>
      <c r="S171" s="143">
        <v>5.6</v>
      </c>
      <c r="T171" s="143">
        <v>2.7</v>
      </c>
      <c r="U171" s="143">
        <v>11.9</v>
      </c>
      <c r="V171" s="93"/>
    </row>
    <row r="172" spans="1:22" s="101" customFormat="1">
      <c r="A172" s="271"/>
      <c r="B172" s="160" t="s">
        <v>59</v>
      </c>
      <c r="C172" s="143">
        <v>33.700000000000003</v>
      </c>
      <c r="D172" s="143">
        <v>46.7</v>
      </c>
      <c r="E172" s="143">
        <v>33.9</v>
      </c>
      <c r="F172" s="143">
        <v>28.5</v>
      </c>
      <c r="G172" s="143">
        <v>22.5</v>
      </c>
      <c r="H172" s="143">
        <v>18.399999999999999</v>
      </c>
      <c r="I172" s="143">
        <v>17.3</v>
      </c>
      <c r="J172" s="143">
        <v>24.5</v>
      </c>
      <c r="K172" s="143">
        <v>23.1</v>
      </c>
      <c r="L172" s="142"/>
      <c r="M172" s="143">
        <v>23.9</v>
      </c>
      <c r="N172" s="143">
        <v>34</v>
      </c>
      <c r="O172" s="143">
        <v>30.9</v>
      </c>
      <c r="P172" s="143">
        <v>27.4</v>
      </c>
      <c r="Q172" s="143">
        <v>28.3</v>
      </c>
      <c r="R172" s="143">
        <v>29</v>
      </c>
      <c r="S172" s="143">
        <v>29.2</v>
      </c>
      <c r="T172" s="143">
        <v>30.4</v>
      </c>
      <c r="U172" s="143">
        <v>38.5</v>
      </c>
      <c r="V172" s="93"/>
    </row>
    <row r="173" spans="1:22" s="101" customFormat="1" ht="14.25">
      <c r="A173" s="271"/>
      <c r="B173" s="161" t="s">
        <v>189</v>
      </c>
      <c r="C173" s="144">
        <v>22.4</v>
      </c>
      <c r="D173" s="144">
        <v>20.100000000000001</v>
      </c>
      <c r="E173" s="144">
        <v>20</v>
      </c>
      <c r="F173" s="144">
        <v>21.3</v>
      </c>
      <c r="G173" s="144">
        <v>20.7</v>
      </c>
      <c r="H173" s="144">
        <v>21.7</v>
      </c>
      <c r="I173" s="144">
        <v>24.3</v>
      </c>
      <c r="J173" s="144">
        <v>25.9</v>
      </c>
      <c r="K173" s="144">
        <v>23.1</v>
      </c>
      <c r="L173" s="142"/>
      <c r="M173" s="144">
        <v>19.100000000000001</v>
      </c>
      <c r="N173" s="144">
        <v>14.6</v>
      </c>
      <c r="O173" s="144">
        <v>20</v>
      </c>
      <c r="P173" s="144">
        <v>16.600000000000001</v>
      </c>
      <c r="Q173" s="144">
        <v>19.100000000000001</v>
      </c>
      <c r="R173" s="144">
        <v>22.5</v>
      </c>
      <c r="S173" s="144">
        <v>19.399999999999999</v>
      </c>
      <c r="T173" s="144">
        <v>24.2</v>
      </c>
      <c r="U173" s="144">
        <v>19.8</v>
      </c>
      <c r="V173" s="93"/>
    </row>
    <row r="174" spans="1:22" s="101" customFormat="1" ht="14.25">
      <c r="A174" s="270" t="s">
        <v>214</v>
      </c>
      <c r="B174" s="129" t="s">
        <v>223</v>
      </c>
      <c r="C174" s="141">
        <v>15.6</v>
      </c>
      <c r="D174" s="141">
        <v>21.9</v>
      </c>
      <c r="E174" s="141">
        <v>31.7</v>
      </c>
      <c r="F174" s="141">
        <v>26.5</v>
      </c>
      <c r="G174" s="141">
        <v>16.3</v>
      </c>
      <c r="H174" s="141">
        <v>24</v>
      </c>
      <c r="I174" s="141">
        <v>38.4</v>
      </c>
      <c r="J174" s="141">
        <v>24.1</v>
      </c>
      <c r="K174" s="141">
        <v>55.7</v>
      </c>
      <c r="L174" s="142"/>
      <c r="M174" s="141">
        <v>44.8</v>
      </c>
      <c r="N174" s="141">
        <v>26</v>
      </c>
      <c r="O174" s="141">
        <v>54.1</v>
      </c>
      <c r="P174" s="141">
        <v>25.8</v>
      </c>
      <c r="Q174" s="141">
        <v>19.600000000000001</v>
      </c>
      <c r="R174" s="141">
        <v>26.8</v>
      </c>
      <c r="S174" s="141">
        <v>32.799999999999997</v>
      </c>
      <c r="T174" s="141">
        <v>29.3</v>
      </c>
      <c r="U174" s="141">
        <v>61.4</v>
      </c>
      <c r="V174" s="93"/>
    </row>
    <row r="175" spans="1:22" s="101" customFormat="1" ht="14.25">
      <c r="A175" s="271"/>
      <c r="B175" s="133" t="s">
        <v>237</v>
      </c>
      <c r="C175" s="143">
        <v>8</v>
      </c>
      <c r="D175" s="143">
        <v>3</v>
      </c>
      <c r="E175" s="143">
        <v>6.1</v>
      </c>
      <c r="F175" s="143">
        <v>8.4</v>
      </c>
      <c r="G175" s="143">
        <v>6.4</v>
      </c>
      <c r="H175" s="143">
        <v>6.1</v>
      </c>
      <c r="I175" s="143">
        <v>5.5</v>
      </c>
      <c r="J175" s="143">
        <v>8.4</v>
      </c>
      <c r="K175" s="143">
        <v>10</v>
      </c>
      <c r="L175" s="142"/>
      <c r="M175" s="143">
        <v>3.2</v>
      </c>
      <c r="N175" s="143">
        <v>2.1</v>
      </c>
      <c r="O175" s="143">
        <v>3.2</v>
      </c>
      <c r="P175" s="143">
        <v>7.9</v>
      </c>
      <c r="Q175" s="143">
        <v>7.9</v>
      </c>
      <c r="R175" s="143">
        <v>4.8</v>
      </c>
      <c r="S175" s="143">
        <v>4.5</v>
      </c>
      <c r="T175" s="143">
        <v>6.5</v>
      </c>
      <c r="U175" s="143">
        <v>6.4</v>
      </c>
      <c r="V175" s="93"/>
    </row>
    <row r="176" spans="1:22" s="101" customFormat="1">
      <c r="A176" s="271"/>
      <c r="B176" s="160" t="s">
        <v>12</v>
      </c>
      <c r="C176" s="143" t="s">
        <v>267</v>
      </c>
      <c r="D176" s="143" t="s">
        <v>267</v>
      </c>
      <c r="E176" s="143" t="s">
        <v>267</v>
      </c>
      <c r="F176" s="143" t="s">
        <v>267</v>
      </c>
      <c r="G176" s="143" t="s">
        <v>267</v>
      </c>
      <c r="H176" s="143" t="s">
        <v>267</v>
      </c>
      <c r="I176" s="143" t="s">
        <v>267</v>
      </c>
      <c r="J176" s="143" t="s">
        <v>267</v>
      </c>
      <c r="K176" s="143" t="s">
        <v>267</v>
      </c>
      <c r="L176" s="142"/>
      <c r="M176" s="143" t="s">
        <v>188</v>
      </c>
      <c r="N176" s="143" t="s">
        <v>188</v>
      </c>
      <c r="O176" s="143" t="s">
        <v>188</v>
      </c>
      <c r="P176" s="143" t="s">
        <v>188</v>
      </c>
      <c r="Q176" s="143" t="s">
        <v>188</v>
      </c>
      <c r="R176" s="143" t="s">
        <v>188</v>
      </c>
      <c r="S176" s="143" t="s">
        <v>188</v>
      </c>
      <c r="T176" s="143" t="s">
        <v>188</v>
      </c>
      <c r="U176" s="143" t="s">
        <v>188</v>
      </c>
      <c r="V176" s="93"/>
    </row>
    <row r="177" spans="1:22" s="101" customFormat="1" ht="14.25">
      <c r="A177" s="271"/>
      <c r="B177" s="160" t="s">
        <v>236</v>
      </c>
      <c r="C177" s="143" t="s">
        <v>188</v>
      </c>
      <c r="D177" s="143" t="s">
        <v>188</v>
      </c>
      <c r="E177" s="143" t="s">
        <v>188</v>
      </c>
      <c r="F177" s="143">
        <v>11.7</v>
      </c>
      <c r="G177" s="143" t="s">
        <v>188</v>
      </c>
      <c r="H177" s="143" t="s">
        <v>188</v>
      </c>
      <c r="I177" s="143" t="s">
        <v>188</v>
      </c>
      <c r="J177" s="143" t="s">
        <v>188</v>
      </c>
      <c r="K177" s="143" t="s">
        <v>188</v>
      </c>
      <c r="L177" s="142"/>
      <c r="M177" s="143" t="s">
        <v>188</v>
      </c>
      <c r="N177" s="143" t="s">
        <v>188</v>
      </c>
      <c r="O177" s="143" t="s">
        <v>188</v>
      </c>
      <c r="P177" s="143">
        <v>1.8</v>
      </c>
      <c r="Q177" s="143" t="s">
        <v>188</v>
      </c>
      <c r="R177" s="143" t="s">
        <v>188</v>
      </c>
      <c r="S177" s="143" t="s">
        <v>188</v>
      </c>
      <c r="T177" s="143" t="s">
        <v>188</v>
      </c>
      <c r="U177" s="143" t="s">
        <v>188</v>
      </c>
      <c r="V177" s="93"/>
    </row>
    <row r="178" spans="1:22" s="101" customFormat="1">
      <c r="A178" s="271"/>
      <c r="B178" s="160" t="s">
        <v>59</v>
      </c>
      <c r="C178" s="143">
        <v>12.5</v>
      </c>
      <c r="D178" s="143">
        <v>4</v>
      </c>
      <c r="E178" s="143">
        <v>8</v>
      </c>
      <c r="F178" s="143">
        <v>10.9</v>
      </c>
      <c r="G178" s="143">
        <v>6.1</v>
      </c>
      <c r="H178" s="143">
        <v>18.5</v>
      </c>
      <c r="I178" s="143">
        <v>13.5</v>
      </c>
      <c r="J178" s="143">
        <v>7.4</v>
      </c>
      <c r="K178" s="143">
        <v>21.4</v>
      </c>
      <c r="L178" s="142"/>
      <c r="M178" s="143">
        <v>4.5</v>
      </c>
      <c r="N178" s="143">
        <v>2.9</v>
      </c>
      <c r="O178" s="143">
        <v>4.9000000000000004</v>
      </c>
      <c r="P178" s="143">
        <v>6.9</v>
      </c>
      <c r="Q178" s="143">
        <v>5.0999999999999996</v>
      </c>
      <c r="R178" s="143">
        <v>11.9</v>
      </c>
      <c r="S178" s="143">
        <v>8</v>
      </c>
      <c r="T178" s="143">
        <v>5.4</v>
      </c>
      <c r="U178" s="143">
        <v>16.600000000000001</v>
      </c>
      <c r="V178" s="93"/>
    </row>
    <row r="179" spans="1:22" s="101" customFormat="1" ht="14.25">
      <c r="A179" s="271"/>
      <c r="B179" s="161" t="s">
        <v>189</v>
      </c>
      <c r="C179" s="144">
        <v>4</v>
      </c>
      <c r="D179" s="144">
        <v>4</v>
      </c>
      <c r="E179" s="144">
        <v>4.2</v>
      </c>
      <c r="F179" s="144">
        <v>4</v>
      </c>
      <c r="G179" s="144">
        <v>5.3</v>
      </c>
      <c r="H179" s="144">
        <v>6.1</v>
      </c>
      <c r="I179" s="144">
        <v>3.4</v>
      </c>
      <c r="J179" s="144">
        <v>7.8</v>
      </c>
      <c r="K179" s="144">
        <v>6.2</v>
      </c>
      <c r="L179" s="142"/>
      <c r="M179" s="144">
        <v>1.5</v>
      </c>
      <c r="N179" s="144">
        <v>1.3</v>
      </c>
      <c r="O179" s="144">
        <v>1.3</v>
      </c>
      <c r="P179" s="144">
        <v>2.2000000000000002</v>
      </c>
      <c r="Q179" s="144">
        <v>2.6</v>
      </c>
      <c r="R179" s="144">
        <v>2.5</v>
      </c>
      <c r="S179" s="144">
        <v>1.7</v>
      </c>
      <c r="T179" s="144">
        <v>2.2999999999999998</v>
      </c>
      <c r="U179" s="144">
        <v>3.2</v>
      </c>
      <c r="V179" s="93"/>
    </row>
    <row r="180" spans="1:22" s="101" customFormat="1" ht="14.25">
      <c r="A180" s="270" t="s">
        <v>215</v>
      </c>
      <c r="B180" s="129" t="s">
        <v>223</v>
      </c>
      <c r="C180" s="141">
        <v>-3.7</v>
      </c>
      <c r="D180" s="141" t="s">
        <v>188</v>
      </c>
      <c r="E180" s="141" t="s">
        <v>188</v>
      </c>
      <c r="F180" s="141" t="s">
        <v>188</v>
      </c>
      <c r="G180" s="141" t="s">
        <v>188</v>
      </c>
      <c r="H180" s="141">
        <v>9.1</v>
      </c>
      <c r="I180" s="141" t="s">
        <v>188</v>
      </c>
      <c r="J180" s="141" t="s">
        <v>188</v>
      </c>
      <c r="K180" s="141" t="s">
        <v>188</v>
      </c>
      <c r="L180" s="142"/>
      <c r="M180" s="141">
        <v>65.099999999999994</v>
      </c>
      <c r="N180" s="141" t="s">
        <v>188</v>
      </c>
      <c r="O180" s="141" t="s">
        <v>188</v>
      </c>
      <c r="P180" s="141" t="s">
        <v>188</v>
      </c>
      <c r="Q180" s="141" t="s">
        <v>188</v>
      </c>
      <c r="R180" s="141">
        <v>74.5</v>
      </c>
      <c r="S180" s="141" t="s">
        <v>188</v>
      </c>
      <c r="T180" s="141" t="s">
        <v>188</v>
      </c>
      <c r="U180" s="141" t="s">
        <v>188</v>
      </c>
      <c r="V180" s="93"/>
    </row>
    <row r="181" spans="1:22" s="101" customFormat="1" ht="14.25">
      <c r="A181" s="271"/>
      <c r="B181" s="133" t="s">
        <v>237</v>
      </c>
      <c r="C181" s="143">
        <v>48.7</v>
      </c>
      <c r="D181" s="143">
        <v>35.9</v>
      </c>
      <c r="E181" s="143">
        <v>35.200000000000003</v>
      </c>
      <c r="F181" s="143">
        <v>44.5</v>
      </c>
      <c r="G181" s="143">
        <v>44.1</v>
      </c>
      <c r="H181" s="143">
        <v>57.9</v>
      </c>
      <c r="I181" s="143">
        <v>67</v>
      </c>
      <c r="J181" s="143">
        <v>69</v>
      </c>
      <c r="K181" s="143">
        <v>49.2</v>
      </c>
      <c r="L181" s="142"/>
      <c r="M181" s="143">
        <v>10.5</v>
      </c>
      <c r="N181" s="143">
        <v>11.4</v>
      </c>
      <c r="O181" s="143">
        <v>10.3</v>
      </c>
      <c r="P181" s="143">
        <v>10.9</v>
      </c>
      <c r="Q181" s="143">
        <v>8.1999999999999993</v>
      </c>
      <c r="R181" s="143">
        <v>10.199999999999999</v>
      </c>
      <c r="S181" s="143">
        <v>10.3</v>
      </c>
      <c r="T181" s="143">
        <v>16.5</v>
      </c>
      <c r="U181" s="143">
        <v>13.6</v>
      </c>
      <c r="V181" s="93"/>
    </row>
    <row r="182" spans="1:22" s="101" customFormat="1">
      <c r="A182" s="271"/>
      <c r="B182" s="160" t="s">
        <v>12</v>
      </c>
      <c r="C182" s="143" t="s">
        <v>188</v>
      </c>
      <c r="D182" s="143" t="s">
        <v>188</v>
      </c>
      <c r="E182" s="143" t="s">
        <v>188</v>
      </c>
      <c r="F182" s="143" t="s">
        <v>188</v>
      </c>
      <c r="G182" s="143" t="s">
        <v>188</v>
      </c>
      <c r="H182" s="143" t="s">
        <v>188</v>
      </c>
      <c r="I182" s="143" t="s">
        <v>188</v>
      </c>
      <c r="J182" s="143" t="s">
        <v>188</v>
      </c>
      <c r="K182" s="143">
        <v>0.6</v>
      </c>
      <c r="L182" s="142"/>
      <c r="M182" s="143" t="s">
        <v>188</v>
      </c>
      <c r="N182" s="143" t="s">
        <v>188</v>
      </c>
      <c r="O182" s="143" t="s">
        <v>188</v>
      </c>
      <c r="P182" s="143" t="s">
        <v>188</v>
      </c>
      <c r="Q182" s="143" t="s">
        <v>188</v>
      </c>
      <c r="R182" s="143" t="s">
        <v>188</v>
      </c>
      <c r="S182" s="143" t="s">
        <v>188</v>
      </c>
      <c r="T182" s="143" t="s">
        <v>188</v>
      </c>
      <c r="U182" s="143">
        <v>1.7</v>
      </c>
      <c r="V182" s="93"/>
    </row>
    <row r="183" spans="1:22" s="101" customFormat="1" ht="14.25">
      <c r="A183" s="271"/>
      <c r="B183" s="160" t="s">
        <v>236</v>
      </c>
      <c r="C183" s="143">
        <v>16.2</v>
      </c>
      <c r="D183" s="143" t="s">
        <v>188</v>
      </c>
      <c r="E183" s="143" t="s">
        <v>188</v>
      </c>
      <c r="F183" s="143" t="s">
        <v>188</v>
      </c>
      <c r="G183" s="143">
        <v>13.5</v>
      </c>
      <c r="H183" s="143">
        <v>18.5</v>
      </c>
      <c r="I183" s="143">
        <v>24.5</v>
      </c>
      <c r="J183" s="143">
        <v>24.8</v>
      </c>
      <c r="K183" s="143">
        <v>24.6</v>
      </c>
      <c r="L183" s="142"/>
      <c r="M183" s="143">
        <v>6.1</v>
      </c>
      <c r="N183" s="143" t="s">
        <v>188</v>
      </c>
      <c r="O183" s="143" t="s">
        <v>188</v>
      </c>
      <c r="P183" s="143" t="s">
        <v>188</v>
      </c>
      <c r="Q183" s="143">
        <v>2.1</v>
      </c>
      <c r="R183" s="143">
        <v>2</v>
      </c>
      <c r="S183" s="143">
        <v>3.8</v>
      </c>
      <c r="T183" s="143">
        <v>3</v>
      </c>
      <c r="U183" s="143">
        <v>9.6999999999999993</v>
      </c>
      <c r="V183" s="93"/>
    </row>
    <row r="184" spans="1:22" s="101" customFormat="1">
      <c r="A184" s="271"/>
      <c r="B184" s="160" t="s">
        <v>59</v>
      </c>
      <c r="C184" s="143">
        <v>81.400000000000006</v>
      </c>
      <c r="D184" s="143">
        <v>29.6</v>
      </c>
      <c r="E184" s="143">
        <v>30.8</v>
      </c>
      <c r="F184" s="143">
        <v>46.6</v>
      </c>
      <c r="G184" s="143">
        <v>50.7</v>
      </c>
      <c r="H184" s="143">
        <v>59.7</v>
      </c>
      <c r="I184" s="143">
        <v>63.9</v>
      </c>
      <c r="J184" s="143">
        <v>48.2</v>
      </c>
      <c r="K184" s="143">
        <v>83.1</v>
      </c>
      <c r="L184" s="142"/>
      <c r="M184" s="143">
        <v>41</v>
      </c>
      <c r="N184" s="143">
        <v>27.2</v>
      </c>
      <c r="O184" s="143">
        <v>30.5</v>
      </c>
      <c r="P184" s="143">
        <v>36.4</v>
      </c>
      <c r="Q184" s="143">
        <v>32.6</v>
      </c>
      <c r="R184" s="143">
        <v>38.9</v>
      </c>
      <c r="S184" s="143">
        <v>45.6</v>
      </c>
      <c r="T184" s="143">
        <v>40.4</v>
      </c>
      <c r="U184" s="143">
        <v>42.9</v>
      </c>
      <c r="V184" s="93"/>
    </row>
    <row r="185" spans="1:22" s="101" customFormat="1" ht="14.25">
      <c r="A185" s="271"/>
      <c r="B185" s="161" t="s">
        <v>189</v>
      </c>
      <c r="C185" s="144">
        <v>17.3</v>
      </c>
      <c r="D185" s="144">
        <v>17.3</v>
      </c>
      <c r="E185" s="144">
        <v>17.7</v>
      </c>
      <c r="F185" s="144">
        <v>20.399999999999999</v>
      </c>
      <c r="G185" s="144">
        <v>23.3</v>
      </c>
      <c r="H185" s="144">
        <v>24.3</v>
      </c>
      <c r="I185" s="144">
        <v>20.3</v>
      </c>
      <c r="J185" s="144">
        <v>25.7</v>
      </c>
      <c r="K185" s="144">
        <v>25</v>
      </c>
      <c r="L185" s="142"/>
      <c r="M185" s="144">
        <v>4.4000000000000004</v>
      </c>
      <c r="N185" s="144">
        <v>5.2</v>
      </c>
      <c r="O185" s="144">
        <v>4.8</v>
      </c>
      <c r="P185" s="144">
        <v>2.2000000000000002</v>
      </c>
      <c r="Q185" s="144">
        <v>3.4</v>
      </c>
      <c r="R185" s="144">
        <v>3.6</v>
      </c>
      <c r="S185" s="144">
        <v>4.3</v>
      </c>
      <c r="T185" s="144">
        <v>6.1</v>
      </c>
      <c r="U185" s="144">
        <v>3.7</v>
      </c>
      <c r="V185" s="93"/>
    </row>
    <row r="186" spans="1:22" s="101" customFormat="1" ht="14.25">
      <c r="A186" s="270" t="s">
        <v>216</v>
      </c>
      <c r="B186" s="129" t="s">
        <v>223</v>
      </c>
      <c r="C186" s="141" t="s">
        <v>188</v>
      </c>
      <c r="D186" s="141" t="s">
        <v>188</v>
      </c>
      <c r="E186" s="141" t="s">
        <v>188</v>
      </c>
      <c r="F186" s="141" t="s">
        <v>188</v>
      </c>
      <c r="G186" s="141" t="s">
        <v>188</v>
      </c>
      <c r="H186" s="141">
        <v>175.1</v>
      </c>
      <c r="I186" s="141">
        <v>215</v>
      </c>
      <c r="J186" s="141">
        <v>186.3</v>
      </c>
      <c r="K186" s="141">
        <v>206.3</v>
      </c>
      <c r="L186" s="142"/>
      <c r="M186" s="141" t="s">
        <v>188</v>
      </c>
      <c r="N186" s="141" t="s">
        <v>188</v>
      </c>
      <c r="O186" s="141" t="s">
        <v>188</v>
      </c>
      <c r="P186" s="141" t="s">
        <v>188</v>
      </c>
      <c r="Q186" s="141" t="s">
        <v>188</v>
      </c>
      <c r="R186" s="141">
        <v>8.6</v>
      </c>
      <c r="S186" s="141">
        <v>6.5</v>
      </c>
      <c r="T186" s="141">
        <v>4.5</v>
      </c>
      <c r="U186" s="141">
        <v>9</v>
      </c>
      <c r="V186" s="93"/>
    </row>
    <row r="187" spans="1:22" s="101" customFormat="1" ht="14.25">
      <c r="A187" s="271"/>
      <c r="B187" s="133" t="s">
        <v>237</v>
      </c>
      <c r="C187" s="143">
        <v>148</v>
      </c>
      <c r="D187" s="143">
        <v>149.6</v>
      </c>
      <c r="E187" s="143">
        <v>101.4</v>
      </c>
      <c r="F187" s="143">
        <v>128.9</v>
      </c>
      <c r="G187" s="143">
        <v>115.2</v>
      </c>
      <c r="H187" s="143">
        <v>133.69999999999999</v>
      </c>
      <c r="I187" s="143">
        <v>151</v>
      </c>
      <c r="J187" s="143">
        <v>198.3</v>
      </c>
      <c r="K187" s="143">
        <v>172.4</v>
      </c>
      <c r="L187" s="142"/>
      <c r="M187" s="143">
        <v>13.7</v>
      </c>
      <c r="N187" s="143">
        <v>9.1</v>
      </c>
      <c r="O187" s="143">
        <v>11.9</v>
      </c>
      <c r="P187" s="143">
        <v>14.7</v>
      </c>
      <c r="Q187" s="143">
        <v>10.6</v>
      </c>
      <c r="R187" s="143">
        <v>17.899999999999999</v>
      </c>
      <c r="S187" s="143">
        <v>19.100000000000001</v>
      </c>
      <c r="T187" s="143">
        <v>25.5</v>
      </c>
      <c r="U187" s="143">
        <v>20.399999999999999</v>
      </c>
      <c r="V187" s="93"/>
    </row>
    <row r="188" spans="1:22" s="101" customFormat="1">
      <c r="A188" s="271"/>
      <c r="B188" s="160" t="s">
        <v>12</v>
      </c>
      <c r="C188" s="143" t="s">
        <v>188</v>
      </c>
      <c r="D188" s="143" t="s">
        <v>188</v>
      </c>
      <c r="E188" s="143" t="s">
        <v>188</v>
      </c>
      <c r="F188" s="143" t="s">
        <v>188</v>
      </c>
      <c r="G188" s="143" t="s">
        <v>188</v>
      </c>
      <c r="H188" s="143" t="s">
        <v>188</v>
      </c>
      <c r="I188" s="143" t="s">
        <v>188</v>
      </c>
      <c r="J188" s="143" t="s">
        <v>188</v>
      </c>
      <c r="K188" s="143" t="s">
        <v>188</v>
      </c>
      <c r="L188" s="142"/>
      <c r="M188" s="143" t="s">
        <v>188</v>
      </c>
      <c r="N188" s="143" t="s">
        <v>188</v>
      </c>
      <c r="O188" s="143" t="s">
        <v>188</v>
      </c>
      <c r="P188" s="143" t="s">
        <v>188</v>
      </c>
      <c r="Q188" s="143" t="s">
        <v>188</v>
      </c>
      <c r="R188" s="143" t="s">
        <v>188</v>
      </c>
      <c r="S188" s="143" t="s">
        <v>188</v>
      </c>
      <c r="T188" s="143" t="s">
        <v>188</v>
      </c>
      <c r="U188" s="143" t="s">
        <v>188</v>
      </c>
      <c r="V188" s="93"/>
    </row>
    <row r="189" spans="1:22" s="101" customFormat="1" ht="14.25">
      <c r="A189" s="271"/>
      <c r="B189" s="160" t="s">
        <v>236</v>
      </c>
      <c r="C189" s="143">
        <v>444</v>
      </c>
      <c r="D189" s="143" t="s">
        <v>188</v>
      </c>
      <c r="E189" s="143" t="s">
        <v>188</v>
      </c>
      <c r="F189" s="143">
        <v>258.89999999999998</v>
      </c>
      <c r="G189" s="143">
        <v>340.2</v>
      </c>
      <c r="H189" s="143">
        <v>358.9</v>
      </c>
      <c r="I189" s="143">
        <v>501.9</v>
      </c>
      <c r="J189" s="143" t="s">
        <v>188</v>
      </c>
      <c r="K189" s="143">
        <v>297.5</v>
      </c>
      <c r="L189" s="142"/>
      <c r="M189" s="143">
        <v>14.4</v>
      </c>
      <c r="N189" s="143" t="s">
        <v>188</v>
      </c>
      <c r="O189" s="143" t="s">
        <v>188</v>
      </c>
      <c r="P189" s="143">
        <v>23.7</v>
      </c>
      <c r="Q189" s="143">
        <v>1.8</v>
      </c>
      <c r="R189" s="143">
        <v>5.8</v>
      </c>
      <c r="S189" s="143">
        <v>8</v>
      </c>
      <c r="T189" s="143" t="s">
        <v>188</v>
      </c>
      <c r="U189" s="143">
        <v>68</v>
      </c>
      <c r="V189" s="93"/>
    </row>
    <row r="190" spans="1:22" s="101" customFormat="1">
      <c r="A190" s="271"/>
      <c r="B190" s="160" t="s">
        <v>59</v>
      </c>
      <c r="C190" s="143">
        <v>125.4</v>
      </c>
      <c r="D190" s="143">
        <v>110.9</v>
      </c>
      <c r="E190" s="143">
        <v>161.5</v>
      </c>
      <c r="F190" s="143">
        <v>87.8</v>
      </c>
      <c r="G190" s="143">
        <v>82.6</v>
      </c>
      <c r="H190" s="143">
        <v>68.3</v>
      </c>
      <c r="I190" s="143">
        <v>103.5</v>
      </c>
      <c r="J190" s="143">
        <v>92.1</v>
      </c>
      <c r="K190" s="143">
        <v>100.8</v>
      </c>
      <c r="L190" s="142"/>
      <c r="M190" s="143">
        <v>21.3</v>
      </c>
      <c r="N190" s="143">
        <v>15.7</v>
      </c>
      <c r="O190" s="143">
        <v>13.2</v>
      </c>
      <c r="P190" s="143">
        <v>15</v>
      </c>
      <c r="Q190" s="143">
        <v>13.3</v>
      </c>
      <c r="R190" s="143">
        <v>10</v>
      </c>
      <c r="S190" s="143">
        <v>15</v>
      </c>
      <c r="T190" s="143">
        <v>14.5</v>
      </c>
      <c r="U190" s="143">
        <v>14.6</v>
      </c>
      <c r="V190" s="93"/>
    </row>
    <row r="191" spans="1:22" s="101" customFormat="1" ht="14.25">
      <c r="A191" s="271"/>
      <c r="B191" s="161" t="s">
        <v>189</v>
      </c>
      <c r="C191" s="144">
        <v>84.1</v>
      </c>
      <c r="D191" s="144">
        <v>75.099999999999994</v>
      </c>
      <c r="E191" s="144">
        <v>55.8</v>
      </c>
      <c r="F191" s="144">
        <v>58.8</v>
      </c>
      <c r="G191" s="144">
        <v>82.5</v>
      </c>
      <c r="H191" s="144">
        <v>92</v>
      </c>
      <c r="I191" s="144">
        <v>80.099999999999994</v>
      </c>
      <c r="J191" s="144">
        <v>119.1</v>
      </c>
      <c r="K191" s="144">
        <v>79.7</v>
      </c>
      <c r="L191" s="142"/>
      <c r="M191" s="144">
        <v>15.4</v>
      </c>
      <c r="N191" s="144">
        <v>17.899999999999999</v>
      </c>
      <c r="O191" s="144">
        <v>11</v>
      </c>
      <c r="P191" s="144">
        <v>11.6</v>
      </c>
      <c r="Q191" s="144">
        <v>16.5</v>
      </c>
      <c r="R191" s="144">
        <v>22.5</v>
      </c>
      <c r="S191" s="144">
        <v>15.4</v>
      </c>
      <c r="T191" s="144">
        <v>19.899999999999999</v>
      </c>
      <c r="U191" s="144">
        <v>15.7</v>
      </c>
      <c r="V191" s="93"/>
    </row>
    <row r="192" spans="1:22" s="101" customFormat="1" ht="14.25">
      <c r="A192" s="270" t="s">
        <v>217</v>
      </c>
      <c r="B192" s="129" t="s">
        <v>223</v>
      </c>
      <c r="C192" s="141" t="s">
        <v>188</v>
      </c>
      <c r="D192" s="141" t="s">
        <v>188</v>
      </c>
      <c r="E192" s="141" t="s">
        <v>188</v>
      </c>
      <c r="F192" s="141">
        <v>25.4</v>
      </c>
      <c r="G192" s="141">
        <v>14.9</v>
      </c>
      <c r="H192" s="141" t="s">
        <v>188</v>
      </c>
      <c r="I192" s="141">
        <v>17.600000000000001</v>
      </c>
      <c r="J192" s="141">
        <v>22.6</v>
      </c>
      <c r="K192" s="141">
        <v>28.2</v>
      </c>
      <c r="L192" s="142"/>
      <c r="M192" s="141" t="s">
        <v>188</v>
      </c>
      <c r="N192" s="141" t="s">
        <v>188</v>
      </c>
      <c r="O192" s="141" t="s">
        <v>188</v>
      </c>
      <c r="P192" s="141">
        <v>3.6</v>
      </c>
      <c r="Q192" s="141">
        <v>7.3</v>
      </c>
      <c r="R192" s="141" t="s">
        <v>188</v>
      </c>
      <c r="S192" s="141">
        <v>19.2</v>
      </c>
      <c r="T192" s="141">
        <v>19.7</v>
      </c>
      <c r="U192" s="141">
        <v>20.399999999999999</v>
      </c>
      <c r="V192" s="93"/>
    </row>
    <row r="193" spans="1:22" s="101" customFormat="1" ht="14.25">
      <c r="A193" s="271"/>
      <c r="B193" s="133" t="s">
        <v>237</v>
      </c>
      <c r="C193" s="143">
        <v>63.3</v>
      </c>
      <c r="D193" s="143">
        <v>64.2</v>
      </c>
      <c r="E193" s="143">
        <v>73.3</v>
      </c>
      <c r="F193" s="143">
        <v>74.2</v>
      </c>
      <c r="G193" s="143">
        <v>45.7</v>
      </c>
      <c r="H193" s="143">
        <v>67.2</v>
      </c>
      <c r="I193" s="143">
        <v>55.8</v>
      </c>
      <c r="J193" s="143">
        <v>68.5</v>
      </c>
      <c r="K193" s="143">
        <v>79.8</v>
      </c>
      <c r="L193" s="142"/>
      <c r="M193" s="143">
        <v>13.6</v>
      </c>
      <c r="N193" s="143">
        <v>10.9</v>
      </c>
      <c r="O193" s="143">
        <v>13.7</v>
      </c>
      <c r="P193" s="143">
        <v>15.5</v>
      </c>
      <c r="Q193" s="143">
        <v>12.3</v>
      </c>
      <c r="R193" s="143">
        <v>21</v>
      </c>
      <c r="S193" s="143">
        <v>17.399999999999999</v>
      </c>
      <c r="T193" s="143">
        <v>21.9</v>
      </c>
      <c r="U193" s="143">
        <v>24.8</v>
      </c>
      <c r="V193" s="93"/>
    </row>
    <row r="194" spans="1:22" s="101" customFormat="1">
      <c r="A194" s="271"/>
      <c r="B194" s="160" t="s">
        <v>12</v>
      </c>
      <c r="C194" s="143" t="s">
        <v>188</v>
      </c>
      <c r="D194" s="143" t="s">
        <v>188</v>
      </c>
      <c r="E194" s="143" t="s">
        <v>188</v>
      </c>
      <c r="F194" s="143" t="s">
        <v>188</v>
      </c>
      <c r="G194" s="143">
        <v>4.7</v>
      </c>
      <c r="H194" s="143">
        <v>10.7</v>
      </c>
      <c r="I194" s="143">
        <v>8.5</v>
      </c>
      <c r="J194" s="143">
        <v>10.6</v>
      </c>
      <c r="K194" s="143">
        <v>8.8000000000000007</v>
      </c>
      <c r="L194" s="142"/>
      <c r="M194" s="143" t="s">
        <v>188</v>
      </c>
      <c r="N194" s="143" t="s">
        <v>188</v>
      </c>
      <c r="O194" s="143" t="s">
        <v>188</v>
      </c>
      <c r="P194" s="143" t="s">
        <v>188</v>
      </c>
      <c r="Q194" s="143">
        <v>0.5</v>
      </c>
      <c r="R194" s="143">
        <v>0.7</v>
      </c>
      <c r="S194" s="143">
        <v>0.8</v>
      </c>
      <c r="T194" s="143">
        <v>0.9</v>
      </c>
      <c r="U194" s="143">
        <v>0.4</v>
      </c>
      <c r="V194" s="93"/>
    </row>
    <row r="195" spans="1:22" s="101" customFormat="1" ht="14.25">
      <c r="A195" s="271"/>
      <c r="B195" s="160" t="s">
        <v>236</v>
      </c>
      <c r="C195" s="143" t="s">
        <v>188</v>
      </c>
      <c r="D195" s="143" t="s">
        <v>188</v>
      </c>
      <c r="E195" s="143">
        <v>17.100000000000001</v>
      </c>
      <c r="F195" s="143" t="s">
        <v>188</v>
      </c>
      <c r="G195" s="143" t="s">
        <v>188</v>
      </c>
      <c r="H195" s="143">
        <v>8.8000000000000007</v>
      </c>
      <c r="I195" s="143" t="s">
        <v>188</v>
      </c>
      <c r="J195" s="143" t="s">
        <v>188</v>
      </c>
      <c r="K195" s="143">
        <v>11.8</v>
      </c>
      <c r="L195" s="142"/>
      <c r="M195" s="143" t="s">
        <v>188</v>
      </c>
      <c r="N195" s="143" t="s">
        <v>188</v>
      </c>
      <c r="O195" s="143">
        <v>12.5</v>
      </c>
      <c r="P195" s="143" t="s">
        <v>188</v>
      </c>
      <c r="Q195" s="143" t="s">
        <v>188</v>
      </c>
      <c r="R195" s="143">
        <v>4.7</v>
      </c>
      <c r="S195" s="143" t="s">
        <v>188</v>
      </c>
      <c r="T195" s="143" t="s">
        <v>188</v>
      </c>
      <c r="U195" s="143">
        <v>37.5</v>
      </c>
      <c r="V195" s="93"/>
    </row>
    <row r="196" spans="1:22" s="101" customFormat="1">
      <c r="A196" s="271"/>
      <c r="B196" s="160" t="s">
        <v>59</v>
      </c>
      <c r="C196" s="143">
        <v>37.299999999999997</v>
      </c>
      <c r="D196" s="143">
        <v>52.6</v>
      </c>
      <c r="E196" s="143">
        <v>44.9</v>
      </c>
      <c r="F196" s="143">
        <v>44.4</v>
      </c>
      <c r="G196" s="143">
        <v>60.6</v>
      </c>
      <c r="H196" s="143">
        <v>65</v>
      </c>
      <c r="I196" s="143">
        <v>70.400000000000006</v>
      </c>
      <c r="J196" s="143">
        <v>63.9</v>
      </c>
      <c r="K196" s="143">
        <v>73.7</v>
      </c>
      <c r="L196" s="142"/>
      <c r="M196" s="143">
        <v>26.8</v>
      </c>
      <c r="N196" s="143">
        <v>34.700000000000003</v>
      </c>
      <c r="O196" s="143">
        <v>27.7</v>
      </c>
      <c r="P196" s="143">
        <v>22.6</v>
      </c>
      <c r="Q196" s="143">
        <v>31.6</v>
      </c>
      <c r="R196" s="143">
        <v>41.7</v>
      </c>
      <c r="S196" s="143">
        <v>34.700000000000003</v>
      </c>
      <c r="T196" s="143">
        <v>37.299999999999997</v>
      </c>
      <c r="U196" s="143">
        <v>50.6</v>
      </c>
      <c r="V196" s="93"/>
    </row>
    <row r="197" spans="1:22" s="101" customFormat="1" ht="14.25">
      <c r="A197" s="271"/>
      <c r="B197" s="161" t="s">
        <v>189</v>
      </c>
      <c r="C197" s="144">
        <v>27.7</v>
      </c>
      <c r="D197" s="144">
        <v>24.2</v>
      </c>
      <c r="E197" s="144">
        <v>25</v>
      </c>
      <c r="F197" s="144">
        <v>26.7</v>
      </c>
      <c r="G197" s="144">
        <v>25.3</v>
      </c>
      <c r="H197" s="144">
        <v>33.1</v>
      </c>
      <c r="I197" s="144">
        <v>53.2</v>
      </c>
      <c r="J197" s="144">
        <v>68.400000000000006</v>
      </c>
      <c r="K197" s="144">
        <v>53.7</v>
      </c>
      <c r="L197" s="142"/>
      <c r="M197" s="144">
        <v>7.3</v>
      </c>
      <c r="N197" s="144">
        <v>6</v>
      </c>
      <c r="O197" s="144">
        <v>7.5</v>
      </c>
      <c r="P197" s="144">
        <v>9.3000000000000007</v>
      </c>
      <c r="Q197" s="144">
        <v>9.5</v>
      </c>
      <c r="R197" s="144">
        <v>10</v>
      </c>
      <c r="S197" s="144">
        <v>9.6999999999999993</v>
      </c>
      <c r="T197" s="144">
        <v>12.5</v>
      </c>
      <c r="U197" s="144">
        <v>12.9</v>
      </c>
      <c r="V197" s="93"/>
    </row>
    <row r="198" spans="1:22" s="101" customFormat="1" ht="14.25">
      <c r="A198" s="270" t="s">
        <v>218</v>
      </c>
      <c r="B198" s="129" t="s">
        <v>223</v>
      </c>
      <c r="C198" s="141" t="s">
        <v>188</v>
      </c>
      <c r="D198" s="141" t="s">
        <v>188</v>
      </c>
      <c r="E198" s="141" t="s">
        <v>188</v>
      </c>
      <c r="F198" s="141" t="s">
        <v>188</v>
      </c>
      <c r="G198" s="141" t="s">
        <v>188</v>
      </c>
      <c r="H198" s="141" t="s">
        <v>188</v>
      </c>
      <c r="I198" s="141" t="s">
        <v>188</v>
      </c>
      <c r="J198" s="141" t="s">
        <v>188</v>
      </c>
      <c r="K198" s="141" t="s">
        <v>188</v>
      </c>
      <c r="L198" s="142"/>
      <c r="M198" s="141" t="s">
        <v>267</v>
      </c>
      <c r="N198" s="141" t="s">
        <v>267</v>
      </c>
      <c r="O198" s="141" t="s">
        <v>267</v>
      </c>
      <c r="P198" s="141" t="s">
        <v>267</v>
      </c>
      <c r="Q198" s="141" t="s">
        <v>267</v>
      </c>
      <c r="R198" s="141" t="s">
        <v>267</v>
      </c>
      <c r="S198" s="141" t="s">
        <v>267</v>
      </c>
      <c r="T198" s="141" t="s">
        <v>267</v>
      </c>
      <c r="U198" s="141" t="s">
        <v>267</v>
      </c>
      <c r="V198" s="93"/>
    </row>
    <row r="199" spans="1:22" s="101" customFormat="1" ht="14.25">
      <c r="A199" s="271"/>
      <c r="B199" s="133" t="s">
        <v>237</v>
      </c>
      <c r="C199" s="143" t="s">
        <v>188</v>
      </c>
      <c r="D199" s="143" t="s">
        <v>188</v>
      </c>
      <c r="E199" s="143" t="s">
        <v>188</v>
      </c>
      <c r="F199" s="143" t="s">
        <v>188</v>
      </c>
      <c r="G199" s="143" t="s">
        <v>188</v>
      </c>
      <c r="H199" s="143" t="s">
        <v>188</v>
      </c>
      <c r="I199" s="143" t="s">
        <v>188</v>
      </c>
      <c r="J199" s="143" t="s">
        <v>188</v>
      </c>
      <c r="K199" s="143" t="s">
        <v>188</v>
      </c>
      <c r="L199" s="142"/>
      <c r="M199" s="143" t="s">
        <v>188</v>
      </c>
      <c r="N199" s="143" t="s">
        <v>188</v>
      </c>
      <c r="O199" s="143" t="s">
        <v>188</v>
      </c>
      <c r="P199" s="143" t="s">
        <v>188</v>
      </c>
      <c r="Q199" s="143" t="s">
        <v>188</v>
      </c>
      <c r="R199" s="143" t="s">
        <v>188</v>
      </c>
      <c r="S199" s="143" t="s">
        <v>188</v>
      </c>
      <c r="T199" s="143" t="s">
        <v>188</v>
      </c>
      <c r="U199" s="143" t="s">
        <v>188</v>
      </c>
      <c r="V199" s="93"/>
    </row>
    <row r="200" spans="1:22" s="101" customFormat="1">
      <c r="A200" s="271"/>
      <c r="B200" s="160" t="s">
        <v>12</v>
      </c>
      <c r="C200" s="143">
        <v>2.8</v>
      </c>
      <c r="D200" s="143" t="s">
        <v>188</v>
      </c>
      <c r="E200" s="143" t="s">
        <v>188</v>
      </c>
      <c r="F200" s="143" t="s">
        <v>188</v>
      </c>
      <c r="G200" s="143" t="s">
        <v>188</v>
      </c>
      <c r="H200" s="143" t="s">
        <v>188</v>
      </c>
      <c r="I200" s="143" t="s">
        <v>188</v>
      </c>
      <c r="J200" s="143" t="s">
        <v>188</v>
      </c>
      <c r="K200" s="143" t="s">
        <v>188</v>
      </c>
      <c r="L200" s="142"/>
      <c r="M200" s="143" t="s">
        <v>267</v>
      </c>
      <c r="N200" s="143" t="s">
        <v>267</v>
      </c>
      <c r="O200" s="143" t="s">
        <v>267</v>
      </c>
      <c r="P200" s="143" t="s">
        <v>267</v>
      </c>
      <c r="Q200" s="143" t="s">
        <v>267</v>
      </c>
      <c r="R200" s="143" t="s">
        <v>267</v>
      </c>
      <c r="S200" s="143" t="s">
        <v>267</v>
      </c>
      <c r="T200" s="143" t="s">
        <v>267</v>
      </c>
      <c r="U200" s="143" t="s">
        <v>267</v>
      </c>
      <c r="V200" s="93"/>
    </row>
    <row r="201" spans="1:22" s="101" customFormat="1" ht="14.25">
      <c r="A201" s="271"/>
      <c r="B201" s="160" t="s">
        <v>236</v>
      </c>
      <c r="C201" s="143" t="s">
        <v>188</v>
      </c>
      <c r="D201" s="143" t="s">
        <v>188</v>
      </c>
      <c r="E201" s="143" t="s">
        <v>188</v>
      </c>
      <c r="F201" s="143" t="s">
        <v>188</v>
      </c>
      <c r="G201" s="143" t="s">
        <v>188</v>
      </c>
      <c r="H201" s="143" t="s">
        <v>188</v>
      </c>
      <c r="I201" s="143" t="s">
        <v>188</v>
      </c>
      <c r="J201" s="143" t="s">
        <v>188</v>
      </c>
      <c r="K201" s="143" t="s">
        <v>188</v>
      </c>
      <c r="L201" s="142"/>
      <c r="M201" s="143" t="s">
        <v>188</v>
      </c>
      <c r="N201" s="143" t="s">
        <v>188</v>
      </c>
      <c r="O201" s="143" t="s">
        <v>188</v>
      </c>
      <c r="P201" s="143" t="s">
        <v>188</v>
      </c>
      <c r="Q201" s="143" t="s">
        <v>188</v>
      </c>
      <c r="R201" s="143" t="s">
        <v>188</v>
      </c>
      <c r="S201" s="143" t="s">
        <v>188</v>
      </c>
      <c r="T201" s="143" t="s">
        <v>188</v>
      </c>
      <c r="U201" s="143" t="s">
        <v>188</v>
      </c>
      <c r="V201" s="93"/>
    </row>
    <row r="202" spans="1:22" s="101" customFormat="1">
      <c r="A202" s="271"/>
      <c r="B202" s="160" t="s">
        <v>59</v>
      </c>
      <c r="C202" s="143">
        <v>19</v>
      </c>
      <c r="D202" s="143">
        <v>46.3</v>
      </c>
      <c r="E202" s="143" t="s">
        <v>188</v>
      </c>
      <c r="F202" s="143">
        <v>20.9</v>
      </c>
      <c r="G202" s="143">
        <v>38.200000000000003</v>
      </c>
      <c r="H202" s="143" t="s">
        <v>188</v>
      </c>
      <c r="I202" s="143">
        <v>42.2</v>
      </c>
      <c r="J202" s="143">
        <v>44.3</v>
      </c>
      <c r="K202" s="143" t="s">
        <v>188</v>
      </c>
      <c r="L202" s="142"/>
      <c r="M202" s="143">
        <v>1.8</v>
      </c>
      <c r="N202" s="143">
        <v>1.5</v>
      </c>
      <c r="O202" s="143" t="s">
        <v>188</v>
      </c>
      <c r="P202" s="143">
        <v>0.7</v>
      </c>
      <c r="Q202" s="143">
        <v>1.1000000000000001</v>
      </c>
      <c r="R202" s="143" t="s">
        <v>188</v>
      </c>
      <c r="S202" s="143">
        <v>2.6</v>
      </c>
      <c r="T202" s="143">
        <v>1.9</v>
      </c>
      <c r="U202" s="143" t="s">
        <v>188</v>
      </c>
      <c r="V202" s="93"/>
    </row>
    <row r="203" spans="1:22" s="101" customFormat="1" ht="14.25">
      <c r="A203" s="271"/>
      <c r="B203" s="161" t="s">
        <v>189</v>
      </c>
      <c r="C203" s="144" t="s">
        <v>188</v>
      </c>
      <c r="D203" s="144" t="s">
        <v>188</v>
      </c>
      <c r="E203" s="144" t="s">
        <v>188</v>
      </c>
      <c r="F203" s="144" t="s">
        <v>188</v>
      </c>
      <c r="G203" s="144" t="s">
        <v>188</v>
      </c>
      <c r="H203" s="144" t="s">
        <v>188</v>
      </c>
      <c r="I203" s="144" t="s">
        <v>188</v>
      </c>
      <c r="J203" s="144">
        <v>23.7</v>
      </c>
      <c r="K203" s="144">
        <v>22.8</v>
      </c>
      <c r="L203" s="142"/>
      <c r="M203" s="144" t="s">
        <v>188</v>
      </c>
      <c r="N203" s="144" t="s">
        <v>188</v>
      </c>
      <c r="O203" s="144" t="s">
        <v>188</v>
      </c>
      <c r="P203" s="144" t="s">
        <v>188</v>
      </c>
      <c r="Q203" s="144" t="s">
        <v>188</v>
      </c>
      <c r="R203" s="144" t="s">
        <v>188</v>
      </c>
      <c r="S203" s="144" t="s">
        <v>188</v>
      </c>
      <c r="T203" s="144">
        <v>0.3</v>
      </c>
      <c r="U203" s="144">
        <v>0.2</v>
      </c>
      <c r="V203" s="93"/>
    </row>
    <row r="204" spans="1:22" s="101" customFormat="1" ht="14.25">
      <c r="A204" s="270" t="s">
        <v>219</v>
      </c>
      <c r="B204" s="129" t="s">
        <v>223</v>
      </c>
      <c r="C204" s="141" t="s">
        <v>188</v>
      </c>
      <c r="D204" s="141" t="s">
        <v>188</v>
      </c>
      <c r="E204" s="141" t="s">
        <v>188</v>
      </c>
      <c r="F204" s="141" t="s">
        <v>188</v>
      </c>
      <c r="G204" s="141" t="s">
        <v>188</v>
      </c>
      <c r="H204" s="141" t="s">
        <v>188</v>
      </c>
      <c r="I204" s="141" t="s">
        <v>188</v>
      </c>
      <c r="J204" s="141" t="s">
        <v>188</v>
      </c>
      <c r="K204" s="141" t="s">
        <v>188</v>
      </c>
      <c r="L204" s="142"/>
      <c r="M204" s="141" t="s">
        <v>188</v>
      </c>
      <c r="N204" s="141" t="s">
        <v>188</v>
      </c>
      <c r="O204" s="141" t="s">
        <v>188</v>
      </c>
      <c r="P204" s="141" t="s">
        <v>188</v>
      </c>
      <c r="Q204" s="141" t="s">
        <v>188</v>
      </c>
      <c r="R204" s="141" t="s">
        <v>188</v>
      </c>
      <c r="S204" s="141" t="s">
        <v>188</v>
      </c>
      <c r="T204" s="141" t="s">
        <v>188</v>
      </c>
      <c r="U204" s="141" t="s">
        <v>188</v>
      </c>
      <c r="V204" s="93"/>
    </row>
    <row r="205" spans="1:22" s="101" customFormat="1" ht="14.25">
      <c r="A205" s="271"/>
      <c r="B205" s="133" t="s">
        <v>237</v>
      </c>
      <c r="C205" s="143">
        <v>200.1</v>
      </c>
      <c r="D205" s="143">
        <v>168.5</v>
      </c>
      <c r="E205" s="143">
        <v>187.5</v>
      </c>
      <c r="F205" s="143">
        <v>190.5</v>
      </c>
      <c r="G205" s="143">
        <v>84.6</v>
      </c>
      <c r="H205" s="143">
        <v>119.4</v>
      </c>
      <c r="I205" s="143">
        <v>99.8</v>
      </c>
      <c r="J205" s="143">
        <v>118.7</v>
      </c>
      <c r="K205" s="143">
        <v>124.1</v>
      </c>
      <c r="L205" s="142"/>
      <c r="M205" s="143">
        <v>5.3</v>
      </c>
      <c r="N205" s="143">
        <v>5.2</v>
      </c>
      <c r="O205" s="143">
        <v>6</v>
      </c>
      <c r="P205" s="143">
        <v>6.1</v>
      </c>
      <c r="Q205" s="143">
        <v>4.3</v>
      </c>
      <c r="R205" s="143">
        <v>6.4</v>
      </c>
      <c r="S205" s="143">
        <v>5.4</v>
      </c>
      <c r="T205" s="143">
        <v>5.5</v>
      </c>
      <c r="U205" s="143">
        <v>6.8</v>
      </c>
      <c r="V205" s="93"/>
    </row>
    <row r="206" spans="1:22" s="101" customFormat="1">
      <c r="A206" s="271"/>
      <c r="B206" s="160" t="s">
        <v>12</v>
      </c>
      <c r="C206" s="143">
        <v>63.3</v>
      </c>
      <c r="D206" s="143">
        <v>66.3</v>
      </c>
      <c r="E206" s="143">
        <v>83.7</v>
      </c>
      <c r="F206" s="143" t="s">
        <v>188</v>
      </c>
      <c r="G206" s="143" t="s">
        <v>188</v>
      </c>
      <c r="H206" s="143" t="s">
        <v>188</v>
      </c>
      <c r="I206" s="143" t="s">
        <v>188</v>
      </c>
      <c r="J206" s="143" t="s">
        <v>188</v>
      </c>
      <c r="K206" s="143" t="s">
        <v>188</v>
      </c>
      <c r="L206" s="142"/>
      <c r="M206" s="143" t="s">
        <v>267</v>
      </c>
      <c r="N206" s="143" t="s">
        <v>267</v>
      </c>
      <c r="O206" s="143" t="s">
        <v>267</v>
      </c>
      <c r="P206" s="143" t="s">
        <v>188</v>
      </c>
      <c r="Q206" s="143" t="s">
        <v>188</v>
      </c>
      <c r="R206" s="143" t="s">
        <v>188</v>
      </c>
      <c r="S206" s="143" t="s">
        <v>188</v>
      </c>
      <c r="T206" s="143" t="s">
        <v>188</v>
      </c>
      <c r="U206" s="143" t="s">
        <v>188</v>
      </c>
      <c r="V206" s="93"/>
    </row>
    <row r="207" spans="1:22" s="101" customFormat="1" ht="14.25">
      <c r="A207" s="271"/>
      <c r="B207" s="160" t="s">
        <v>236</v>
      </c>
      <c r="C207" s="143" t="s">
        <v>188</v>
      </c>
      <c r="D207" s="143">
        <v>74.2</v>
      </c>
      <c r="E207" s="143">
        <v>74.099999999999994</v>
      </c>
      <c r="F207" s="143">
        <v>72.3</v>
      </c>
      <c r="G207" s="143">
        <v>7.8</v>
      </c>
      <c r="H207" s="143">
        <v>21.5</v>
      </c>
      <c r="I207" s="143" t="s">
        <v>188</v>
      </c>
      <c r="J207" s="143" t="s">
        <v>188</v>
      </c>
      <c r="K207" s="143" t="s">
        <v>188</v>
      </c>
      <c r="L207" s="142"/>
      <c r="M207" s="143" t="s">
        <v>188</v>
      </c>
      <c r="N207" s="143">
        <v>0.4</v>
      </c>
      <c r="O207" s="143">
        <v>0.7</v>
      </c>
      <c r="P207" s="143">
        <v>0.9</v>
      </c>
      <c r="Q207" s="143">
        <v>0.4</v>
      </c>
      <c r="R207" s="143">
        <v>1</v>
      </c>
      <c r="S207" s="143" t="s">
        <v>188</v>
      </c>
      <c r="T207" s="143" t="s">
        <v>188</v>
      </c>
      <c r="U207" s="143" t="s">
        <v>188</v>
      </c>
      <c r="V207" s="93"/>
    </row>
    <row r="208" spans="1:22" s="101" customFormat="1">
      <c r="A208" s="271"/>
      <c r="B208" s="160" t="s">
        <v>59</v>
      </c>
      <c r="C208" s="143">
        <v>53.3</v>
      </c>
      <c r="D208" s="143">
        <v>35.299999999999997</v>
      </c>
      <c r="E208" s="143">
        <v>39.200000000000003</v>
      </c>
      <c r="F208" s="143">
        <v>43.6</v>
      </c>
      <c r="G208" s="143">
        <v>44.5</v>
      </c>
      <c r="H208" s="143">
        <v>37.299999999999997</v>
      </c>
      <c r="I208" s="143">
        <v>55</v>
      </c>
      <c r="J208" s="143">
        <v>47.3</v>
      </c>
      <c r="K208" s="143">
        <v>35.1</v>
      </c>
      <c r="L208" s="142"/>
      <c r="M208" s="143">
        <v>4.8</v>
      </c>
      <c r="N208" s="143">
        <v>1.8</v>
      </c>
      <c r="O208" s="143">
        <v>2.6</v>
      </c>
      <c r="P208" s="143">
        <v>3.8</v>
      </c>
      <c r="Q208" s="143">
        <v>4.2</v>
      </c>
      <c r="R208" s="143">
        <v>3.7</v>
      </c>
      <c r="S208" s="143">
        <v>4.7</v>
      </c>
      <c r="T208" s="143">
        <v>4.0999999999999996</v>
      </c>
      <c r="U208" s="143">
        <v>3.1</v>
      </c>
      <c r="V208" s="93"/>
    </row>
    <row r="209" spans="1:22" s="101" customFormat="1" ht="14.25">
      <c r="A209" s="272"/>
      <c r="B209" s="161" t="s">
        <v>189</v>
      </c>
      <c r="C209" s="144">
        <v>108.4</v>
      </c>
      <c r="D209" s="144">
        <v>90.8</v>
      </c>
      <c r="E209" s="144">
        <v>151.5</v>
      </c>
      <c r="F209" s="144">
        <v>153.69999999999999</v>
      </c>
      <c r="G209" s="144">
        <v>203.8</v>
      </c>
      <c r="H209" s="144">
        <v>194.5</v>
      </c>
      <c r="I209" s="144">
        <v>217.8</v>
      </c>
      <c r="J209" s="144">
        <v>215.7</v>
      </c>
      <c r="K209" s="144">
        <v>237.4</v>
      </c>
      <c r="L209" s="142"/>
      <c r="M209" s="144">
        <v>1.2</v>
      </c>
      <c r="N209" s="144">
        <v>0.8</v>
      </c>
      <c r="O209" s="144">
        <v>1.3</v>
      </c>
      <c r="P209" s="144">
        <v>1.6</v>
      </c>
      <c r="Q209" s="144">
        <v>2</v>
      </c>
      <c r="R209" s="144">
        <v>2.9</v>
      </c>
      <c r="S209" s="144">
        <v>3.6</v>
      </c>
      <c r="T209" s="144">
        <v>4.5999999999999996</v>
      </c>
      <c r="U209" s="144">
        <v>3.3</v>
      </c>
      <c r="V209" s="93"/>
    </row>
    <row r="210" spans="1:22" s="101" customFormat="1">
      <c r="A210" s="77" t="s">
        <v>222</v>
      </c>
      <c r="B210" s="106"/>
      <c r="C210" s="105"/>
      <c r="D210" s="105"/>
      <c r="E210" s="105"/>
      <c r="F210" s="105"/>
      <c r="J210" s="93"/>
      <c r="K210" s="108"/>
      <c r="M210" s="105"/>
      <c r="N210" s="105"/>
      <c r="O210" s="105"/>
      <c r="P210" s="105"/>
      <c r="T210" s="93"/>
      <c r="U210" s="108"/>
      <c r="V210" s="93"/>
    </row>
    <row r="211" spans="1:22" s="101" customFormat="1">
      <c r="A211" s="77"/>
      <c r="B211" s="106"/>
      <c r="C211" s="105"/>
      <c r="D211" s="105"/>
      <c r="E211" s="105"/>
      <c r="F211" s="105"/>
      <c r="J211" s="93"/>
      <c r="K211" s="108"/>
      <c r="M211" s="105"/>
      <c r="N211" s="105"/>
      <c r="O211" s="105"/>
      <c r="P211" s="105"/>
      <c r="T211" s="93"/>
      <c r="U211" s="108"/>
      <c r="V211" s="93"/>
    </row>
    <row r="212" spans="1:22" s="101" customFormat="1">
      <c r="A212" s="90" t="s">
        <v>13</v>
      </c>
      <c r="B212" s="90"/>
      <c r="C212" s="100"/>
      <c r="D212" s="100"/>
      <c r="E212" s="100"/>
      <c r="J212" s="93"/>
      <c r="K212" s="92"/>
      <c r="M212" s="100"/>
      <c r="N212" s="100"/>
      <c r="O212" s="100"/>
      <c r="T212" s="93"/>
      <c r="U212" s="92"/>
      <c r="V212" s="93"/>
    </row>
    <row r="213" spans="1:22" s="101" customFormat="1">
      <c r="A213" s="84" t="s">
        <v>260</v>
      </c>
      <c r="B213" s="106"/>
      <c r="C213" s="105"/>
      <c r="D213" s="105"/>
      <c r="E213" s="105"/>
      <c r="F213" s="105"/>
      <c r="J213" s="93"/>
      <c r="K213" s="93"/>
      <c r="O213" s="105"/>
      <c r="P213" s="105"/>
      <c r="T213" s="93"/>
      <c r="U213" s="93"/>
      <c r="V213" s="93"/>
    </row>
    <row r="214" spans="1:22" s="101" customFormat="1">
      <c r="A214" s="94" t="s">
        <v>264</v>
      </c>
      <c r="B214" s="106"/>
      <c r="C214" s="105"/>
      <c r="D214" s="105"/>
      <c r="E214" s="105"/>
      <c r="F214" s="105"/>
      <c r="J214" s="93"/>
      <c r="K214" s="93"/>
      <c r="O214" s="105"/>
      <c r="P214" s="105"/>
      <c r="T214" s="93"/>
      <c r="U214" s="93"/>
      <c r="V214" s="93"/>
    </row>
    <row r="215" spans="1:22" s="101" customFormat="1">
      <c r="A215" s="273" t="s">
        <v>313</v>
      </c>
      <c r="B215" s="274"/>
      <c r="C215" s="318" t="s">
        <v>329</v>
      </c>
      <c r="D215" s="93"/>
      <c r="E215" s="93"/>
      <c r="F215" s="93"/>
      <c r="G215" s="93"/>
      <c r="H215" s="108"/>
      <c r="I215" s="108"/>
      <c r="J215" s="108"/>
      <c r="K215" s="108"/>
      <c r="O215" s="105"/>
      <c r="P215" s="105"/>
      <c r="T215" s="93"/>
      <c r="U215" s="93"/>
      <c r="V215" s="93"/>
    </row>
    <row r="216" spans="1:22" s="101" customFormat="1">
      <c r="A216" s="275" t="s">
        <v>314</v>
      </c>
      <c r="B216" s="274"/>
      <c r="C216" s="93"/>
      <c r="D216" s="93"/>
      <c r="E216" s="93"/>
      <c r="F216" s="93"/>
      <c r="G216" s="93"/>
      <c r="H216" s="108"/>
      <c r="I216" s="108"/>
      <c r="J216" s="108"/>
      <c r="K216" s="108"/>
      <c r="O216" s="105"/>
      <c r="P216" s="105"/>
      <c r="T216" s="93"/>
      <c r="U216" s="93"/>
      <c r="V216" s="93"/>
    </row>
    <row r="217" spans="1:22" s="101" customFormat="1">
      <c r="A217" s="94" t="s">
        <v>262</v>
      </c>
      <c r="B217" s="96"/>
      <c r="C217" s="105"/>
      <c r="D217" s="105"/>
      <c r="E217" s="105"/>
      <c r="F217" s="105"/>
      <c r="J217" s="93"/>
      <c r="K217" s="93"/>
      <c r="O217" s="105"/>
      <c r="P217" s="105"/>
      <c r="T217" s="93"/>
      <c r="U217" s="93"/>
      <c r="V217" s="93"/>
    </row>
    <row r="218" spans="1:22" s="101" customFormat="1">
      <c r="A218" s="94" t="s">
        <v>251</v>
      </c>
      <c r="B218" s="78"/>
      <c r="C218" s="78"/>
      <c r="D218" s="78"/>
      <c r="E218" s="78"/>
      <c r="F218" s="79"/>
      <c r="G218" s="79"/>
      <c r="H218" s="79"/>
      <c r="I218" s="79"/>
      <c r="J218" s="93"/>
      <c r="K218" s="79"/>
      <c r="L218" s="79"/>
      <c r="M218" s="79"/>
      <c r="O218" s="105"/>
      <c r="P218" s="105"/>
      <c r="T218" s="93"/>
      <c r="U218" s="79"/>
      <c r="V218" s="93"/>
    </row>
    <row r="219" spans="1:22" s="101" customFormat="1">
      <c r="A219" s="85" t="s">
        <v>252</v>
      </c>
      <c r="B219" s="80"/>
      <c r="C219" s="80"/>
      <c r="D219" s="80"/>
      <c r="E219" s="80"/>
      <c r="F219" s="79"/>
      <c r="G219" s="79"/>
      <c r="H219" s="79"/>
      <c r="I219" s="79"/>
      <c r="J219" s="93"/>
      <c r="K219" s="79"/>
      <c r="L219" s="79"/>
      <c r="M219" s="79"/>
      <c r="O219" s="105"/>
      <c r="P219" s="105"/>
      <c r="T219" s="93"/>
      <c r="U219" s="79"/>
      <c r="V219" s="93"/>
    </row>
    <row r="220" spans="1:22" s="101" customFormat="1">
      <c r="A220" s="85" t="s">
        <v>253</v>
      </c>
      <c r="B220" s="80"/>
      <c r="C220" s="80"/>
      <c r="D220" s="80"/>
      <c r="E220" s="80"/>
      <c r="F220" s="79"/>
      <c r="G220" s="79"/>
      <c r="H220" s="79"/>
      <c r="I220" s="79"/>
      <c r="J220" s="93"/>
      <c r="K220" s="79"/>
      <c r="L220" s="79"/>
      <c r="M220" s="79"/>
      <c r="O220" s="105"/>
      <c r="P220" s="105"/>
      <c r="T220" s="93"/>
      <c r="U220" s="79"/>
      <c r="V220" s="93"/>
    </row>
    <row r="221" spans="1:22" s="101" customFormat="1">
      <c r="A221" s="85" t="s">
        <v>254</v>
      </c>
      <c r="B221" s="81"/>
      <c r="C221" s="82"/>
      <c r="D221" s="83"/>
      <c r="E221" s="83"/>
      <c r="F221" s="79"/>
      <c r="G221" s="79"/>
      <c r="H221" s="79"/>
      <c r="I221" s="79"/>
      <c r="J221" s="93"/>
      <c r="K221" s="79"/>
      <c r="L221" s="79"/>
      <c r="M221" s="79"/>
      <c r="O221" s="105"/>
      <c r="P221" s="105"/>
      <c r="T221" s="93"/>
      <c r="U221" s="79"/>
      <c r="V221" s="93"/>
    </row>
    <row r="222" spans="1:22" s="101" customFormat="1">
      <c r="A222" s="96" t="s">
        <v>255</v>
      </c>
      <c r="B222" s="81"/>
      <c r="C222" s="82"/>
      <c r="D222" s="83"/>
      <c r="E222" s="83"/>
      <c r="F222" s="79"/>
      <c r="G222" s="79"/>
      <c r="H222" s="79"/>
      <c r="I222" s="79"/>
      <c r="J222" s="93"/>
      <c r="K222" s="79"/>
      <c r="L222" s="79"/>
      <c r="M222" s="79"/>
      <c r="O222" s="105"/>
      <c r="P222" s="105"/>
      <c r="T222" s="93"/>
      <c r="U222" s="79"/>
      <c r="V222" s="93"/>
    </row>
    <row r="223" spans="1:22" s="101" customFormat="1">
      <c r="A223" s="96" t="s">
        <v>256</v>
      </c>
      <c r="B223" s="106"/>
      <c r="C223" s="105"/>
      <c r="D223" s="105"/>
      <c r="E223" s="105"/>
      <c r="F223" s="105"/>
      <c r="J223" s="93"/>
      <c r="K223" s="93"/>
      <c r="O223" s="105"/>
      <c r="P223" s="105"/>
      <c r="T223" s="93"/>
      <c r="U223" s="93"/>
      <c r="V223" s="93"/>
    </row>
    <row r="224" spans="1:22" s="101" customFormat="1">
      <c r="A224" s="94" t="s">
        <v>257</v>
      </c>
      <c r="B224" s="106"/>
      <c r="C224" s="105"/>
      <c r="D224" s="105"/>
      <c r="E224" s="105"/>
      <c r="F224" s="105"/>
      <c r="J224" s="93"/>
      <c r="K224" s="93"/>
      <c r="O224" s="105"/>
      <c r="P224" s="105"/>
      <c r="T224" s="93"/>
      <c r="U224" s="93"/>
      <c r="V224" s="93"/>
    </row>
    <row r="225" spans="1:22" s="101" customFormat="1">
      <c r="A225" s="97" t="s">
        <v>263</v>
      </c>
      <c r="B225" s="106"/>
      <c r="C225" s="105"/>
      <c r="D225" s="105"/>
      <c r="E225" s="105"/>
      <c r="F225" s="105"/>
      <c r="J225" s="93"/>
      <c r="K225" s="93"/>
      <c r="O225" s="105"/>
      <c r="P225" s="105"/>
      <c r="T225" s="93"/>
      <c r="U225" s="93"/>
      <c r="V225" s="93"/>
    </row>
    <row r="226" spans="1:22" s="101" customFormat="1">
      <c r="A226" s="86" t="s">
        <v>258</v>
      </c>
      <c r="B226" s="60"/>
      <c r="C226" s="105"/>
      <c r="D226" s="105"/>
      <c r="E226" s="105"/>
      <c r="F226" s="105"/>
      <c r="J226" s="93"/>
      <c r="K226" s="93"/>
      <c r="O226" s="105"/>
      <c r="P226" s="105"/>
      <c r="T226" s="93"/>
      <c r="U226" s="93"/>
      <c r="V226" s="93"/>
    </row>
    <row r="227" spans="1:22" s="105" customFormat="1">
      <c r="A227" s="87" t="s">
        <v>259</v>
      </c>
      <c r="B227" s="106"/>
      <c r="C227" s="102"/>
      <c r="D227" s="102"/>
      <c r="E227" s="96"/>
      <c r="F227" s="101"/>
      <c r="G227" s="101"/>
      <c r="H227" s="101"/>
      <c r="I227" s="101"/>
      <c r="J227" s="93"/>
      <c r="K227" s="93"/>
      <c r="L227" s="101"/>
      <c r="M227" s="101"/>
      <c r="N227" s="101"/>
      <c r="Q227" s="101"/>
      <c r="R227" s="101"/>
      <c r="S227" s="101"/>
      <c r="T227" s="93"/>
      <c r="U227" s="93"/>
      <c r="V227" s="108"/>
    </row>
    <row r="228" spans="1:22" s="105" customFormat="1">
      <c r="A228" s="94" t="s">
        <v>268</v>
      </c>
      <c r="B228" s="106"/>
      <c r="C228" s="102"/>
      <c r="D228" s="102"/>
      <c r="E228" s="96"/>
      <c r="F228" s="101"/>
      <c r="G228" s="101"/>
      <c r="H228" s="101"/>
      <c r="I228" s="101"/>
      <c r="J228" s="93"/>
      <c r="K228" s="93"/>
      <c r="L228" s="101"/>
      <c r="M228" s="101"/>
      <c r="N228" s="101"/>
      <c r="Q228" s="101"/>
      <c r="R228" s="101"/>
      <c r="S228" s="101"/>
      <c r="T228" s="93"/>
      <c r="U228" s="93"/>
      <c r="V228" s="108"/>
    </row>
    <row r="229" spans="1:22" s="105" customFormat="1">
      <c r="A229" s="190" t="s">
        <v>318</v>
      </c>
      <c r="B229" s="214"/>
      <c r="C229" s="215"/>
      <c r="D229" s="216"/>
      <c r="E229" s="216"/>
      <c r="F229" s="217"/>
      <c r="G229" s="217"/>
      <c r="H229" s="217"/>
      <c r="I229" s="218"/>
      <c r="J229" s="93"/>
      <c r="K229" s="93"/>
      <c r="L229" s="101"/>
      <c r="M229" s="101"/>
      <c r="N229" s="101"/>
      <c r="Q229" s="101"/>
      <c r="R229" s="101"/>
      <c r="S229" s="101"/>
      <c r="T229" s="93"/>
      <c r="U229" s="93"/>
      <c r="V229" s="108"/>
    </row>
    <row r="230" spans="1:22" s="105" customFormat="1">
      <c r="A230" s="213" t="s">
        <v>316</v>
      </c>
      <c r="B230" s="276"/>
      <c r="C230" s="278"/>
      <c r="D230" s="216"/>
      <c r="E230" s="216"/>
      <c r="F230" s="217"/>
      <c r="G230" s="217"/>
      <c r="H230" s="217"/>
      <c r="I230" s="218"/>
      <c r="J230" s="93"/>
      <c r="K230" s="93"/>
      <c r="L230" s="101"/>
      <c r="M230" s="101"/>
      <c r="N230" s="101"/>
      <c r="Q230" s="101"/>
      <c r="R230" s="101"/>
      <c r="S230" s="101"/>
      <c r="T230" s="93"/>
      <c r="U230" s="93"/>
      <c r="V230" s="108"/>
    </row>
    <row r="231" spans="1:22" s="105" customFormat="1">
      <c r="A231" s="320" t="s">
        <v>39</v>
      </c>
      <c r="B231" s="321" t="s">
        <v>331</v>
      </c>
      <c r="C231" s="102"/>
      <c r="D231" s="102"/>
      <c r="E231" s="96"/>
      <c r="F231" s="101"/>
      <c r="G231" s="101"/>
      <c r="H231" s="101"/>
      <c r="I231" s="101"/>
      <c r="J231" s="93"/>
      <c r="K231" s="93"/>
      <c r="L231" s="101"/>
      <c r="M231" s="101"/>
      <c r="N231" s="101"/>
      <c r="Q231" s="101"/>
      <c r="R231" s="101"/>
      <c r="S231" s="101"/>
      <c r="T231" s="93"/>
      <c r="U231" s="93"/>
      <c r="V231" s="108"/>
    </row>
    <row r="232" spans="1:22" s="105" customFormat="1">
      <c r="A232" s="96"/>
      <c r="B232" s="106"/>
      <c r="C232" s="102"/>
      <c r="D232" s="102"/>
      <c r="E232" s="96"/>
      <c r="F232" s="101"/>
      <c r="G232" s="101"/>
      <c r="H232" s="101"/>
      <c r="I232" s="101"/>
      <c r="J232" s="93"/>
      <c r="K232" s="93"/>
      <c r="L232" s="101"/>
      <c r="M232" s="101"/>
      <c r="N232" s="101"/>
      <c r="Q232" s="101"/>
      <c r="R232" s="101"/>
      <c r="S232" s="101"/>
      <c r="T232" s="93"/>
      <c r="U232" s="93"/>
      <c r="V232" s="108"/>
    </row>
    <row r="233" spans="1:22" s="105" customFormat="1">
      <c r="A233" s="94"/>
      <c r="B233" s="106"/>
      <c r="G233" s="101"/>
      <c r="H233" s="101"/>
      <c r="I233" s="101"/>
      <c r="J233" s="93"/>
      <c r="K233" s="93"/>
      <c r="L233" s="101"/>
      <c r="M233" s="101"/>
      <c r="N233" s="101"/>
      <c r="Q233" s="101"/>
      <c r="R233" s="101"/>
      <c r="S233" s="101"/>
      <c r="T233" s="93"/>
      <c r="U233" s="93"/>
      <c r="V233" s="108"/>
    </row>
    <row r="234" spans="1:22">
      <c r="K234" s="93"/>
      <c r="U234" s="93"/>
      <c r="V234" s="108"/>
    </row>
    <row r="235" spans="1:22">
      <c r="K235" s="93"/>
      <c r="U235" s="93"/>
      <c r="V235" s="108"/>
    </row>
    <row r="236" spans="1:22">
      <c r="K236" s="93"/>
      <c r="U236" s="93"/>
      <c r="V236" s="108"/>
    </row>
    <row r="237" spans="1:22">
      <c r="K237" s="93"/>
      <c r="U237" s="93"/>
      <c r="V237" s="108"/>
    </row>
  </sheetData>
  <mergeCells count="3">
    <mergeCell ref="C6:K6"/>
    <mergeCell ref="M6:U6"/>
    <mergeCell ref="A10:A16"/>
  </mergeCells>
  <hyperlinks>
    <hyperlink ref="A231" r:id="rId1" xr:uid="{00000000-0004-0000-0E00-000000000000}"/>
    <hyperlink ref="C215" r:id="rId2" xr:uid="{00000000-0004-0000-0E00-000001000000}"/>
    <hyperlink ref="A1" location="Index!A1" display="Return to index" xr:uid="{00000000-0004-0000-0E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dimension ref="A1:I233"/>
  <sheetViews>
    <sheetView showGridLines="0" zoomScale="80" zoomScaleNormal="80" workbookViewId="0">
      <selection activeCell="A3" sqref="A3"/>
    </sheetView>
  </sheetViews>
  <sheetFormatPr defaultRowHeight="12.75"/>
  <cols>
    <col min="1" max="1" width="32.140625" style="96" customWidth="1"/>
    <col min="2" max="2" width="111.42578125" style="106" customWidth="1"/>
    <col min="3" max="208" width="8.7109375" style="96"/>
    <col min="209" max="209" width="32.140625" style="96" customWidth="1"/>
    <col min="210" max="210" width="111.42578125" style="96" customWidth="1"/>
    <col min="211" max="219" width="10.7109375" style="96" customWidth="1"/>
    <col min="220" max="220" width="4.7109375" style="96" customWidth="1"/>
    <col min="221" max="229" width="10.7109375" style="96" customWidth="1"/>
    <col min="230" max="464" width="8.7109375" style="96"/>
    <col min="465" max="465" width="32.140625" style="96" customWidth="1"/>
    <col min="466" max="466" width="111.42578125" style="96" customWidth="1"/>
    <col min="467" max="475" width="10.7109375" style="96" customWidth="1"/>
    <col min="476" max="476" width="4.7109375" style="96" customWidth="1"/>
    <col min="477" max="485" width="10.7109375" style="96" customWidth="1"/>
    <col min="486" max="720" width="8.7109375" style="96"/>
    <col min="721" max="721" width="32.140625" style="96" customWidth="1"/>
    <col min="722" max="722" width="111.42578125" style="96" customWidth="1"/>
    <col min="723" max="731" width="10.7109375" style="96" customWidth="1"/>
    <col min="732" max="732" width="4.7109375" style="96" customWidth="1"/>
    <col min="733" max="741" width="10.7109375" style="96" customWidth="1"/>
    <col min="742" max="976" width="8.7109375" style="96"/>
    <col min="977" max="977" width="32.140625" style="96" customWidth="1"/>
    <col min="978" max="978" width="111.42578125" style="96" customWidth="1"/>
    <col min="979" max="987" width="10.7109375" style="96" customWidth="1"/>
    <col min="988" max="988" width="4.7109375" style="96" customWidth="1"/>
    <col min="989" max="997" width="10.7109375" style="96" customWidth="1"/>
    <col min="998" max="1232" width="8.7109375" style="96"/>
    <col min="1233" max="1233" width="32.140625" style="96" customWidth="1"/>
    <col min="1234" max="1234" width="111.42578125" style="96" customWidth="1"/>
    <col min="1235" max="1243" width="10.7109375" style="96" customWidth="1"/>
    <col min="1244" max="1244" width="4.7109375" style="96" customWidth="1"/>
    <col min="1245" max="1253" width="10.7109375" style="96" customWidth="1"/>
    <col min="1254" max="1488" width="8.7109375" style="96"/>
    <col min="1489" max="1489" width="32.140625" style="96" customWidth="1"/>
    <col min="1490" max="1490" width="111.42578125" style="96" customWidth="1"/>
    <col min="1491" max="1499" width="10.7109375" style="96" customWidth="1"/>
    <col min="1500" max="1500" width="4.7109375" style="96" customWidth="1"/>
    <col min="1501" max="1509" width="10.7109375" style="96" customWidth="1"/>
    <col min="1510" max="1744" width="8.7109375" style="96"/>
    <col min="1745" max="1745" width="32.140625" style="96" customWidth="1"/>
    <col min="1746" max="1746" width="111.42578125" style="96" customWidth="1"/>
    <col min="1747" max="1755" width="10.7109375" style="96" customWidth="1"/>
    <col min="1756" max="1756" width="4.7109375" style="96" customWidth="1"/>
    <col min="1757" max="1765" width="10.7109375" style="96" customWidth="1"/>
    <col min="1766" max="2000" width="8.7109375" style="96"/>
    <col min="2001" max="2001" width="32.140625" style="96" customWidth="1"/>
    <col min="2002" max="2002" width="111.42578125" style="96" customWidth="1"/>
    <col min="2003" max="2011" width="10.7109375" style="96" customWidth="1"/>
    <col min="2012" max="2012" width="4.7109375" style="96" customWidth="1"/>
    <col min="2013" max="2021" width="10.7109375" style="96" customWidth="1"/>
    <col min="2022" max="2256" width="8.7109375" style="96"/>
    <col min="2257" max="2257" width="32.140625" style="96" customWidth="1"/>
    <col min="2258" max="2258" width="111.42578125" style="96" customWidth="1"/>
    <col min="2259" max="2267" width="10.7109375" style="96" customWidth="1"/>
    <col min="2268" max="2268" width="4.7109375" style="96" customWidth="1"/>
    <col min="2269" max="2277" width="10.7109375" style="96" customWidth="1"/>
    <col min="2278" max="2512" width="8.7109375" style="96"/>
    <col min="2513" max="2513" width="32.140625" style="96" customWidth="1"/>
    <col min="2514" max="2514" width="111.42578125" style="96" customWidth="1"/>
    <col min="2515" max="2523" width="10.7109375" style="96" customWidth="1"/>
    <col min="2524" max="2524" width="4.7109375" style="96" customWidth="1"/>
    <col min="2525" max="2533" width="10.7109375" style="96" customWidth="1"/>
    <col min="2534" max="2768" width="8.7109375" style="96"/>
    <col min="2769" max="2769" width="32.140625" style="96" customWidth="1"/>
    <col min="2770" max="2770" width="111.42578125" style="96" customWidth="1"/>
    <col min="2771" max="2779" width="10.7109375" style="96" customWidth="1"/>
    <col min="2780" max="2780" width="4.7109375" style="96" customWidth="1"/>
    <col min="2781" max="2789" width="10.7109375" style="96" customWidth="1"/>
    <col min="2790" max="3024" width="8.7109375" style="96"/>
    <col min="3025" max="3025" width="32.140625" style="96" customWidth="1"/>
    <col min="3026" max="3026" width="111.42578125" style="96" customWidth="1"/>
    <col min="3027" max="3035" width="10.7109375" style="96" customWidth="1"/>
    <col min="3036" max="3036" width="4.7109375" style="96" customWidth="1"/>
    <col min="3037" max="3045" width="10.7109375" style="96" customWidth="1"/>
    <col min="3046" max="3280" width="8.7109375" style="96"/>
    <col min="3281" max="3281" width="32.140625" style="96" customWidth="1"/>
    <col min="3282" max="3282" width="111.42578125" style="96" customWidth="1"/>
    <col min="3283" max="3291" width="10.7109375" style="96" customWidth="1"/>
    <col min="3292" max="3292" width="4.7109375" style="96" customWidth="1"/>
    <col min="3293" max="3301" width="10.7109375" style="96" customWidth="1"/>
    <col min="3302" max="3536" width="8.7109375" style="96"/>
    <col min="3537" max="3537" width="32.140625" style="96" customWidth="1"/>
    <col min="3538" max="3538" width="111.42578125" style="96" customWidth="1"/>
    <col min="3539" max="3547" width="10.7109375" style="96" customWidth="1"/>
    <col min="3548" max="3548" width="4.7109375" style="96" customWidth="1"/>
    <col min="3549" max="3557" width="10.7109375" style="96" customWidth="1"/>
    <col min="3558" max="3792" width="8.7109375" style="96"/>
    <col min="3793" max="3793" width="32.140625" style="96" customWidth="1"/>
    <col min="3794" max="3794" width="111.42578125" style="96" customWidth="1"/>
    <col min="3795" max="3803" width="10.7109375" style="96" customWidth="1"/>
    <col min="3804" max="3804" width="4.7109375" style="96" customWidth="1"/>
    <col min="3805" max="3813" width="10.7109375" style="96" customWidth="1"/>
    <col min="3814" max="4048" width="8.7109375" style="96"/>
    <col min="4049" max="4049" width="32.140625" style="96" customWidth="1"/>
    <col min="4050" max="4050" width="111.42578125" style="96" customWidth="1"/>
    <col min="4051" max="4059" width="10.7109375" style="96" customWidth="1"/>
    <col min="4060" max="4060" width="4.7109375" style="96" customWidth="1"/>
    <col min="4061" max="4069" width="10.7109375" style="96" customWidth="1"/>
    <col min="4070" max="4304" width="8.7109375" style="96"/>
    <col min="4305" max="4305" width="32.140625" style="96" customWidth="1"/>
    <col min="4306" max="4306" width="111.42578125" style="96" customWidth="1"/>
    <col min="4307" max="4315" width="10.7109375" style="96" customWidth="1"/>
    <col min="4316" max="4316" width="4.7109375" style="96" customWidth="1"/>
    <col min="4317" max="4325" width="10.7109375" style="96" customWidth="1"/>
    <col min="4326" max="4560" width="8.7109375" style="96"/>
    <col min="4561" max="4561" width="32.140625" style="96" customWidth="1"/>
    <col min="4562" max="4562" width="111.42578125" style="96" customWidth="1"/>
    <col min="4563" max="4571" width="10.7109375" style="96" customWidth="1"/>
    <col min="4572" max="4572" width="4.7109375" style="96" customWidth="1"/>
    <col min="4573" max="4581" width="10.7109375" style="96" customWidth="1"/>
    <col min="4582" max="4816" width="8.7109375" style="96"/>
    <col min="4817" max="4817" width="32.140625" style="96" customWidth="1"/>
    <col min="4818" max="4818" width="111.42578125" style="96" customWidth="1"/>
    <col min="4819" max="4827" width="10.7109375" style="96" customWidth="1"/>
    <col min="4828" max="4828" width="4.7109375" style="96" customWidth="1"/>
    <col min="4829" max="4837" width="10.7109375" style="96" customWidth="1"/>
    <col min="4838" max="5072" width="8.7109375" style="96"/>
    <col min="5073" max="5073" width="32.140625" style="96" customWidth="1"/>
    <col min="5074" max="5074" width="111.42578125" style="96" customWidth="1"/>
    <col min="5075" max="5083" width="10.7109375" style="96" customWidth="1"/>
    <col min="5084" max="5084" width="4.7109375" style="96" customWidth="1"/>
    <col min="5085" max="5093" width="10.7109375" style="96" customWidth="1"/>
    <col min="5094" max="5328" width="8.7109375" style="96"/>
    <col min="5329" max="5329" width="32.140625" style="96" customWidth="1"/>
    <col min="5330" max="5330" width="111.42578125" style="96" customWidth="1"/>
    <col min="5331" max="5339" width="10.7109375" style="96" customWidth="1"/>
    <col min="5340" max="5340" width="4.7109375" style="96" customWidth="1"/>
    <col min="5341" max="5349" width="10.7109375" style="96" customWidth="1"/>
    <col min="5350" max="5584" width="8.7109375" style="96"/>
    <col min="5585" max="5585" width="32.140625" style="96" customWidth="1"/>
    <col min="5586" max="5586" width="111.42578125" style="96" customWidth="1"/>
    <col min="5587" max="5595" width="10.7109375" style="96" customWidth="1"/>
    <col min="5596" max="5596" width="4.7109375" style="96" customWidth="1"/>
    <col min="5597" max="5605" width="10.7109375" style="96" customWidth="1"/>
    <col min="5606" max="5840" width="8.7109375" style="96"/>
    <col min="5841" max="5841" width="32.140625" style="96" customWidth="1"/>
    <col min="5842" max="5842" width="111.42578125" style="96" customWidth="1"/>
    <col min="5843" max="5851" width="10.7109375" style="96" customWidth="1"/>
    <col min="5852" max="5852" width="4.7109375" style="96" customWidth="1"/>
    <col min="5853" max="5861" width="10.7109375" style="96" customWidth="1"/>
    <col min="5862" max="6096" width="8.7109375" style="96"/>
    <col min="6097" max="6097" width="32.140625" style="96" customWidth="1"/>
    <col min="6098" max="6098" width="111.42578125" style="96" customWidth="1"/>
    <col min="6099" max="6107" width="10.7109375" style="96" customWidth="1"/>
    <col min="6108" max="6108" width="4.7109375" style="96" customWidth="1"/>
    <col min="6109" max="6117" width="10.7109375" style="96" customWidth="1"/>
    <col min="6118" max="6352" width="8.7109375" style="96"/>
    <col min="6353" max="6353" width="32.140625" style="96" customWidth="1"/>
    <col min="6354" max="6354" width="111.42578125" style="96" customWidth="1"/>
    <col min="6355" max="6363" width="10.7109375" style="96" customWidth="1"/>
    <col min="6364" max="6364" width="4.7109375" style="96" customWidth="1"/>
    <col min="6365" max="6373" width="10.7109375" style="96" customWidth="1"/>
    <col min="6374" max="6608" width="8.7109375" style="96"/>
    <col min="6609" max="6609" width="32.140625" style="96" customWidth="1"/>
    <col min="6610" max="6610" width="111.42578125" style="96" customWidth="1"/>
    <col min="6611" max="6619" width="10.7109375" style="96" customWidth="1"/>
    <col min="6620" max="6620" width="4.7109375" style="96" customWidth="1"/>
    <col min="6621" max="6629" width="10.7109375" style="96" customWidth="1"/>
    <col min="6630" max="6864" width="8.7109375" style="96"/>
    <col min="6865" max="6865" width="32.140625" style="96" customWidth="1"/>
    <col min="6866" max="6866" width="111.42578125" style="96" customWidth="1"/>
    <col min="6867" max="6875" width="10.7109375" style="96" customWidth="1"/>
    <col min="6876" max="6876" width="4.7109375" style="96" customWidth="1"/>
    <col min="6877" max="6885" width="10.7109375" style="96" customWidth="1"/>
    <col min="6886" max="7120" width="8.7109375" style="96"/>
    <col min="7121" max="7121" width="32.140625" style="96" customWidth="1"/>
    <col min="7122" max="7122" width="111.42578125" style="96" customWidth="1"/>
    <col min="7123" max="7131" width="10.7109375" style="96" customWidth="1"/>
    <col min="7132" max="7132" width="4.7109375" style="96" customWidth="1"/>
    <col min="7133" max="7141" width="10.7109375" style="96" customWidth="1"/>
    <col min="7142" max="7376" width="8.7109375" style="96"/>
    <col min="7377" max="7377" width="32.140625" style="96" customWidth="1"/>
    <col min="7378" max="7378" width="111.42578125" style="96" customWidth="1"/>
    <col min="7379" max="7387" width="10.7109375" style="96" customWidth="1"/>
    <col min="7388" max="7388" width="4.7109375" style="96" customWidth="1"/>
    <col min="7389" max="7397" width="10.7109375" style="96" customWidth="1"/>
    <col min="7398" max="7632" width="8.7109375" style="96"/>
    <col min="7633" max="7633" width="32.140625" style="96" customWidth="1"/>
    <col min="7634" max="7634" width="111.42578125" style="96" customWidth="1"/>
    <col min="7635" max="7643" width="10.7109375" style="96" customWidth="1"/>
    <col min="7644" max="7644" width="4.7109375" style="96" customWidth="1"/>
    <col min="7645" max="7653" width="10.7109375" style="96" customWidth="1"/>
    <col min="7654" max="7888" width="8.7109375" style="96"/>
    <col min="7889" max="7889" width="32.140625" style="96" customWidth="1"/>
    <col min="7890" max="7890" width="111.42578125" style="96" customWidth="1"/>
    <col min="7891" max="7899" width="10.7109375" style="96" customWidth="1"/>
    <col min="7900" max="7900" width="4.7109375" style="96" customWidth="1"/>
    <col min="7901" max="7909" width="10.7109375" style="96" customWidth="1"/>
    <col min="7910" max="8144" width="8.7109375" style="96"/>
    <col min="8145" max="8145" width="32.140625" style="96" customWidth="1"/>
    <col min="8146" max="8146" width="111.42578125" style="96" customWidth="1"/>
    <col min="8147" max="8155" width="10.7109375" style="96" customWidth="1"/>
    <col min="8156" max="8156" width="4.7109375" style="96" customWidth="1"/>
    <col min="8157" max="8165" width="10.7109375" style="96" customWidth="1"/>
    <col min="8166" max="8400" width="8.7109375" style="96"/>
    <col min="8401" max="8401" width="32.140625" style="96" customWidth="1"/>
    <col min="8402" max="8402" width="111.42578125" style="96" customWidth="1"/>
    <col min="8403" max="8411" width="10.7109375" style="96" customWidth="1"/>
    <col min="8412" max="8412" width="4.7109375" style="96" customWidth="1"/>
    <col min="8413" max="8421" width="10.7109375" style="96" customWidth="1"/>
    <col min="8422" max="8656" width="8.7109375" style="96"/>
    <col min="8657" max="8657" width="32.140625" style="96" customWidth="1"/>
    <col min="8658" max="8658" width="111.42578125" style="96" customWidth="1"/>
    <col min="8659" max="8667" width="10.7109375" style="96" customWidth="1"/>
    <col min="8668" max="8668" width="4.7109375" style="96" customWidth="1"/>
    <col min="8669" max="8677" width="10.7109375" style="96" customWidth="1"/>
    <col min="8678" max="8912" width="8.7109375" style="96"/>
    <col min="8913" max="8913" width="32.140625" style="96" customWidth="1"/>
    <col min="8914" max="8914" width="111.42578125" style="96" customWidth="1"/>
    <col min="8915" max="8923" width="10.7109375" style="96" customWidth="1"/>
    <col min="8924" max="8924" width="4.7109375" style="96" customWidth="1"/>
    <col min="8925" max="8933" width="10.7109375" style="96" customWidth="1"/>
    <col min="8934" max="9168" width="8.7109375" style="96"/>
    <col min="9169" max="9169" width="32.140625" style="96" customWidth="1"/>
    <col min="9170" max="9170" width="111.42578125" style="96" customWidth="1"/>
    <col min="9171" max="9179" width="10.7109375" style="96" customWidth="1"/>
    <col min="9180" max="9180" width="4.7109375" style="96" customWidth="1"/>
    <col min="9181" max="9189" width="10.7109375" style="96" customWidth="1"/>
    <col min="9190" max="9424" width="8.7109375" style="96"/>
    <col min="9425" max="9425" width="32.140625" style="96" customWidth="1"/>
    <col min="9426" max="9426" width="111.42578125" style="96" customWidth="1"/>
    <col min="9427" max="9435" width="10.7109375" style="96" customWidth="1"/>
    <col min="9436" max="9436" width="4.7109375" style="96" customWidth="1"/>
    <col min="9437" max="9445" width="10.7109375" style="96" customWidth="1"/>
    <col min="9446" max="9680" width="8.7109375" style="96"/>
    <col min="9681" max="9681" width="32.140625" style="96" customWidth="1"/>
    <col min="9682" max="9682" width="111.42578125" style="96" customWidth="1"/>
    <col min="9683" max="9691" width="10.7109375" style="96" customWidth="1"/>
    <col min="9692" max="9692" width="4.7109375" style="96" customWidth="1"/>
    <col min="9693" max="9701" width="10.7109375" style="96" customWidth="1"/>
    <col min="9702" max="9936" width="8.7109375" style="96"/>
    <col min="9937" max="9937" width="32.140625" style="96" customWidth="1"/>
    <col min="9938" max="9938" width="111.42578125" style="96" customWidth="1"/>
    <col min="9939" max="9947" width="10.7109375" style="96" customWidth="1"/>
    <col min="9948" max="9948" width="4.7109375" style="96" customWidth="1"/>
    <col min="9949" max="9957" width="10.7109375" style="96" customWidth="1"/>
    <col min="9958" max="10192" width="8.7109375" style="96"/>
    <col min="10193" max="10193" width="32.140625" style="96" customWidth="1"/>
    <col min="10194" max="10194" width="111.42578125" style="96" customWidth="1"/>
    <col min="10195" max="10203" width="10.7109375" style="96" customWidth="1"/>
    <col min="10204" max="10204" width="4.7109375" style="96" customWidth="1"/>
    <col min="10205" max="10213" width="10.7109375" style="96" customWidth="1"/>
    <col min="10214" max="10448" width="8.7109375" style="96"/>
    <col min="10449" max="10449" width="32.140625" style="96" customWidth="1"/>
    <col min="10450" max="10450" width="111.42578125" style="96" customWidth="1"/>
    <col min="10451" max="10459" width="10.7109375" style="96" customWidth="1"/>
    <col min="10460" max="10460" width="4.7109375" style="96" customWidth="1"/>
    <col min="10461" max="10469" width="10.7109375" style="96" customWidth="1"/>
    <col min="10470" max="10704" width="8.7109375" style="96"/>
    <col min="10705" max="10705" width="32.140625" style="96" customWidth="1"/>
    <col min="10706" max="10706" width="111.42578125" style="96" customWidth="1"/>
    <col min="10707" max="10715" width="10.7109375" style="96" customWidth="1"/>
    <col min="10716" max="10716" width="4.7109375" style="96" customWidth="1"/>
    <col min="10717" max="10725" width="10.7109375" style="96" customWidth="1"/>
    <col min="10726" max="10960" width="8.7109375" style="96"/>
    <col min="10961" max="10961" width="32.140625" style="96" customWidth="1"/>
    <col min="10962" max="10962" width="111.42578125" style="96" customWidth="1"/>
    <col min="10963" max="10971" width="10.7109375" style="96" customWidth="1"/>
    <col min="10972" max="10972" width="4.7109375" style="96" customWidth="1"/>
    <col min="10973" max="10981" width="10.7109375" style="96" customWidth="1"/>
    <col min="10982" max="11216" width="8.7109375" style="96"/>
    <col min="11217" max="11217" width="32.140625" style="96" customWidth="1"/>
    <col min="11218" max="11218" width="111.42578125" style="96" customWidth="1"/>
    <col min="11219" max="11227" width="10.7109375" style="96" customWidth="1"/>
    <col min="11228" max="11228" width="4.7109375" style="96" customWidth="1"/>
    <col min="11229" max="11237" width="10.7109375" style="96" customWidth="1"/>
    <col min="11238" max="11472" width="8.7109375" style="96"/>
    <col min="11473" max="11473" width="32.140625" style="96" customWidth="1"/>
    <col min="11474" max="11474" width="111.42578125" style="96" customWidth="1"/>
    <col min="11475" max="11483" width="10.7109375" style="96" customWidth="1"/>
    <col min="11484" max="11484" width="4.7109375" style="96" customWidth="1"/>
    <col min="11485" max="11493" width="10.7109375" style="96" customWidth="1"/>
    <col min="11494" max="11728" width="8.7109375" style="96"/>
    <col min="11729" max="11729" width="32.140625" style="96" customWidth="1"/>
    <col min="11730" max="11730" width="111.42578125" style="96" customWidth="1"/>
    <col min="11731" max="11739" width="10.7109375" style="96" customWidth="1"/>
    <col min="11740" max="11740" width="4.7109375" style="96" customWidth="1"/>
    <col min="11741" max="11749" width="10.7109375" style="96" customWidth="1"/>
    <col min="11750" max="11984" width="8.7109375" style="96"/>
    <col min="11985" max="11985" width="32.140625" style="96" customWidth="1"/>
    <col min="11986" max="11986" width="111.42578125" style="96" customWidth="1"/>
    <col min="11987" max="11995" width="10.7109375" style="96" customWidth="1"/>
    <col min="11996" max="11996" width="4.7109375" style="96" customWidth="1"/>
    <col min="11997" max="12005" width="10.7109375" style="96" customWidth="1"/>
    <col min="12006" max="12240" width="8.7109375" style="96"/>
    <col min="12241" max="12241" width="32.140625" style="96" customWidth="1"/>
    <col min="12242" max="12242" width="111.42578125" style="96" customWidth="1"/>
    <col min="12243" max="12251" width="10.7109375" style="96" customWidth="1"/>
    <col min="12252" max="12252" width="4.7109375" style="96" customWidth="1"/>
    <col min="12253" max="12261" width="10.7109375" style="96" customWidth="1"/>
    <col min="12262" max="12496" width="8.7109375" style="96"/>
    <col min="12497" max="12497" width="32.140625" style="96" customWidth="1"/>
    <col min="12498" max="12498" width="111.42578125" style="96" customWidth="1"/>
    <col min="12499" max="12507" width="10.7109375" style="96" customWidth="1"/>
    <col min="12508" max="12508" width="4.7109375" style="96" customWidth="1"/>
    <col min="12509" max="12517" width="10.7109375" style="96" customWidth="1"/>
    <col min="12518" max="12752" width="8.7109375" style="96"/>
    <col min="12753" max="12753" width="32.140625" style="96" customWidth="1"/>
    <col min="12754" max="12754" width="111.42578125" style="96" customWidth="1"/>
    <col min="12755" max="12763" width="10.7109375" style="96" customWidth="1"/>
    <col min="12764" max="12764" width="4.7109375" style="96" customWidth="1"/>
    <col min="12765" max="12773" width="10.7109375" style="96" customWidth="1"/>
    <col min="12774" max="13008" width="8.7109375" style="96"/>
    <col min="13009" max="13009" width="32.140625" style="96" customWidth="1"/>
    <col min="13010" max="13010" width="111.42578125" style="96" customWidth="1"/>
    <col min="13011" max="13019" width="10.7109375" style="96" customWidth="1"/>
    <col min="13020" max="13020" width="4.7109375" style="96" customWidth="1"/>
    <col min="13021" max="13029" width="10.7109375" style="96" customWidth="1"/>
    <col min="13030" max="13264" width="8.7109375" style="96"/>
    <col min="13265" max="13265" width="32.140625" style="96" customWidth="1"/>
    <col min="13266" max="13266" width="111.42578125" style="96" customWidth="1"/>
    <col min="13267" max="13275" width="10.7109375" style="96" customWidth="1"/>
    <col min="13276" max="13276" width="4.7109375" style="96" customWidth="1"/>
    <col min="13277" max="13285" width="10.7109375" style="96" customWidth="1"/>
    <col min="13286" max="13520" width="8.7109375" style="96"/>
    <col min="13521" max="13521" width="32.140625" style="96" customWidth="1"/>
    <col min="13522" max="13522" width="111.42578125" style="96" customWidth="1"/>
    <col min="13523" max="13531" width="10.7109375" style="96" customWidth="1"/>
    <col min="13532" max="13532" width="4.7109375" style="96" customWidth="1"/>
    <col min="13533" max="13541" width="10.7109375" style="96" customWidth="1"/>
    <col min="13542" max="13776" width="8.7109375" style="96"/>
    <col min="13777" max="13777" width="32.140625" style="96" customWidth="1"/>
    <col min="13778" max="13778" width="111.42578125" style="96" customWidth="1"/>
    <col min="13779" max="13787" width="10.7109375" style="96" customWidth="1"/>
    <col min="13788" max="13788" width="4.7109375" style="96" customWidth="1"/>
    <col min="13789" max="13797" width="10.7109375" style="96" customWidth="1"/>
    <col min="13798" max="14032" width="8.7109375" style="96"/>
    <col min="14033" max="14033" width="32.140625" style="96" customWidth="1"/>
    <col min="14034" max="14034" width="111.42578125" style="96" customWidth="1"/>
    <col min="14035" max="14043" width="10.7109375" style="96" customWidth="1"/>
    <col min="14044" max="14044" width="4.7109375" style="96" customWidth="1"/>
    <col min="14045" max="14053" width="10.7109375" style="96" customWidth="1"/>
    <col min="14054" max="14288" width="8.7109375" style="96"/>
    <col min="14289" max="14289" width="32.140625" style="96" customWidth="1"/>
    <col min="14290" max="14290" width="111.42578125" style="96" customWidth="1"/>
    <col min="14291" max="14299" width="10.7109375" style="96" customWidth="1"/>
    <col min="14300" max="14300" width="4.7109375" style="96" customWidth="1"/>
    <col min="14301" max="14309" width="10.7109375" style="96" customWidth="1"/>
    <col min="14310" max="14544" width="8.7109375" style="96"/>
    <col min="14545" max="14545" width="32.140625" style="96" customWidth="1"/>
    <col min="14546" max="14546" width="111.42578125" style="96" customWidth="1"/>
    <col min="14547" max="14555" width="10.7109375" style="96" customWidth="1"/>
    <col min="14556" max="14556" width="4.7109375" style="96" customWidth="1"/>
    <col min="14557" max="14565" width="10.7109375" style="96" customWidth="1"/>
    <col min="14566" max="14800" width="8.7109375" style="96"/>
    <col min="14801" max="14801" width="32.140625" style="96" customWidth="1"/>
    <col min="14802" max="14802" width="111.42578125" style="96" customWidth="1"/>
    <col min="14803" max="14811" width="10.7109375" style="96" customWidth="1"/>
    <col min="14812" max="14812" width="4.7109375" style="96" customWidth="1"/>
    <col min="14813" max="14821" width="10.7109375" style="96" customWidth="1"/>
    <col min="14822" max="15056" width="8.7109375" style="96"/>
    <col min="15057" max="15057" width="32.140625" style="96" customWidth="1"/>
    <col min="15058" max="15058" width="111.42578125" style="96" customWidth="1"/>
    <col min="15059" max="15067" width="10.7109375" style="96" customWidth="1"/>
    <col min="15068" max="15068" width="4.7109375" style="96" customWidth="1"/>
    <col min="15069" max="15077" width="10.7109375" style="96" customWidth="1"/>
    <col min="15078" max="15312" width="8.7109375" style="96"/>
    <col min="15313" max="15313" width="32.140625" style="96" customWidth="1"/>
    <col min="15314" max="15314" width="111.42578125" style="96" customWidth="1"/>
    <col min="15315" max="15323" width="10.7109375" style="96" customWidth="1"/>
    <col min="15324" max="15324" width="4.7109375" style="96" customWidth="1"/>
    <col min="15325" max="15333" width="10.7109375" style="96" customWidth="1"/>
    <col min="15334" max="15568" width="8.7109375" style="96"/>
    <col min="15569" max="15569" width="32.140625" style="96" customWidth="1"/>
    <col min="15570" max="15570" width="111.42578125" style="96" customWidth="1"/>
    <col min="15571" max="15579" width="10.7109375" style="96" customWidth="1"/>
    <col min="15580" max="15580" width="4.7109375" style="96" customWidth="1"/>
    <col min="15581" max="15589" width="10.7109375" style="96" customWidth="1"/>
    <col min="15590" max="15824" width="8.7109375" style="96"/>
    <col min="15825" max="15825" width="32.140625" style="96" customWidth="1"/>
    <col min="15826" max="15826" width="111.42578125" style="96" customWidth="1"/>
    <col min="15827" max="15835" width="10.7109375" style="96" customWidth="1"/>
    <col min="15836" max="15836" width="4.7109375" style="96" customWidth="1"/>
    <col min="15837" max="15845" width="10.7109375" style="96" customWidth="1"/>
    <col min="15846" max="16080" width="8.7109375" style="96"/>
    <col min="16081" max="16081" width="32.140625" style="96" customWidth="1"/>
    <col min="16082" max="16082" width="111.42578125" style="96" customWidth="1"/>
    <col min="16083" max="16091" width="10.7109375" style="96" customWidth="1"/>
    <col min="16092" max="16092" width="4.7109375" style="96" customWidth="1"/>
    <col min="16093" max="16101" width="10.7109375" style="96" customWidth="1"/>
    <col min="16102" max="16384" width="8.7109375" style="96"/>
  </cols>
  <sheetData>
    <row r="1" spans="1:9">
      <c r="A1" s="352" t="s">
        <v>9</v>
      </c>
    </row>
    <row r="2" spans="1:9" ht="13.5" thickBot="1"/>
    <row r="3" spans="1:9" ht="16.5">
      <c r="A3" s="361" t="s">
        <v>360</v>
      </c>
      <c r="B3" s="147"/>
      <c r="G3" s="112" t="s">
        <v>20</v>
      </c>
      <c r="H3" s="113"/>
      <c r="I3" s="114">
        <v>44621</v>
      </c>
    </row>
    <row r="4" spans="1:9" s="101" customFormat="1" ht="17.25" thickBot="1">
      <c r="A4" s="147"/>
      <c r="B4" s="147"/>
      <c r="G4" s="115" t="s">
        <v>21</v>
      </c>
      <c r="H4" s="116"/>
      <c r="I4" s="197">
        <v>44805</v>
      </c>
    </row>
    <row r="5" spans="1:9" s="101" customFormat="1">
      <c r="A5" s="152"/>
      <c r="B5" s="90"/>
    </row>
    <row r="6" spans="1:9" s="101" customFormat="1">
      <c r="B6" s="90"/>
      <c r="C6" s="579" t="s">
        <v>247</v>
      </c>
      <c r="D6" s="580"/>
      <c r="E6" s="585"/>
      <c r="F6" s="93"/>
      <c r="G6" s="579" t="s">
        <v>246</v>
      </c>
      <c r="H6" s="580"/>
      <c r="I6" s="585"/>
    </row>
    <row r="7" spans="1:9">
      <c r="A7" s="101"/>
      <c r="B7" s="157"/>
      <c r="C7" s="119">
        <v>2017</v>
      </c>
      <c r="D7" s="120">
        <v>2018</v>
      </c>
      <c r="E7" s="120">
        <v>2019</v>
      </c>
      <c r="F7" s="93"/>
      <c r="G7" s="119">
        <v>2017</v>
      </c>
      <c r="H7" s="120">
        <v>2018</v>
      </c>
      <c r="I7" s="120">
        <v>2019</v>
      </c>
    </row>
    <row r="8" spans="1:9" ht="16.5">
      <c r="A8" s="176"/>
      <c r="B8" s="120" t="s">
        <v>234</v>
      </c>
      <c r="C8" s="124"/>
      <c r="D8" s="124"/>
      <c r="E8" s="124"/>
      <c r="F8" s="93"/>
      <c r="G8" s="124"/>
      <c r="H8" s="124"/>
      <c r="I8" s="124"/>
    </row>
    <row r="9" spans="1:9" ht="16.5">
      <c r="A9" s="158"/>
      <c r="B9" s="159"/>
      <c r="C9" s="127"/>
      <c r="D9" s="128"/>
      <c r="E9" s="128"/>
      <c r="F9" s="93"/>
      <c r="G9" s="127"/>
      <c r="H9" s="128"/>
      <c r="I9" s="128"/>
    </row>
    <row r="10" spans="1:9" ht="14.25">
      <c r="A10" s="607" t="s">
        <v>45</v>
      </c>
      <c r="B10" s="129" t="s">
        <v>226</v>
      </c>
      <c r="C10" s="130"/>
      <c r="D10" s="130"/>
      <c r="E10" s="130"/>
      <c r="F10" s="132"/>
      <c r="G10" s="130"/>
      <c r="H10" s="130"/>
      <c r="I10" s="130"/>
    </row>
    <row r="11" spans="1:9" ht="14.25">
      <c r="A11" s="608"/>
      <c r="B11" s="133" t="s">
        <v>232</v>
      </c>
      <c r="C11" s="124"/>
      <c r="D11" s="124"/>
      <c r="E11" s="124"/>
      <c r="F11" s="132"/>
      <c r="G11" s="124"/>
      <c r="H11" s="124"/>
      <c r="I11" s="124"/>
    </row>
    <row r="12" spans="1:9">
      <c r="A12" s="608"/>
      <c r="B12" s="160" t="s">
        <v>12</v>
      </c>
      <c r="C12" s="135">
        <v>1077.5999999999999</v>
      </c>
      <c r="D12" s="135">
        <v>1298.0999999999999</v>
      </c>
      <c r="E12" s="135">
        <v>1228.7</v>
      </c>
      <c r="F12" s="132"/>
      <c r="G12" s="135">
        <v>241.3</v>
      </c>
      <c r="H12" s="135">
        <v>222.6</v>
      </c>
      <c r="I12" s="135">
        <v>348.4</v>
      </c>
    </row>
    <row r="13" spans="1:9" ht="14.25">
      <c r="A13" s="608"/>
      <c r="B13" s="160" t="s">
        <v>236</v>
      </c>
      <c r="C13" s="135">
        <v>16527.099999999999</v>
      </c>
      <c r="D13" s="135">
        <v>18293.099999999999</v>
      </c>
      <c r="E13" s="135">
        <v>17459.5</v>
      </c>
      <c r="F13" s="132"/>
      <c r="G13" s="135">
        <v>2190.6999999999998</v>
      </c>
      <c r="H13" s="135">
        <v>3137.8</v>
      </c>
      <c r="I13" s="135">
        <v>2386.1</v>
      </c>
    </row>
    <row r="14" spans="1:9">
      <c r="A14" s="608"/>
      <c r="B14" s="160" t="s">
        <v>59</v>
      </c>
      <c r="C14" s="135">
        <v>3223.9</v>
      </c>
      <c r="D14" s="135">
        <v>3343.4</v>
      </c>
      <c r="E14" s="135">
        <v>3624</v>
      </c>
      <c r="F14" s="132"/>
      <c r="G14" s="135">
        <v>896.8</v>
      </c>
      <c r="H14" s="135">
        <v>870.8</v>
      </c>
      <c r="I14" s="135">
        <v>873.3</v>
      </c>
    </row>
    <row r="15" spans="1:9" ht="14.25">
      <c r="A15" s="608"/>
      <c r="B15" s="161" t="s">
        <v>189</v>
      </c>
      <c r="C15" s="137">
        <v>4574.1000000000004</v>
      </c>
      <c r="D15" s="137">
        <v>4227.3</v>
      </c>
      <c r="E15" s="137">
        <v>4220.8</v>
      </c>
      <c r="F15" s="132"/>
      <c r="G15" s="137">
        <v>361.3</v>
      </c>
      <c r="H15" s="137">
        <v>349.4</v>
      </c>
      <c r="I15" s="137">
        <v>326.7</v>
      </c>
    </row>
    <row r="16" spans="1:9">
      <c r="A16" s="609"/>
      <c r="B16" s="162" t="s">
        <v>184</v>
      </c>
      <c r="C16" s="139"/>
      <c r="D16" s="139"/>
      <c r="E16" s="139"/>
      <c r="F16" s="132"/>
      <c r="G16" s="139"/>
      <c r="H16" s="139"/>
      <c r="I16" s="139"/>
    </row>
    <row r="17" spans="1:9">
      <c r="A17" s="101"/>
      <c r="B17" s="90"/>
      <c r="C17" s="104"/>
      <c r="D17" s="104"/>
      <c r="E17" s="104"/>
      <c r="F17" s="132"/>
      <c r="G17" s="104"/>
      <c r="H17" s="104"/>
      <c r="I17" s="104"/>
    </row>
    <row r="18" spans="1:9" ht="14.25">
      <c r="A18" s="270" t="s">
        <v>193</v>
      </c>
      <c r="B18" s="129" t="s">
        <v>223</v>
      </c>
      <c r="C18" s="141" t="s">
        <v>188</v>
      </c>
      <c r="D18" s="141" t="s">
        <v>188</v>
      </c>
      <c r="E18" s="141" t="s">
        <v>188</v>
      </c>
      <c r="F18" s="142"/>
      <c r="G18" s="141" t="s">
        <v>188</v>
      </c>
      <c r="H18" s="141" t="s">
        <v>188</v>
      </c>
      <c r="I18" s="141" t="s">
        <v>188</v>
      </c>
    </row>
    <row r="19" spans="1:9" ht="14.25">
      <c r="A19" s="271"/>
      <c r="B19" s="133" t="s">
        <v>237</v>
      </c>
      <c r="C19" s="143">
        <v>983.2</v>
      </c>
      <c r="D19" s="143">
        <v>1290.7</v>
      </c>
      <c r="E19" s="143">
        <v>1449</v>
      </c>
      <c r="F19" s="142"/>
      <c r="G19" s="143">
        <v>1.5</v>
      </c>
      <c r="H19" s="143">
        <v>1.7</v>
      </c>
      <c r="I19" s="143">
        <v>1.5</v>
      </c>
    </row>
    <row r="20" spans="1:9">
      <c r="A20" s="271"/>
      <c r="B20" s="160" t="s">
        <v>12</v>
      </c>
      <c r="C20" s="143">
        <v>51.2</v>
      </c>
      <c r="D20" s="143">
        <v>50.1</v>
      </c>
      <c r="E20" s="143">
        <v>13.4</v>
      </c>
      <c r="F20" s="142"/>
      <c r="G20" s="143" t="s">
        <v>267</v>
      </c>
      <c r="H20" s="143" t="s">
        <v>267</v>
      </c>
      <c r="I20" s="143" t="s">
        <v>267</v>
      </c>
    </row>
    <row r="21" spans="1:9" ht="14.25">
      <c r="A21" s="271"/>
      <c r="B21" s="160" t="s">
        <v>236</v>
      </c>
      <c r="C21" s="143" t="s">
        <v>188</v>
      </c>
      <c r="D21" s="143" t="s">
        <v>188</v>
      </c>
      <c r="E21" s="143" t="s">
        <v>188</v>
      </c>
      <c r="F21" s="142"/>
      <c r="G21" s="143" t="s">
        <v>188</v>
      </c>
      <c r="H21" s="143" t="s">
        <v>188</v>
      </c>
      <c r="I21" s="143" t="s">
        <v>188</v>
      </c>
    </row>
    <row r="22" spans="1:9">
      <c r="A22" s="271"/>
      <c r="B22" s="160" t="s">
        <v>59</v>
      </c>
      <c r="C22" s="143">
        <v>260.10000000000002</v>
      </c>
      <c r="D22" s="143">
        <v>238.8</v>
      </c>
      <c r="E22" s="143">
        <v>206.2</v>
      </c>
      <c r="F22" s="142"/>
      <c r="G22" s="143" t="s">
        <v>267</v>
      </c>
      <c r="H22" s="143" t="s">
        <v>267</v>
      </c>
      <c r="I22" s="143" t="s">
        <v>267</v>
      </c>
    </row>
    <row r="23" spans="1:9" ht="14.25">
      <c r="A23" s="271"/>
      <c r="B23" s="161" t="s">
        <v>189</v>
      </c>
      <c r="C23" s="144" t="s">
        <v>188</v>
      </c>
      <c r="D23" s="144" t="s">
        <v>188</v>
      </c>
      <c r="E23" s="144" t="s">
        <v>188</v>
      </c>
      <c r="F23" s="142"/>
      <c r="G23" s="144" t="s">
        <v>188</v>
      </c>
      <c r="H23" s="144" t="s">
        <v>188</v>
      </c>
      <c r="I23" s="144" t="s">
        <v>188</v>
      </c>
    </row>
    <row r="24" spans="1:9" ht="14.25">
      <c r="A24" s="270" t="s">
        <v>194</v>
      </c>
      <c r="B24" s="129" t="s">
        <v>223</v>
      </c>
      <c r="C24" s="141" t="s">
        <v>188</v>
      </c>
      <c r="D24" s="141" t="s">
        <v>188</v>
      </c>
      <c r="E24" s="141" t="s">
        <v>188</v>
      </c>
      <c r="F24" s="142"/>
      <c r="G24" s="141" t="s">
        <v>188</v>
      </c>
      <c r="H24" s="141" t="s">
        <v>188</v>
      </c>
      <c r="I24" s="141" t="s">
        <v>188</v>
      </c>
    </row>
    <row r="25" spans="1:9" ht="12.75" customHeight="1">
      <c r="A25" s="271"/>
      <c r="B25" s="133" t="s">
        <v>237</v>
      </c>
      <c r="C25" s="143">
        <v>207.8</v>
      </c>
      <c r="D25" s="143">
        <v>259.39999999999998</v>
      </c>
      <c r="E25" s="143">
        <v>257.60000000000002</v>
      </c>
      <c r="F25" s="142"/>
      <c r="G25" s="143">
        <v>212</v>
      </c>
      <c r="H25" s="143">
        <v>198.8</v>
      </c>
      <c r="I25" s="143">
        <v>212.4</v>
      </c>
    </row>
    <row r="26" spans="1:9">
      <c r="A26" s="271"/>
      <c r="B26" s="160" t="s">
        <v>12</v>
      </c>
      <c r="C26" s="143">
        <v>1.4</v>
      </c>
      <c r="D26" s="143">
        <v>2.9</v>
      </c>
      <c r="E26" s="143" t="s">
        <v>188</v>
      </c>
      <c r="F26" s="142"/>
      <c r="G26" s="143">
        <v>3.2</v>
      </c>
      <c r="H26" s="143">
        <v>1.4</v>
      </c>
      <c r="I26" s="143" t="s">
        <v>188</v>
      </c>
    </row>
    <row r="27" spans="1:9" ht="14.25">
      <c r="A27" s="271"/>
      <c r="B27" s="160" t="s">
        <v>236</v>
      </c>
      <c r="C27" s="143" t="s">
        <v>188</v>
      </c>
      <c r="D27" s="143" t="s">
        <v>188</v>
      </c>
      <c r="E27" s="143" t="s">
        <v>188</v>
      </c>
      <c r="F27" s="142"/>
      <c r="G27" s="143" t="s">
        <v>188</v>
      </c>
      <c r="H27" s="143" t="s">
        <v>188</v>
      </c>
      <c r="I27" s="143" t="s">
        <v>188</v>
      </c>
    </row>
    <row r="28" spans="1:9">
      <c r="A28" s="271"/>
      <c r="B28" s="160" t="s">
        <v>59</v>
      </c>
      <c r="C28" s="143">
        <v>90.4</v>
      </c>
      <c r="D28" s="143">
        <v>83.1</v>
      </c>
      <c r="E28" s="143">
        <v>57.1</v>
      </c>
      <c r="F28" s="142"/>
      <c r="G28" s="143">
        <v>83.6</v>
      </c>
      <c r="H28" s="143">
        <v>68.2</v>
      </c>
      <c r="I28" s="143">
        <v>44.6</v>
      </c>
    </row>
    <row r="29" spans="1:9" ht="14.25">
      <c r="A29" s="271"/>
      <c r="B29" s="161" t="s">
        <v>189</v>
      </c>
      <c r="C29" s="144" t="s">
        <v>188</v>
      </c>
      <c r="D29" s="144" t="s">
        <v>188</v>
      </c>
      <c r="E29" s="144" t="s">
        <v>188</v>
      </c>
      <c r="F29" s="142"/>
      <c r="G29" s="144" t="s">
        <v>188</v>
      </c>
      <c r="H29" s="144" t="s">
        <v>188</v>
      </c>
      <c r="I29" s="144" t="s">
        <v>188</v>
      </c>
    </row>
    <row r="30" spans="1:9" ht="14.25">
      <c r="A30" s="270" t="s">
        <v>195</v>
      </c>
      <c r="B30" s="129" t="s">
        <v>223</v>
      </c>
      <c r="C30" s="141" t="s">
        <v>188</v>
      </c>
      <c r="D30" s="141" t="s">
        <v>188</v>
      </c>
      <c r="E30" s="141" t="s">
        <v>188</v>
      </c>
      <c r="F30" s="142"/>
      <c r="G30" s="141" t="s">
        <v>188</v>
      </c>
      <c r="H30" s="141" t="s">
        <v>188</v>
      </c>
      <c r="I30" s="141" t="s">
        <v>188</v>
      </c>
    </row>
    <row r="31" spans="1:9" ht="14.25">
      <c r="A31" s="271"/>
      <c r="B31" s="133" t="s">
        <v>237</v>
      </c>
      <c r="C31" s="143">
        <v>43.7</v>
      </c>
      <c r="D31" s="143" t="s">
        <v>188</v>
      </c>
      <c r="E31" s="143" t="s">
        <v>188</v>
      </c>
      <c r="F31" s="142"/>
      <c r="G31" s="143">
        <v>15.3</v>
      </c>
      <c r="H31" s="143" t="s">
        <v>188</v>
      </c>
      <c r="I31" s="143" t="s">
        <v>188</v>
      </c>
    </row>
    <row r="32" spans="1:9">
      <c r="A32" s="271"/>
      <c r="B32" s="160" t="s">
        <v>12</v>
      </c>
      <c r="C32" s="143" t="s">
        <v>188</v>
      </c>
      <c r="D32" s="143" t="s">
        <v>188</v>
      </c>
      <c r="E32" s="143" t="s">
        <v>188</v>
      </c>
      <c r="F32" s="142"/>
      <c r="G32" s="143" t="s">
        <v>188</v>
      </c>
      <c r="H32" s="143" t="s">
        <v>188</v>
      </c>
      <c r="I32" s="143" t="s">
        <v>188</v>
      </c>
    </row>
    <row r="33" spans="1:9" ht="14.25">
      <c r="A33" s="271"/>
      <c r="B33" s="160" t="s">
        <v>236</v>
      </c>
      <c r="C33" s="143">
        <v>37.1</v>
      </c>
      <c r="D33" s="143">
        <v>28.5</v>
      </c>
      <c r="E33" s="143">
        <v>33.799999999999997</v>
      </c>
      <c r="F33" s="142"/>
      <c r="G33" s="143">
        <v>29.1</v>
      </c>
      <c r="H33" s="143">
        <v>15</v>
      </c>
      <c r="I33" s="143">
        <v>16.7</v>
      </c>
    </row>
    <row r="34" spans="1:9">
      <c r="A34" s="271"/>
      <c r="B34" s="160" t="s">
        <v>59</v>
      </c>
      <c r="C34" s="143" t="s">
        <v>188</v>
      </c>
      <c r="D34" s="143" t="s">
        <v>188</v>
      </c>
      <c r="E34" s="143" t="s">
        <v>188</v>
      </c>
      <c r="F34" s="142"/>
      <c r="G34" s="143" t="s">
        <v>188</v>
      </c>
      <c r="H34" s="143" t="s">
        <v>188</v>
      </c>
      <c r="I34" s="143" t="s">
        <v>188</v>
      </c>
    </row>
    <row r="35" spans="1:9" ht="14.25">
      <c r="A35" s="271"/>
      <c r="B35" s="161" t="s">
        <v>189</v>
      </c>
      <c r="C35" s="144" t="s">
        <v>188</v>
      </c>
      <c r="D35" s="144">
        <v>21.1</v>
      </c>
      <c r="E35" s="144" t="s">
        <v>188</v>
      </c>
      <c r="F35" s="142"/>
      <c r="G35" s="144" t="s">
        <v>188</v>
      </c>
      <c r="H35" s="144">
        <v>7.6</v>
      </c>
      <c r="I35" s="144" t="s">
        <v>188</v>
      </c>
    </row>
    <row r="36" spans="1:9" ht="14.25">
      <c r="A36" s="270" t="s">
        <v>304</v>
      </c>
      <c r="B36" s="129" t="s">
        <v>223</v>
      </c>
      <c r="C36" s="141">
        <v>18.600000000000001</v>
      </c>
      <c r="D36" s="141">
        <v>21.8</v>
      </c>
      <c r="E36" s="141">
        <v>20.100000000000001</v>
      </c>
      <c r="F36" s="142"/>
      <c r="G36" s="141">
        <v>148.19999999999999</v>
      </c>
      <c r="H36" s="141">
        <v>136</v>
      </c>
      <c r="I36" s="141">
        <v>134.5</v>
      </c>
    </row>
    <row r="37" spans="1:9" ht="14.25">
      <c r="A37" s="271"/>
      <c r="B37" s="133" t="s">
        <v>237</v>
      </c>
      <c r="C37" s="362">
        <v>33</v>
      </c>
      <c r="D37" s="362">
        <v>41.4</v>
      </c>
      <c r="E37" s="362">
        <v>45.7</v>
      </c>
      <c r="F37" s="142"/>
      <c r="G37" s="362">
        <v>34.700000000000003</v>
      </c>
      <c r="H37" s="362">
        <v>34.1</v>
      </c>
      <c r="I37" s="362">
        <v>37.799999999999997</v>
      </c>
    </row>
    <row r="38" spans="1:9">
      <c r="A38" s="271"/>
      <c r="B38" s="160" t="s">
        <v>12</v>
      </c>
      <c r="C38" s="362" t="s">
        <v>188</v>
      </c>
      <c r="D38" s="362" t="s">
        <v>188</v>
      </c>
      <c r="E38" s="362" t="s">
        <v>188</v>
      </c>
      <c r="F38" s="142"/>
      <c r="G38" s="362" t="s">
        <v>188</v>
      </c>
      <c r="H38" s="362" t="s">
        <v>188</v>
      </c>
      <c r="I38" s="362" t="s">
        <v>188</v>
      </c>
    </row>
    <row r="39" spans="1:9" ht="14.25">
      <c r="A39" s="271"/>
      <c r="B39" s="160" t="s">
        <v>236</v>
      </c>
      <c r="C39" s="362" t="s">
        <v>188</v>
      </c>
      <c r="D39" s="362" t="s">
        <v>188</v>
      </c>
      <c r="E39" s="362" t="s">
        <v>188</v>
      </c>
      <c r="F39" s="142"/>
      <c r="G39" s="362" t="s">
        <v>188</v>
      </c>
      <c r="H39" s="362" t="s">
        <v>188</v>
      </c>
      <c r="I39" s="362" t="s">
        <v>188</v>
      </c>
    </row>
    <row r="40" spans="1:9">
      <c r="A40" s="271"/>
      <c r="B40" s="160" t="s">
        <v>59</v>
      </c>
      <c r="C40" s="362">
        <v>36.9</v>
      </c>
      <c r="D40" s="362">
        <v>47</v>
      </c>
      <c r="E40" s="362">
        <v>50.2</v>
      </c>
      <c r="F40" s="142"/>
      <c r="G40" s="362">
        <v>68.099999999999994</v>
      </c>
      <c r="H40" s="362">
        <v>67.099999999999994</v>
      </c>
      <c r="I40" s="362">
        <v>73.7</v>
      </c>
    </row>
    <row r="41" spans="1:9" s="101" customFormat="1" ht="14.25">
      <c r="A41" s="271"/>
      <c r="B41" s="161" t="s">
        <v>189</v>
      </c>
      <c r="C41" s="358">
        <v>10.3</v>
      </c>
      <c r="D41" s="358">
        <v>8.9</v>
      </c>
      <c r="E41" s="358" t="s">
        <v>188</v>
      </c>
      <c r="F41" s="142"/>
      <c r="G41" s="358">
        <v>9.8000000000000007</v>
      </c>
      <c r="H41" s="358">
        <v>7.7</v>
      </c>
      <c r="I41" s="358" t="s">
        <v>188</v>
      </c>
    </row>
    <row r="42" spans="1:9" s="101" customFormat="1" ht="14.25">
      <c r="A42" s="270" t="s">
        <v>250</v>
      </c>
      <c r="B42" s="129" t="s">
        <v>223</v>
      </c>
      <c r="C42" s="141" t="s">
        <v>188</v>
      </c>
      <c r="D42" s="141" t="s">
        <v>188</v>
      </c>
      <c r="E42" s="141" t="s">
        <v>188</v>
      </c>
      <c r="F42" s="142"/>
      <c r="G42" s="141" t="s">
        <v>188</v>
      </c>
      <c r="H42" s="141" t="s">
        <v>188</v>
      </c>
      <c r="I42" s="141" t="s">
        <v>188</v>
      </c>
    </row>
    <row r="43" spans="1:9" s="101" customFormat="1" ht="14.25">
      <c r="A43" s="271"/>
      <c r="B43" s="133" t="s">
        <v>237</v>
      </c>
      <c r="C43" s="143">
        <v>1418.2</v>
      </c>
      <c r="D43" s="143">
        <v>1484.1</v>
      </c>
      <c r="E43" s="143">
        <v>1512.2</v>
      </c>
      <c r="F43" s="142"/>
      <c r="G43" s="143">
        <v>12.9</v>
      </c>
      <c r="H43" s="143">
        <v>12.5</v>
      </c>
      <c r="I43" s="143">
        <v>44.8</v>
      </c>
    </row>
    <row r="44" spans="1:9" s="101" customFormat="1">
      <c r="A44" s="271"/>
      <c r="B44" s="160" t="s">
        <v>12</v>
      </c>
      <c r="C44" s="143" t="s">
        <v>188</v>
      </c>
      <c r="D44" s="143" t="s">
        <v>188</v>
      </c>
      <c r="E44" s="143" t="s">
        <v>188</v>
      </c>
      <c r="F44" s="142"/>
      <c r="G44" s="143" t="s">
        <v>188</v>
      </c>
      <c r="H44" s="143" t="s">
        <v>188</v>
      </c>
      <c r="I44" s="143" t="s">
        <v>188</v>
      </c>
    </row>
    <row r="45" spans="1:9" s="101" customFormat="1" ht="14.25">
      <c r="A45" s="271"/>
      <c r="B45" s="160" t="s">
        <v>236</v>
      </c>
      <c r="C45" s="143" t="s">
        <v>188</v>
      </c>
      <c r="D45" s="143" t="s">
        <v>188</v>
      </c>
      <c r="E45" s="143" t="s">
        <v>188</v>
      </c>
      <c r="F45" s="142"/>
      <c r="G45" s="143" t="s">
        <v>188</v>
      </c>
      <c r="H45" s="143" t="s">
        <v>188</v>
      </c>
      <c r="I45" s="143" t="s">
        <v>188</v>
      </c>
    </row>
    <row r="46" spans="1:9" s="101" customFormat="1">
      <c r="A46" s="271"/>
      <c r="B46" s="160" t="s">
        <v>59</v>
      </c>
      <c r="C46" s="143">
        <v>713.1</v>
      </c>
      <c r="D46" s="143">
        <v>840.5</v>
      </c>
      <c r="E46" s="143">
        <v>867</v>
      </c>
      <c r="F46" s="142"/>
      <c r="G46" s="143">
        <v>11.3</v>
      </c>
      <c r="H46" s="143">
        <v>12.5</v>
      </c>
      <c r="I46" s="143">
        <v>10.199999999999999</v>
      </c>
    </row>
    <row r="47" spans="1:9" s="101" customFormat="1" ht="14.25">
      <c r="A47" s="271"/>
      <c r="B47" s="161" t="s">
        <v>189</v>
      </c>
      <c r="C47" s="144">
        <v>1368.6</v>
      </c>
      <c r="D47" s="144">
        <v>1315.4</v>
      </c>
      <c r="E47" s="144">
        <v>1269.5</v>
      </c>
      <c r="F47" s="142"/>
      <c r="G47" s="144">
        <v>6</v>
      </c>
      <c r="H47" s="144">
        <v>3.4</v>
      </c>
      <c r="I47" s="144">
        <v>4.8</v>
      </c>
    </row>
    <row r="48" spans="1:9" s="101" customFormat="1" ht="14.25">
      <c r="A48" s="270" t="s">
        <v>196</v>
      </c>
      <c r="B48" s="129" t="s">
        <v>223</v>
      </c>
      <c r="C48" s="141" t="s">
        <v>188</v>
      </c>
      <c r="D48" s="141" t="s">
        <v>188</v>
      </c>
      <c r="E48" s="141" t="s">
        <v>188</v>
      </c>
      <c r="F48" s="142"/>
      <c r="G48" s="141" t="s">
        <v>188</v>
      </c>
      <c r="H48" s="141" t="s">
        <v>188</v>
      </c>
      <c r="I48" s="141" t="s">
        <v>188</v>
      </c>
    </row>
    <row r="49" spans="1:9" s="101" customFormat="1" ht="14.25">
      <c r="A49" s="271"/>
      <c r="B49" s="133" t="s">
        <v>237</v>
      </c>
      <c r="C49" s="143">
        <v>18</v>
      </c>
      <c r="D49" s="143">
        <v>22.7</v>
      </c>
      <c r="E49" s="143">
        <v>16.5</v>
      </c>
      <c r="F49" s="142"/>
      <c r="G49" s="143">
        <v>4.7</v>
      </c>
      <c r="H49" s="143">
        <v>5.2</v>
      </c>
      <c r="I49" s="143">
        <v>5.7</v>
      </c>
    </row>
    <row r="50" spans="1:9" s="101" customFormat="1">
      <c r="A50" s="271"/>
      <c r="B50" s="160" t="s">
        <v>12</v>
      </c>
      <c r="C50" s="143" t="s">
        <v>188</v>
      </c>
      <c r="D50" s="143" t="s">
        <v>188</v>
      </c>
      <c r="E50" s="143" t="s">
        <v>188</v>
      </c>
      <c r="F50" s="142"/>
      <c r="G50" s="143" t="s">
        <v>188</v>
      </c>
      <c r="H50" s="143" t="s">
        <v>188</v>
      </c>
      <c r="I50" s="143" t="s">
        <v>188</v>
      </c>
    </row>
    <row r="51" spans="1:9" s="101" customFormat="1" ht="12.75" customHeight="1">
      <c r="A51" s="271"/>
      <c r="B51" s="160" t="s">
        <v>236</v>
      </c>
      <c r="C51" s="143" t="s">
        <v>188</v>
      </c>
      <c r="D51" s="143">
        <v>3.1</v>
      </c>
      <c r="E51" s="143">
        <v>4</v>
      </c>
      <c r="F51" s="142"/>
      <c r="G51" s="143" t="s">
        <v>188</v>
      </c>
      <c r="H51" s="143">
        <v>1.2</v>
      </c>
      <c r="I51" s="143">
        <v>1.1000000000000001</v>
      </c>
    </row>
    <row r="52" spans="1:9" s="101" customFormat="1">
      <c r="A52" s="271"/>
      <c r="B52" s="160" t="s">
        <v>59</v>
      </c>
      <c r="C52" s="143">
        <v>20.7</v>
      </c>
      <c r="D52" s="143">
        <v>21.3</v>
      </c>
      <c r="E52" s="143">
        <v>20.3</v>
      </c>
      <c r="F52" s="142"/>
      <c r="G52" s="143">
        <v>3.6</v>
      </c>
      <c r="H52" s="143">
        <v>3.3</v>
      </c>
      <c r="I52" s="143">
        <v>3.7</v>
      </c>
    </row>
    <row r="53" spans="1:9" s="101" customFormat="1" ht="14.25">
      <c r="A53" s="271"/>
      <c r="B53" s="161" t="s">
        <v>189</v>
      </c>
      <c r="C53" s="144">
        <v>12.7</v>
      </c>
      <c r="D53" s="144">
        <v>11.7</v>
      </c>
      <c r="E53" s="144">
        <v>17.7</v>
      </c>
      <c r="F53" s="142"/>
      <c r="G53" s="144">
        <v>1.8</v>
      </c>
      <c r="H53" s="144">
        <v>1.7</v>
      </c>
      <c r="I53" s="144">
        <v>1.5</v>
      </c>
    </row>
    <row r="54" spans="1:9" s="101" customFormat="1" ht="14.25">
      <c r="A54" s="270" t="s">
        <v>305</v>
      </c>
      <c r="B54" s="129" t="s">
        <v>223</v>
      </c>
      <c r="C54" s="141">
        <v>28.6</v>
      </c>
      <c r="D54" s="141">
        <v>29.2</v>
      </c>
      <c r="E54" s="141">
        <v>22.7</v>
      </c>
      <c r="F54" s="142"/>
      <c r="G54" s="141">
        <v>105.7</v>
      </c>
      <c r="H54" s="141">
        <v>86.4</v>
      </c>
      <c r="I54" s="141">
        <v>54.1</v>
      </c>
    </row>
    <row r="55" spans="1:9" s="101" customFormat="1" ht="14.25">
      <c r="A55" s="271"/>
      <c r="B55" s="133" t="s">
        <v>237</v>
      </c>
      <c r="C55" s="143">
        <v>46.1</v>
      </c>
      <c r="D55" s="143">
        <v>41.6</v>
      </c>
      <c r="E55" s="143">
        <v>53</v>
      </c>
      <c r="F55" s="142"/>
      <c r="G55" s="143">
        <v>32.4</v>
      </c>
      <c r="H55" s="143">
        <v>44</v>
      </c>
      <c r="I55" s="143">
        <v>82</v>
      </c>
    </row>
    <row r="56" spans="1:9" s="101" customFormat="1">
      <c r="A56" s="271"/>
      <c r="B56" s="160" t="s">
        <v>12</v>
      </c>
      <c r="C56" s="143" t="s">
        <v>188</v>
      </c>
      <c r="D56" s="143" t="s">
        <v>188</v>
      </c>
      <c r="E56" s="143" t="s">
        <v>188</v>
      </c>
      <c r="F56" s="142"/>
      <c r="G56" s="143" t="s">
        <v>188</v>
      </c>
      <c r="H56" s="143" t="s">
        <v>188</v>
      </c>
      <c r="I56" s="143" t="s">
        <v>188</v>
      </c>
    </row>
    <row r="57" spans="1:9" s="101" customFormat="1" ht="14.25">
      <c r="A57" s="271"/>
      <c r="B57" s="160" t="s">
        <v>236</v>
      </c>
      <c r="C57" s="143" t="s">
        <v>188</v>
      </c>
      <c r="D57" s="143" t="s">
        <v>188</v>
      </c>
      <c r="E57" s="143" t="s">
        <v>188</v>
      </c>
      <c r="F57" s="142"/>
      <c r="G57" s="143" t="s">
        <v>188</v>
      </c>
      <c r="H57" s="143" t="s">
        <v>188</v>
      </c>
      <c r="I57" s="143" t="s">
        <v>188</v>
      </c>
    </row>
    <row r="58" spans="1:9" s="101" customFormat="1">
      <c r="A58" s="271"/>
      <c r="B58" s="160" t="s">
        <v>59</v>
      </c>
      <c r="C58" s="143">
        <v>56</v>
      </c>
      <c r="D58" s="143">
        <v>30.4</v>
      </c>
      <c r="E58" s="143">
        <v>29.6</v>
      </c>
      <c r="F58" s="142"/>
      <c r="G58" s="143">
        <v>60.5</v>
      </c>
      <c r="H58" s="143">
        <v>45.7</v>
      </c>
      <c r="I58" s="143">
        <v>47.5</v>
      </c>
    </row>
    <row r="59" spans="1:9" s="101" customFormat="1" ht="14.25">
      <c r="A59" s="271"/>
      <c r="B59" s="161" t="s">
        <v>189</v>
      </c>
      <c r="C59" s="144">
        <v>17.7</v>
      </c>
      <c r="D59" s="144">
        <v>13</v>
      </c>
      <c r="E59" s="144">
        <v>12.1</v>
      </c>
      <c r="F59" s="142"/>
      <c r="G59" s="144">
        <v>14.9</v>
      </c>
      <c r="H59" s="144">
        <v>10.5</v>
      </c>
      <c r="I59" s="144">
        <v>11.2</v>
      </c>
    </row>
    <row r="60" spans="1:9" s="101" customFormat="1" ht="12.75" customHeight="1">
      <c r="A60" s="270" t="s">
        <v>197</v>
      </c>
      <c r="B60" s="129" t="s">
        <v>223</v>
      </c>
      <c r="C60" s="141" t="s">
        <v>188</v>
      </c>
      <c r="D60" s="141" t="s">
        <v>188</v>
      </c>
      <c r="E60" s="141" t="s">
        <v>188</v>
      </c>
      <c r="F60" s="142"/>
      <c r="G60" s="141" t="s">
        <v>267</v>
      </c>
      <c r="H60" s="141" t="s">
        <v>267</v>
      </c>
      <c r="I60" s="141" t="s">
        <v>267</v>
      </c>
    </row>
    <row r="61" spans="1:9" s="101" customFormat="1" ht="14.25">
      <c r="A61" s="271"/>
      <c r="B61" s="133" t="s">
        <v>237</v>
      </c>
      <c r="C61" s="143">
        <v>98.8</v>
      </c>
      <c r="D61" s="143" t="s">
        <v>188</v>
      </c>
      <c r="E61" s="143" t="s">
        <v>188</v>
      </c>
      <c r="F61" s="142"/>
      <c r="G61" s="143">
        <v>0.5</v>
      </c>
      <c r="H61" s="143" t="s">
        <v>188</v>
      </c>
      <c r="I61" s="143" t="s">
        <v>188</v>
      </c>
    </row>
    <row r="62" spans="1:9" s="101" customFormat="1">
      <c r="A62" s="271"/>
      <c r="B62" s="160" t="s">
        <v>12</v>
      </c>
      <c r="C62" s="143" t="s">
        <v>188</v>
      </c>
      <c r="D62" s="143" t="s">
        <v>188</v>
      </c>
      <c r="E62" s="143" t="s">
        <v>188</v>
      </c>
      <c r="F62" s="142"/>
      <c r="G62" s="143" t="s">
        <v>188</v>
      </c>
      <c r="H62" s="143" t="s">
        <v>188</v>
      </c>
      <c r="I62" s="143" t="s">
        <v>188</v>
      </c>
    </row>
    <row r="63" spans="1:9" s="101" customFormat="1" ht="14.25">
      <c r="A63" s="271"/>
      <c r="B63" s="160" t="s">
        <v>236</v>
      </c>
      <c r="C63" s="143" t="s">
        <v>188</v>
      </c>
      <c r="D63" s="143" t="s">
        <v>188</v>
      </c>
      <c r="E63" s="143" t="s">
        <v>188</v>
      </c>
      <c r="F63" s="142"/>
      <c r="G63" s="143" t="s">
        <v>188</v>
      </c>
      <c r="H63" s="143" t="s">
        <v>188</v>
      </c>
      <c r="I63" s="143" t="s">
        <v>188</v>
      </c>
    </row>
    <row r="64" spans="1:9" s="101" customFormat="1">
      <c r="A64" s="271"/>
      <c r="B64" s="160" t="s">
        <v>59</v>
      </c>
      <c r="C64" s="143" t="s">
        <v>188</v>
      </c>
      <c r="D64" s="143" t="s">
        <v>188</v>
      </c>
      <c r="E64" s="143" t="s">
        <v>188</v>
      </c>
      <c r="F64" s="142"/>
      <c r="G64" s="143" t="s">
        <v>188</v>
      </c>
      <c r="H64" s="143" t="s">
        <v>188</v>
      </c>
      <c r="I64" s="143" t="s">
        <v>188</v>
      </c>
    </row>
    <row r="65" spans="1:9" s="101" customFormat="1" ht="14.25">
      <c r="A65" s="271"/>
      <c r="B65" s="161" t="s">
        <v>189</v>
      </c>
      <c r="C65" s="144" t="s">
        <v>188</v>
      </c>
      <c r="D65" s="144">
        <v>145.69999999999999</v>
      </c>
      <c r="E65" s="144" t="s">
        <v>188</v>
      </c>
      <c r="F65" s="142"/>
      <c r="G65" s="144" t="s">
        <v>188</v>
      </c>
      <c r="H65" s="144">
        <v>5.3</v>
      </c>
      <c r="I65" s="144" t="s">
        <v>188</v>
      </c>
    </row>
    <row r="66" spans="1:9" s="101" customFormat="1" ht="14.25">
      <c r="A66" s="270" t="s">
        <v>198</v>
      </c>
      <c r="B66" s="129" t="s">
        <v>223</v>
      </c>
      <c r="C66" s="141" t="s">
        <v>188</v>
      </c>
      <c r="D66" s="141" t="s">
        <v>188</v>
      </c>
      <c r="E66" s="141" t="s">
        <v>188</v>
      </c>
      <c r="F66" s="142"/>
      <c r="G66" s="141" t="s">
        <v>188</v>
      </c>
      <c r="H66" s="141" t="s">
        <v>188</v>
      </c>
      <c r="I66" s="141" t="s">
        <v>188</v>
      </c>
    </row>
    <row r="67" spans="1:9" s="101" customFormat="1" ht="14.25">
      <c r="A67" s="271"/>
      <c r="B67" s="133" t="s">
        <v>237</v>
      </c>
      <c r="C67" s="143">
        <v>152.4</v>
      </c>
      <c r="D67" s="143">
        <v>166.1</v>
      </c>
      <c r="E67" s="143">
        <v>194.8</v>
      </c>
      <c r="F67" s="142"/>
      <c r="G67" s="143">
        <v>9.4</v>
      </c>
      <c r="H67" s="143">
        <v>10</v>
      </c>
      <c r="I67" s="143">
        <v>14</v>
      </c>
    </row>
    <row r="68" spans="1:9" s="101" customFormat="1">
      <c r="A68" s="271"/>
      <c r="B68" s="160" t="s">
        <v>12</v>
      </c>
      <c r="C68" s="143" t="s">
        <v>188</v>
      </c>
      <c r="D68" s="143" t="s">
        <v>188</v>
      </c>
      <c r="E68" s="143" t="s">
        <v>188</v>
      </c>
      <c r="F68" s="142"/>
      <c r="G68" s="143" t="s">
        <v>188</v>
      </c>
      <c r="H68" s="143" t="s">
        <v>188</v>
      </c>
      <c r="I68" s="143" t="s">
        <v>188</v>
      </c>
    </row>
    <row r="69" spans="1:9" s="101" customFormat="1" ht="14.25">
      <c r="A69" s="271"/>
      <c r="B69" s="160" t="s">
        <v>236</v>
      </c>
      <c r="C69" s="143">
        <v>45.9</v>
      </c>
      <c r="D69" s="143" t="s">
        <v>188</v>
      </c>
      <c r="E69" s="143" t="s">
        <v>188</v>
      </c>
      <c r="F69" s="142"/>
      <c r="G69" s="143">
        <v>61.2</v>
      </c>
      <c r="H69" s="143" t="s">
        <v>188</v>
      </c>
      <c r="I69" s="143" t="s">
        <v>188</v>
      </c>
    </row>
    <row r="70" spans="1:9" s="101" customFormat="1">
      <c r="A70" s="271"/>
      <c r="B70" s="160" t="s">
        <v>59</v>
      </c>
      <c r="C70" s="143">
        <v>40.4</v>
      </c>
      <c r="D70" s="143">
        <v>41</v>
      </c>
      <c r="E70" s="143">
        <v>48.9</v>
      </c>
      <c r="F70" s="142"/>
      <c r="G70" s="143">
        <v>14.1</v>
      </c>
      <c r="H70" s="143">
        <v>14.4</v>
      </c>
      <c r="I70" s="143">
        <v>10.7</v>
      </c>
    </row>
    <row r="71" spans="1:9" s="101" customFormat="1" ht="14.25">
      <c r="A71" s="271"/>
      <c r="B71" s="161" t="s">
        <v>189</v>
      </c>
      <c r="C71" s="144">
        <v>29.9</v>
      </c>
      <c r="D71" s="144">
        <v>24.2</v>
      </c>
      <c r="E71" s="144">
        <v>24.9</v>
      </c>
      <c r="F71" s="142"/>
      <c r="G71" s="144">
        <v>6.4</v>
      </c>
      <c r="H71" s="144">
        <v>5.7</v>
      </c>
      <c r="I71" s="144">
        <v>4.7</v>
      </c>
    </row>
    <row r="72" spans="1:9" s="101" customFormat="1" ht="14.25">
      <c r="A72" s="270" t="s">
        <v>199</v>
      </c>
      <c r="B72" s="129" t="s">
        <v>223</v>
      </c>
      <c r="C72" s="141" t="s">
        <v>188</v>
      </c>
      <c r="D72" s="141" t="s">
        <v>188</v>
      </c>
      <c r="E72" s="141" t="s">
        <v>188</v>
      </c>
      <c r="F72" s="142"/>
      <c r="G72" s="141" t="s">
        <v>188</v>
      </c>
      <c r="H72" s="141" t="s">
        <v>188</v>
      </c>
      <c r="I72" s="141" t="s">
        <v>188</v>
      </c>
    </row>
    <row r="73" spans="1:9" ht="13.5" customHeight="1">
      <c r="A73" s="271"/>
      <c r="B73" s="133" t="s">
        <v>237</v>
      </c>
      <c r="C73" s="143">
        <v>56.1</v>
      </c>
      <c r="D73" s="143">
        <v>56.9</v>
      </c>
      <c r="E73" s="143">
        <v>63.8</v>
      </c>
      <c r="F73" s="142"/>
      <c r="G73" s="143">
        <v>1.2</v>
      </c>
      <c r="H73" s="143">
        <v>1</v>
      </c>
      <c r="I73" s="143">
        <v>1.1000000000000001</v>
      </c>
    </row>
    <row r="74" spans="1:9">
      <c r="A74" s="271"/>
      <c r="B74" s="160" t="s">
        <v>12</v>
      </c>
      <c r="C74" s="143" t="s">
        <v>188</v>
      </c>
      <c r="D74" s="143" t="s">
        <v>188</v>
      </c>
      <c r="E74" s="143" t="s">
        <v>188</v>
      </c>
      <c r="F74" s="142"/>
      <c r="G74" s="143" t="s">
        <v>267</v>
      </c>
      <c r="H74" s="143" t="s">
        <v>267</v>
      </c>
      <c r="I74" s="143" t="s">
        <v>267</v>
      </c>
    </row>
    <row r="75" spans="1:9" ht="14.25">
      <c r="A75" s="271"/>
      <c r="B75" s="160" t="s">
        <v>236</v>
      </c>
      <c r="C75" s="143" t="s">
        <v>188</v>
      </c>
      <c r="D75" s="143" t="s">
        <v>188</v>
      </c>
      <c r="E75" s="143" t="s">
        <v>188</v>
      </c>
      <c r="F75" s="142"/>
      <c r="G75" s="143" t="s">
        <v>188</v>
      </c>
      <c r="H75" s="143" t="s">
        <v>188</v>
      </c>
      <c r="I75" s="143" t="s">
        <v>188</v>
      </c>
    </row>
    <row r="76" spans="1:9">
      <c r="A76" s="271"/>
      <c r="B76" s="160" t="s">
        <v>59</v>
      </c>
      <c r="C76" s="143" t="s">
        <v>188</v>
      </c>
      <c r="D76" s="143" t="s">
        <v>188</v>
      </c>
      <c r="E76" s="143" t="s">
        <v>188</v>
      </c>
      <c r="F76" s="142"/>
      <c r="G76" s="143" t="s">
        <v>188</v>
      </c>
      <c r="H76" s="143" t="s">
        <v>188</v>
      </c>
      <c r="I76" s="143" t="s">
        <v>188</v>
      </c>
    </row>
    <row r="77" spans="1:9" ht="14.25">
      <c r="A77" s="271"/>
      <c r="B77" s="161" t="s">
        <v>189</v>
      </c>
      <c r="C77" s="144">
        <v>80.3</v>
      </c>
      <c r="D77" s="144">
        <v>70.5</v>
      </c>
      <c r="E77" s="144">
        <v>57.5</v>
      </c>
      <c r="F77" s="142"/>
      <c r="G77" s="144">
        <v>2.1</v>
      </c>
      <c r="H77" s="144">
        <v>1.4</v>
      </c>
      <c r="I77" s="144">
        <v>1.8</v>
      </c>
    </row>
    <row r="78" spans="1:9" ht="14.25">
      <c r="A78" s="270" t="s">
        <v>200</v>
      </c>
      <c r="B78" s="129" t="s">
        <v>223</v>
      </c>
      <c r="C78" s="141">
        <v>17.8</v>
      </c>
      <c r="D78" s="141">
        <v>18.899999999999999</v>
      </c>
      <c r="E78" s="141">
        <v>19.100000000000001</v>
      </c>
      <c r="F78" s="142"/>
      <c r="G78" s="141">
        <v>17.600000000000001</v>
      </c>
      <c r="H78" s="141">
        <v>17.7</v>
      </c>
      <c r="I78" s="141">
        <v>16.899999999999999</v>
      </c>
    </row>
    <row r="79" spans="1:9" ht="14.25">
      <c r="A79" s="271"/>
      <c r="B79" s="133" t="s">
        <v>237</v>
      </c>
      <c r="C79" s="143">
        <v>34.700000000000003</v>
      </c>
      <c r="D79" s="143">
        <v>41</v>
      </c>
      <c r="E79" s="143">
        <v>47</v>
      </c>
      <c r="F79" s="142"/>
      <c r="G79" s="143">
        <v>16.100000000000001</v>
      </c>
      <c r="H79" s="143">
        <v>18.899999999999999</v>
      </c>
      <c r="I79" s="143">
        <v>18.600000000000001</v>
      </c>
    </row>
    <row r="80" spans="1:9">
      <c r="A80" s="271"/>
      <c r="B80" s="160" t="s">
        <v>12</v>
      </c>
      <c r="C80" s="143" t="s">
        <v>188</v>
      </c>
      <c r="D80" s="143" t="s">
        <v>188</v>
      </c>
      <c r="E80" s="143" t="s">
        <v>188</v>
      </c>
      <c r="F80" s="142"/>
      <c r="G80" s="143" t="s">
        <v>188</v>
      </c>
      <c r="H80" s="143" t="s">
        <v>188</v>
      </c>
      <c r="I80" s="143" t="s">
        <v>188</v>
      </c>
    </row>
    <row r="81" spans="1:9" ht="14.25">
      <c r="A81" s="271"/>
      <c r="B81" s="160" t="s">
        <v>236</v>
      </c>
      <c r="C81" s="143" t="s">
        <v>188</v>
      </c>
      <c r="D81" s="143" t="s">
        <v>188</v>
      </c>
      <c r="E81" s="143" t="s">
        <v>188</v>
      </c>
      <c r="F81" s="142"/>
      <c r="G81" s="143" t="s">
        <v>188</v>
      </c>
      <c r="H81" s="143" t="s">
        <v>188</v>
      </c>
      <c r="I81" s="143" t="s">
        <v>188</v>
      </c>
    </row>
    <row r="82" spans="1:9">
      <c r="A82" s="271"/>
      <c r="B82" s="160" t="s">
        <v>59</v>
      </c>
      <c r="C82" s="143">
        <v>53.9</v>
      </c>
      <c r="D82" s="143">
        <v>28.7</v>
      </c>
      <c r="E82" s="143">
        <v>30.9</v>
      </c>
      <c r="F82" s="142"/>
      <c r="G82" s="143">
        <v>29.1</v>
      </c>
      <c r="H82" s="143">
        <v>23.3</v>
      </c>
      <c r="I82" s="143">
        <v>24.3</v>
      </c>
    </row>
    <row r="83" spans="1:9" ht="14.25">
      <c r="A83" s="271"/>
      <c r="B83" s="161" t="s">
        <v>189</v>
      </c>
      <c r="C83" s="144">
        <v>60.9</v>
      </c>
      <c r="D83" s="144">
        <v>57.2</v>
      </c>
      <c r="E83" s="144">
        <v>54.5</v>
      </c>
      <c r="F83" s="142"/>
      <c r="G83" s="144">
        <v>17.600000000000001</v>
      </c>
      <c r="H83" s="144">
        <v>14.6</v>
      </c>
      <c r="I83" s="144">
        <v>16.8</v>
      </c>
    </row>
    <row r="84" spans="1:9" ht="14.25">
      <c r="A84" s="270" t="s">
        <v>201</v>
      </c>
      <c r="B84" s="129" t="s">
        <v>223</v>
      </c>
      <c r="C84" s="141" t="s">
        <v>188</v>
      </c>
      <c r="D84" s="141" t="s">
        <v>188</v>
      </c>
      <c r="E84" s="141" t="s">
        <v>188</v>
      </c>
      <c r="F84" s="142"/>
      <c r="G84" s="141" t="s">
        <v>267</v>
      </c>
      <c r="H84" s="141" t="s">
        <v>267</v>
      </c>
      <c r="I84" s="141" t="s">
        <v>267</v>
      </c>
    </row>
    <row r="85" spans="1:9" ht="14.25">
      <c r="A85" s="271"/>
      <c r="B85" s="133" t="s">
        <v>237</v>
      </c>
      <c r="C85" s="143">
        <v>58.9</v>
      </c>
      <c r="D85" s="143">
        <v>56.4</v>
      </c>
      <c r="E85" s="143">
        <v>67.900000000000006</v>
      </c>
      <c r="F85" s="142"/>
      <c r="G85" s="143">
        <v>1.6</v>
      </c>
      <c r="H85" s="143">
        <v>1.3</v>
      </c>
      <c r="I85" s="143">
        <v>1.3</v>
      </c>
    </row>
    <row r="86" spans="1:9">
      <c r="A86" s="271"/>
      <c r="B86" s="160" t="s">
        <v>12</v>
      </c>
      <c r="C86" s="143" t="s">
        <v>188</v>
      </c>
      <c r="D86" s="143" t="s">
        <v>188</v>
      </c>
      <c r="E86" s="143" t="s">
        <v>188</v>
      </c>
      <c r="F86" s="142"/>
      <c r="G86" s="143" t="s">
        <v>267</v>
      </c>
      <c r="H86" s="143" t="s">
        <v>267</v>
      </c>
      <c r="I86" s="143" t="s">
        <v>267</v>
      </c>
    </row>
    <row r="87" spans="1:9" ht="14.25">
      <c r="A87" s="271"/>
      <c r="B87" s="160" t="s">
        <v>236</v>
      </c>
      <c r="C87" s="143" t="s">
        <v>188</v>
      </c>
      <c r="D87" s="143" t="s">
        <v>188</v>
      </c>
      <c r="E87" s="143" t="s">
        <v>188</v>
      </c>
      <c r="F87" s="142"/>
      <c r="G87" s="143" t="s">
        <v>188</v>
      </c>
      <c r="H87" s="143" t="s">
        <v>188</v>
      </c>
      <c r="I87" s="143" t="s">
        <v>188</v>
      </c>
    </row>
    <row r="88" spans="1:9">
      <c r="A88" s="271"/>
      <c r="B88" s="160" t="s">
        <v>59</v>
      </c>
      <c r="C88" s="143" t="s">
        <v>188</v>
      </c>
      <c r="D88" s="143" t="s">
        <v>188</v>
      </c>
      <c r="E88" s="143">
        <v>61</v>
      </c>
      <c r="F88" s="142"/>
      <c r="G88" s="143" t="s">
        <v>188</v>
      </c>
      <c r="H88" s="143" t="s">
        <v>188</v>
      </c>
      <c r="I88" s="143">
        <v>0.7</v>
      </c>
    </row>
    <row r="89" spans="1:9" s="101" customFormat="1" ht="14.25">
      <c r="A89" s="271"/>
      <c r="B89" s="161" t="s">
        <v>189</v>
      </c>
      <c r="C89" s="144">
        <v>36</v>
      </c>
      <c r="D89" s="144">
        <v>26.9</v>
      </c>
      <c r="E89" s="144">
        <v>27.3</v>
      </c>
      <c r="F89" s="142"/>
      <c r="G89" s="144">
        <v>0.7</v>
      </c>
      <c r="H89" s="144">
        <v>0.6</v>
      </c>
      <c r="I89" s="144">
        <v>0.6</v>
      </c>
    </row>
    <row r="90" spans="1:9" s="101" customFormat="1" ht="14.25">
      <c r="A90" s="270" t="s">
        <v>202</v>
      </c>
      <c r="B90" s="129" t="s">
        <v>223</v>
      </c>
      <c r="C90" s="141" t="s">
        <v>188</v>
      </c>
      <c r="D90" s="141" t="s">
        <v>188</v>
      </c>
      <c r="E90" s="141" t="s">
        <v>188</v>
      </c>
      <c r="F90" s="142"/>
      <c r="G90" s="141" t="s">
        <v>188</v>
      </c>
      <c r="H90" s="141" t="s">
        <v>188</v>
      </c>
      <c r="I90" s="141" t="s">
        <v>188</v>
      </c>
    </row>
    <row r="91" spans="1:9" s="101" customFormat="1" ht="14.25">
      <c r="A91" s="271"/>
      <c r="B91" s="133" t="s">
        <v>237</v>
      </c>
      <c r="C91" s="143">
        <v>97.3</v>
      </c>
      <c r="D91" s="143">
        <v>109</v>
      </c>
      <c r="E91" s="143">
        <v>119.6</v>
      </c>
      <c r="F91" s="142"/>
      <c r="G91" s="143">
        <v>4.8</v>
      </c>
      <c r="H91" s="143">
        <v>5.4</v>
      </c>
      <c r="I91" s="143">
        <v>6.9</v>
      </c>
    </row>
    <row r="92" spans="1:9" s="101" customFormat="1">
      <c r="A92" s="271"/>
      <c r="B92" s="160" t="s">
        <v>12</v>
      </c>
      <c r="C92" s="143" t="s">
        <v>188</v>
      </c>
      <c r="D92" s="143" t="s">
        <v>188</v>
      </c>
      <c r="E92" s="143" t="s">
        <v>188</v>
      </c>
      <c r="F92" s="142"/>
      <c r="G92" s="143" t="s">
        <v>188</v>
      </c>
      <c r="H92" s="143" t="s">
        <v>188</v>
      </c>
      <c r="I92" s="143" t="s">
        <v>188</v>
      </c>
    </row>
    <row r="93" spans="1:9" s="101" customFormat="1" ht="14.25">
      <c r="A93" s="271"/>
      <c r="B93" s="160" t="s">
        <v>236</v>
      </c>
      <c r="C93" s="143" t="s">
        <v>188</v>
      </c>
      <c r="D93" s="143" t="s">
        <v>188</v>
      </c>
      <c r="E93" s="143" t="s">
        <v>188</v>
      </c>
      <c r="F93" s="142"/>
      <c r="G93" s="143" t="s">
        <v>188</v>
      </c>
      <c r="H93" s="143" t="s">
        <v>188</v>
      </c>
      <c r="I93" s="143" t="s">
        <v>188</v>
      </c>
    </row>
    <row r="94" spans="1:9" s="101" customFormat="1">
      <c r="A94" s="271"/>
      <c r="B94" s="160" t="s">
        <v>59</v>
      </c>
      <c r="C94" s="143">
        <v>36.5</v>
      </c>
      <c r="D94" s="143">
        <v>45.3</v>
      </c>
      <c r="E94" s="143">
        <v>59.9</v>
      </c>
      <c r="F94" s="142"/>
      <c r="G94" s="143">
        <v>6.5</v>
      </c>
      <c r="H94" s="143">
        <v>7.3</v>
      </c>
      <c r="I94" s="143">
        <v>6.1</v>
      </c>
    </row>
    <row r="95" spans="1:9" s="101" customFormat="1" ht="14.25">
      <c r="A95" s="271"/>
      <c r="B95" s="161" t="s">
        <v>189</v>
      </c>
      <c r="C95" s="144">
        <v>49.9</v>
      </c>
      <c r="D95" s="144">
        <v>42</v>
      </c>
      <c r="E95" s="144">
        <v>40.200000000000003</v>
      </c>
      <c r="F95" s="142"/>
      <c r="G95" s="144">
        <v>2.6</v>
      </c>
      <c r="H95" s="144">
        <v>2.6</v>
      </c>
      <c r="I95" s="144">
        <v>2.7</v>
      </c>
    </row>
    <row r="96" spans="1:9" s="101" customFormat="1" ht="14.25">
      <c r="A96" s="270" t="s">
        <v>203</v>
      </c>
      <c r="B96" s="129" t="s">
        <v>223</v>
      </c>
      <c r="C96" s="141">
        <v>371.6</v>
      </c>
      <c r="D96" s="141">
        <v>273.7</v>
      </c>
      <c r="E96" s="141">
        <v>225.2</v>
      </c>
      <c r="F96" s="142"/>
      <c r="G96" s="141">
        <v>3.7</v>
      </c>
      <c r="H96" s="141">
        <v>10.4</v>
      </c>
      <c r="I96" s="141">
        <v>8.6</v>
      </c>
    </row>
    <row r="97" spans="1:9" s="101" customFormat="1" ht="14.25">
      <c r="A97" s="271"/>
      <c r="B97" s="133" t="s">
        <v>237</v>
      </c>
      <c r="C97" s="143">
        <v>257</v>
      </c>
      <c r="D97" s="143">
        <v>340.2</v>
      </c>
      <c r="E97" s="143">
        <v>323.7</v>
      </c>
      <c r="F97" s="142"/>
      <c r="G97" s="143">
        <v>25</v>
      </c>
      <c r="H97" s="143">
        <v>30.8</v>
      </c>
      <c r="I97" s="143">
        <v>32.200000000000003</v>
      </c>
    </row>
    <row r="98" spans="1:9" s="101" customFormat="1">
      <c r="A98" s="271"/>
      <c r="B98" s="160" t="s">
        <v>12</v>
      </c>
      <c r="C98" s="143">
        <v>62.3</v>
      </c>
      <c r="D98" s="143" t="s">
        <v>188</v>
      </c>
      <c r="E98" s="143">
        <v>56.1</v>
      </c>
      <c r="F98" s="142"/>
      <c r="G98" s="143">
        <v>1</v>
      </c>
      <c r="H98" s="143" t="s">
        <v>188</v>
      </c>
      <c r="I98" s="143">
        <v>0.3</v>
      </c>
    </row>
    <row r="99" spans="1:9" s="101" customFormat="1" ht="14.25">
      <c r="A99" s="271"/>
      <c r="B99" s="160" t="s">
        <v>236</v>
      </c>
      <c r="C99" s="143">
        <v>300.3</v>
      </c>
      <c r="D99" s="143">
        <v>209.3</v>
      </c>
      <c r="E99" s="143">
        <v>215</v>
      </c>
      <c r="F99" s="142"/>
      <c r="G99" s="143">
        <v>70.099999999999994</v>
      </c>
      <c r="H99" s="143">
        <v>58.3</v>
      </c>
      <c r="I99" s="143">
        <v>54.6</v>
      </c>
    </row>
    <row r="100" spans="1:9" s="101" customFormat="1">
      <c r="A100" s="271"/>
      <c r="B100" s="160" t="s">
        <v>59</v>
      </c>
      <c r="C100" s="143">
        <v>178.4</v>
      </c>
      <c r="D100" s="143">
        <v>217.5</v>
      </c>
      <c r="E100" s="143">
        <v>247.3</v>
      </c>
      <c r="F100" s="142"/>
      <c r="G100" s="143">
        <v>54.6</v>
      </c>
      <c r="H100" s="143">
        <v>96.2</v>
      </c>
      <c r="I100" s="143">
        <v>106.9</v>
      </c>
    </row>
    <row r="101" spans="1:9" s="101" customFormat="1" ht="14.25">
      <c r="A101" s="271"/>
      <c r="B101" s="161" t="s">
        <v>189</v>
      </c>
      <c r="C101" s="144">
        <v>215.8</v>
      </c>
      <c r="D101" s="144">
        <v>96.5</v>
      </c>
      <c r="E101" s="144">
        <v>107.1</v>
      </c>
      <c r="F101" s="142"/>
      <c r="G101" s="144">
        <v>13</v>
      </c>
      <c r="H101" s="144">
        <v>12.4</v>
      </c>
      <c r="I101" s="144">
        <v>11.9</v>
      </c>
    </row>
    <row r="102" spans="1:9" s="101" customFormat="1" ht="14.25">
      <c r="A102" s="270" t="s">
        <v>204</v>
      </c>
      <c r="B102" s="129" t="s">
        <v>223</v>
      </c>
      <c r="C102" s="141">
        <v>453.3</v>
      </c>
      <c r="D102" s="141">
        <v>437.2</v>
      </c>
      <c r="E102" s="141">
        <v>378.9</v>
      </c>
      <c r="F102" s="142"/>
      <c r="G102" s="141" t="s">
        <v>267</v>
      </c>
      <c r="H102" s="141" t="s">
        <v>267</v>
      </c>
      <c r="I102" s="141" t="s">
        <v>267</v>
      </c>
    </row>
    <row r="103" spans="1:9" s="101" customFormat="1" ht="14.25">
      <c r="A103" s="271"/>
      <c r="B103" s="133" t="s">
        <v>237</v>
      </c>
      <c r="C103" s="143">
        <v>1617.6</v>
      </c>
      <c r="D103" s="143">
        <v>1719.2</v>
      </c>
      <c r="E103" s="143">
        <v>1818.2</v>
      </c>
      <c r="F103" s="142"/>
      <c r="G103" s="143">
        <v>2.4</v>
      </c>
      <c r="H103" s="143">
        <v>2.9</v>
      </c>
      <c r="I103" s="143">
        <v>3</v>
      </c>
    </row>
    <row r="104" spans="1:9" s="101" customFormat="1">
      <c r="A104" s="271"/>
      <c r="B104" s="160" t="s">
        <v>12</v>
      </c>
      <c r="C104" s="143">
        <v>67.5</v>
      </c>
      <c r="D104" s="143">
        <v>79.8</v>
      </c>
      <c r="E104" s="143">
        <v>31.5</v>
      </c>
      <c r="F104" s="142"/>
      <c r="G104" s="143" t="s">
        <v>267</v>
      </c>
      <c r="H104" s="143" t="s">
        <v>267</v>
      </c>
      <c r="I104" s="143" t="s">
        <v>267</v>
      </c>
    </row>
    <row r="105" spans="1:9" s="101" customFormat="1" ht="14.25">
      <c r="A105" s="271"/>
      <c r="B105" s="160" t="s">
        <v>236</v>
      </c>
      <c r="C105" s="143" t="s">
        <v>188</v>
      </c>
      <c r="D105" s="143" t="s">
        <v>188</v>
      </c>
      <c r="E105" s="143" t="s">
        <v>188</v>
      </c>
      <c r="F105" s="142"/>
      <c r="G105" s="143" t="s">
        <v>188</v>
      </c>
      <c r="H105" s="143" t="s">
        <v>188</v>
      </c>
      <c r="I105" s="143" t="s">
        <v>188</v>
      </c>
    </row>
    <row r="106" spans="1:9" s="101" customFormat="1">
      <c r="A106" s="271"/>
      <c r="B106" s="160" t="s">
        <v>59</v>
      </c>
      <c r="C106" s="143">
        <v>432.4</v>
      </c>
      <c r="D106" s="143">
        <v>480.5</v>
      </c>
      <c r="E106" s="143">
        <v>608.5</v>
      </c>
      <c r="F106" s="142"/>
      <c r="G106" s="143">
        <v>6.6</v>
      </c>
      <c r="H106" s="143">
        <v>8.6999999999999993</v>
      </c>
      <c r="I106" s="143">
        <v>7.3</v>
      </c>
    </row>
    <row r="107" spans="1:9" s="101" customFormat="1" ht="14.25">
      <c r="A107" s="271"/>
      <c r="B107" s="161" t="s">
        <v>189</v>
      </c>
      <c r="C107" s="144">
        <v>1292.2</v>
      </c>
      <c r="D107" s="144">
        <v>1124.0999999999999</v>
      </c>
      <c r="E107" s="144">
        <v>1063.2</v>
      </c>
      <c r="F107" s="142"/>
      <c r="G107" s="144">
        <v>1.7</v>
      </c>
      <c r="H107" s="144">
        <v>1</v>
      </c>
      <c r="I107" s="144">
        <v>1.3</v>
      </c>
    </row>
    <row r="108" spans="1:9" s="101" customFormat="1" ht="14.25">
      <c r="A108" s="270" t="s">
        <v>205</v>
      </c>
      <c r="B108" s="129" t="s">
        <v>223</v>
      </c>
      <c r="C108" s="141">
        <v>146.30000000000001</v>
      </c>
      <c r="D108" s="141">
        <v>90.8</v>
      </c>
      <c r="E108" s="141">
        <v>110.1</v>
      </c>
      <c r="F108" s="142"/>
      <c r="G108" s="141">
        <v>169</v>
      </c>
      <c r="H108" s="141">
        <v>141.5</v>
      </c>
      <c r="I108" s="141">
        <v>181.6</v>
      </c>
    </row>
    <row r="109" spans="1:9" s="101" customFormat="1" ht="14.25">
      <c r="A109" s="271"/>
      <c r="B109" s="133" t="s">
        <v>237</v>
      </c>
      <c r="C109" s="143">
        <v>104</v>
      </c>
      <c r="D109" s="143">
        <v>139.69999999999999</v>
      </c>
      <c r="E109" s="143">
        <v>160.19999999999999</v>
      </c>
      <c r="F109" s="142"/>
      <c r="G109" s="143">
        <v>71.7</v>
      </c>
      <c r="H109" s="143">
        <v>70.3</v>
      </c>
      <c r="I109" s="143">
        <v>83.8</v>
      </c>
    </row>
    <row r="110" spans="1:9" s="101" customFormat="1">
      <c r="A110" s="271"/>
      <c r="B110" s="160" t="s">
        <v>12</v>
      </c>
      <c r="C110" s="143" t="s">
        <v>188</v>
      </c>
      <c r="D110" s="143" t="s">
        <v>188</v>
      </c>
      <c r="E110" s="143" t="s">
        <v>188</v>
      </c>
      <c r="F110" s="142"/>
      <c r="G110" s="143" t="s">
        <v>188</v>
      </c>
      <c r="H110" s="143" t="s">
        <v>188</v>
      </c>
      <c r="I110" s="143" t="s">
        <v>188</v>
      </c>
    </row>
    <row r="111" spans="1:9" s="101" customFormat="1" ht="14.25">
      <c r="A111" s="271"/>
      <c r="B111" s="160" t="s">
        <v>236</v>
      </c>
      <c r="C111" s="143">
        <v>243.9</v>
      </c>
      <c r="D111" s="143" t="s">
        <v>188</v>
      </c>
      <c r="E111" s="143">
        <v>174.3</v>
      </c>
      <c r="F111" s="142"/>
      <c r="G111" s="143">
        <v>210.5</v>
      </c>
      <c r="H111" s="143" t="s">
        <v>188</v>
      </c>
      <c r="I111" s="143">
        <v>163.30000000000001</v>
      </c>
    </row>
    <row r="112" spans="1:9" s="101" customFormat="1">
      <c r="A112" s="271"/>
      <c r="B112" s="160" t="s">
        <v>59</v>
      </c>
      <c r="C112" s="143">
        <v>147.5</v>
      </c>
      <c r="D112" s="143">
        <v>157.69999999999999</v>
      </c>
      <c r="E112" s="143">
        <v>140.80000000000001</v>
      </c>
      <c r="F112" s="142"/>
      <c r="G112" s="143">
        <v>172</v>
      </c>
      <c r="H112" s="143">
        <v>152.6</v>
      </c>
      <c r="I112" s="143">
        <v>145.1</v>
      </c>
    </row>
    <row r="113" spans="1:9" s="101" customFormat="1" ht="14.25">
      <c r="A113" s="271"/>
      <c r="B113" s="161" t="s">
        <v>189</v>
      </c>
      <c r="C113" s="144">
        <v>90.5</v>
      </c>
      <c r="D113" s="144">
        <v>88.3</v>
      </c>
      <c r="E113" s="144">
        <v>68.599999999999994</v>
      </c>
      <c r="F113" s="142"/>
      <c r="G113" s="144">
        <v>39.200000000000003</v>
      </c>
      <c r="H113" s="144">
        <v>27.9</v>
      </c>
      <c r="I113" s="144">
        <v>16.3</v>
      </c>
    </row>
    <row r="114" spans="1:9" s="101" customFormat="1" ht="14.25">
      <c r="A114" s="270" t="s">
        <v>206</v>
      </c>
      <c r="B114" s="129" t="s">
        <v>223</v>
      </c>
      <c r="C114" s="141" t="s">
        <v>188</v>
      </c>
      <c r="D114" s="141" t="s">
        <v>188</v>
      </c>
      <c r="E114" s="141" t="s">
        <v>188</v>
      </c>
      <c r="F114" s="142"/>
      <c r="G114" s="141" t="s">
        <v>188</v>
      </c>
      <c r="H114" s="141" t="s">
        <v>188</v>
      </c>
      <c r="I114" s="141" t="s">
        <v>188</v>
      </c>
    </row>
    <row r="115" spans="1:9" s="101" customFormat="1" ht="14.25">
      <c r="A115" s="271"/>
      <c r="B115" s="133" t="s">
        <v>237</v>
      </c>
      <c r="C115" s="143">
        <v>44.3</v>
      </c>
      <c r="D115" s="143" t="s">
        <v>188</v>
      </c>
      <c r="E115" s="143">
        <v>70.8</v>
      </c>
      <c r="F115" s="142"/>
      <c r="G115" s="143">
        <v>2.2999999999999998</v>
      </c>
      <c r="H115" s="143" t="s">
        <v>188</v>
      </c>
      <c r="I115" s="143">
        <v>2.7</v>
      </c>
    </row>
    <row r="116" spans="1:9" s="101" customFormat="1">
      <c r="A116" s="271"/>
      <c r="B116" s="160" t="s">
        <v>12</v>
      </c>
      <c r="C116" s="143" t="s">
        <v>188</v>
      </c>
      <c r="D116" s="143" t="s">
        <v>188</v>
      </c>
      <c r="E116" s="143" t="s">
        <v>188</v>
      </c>
      <c r="F116" s="142"/>
      <c r="G116" s="143" t="s">
        <v>267</v>
      </c>
      <c r="H116" s="143" t="s">
        <v>267</v>
      </c>
      <c r="I116" s="143" t="s">
        <v>267</v>
      </c>
    </row>
    <row r="117" spans="1:9" s="101" customFormat="1" ht="14.25">
      <c r="A117" s="271"/>
      <c r="B117" s="160" t="s">
        <v>236</v>
      </c>
      <c r="C117" s="143">
        <v>19.399999999999999</v>
      </c>
      <c r="D117" s="143">
        <v>5.2</v>
      </c>
      <c r="E117" s="143" t="s">
        <v>188</v>
      </c>
      <c r="F117" s="142"/>
      <c r="G117" s="143" t="s">
        <v>267</v>
      </c>
      <c r="H117" s="143" t="s">
        <v>267</v>
      </c>
      <c r="I117" s="143" t="s">
        <v>188</v>
      </c>
    </row>
    <row r="118" spans="1:9" s="101" customFormat="1">
      <c r="A118" s="271"/>
      <c r="B118" s="160" t="s">
        <v>59</v>
      </c>
      <c r="C118" s="143" t="s">
        <v>188</v>
      </c>
      <c r="D118" s="143" t="s">
        <v>188</v>
      </c>
      <c r="E118" s="143" t="s">
        <v>188</v>
      </c>
      <c r="F118" s="142"/>
      <c r="G118" s="143" t="s">
        <v>188</v>
      </c>
      <c r="H118" s="143" t="s">
        <v>188</v>
      </c>
      <c r="I118" s="143" t="s">
        <v>188</v>
      </c>
    </row>
    <row r="119" spans="1:9" s="101" customFormat="1" ht="14.25">
      <c r="A119" s="271"/>
      <c r="B119" s="161" t="s">
        <v>189</v>
      </c>
      <c r="C119" s="144">
        <v>23.4</v>
      </c>
      <c r="D119" s="144" t="s">
        <v>188</v>
      </c>
      <c r="E119" s="144" t="s">
        <v>188</v>
      </c>
      <c r="F119" s="142"/>
      <c r="G119" s="144">
        <v>0.7</v>
      </c>
      <c r="H119" s="144" t="s">
        <v>188</v>
      </c>
      <c r="I119" s="144" t="s">
        <v>188</v>
      </c>
    </row>
    <row r="120" spans="1:9" s="101" customFormat="1" ht="14.25">
      <c r="A120" s="270" t="s">
        <v>207</v>
      </c>
      <c r="B120" s="129" t="s">
        <v>223</v>
      </c>
      <c r="C120" s="141" t="s">
        <v>188</v>
      </c>
      <c r="D120" s="141" t="s">
        <v>188</v>
      </c>
      <c r="E120" s="141" t="s">
        <v>188</v>
      </c>
      <c r="F120" s="142"/>
      <c r="G120" s="141" t="s">
        <v>188</v>
      </c>
      <c r="H120" s="141" t="s">
        <v>188</v>
      </c>
      <c r="I120" s="141" t="s">
        <v>188</v>
      </c>
    </row>
    <row r="121" spans="1:9" s="101" customFormat="1" ht="14.25">
      <c r="A121" s="271"/>
      <c r="B121" s="133" t="s">
        <v>237</v>
      </c>
      <c r="C121" s="143">
        <v>48.8</v>
      </c>
      <c r="D121" s="143">
        <v>64.400000000000006</v>
      </c>
      <c r="E121" s="143">
        <v>68</v>
      </c>
      <c r="F121" s="142"/>
      <c r="G121" s="143">
        <v>3.8</v>
      </c>
      <c r="H121" s="143">
        <v>5.0999999999999996</v>
      </c>
      <c r="I121" s="143">
        <v>5.5</v>
      </c>
    </row>
    <row r="122" spans="1:9" s="101" customFormat="1">
      <c r="A122" s="271"/>
      <c r="B122" s="160" t="s">
        <v>12</v>
      </c>
      <c r="C122" s="143">
        <v>31.3</v>
      </c>
      <c r="D122" s="143" t="s">
        <v>188</v>
      </c>
      <c r="E122" s="143" t="s">
        <v>188</v>
      </c>
      <c r="F122" s="142"/>
      <c r="G122" s="143">
        <v>25.1</v>
      </c>
      <c r="H122" s="143" t="s">
        <v>188</v>
      </c>
      <c r="I122" s="143" t="s">
        <v>188</v>
      </c>
    </row>
    <row r="123" spans="1:9" s="101" customFormat="1" ht="14.25">
      <c r="A123" s="271"/>
      <c r="B123" s="160" t="s">
        <v>236</v>
      </c>
      <c r="C123" s="143">
        <v>11.7</v>
      </c>
      <c r="D123" s="143">
        <v>16</v>
      </c>
      <c r="E123" s="143">
        <v>18.100000000000001</v>
      </c>
      <c r="F123" s="142"/>
      <c r="G123" s="143">
        <v>5</v>
      </c>
      <c r="H123" s="143">
        <v>2.8</v>
      </c>
      <c r="I123" s="143">
        <v>1.6</v>
      </c>
    </row>
    <row r="124" spans="1:9" s="101" customFormat="1">
      <c r="A124" s="271"/>
      <c r="B124" s="160" t="s">
        <v>59</v>
      </c>
      <c r="C124" s="143">
        <v>33.4</v>
      </c>
      <c r="D124" s="143">
        <v>18.399999999999999</v>
      </c>
      <c r="E124" s="143">
        <v>19</v>
      </c>
      <c r="F124" s="142"/>
      <c r="G124" s="143">
        <v>11.9</v>
      </c>
      <c r="H124" s="143">
        <v>8</v>
      </c>
      <c r="I124" s="143">
        <v>9.4</v>
      </c>
    </row>
    <row r="125" spans="1:9" s="101" customFormat="1" ht="14.25">
      <c r="A125" s="271"/>
      <c r="B125" s="161" t="s">
        <v>189</v>
      </c>
      <c r="C125" s="144">
        <v>35.200000000000003</v>
      </c>
      <c r="D125" s="144">
        <v>31.5</v>
      </c>
      <c r="E125" s="144">
        <v>29.1</v>
      </c>
      <c r="F125" s="142"/>
      <c r="G125" s="144">
        <v>9.4</v>
      </c>
      <c r="H125" s="144">
        <v>9.9</v>
      </c>
      <c r="I125" s="144">
        <v>9.6</v>
      </c>
    </row>
    <row r="126" spans="1:9" s="101" customFormat="1" ht="14.25">
      <c r="A126" s="270" t="s">
        <v>208</v>
      </c>
      <c r="B126" s="129" t="s">
        <v>223</v>
      </c>
      <c r="C126" s="141">
        <v>100</v>
      </c>
      <c r="D126" s="141">
        <v>105.9</v>
      </c>
      <c r="E126" s="141">
        <v>87.8</v>
      </c>
      <c r="F126" s="142"/>
      <c r="G126" s="141">
        <v>288.5</v>
      </c>
      <c r="H126" s="141">
        <v>289.3</v>
      </c>
      <c r="I126" s="141">
        <v>270.7</v>
      </c>
    </row>
    <row r="127" spans="1:9" s="101" customFormat="1" ht="14.25">
      <c r="A127" s="271"/>
      <c r="B127" s="133" t="s">
        <v>237</v>
      </c>
      <c r="C127" s="143">
        <v>24.2</v>
      </c>
      <c r="D127" s="143">
        <v>40</v>
      </c>
      <c r="E127" s="362">
        <v>40.200000000000003</v>
      </c>
      <c r="F127" s="142"/>
      <c r="G127" s="362">
        <v>32.799999999999997</v>
      </c>
      <c r="H127" s="362">
        <v>19.600000000000001</v>
      </c>
      <c r="I127" s="362">
        <v>20.9</v>
      </c>
    </row>
    <row r="128" spans="1:9" s="101" customFormat="1">
      <c r="A128" s="271"/>
      <c r="B128" s="160" t="s">
        <v>12</v>
      </c>
      <c r="C128" s="143" t="s">
        <v>188</v>
      </c>
      <c r="D128" s="143" t="s">
        <v>188</v>
      </c>
      <c r="E128" s="362" t="s">
        <v>188</v>
      </c>
      <c r="F128" s="142"/>
      <c r="G128" s="362" t="s">
        <v>188</v>
      </c>
      <c r="H128" s="362" t="s">
        <v>188</v>
      </c>
      <c r="I128" s="362" t="s">
        <v>188</v>
      </c>
    </row>
    <row r="129" spans="1:9" s="101" customFormat="1" ht="14.25">
      <c r="A129" s="271"/>
      <c r="B129" s="160" t="s">
        <v>236</v>
      </c>
      <c r="C129" s="143">
        <v>48.9</v>
      </c>
      <c r="D129" s="143" t="s">
        <v>188</v>
      </c>
      <c r="E129" s="362">
        <v>28.9</v>
      </c>
      <c r="F129" s="142"/>
      <c r="G129" s="362">
        <v>21.5</v>
      </c>
      <c r="H129" s="362" t="s">
        <v>188</v>
      </c>
      <c r="I129" s="362">
        <v>16.100000000000001</v>
      </c>
    </row>
    <row r="130" spans="1:9" s="101" customFormat="1">
      <c r="A130" s="271"/>
      <c r="B130" s="160" t="s">
        <v>59</v>
      </c>
      <c r="C130" s="143">
        <v>39.299999999999997</v>
      </c>
      <c r="D130" s="143">
        <v>43.6</v>
      </c>
      <c r="E130" s="362">
        <v>41.3</v>
      </c>
      <c r="F130" s="142"/>
      <c r="G130" s="362">
        <v>23.6</v>
      </c>
      <c r="H130" s="362">
        <v>22.4</v>
      </c>
      <c r="I130" s="362">
        <v>21.3</v>
      </c>
    </row>
    <row r="131" spans="1:9" s="101" customFormat="1" ht="14.25">
      <c r="A131" s="271"/>
      <c r="B131" s="161" t="s">
        <v>189</v>
      </c>
      <c r="C131" s="144">
        <v>15.8</v>
      </c>
      <c r="D131" s="144">
        <v>13.7</v>
      </c>
      <c r="E131" s="358" t="s">
        <v>188</v>
      </c>
      <c r="F131" s="142"/>
      <c r="G131" s="358">
        <v>8.1</v>
      </c>
      <c r="H131" s="358">
        <v>5.8</v>
      </c>
      <c r="I131" s="358" t="s">
        <v>188</v>
      </c>
    </row>
    <row r="132" spans="1:9" s="101" customFormat="1" ht="14.25">
      <c r="A132" s="270" t="s">
        <v>245</v>
      </c>
      <c r="B132" s="129" t="s">
        <v>223</v>
      </c>
      <c r="C132" s="141">
        <v>14.5</v>
      </c>
      <c r="D132" s="141" t="s">
        <v>188</v>
      </c>
      <c r="E132" s="141" t="s">
        <v>188</v>
      </c>
      <c r="F132" s="142"/>
      <c r="G132" s="141">
        <v>34.4</v>
      </c>
      <c r="H132" s="141" t="s">
        <v>188</v>
      </c>
      <c r="I132" s="141" t="s">
        <v>188</v>
      </c>
    </row>
    <row r="133" spans="1:9" s="101" customFormat="1" ht="14.25">
      <c r="A133" s="271"/>
      <c r="B133" s="133" t="s">
        <v>237</v>
      </c>
      <c r="C133" s="143">
        <v>4</v>
      </c>
      <c r="D133" s="143">
        <v>6.4</v>
      </c>
      <c r="E133" s="143">
        <v>6.3</v>
      </c>
      <c r="F133" s="142"/>
      <c r="G133" s="143">
        <v>4.0999999999999996</v>
      </c>
      <c r="H133" s="143">
        <v>5.6</v>
      </c>
      <c r="I133" s="143">
        <v>6.3</v>
      </c>
    </row>
    <row r="134" spans="1:9" s="101" customFormat="1">
      <c r="A134" s="271"/>
      <c r="B134" s="160" t="s">
        <v>12</v>
      </c>
      <c r="C134" s="143" t="s">
        <v>188</v>
      </c>
      <c r="D134" s="143" t="s">
        <v>267</v>
      </c>
      <c r="E134" s="143" t="s">
        <v>267</v>
      </c>
      <c r="F134" s="142"/>
      <c r="G134" s="143" t="s">
        <v>188</v>
      </c>
      <c r="H134" s="143" t="s">
        <v>188</v>
      </c>
      <c r="I134" s="143" t="s">
        <v>188</v>
      </c>
    </row>
    <row r="135" spans="1:9" s="101" customFormat="1" ht="14.25">
      <c r="A135" s="271"/>
      <c r="B135" s="160" t="s">
        <v>236</v>
      </c>
      <c r="C135" s="143">
        <v>2.9</v>
      </c>
      <c r="D135" s="143" t="s">
        <v>188</v>
      </c>
      <c r="E135" s="143">
        <v>8.1999999999999993</v>
      </c>
      <c r="F135" s="142"/>
      <c r="G135" s="143">
        <v>17.899999999999999</v>
      </c>
      <c r="H135" s="143" t="s">
        <v>188</v>
      </c>
      <c r="I135" s="143">
        <v>6.9</v>
      </c>
    </row>
    <row r="136" spans="1:9" s="101" customFormat="1">
      <c r="A136" s="271"/>
      <c r="B136" s="160" t="s">
        <v>59</v>
      </c>
      <c r="C136" s="143">
        <v>6.2</v>
      </c>
      <c r="D136" s="143">
        <v>4.4000000000000004</v>
      </c>
      <c r="E136" s="143">
        <v>5.6</v>
      </c>
      <c r="F136" s="142"/>
      <c r="G136" s="143">
        <v>10.1</v>
      </c>
      <c r="H136" s="143">
        <v>7</v>
      </c>
      <c r="I136" s="143">
        <v>6</v>
      </c>
    </row>
    <row r="137" spans="1:9" s="101" customFormat="1" ht="14.25">
      <c r="A137" s="271"/>
      <c r="B137" s="161" t="s">
        <v>189</v>
      </c>
      <c r="C137" s="144">
        <v>4.0999999999999996</v>
      </c>
      <c r="D137" s="144">
        <v>3.9</v>
      </c>
      <c r="E137" s="144">
        <v>-5.6</v>
      </c>
      <c r="F137" s="142"/>
      <c r="G137" s="144">
        <v>4.5999999999999996</v>
      </c>
      <c r="H137" s="144">
        <v>3.7</v>
      </c>
      <c r="I137" s="144">
        <v>2.2000000000000002</v>
      </c>
    </row>
    <row r="138" spans="1:9" s="101" customFormat="1" ht="14.25">
      <c r="A138" s="270" t="s">
        <v>209</v>
      </c>
      <c r="B138" s="129" t="s">
        <v>223</v>
      </c>
      <c r="C138" s="141" t="s">
        <v>188</v>
      </c>
      <c r="D138" s="141" t="s">
        <v>188</v>
      </c>
      <c r="E138" s="141" t="s">
        <v>188</v>
      </c>
      <c r="F138" s="142"/>
      <c r="G138" s="141" t="s">
        <v>188</v>
      </c>
      <c r="H138" s="141" t="s">
        <v>188</v>
      </c>
      <c r="I138" s="141" t="s">
        <v>188</v>
      </c>
    </row>
    <row r="139" spans="1:9" s="101" customFormat="1" ht="14.25">
      <c r="A139" s="271"/>
      <c r="B139" s="133" t="s">
        <v>237</v>
      </c>
      <c r="C139" s="143">
        <v>135.5</v>
      </c>
      <c r="D139" s="143">
        <v>124.5</v>
      </c>
      <c r="E139" s="143">
        <v>136.19999999999999</v>
      </c>
      <c r="F139" s="142"/>
      <c r="G139" s="143">
        <v>7.7</v>
      </c>
      <c r="H139" s="143">
        <v>8.5</v>
      </c>
      <c r="I139" s="143">
        <v>7.8</v>
      </c>
    </row>
    <row r="140" spans="1:9" s="101" customFormat="1">
      <c r="A140" s="271"/>
      <c r="B140" s="160" t="s">
        <v>12</v>
      </c>
      <c r="C140" s="143" t="s">
        <v>188</v>
      </c>
      <c r="D140" s="143" t="s">
        <v>188</v>
      </c>
      <c r="E140" s="143" t="s">
        <v>188</v>
      </c>
      <c r="F140" s="142"/>
      <c r="G140" s="143" t="s">
        <v>188</v>
      </c>
      <c r="H140" s="143" t="s">
        <v>188</v>
      </c>
      <c r="I140" s="143" t="s">
        <v>188</v>
      </c>
    </row>
    <row r="141" spans="1:9" s="101" customFormat="1" ht="14.25">
      <c r="A141" s="271"/>
      <c r="B141" s="160" t="s">
        <v>236</v>
      </c>
      <c r="C141" s="143" t="s">
        <v>188</v>
      </c>
      <c r="D141" s="143" t="s">
        <v>188</v>
      </c>
      <c r="E141" s="143" t="s">
        <v>188</v>
      </c>
      <c r="F141" s="142"/>
      <c r="G141" s="143" t="s">
        <v>188</v>
      </c>
      <c r="H141" s="143" t="s">
        <v>188</v>
      </c>
      <c r="I141" s="143" t="s">
        <v>188</v>
      </c>
    </row>
    <row r="142" spans="1:9" s="101" customFormat="1">
      <c r="A142" s="271"/>
      <c r="B142" s="160" t="s">
        <v>59</v>
      </c>
      <c r="C142" s="143">
        <v>54.5</v>
      </c>
      <c r="D142" s="143">
        <v>62.6</v>
      </c>
      <c r="E142" s="143">
        <v>71.5</v>
      </c>
      <c r="F142" s="142"/>
      <c r="G142" s="143">
        <v>25.7</v>
      </c>
      <c r="H142" s="143">
        <v>30.8</v>
      </c>
      <c r="I142" s="143">
        <v>31.9</v>
      </c>
    </row>
    <row r="143" spans="1:9" s="101" customFormat="1" ht="14.25">
      <c r="A143" s="271"/>
      <c r="B143" s="161" t="s">
        <v>189</v>
      </c>
      <c r="C143" s="144">
        <v>25.7</v>
      </c>
      <c r="D143" s="144">
        <v>28</v>
      </c>
      <c r="E143" s="144">
        <v>24.5</v>
      </c>
      <c r="F143" s="142"/>
      <c r="G143" s="144">
        <v>4.4000000000000004</v>
      </c>
      <c r="H143" s="144">
        <v>2.9</v>
      </c>
      <c r="I143" s="144">
        <v>2.5</v>
      </c>
    </row>
    <row r="144" spans="1:9" s="101" customFormat="1" ht="14.25">
      <c r="A144" s="270" t="s">
        <v>210</v>
      </c>
      <c r="B144" s="129" t="s">
        <v>223</v>
      </c>
      <c r="C144" s="141" t="s">
        <v>188</v>
      </c>
      <c r="D144" s="141" t="s">
        <v>188</v>
      </c>
      <c r="E144" s="141" t="s">
        <v>188</v>
      </c>
      <c r="F144" s="142"/>
      <c r="G144" s="141" t="s">
        <v>188</v>
      </c>
      <c r="H144" s="141" t="s">
        <v>188</v>
      </c>
      <c r="I144" s="141" t="s">
        <v>188</v>
      </c>
    </row>
    <row r="145" spans="1:9" s="101" customFormat="1" ht="14.25">
      <c r="A145" s="271"/>
      <c r="B145" s="133" t="s">
        <v>237</v>
      </c>
      <c r="C145" s="143">
        <v>258.5</v>
      </c>
      <c r="D145" s="143">
        <v>256.89999999999998</v>
      </c>
      <c r="E145" s="143">
        <v>265.89999999999998</v>
      </c>
      <c r="F145" s="142"/>
      <c r="G145" s="143">
        <v>10.3</v>
      </c>
      <c r="H145" s="143">
        <v>12.2</v>
      </c>
      <c r="I145" s="143">
        <v>14.3</v>
      </c>
    </row>
    <row r="146" spans="1:9" s="101" customFormat="1">
      <c r="A146" s="271"/>
      <c r="B146" s="160" t="s">
        <v>12</v>
      </c>
      <c r="C146" s="143">
        <v>42.8</v>
      </c>
      <c r="D146" s="143">
        <v>67.3</v>
      </c>
      <c r="E146" s="143">
        <v>66.2</v>
      </c>
      <c r="F146" s="142"/>
      <c r="G146" s="143">
        <v>2.2999999999999998</v>
      </c>
      <c r="H146" s="143">
        <v>2.6</v>
      </c>
      <c r="I146" s="143">
        <v>-8</v>
      </c>
    </row>
    <row r="147" spans="1:9" s="101" customFormat="1" ht="14.25">
      <c r="A147" s="271"/>
      <c r="B147" s="160" t="s">
        <v>236</v>
      </c>
      <c r="C147" s="143" t="s">
        <v>188</v>
      </c>
      <c r="D147" s="143" t="s">
        <v>188</v>
      </c>
      <c r="E147" s="143" t="s">
        <v>188</v>
      </c>
      <c r="F147" s="142"/>
      <c r="G147" s="143" t="s">
        <v>188</v>
      </c>
      <c r="H147" s="143" t="s">
        <v>188</v>
      </c>
      <c r="I147" s="143" t="s">
        <v>188</v>
      </c>
    </row>
    <row r="148" spans="1:9" s="101" customFormat="1">
      <c r="A148" s="271"/>
      <c r="B148" s="160" t="s">
        <v>59</v>
      </c>
      <c r="C148" s="143">
        <v>117.1</v>
      </c>
      <c r="D148" s="143">
        <v>82.4</v>
      </c>
      <c r="E148" s="143">
        <v>85.9</v>
      </c>
      <c r="F148" s="142"/>
      <c r="G148" s="143">
        <v>6.2</v>
      </c>
      <c r="H148" s="143">
        <v>4.5</v>
      </c>
      <c r="I148" s="143">
        <v>4.5</v>
      </c>
    </row>
    <row r="149" spans="1:9" s="101" customFormat="1" ht="14.25">
      <c r="A149" s="271"/>
      <c r="B149" s="161" t="s">
        <v>189</v>
      </c>
      <c r="C149" s="144" t="s">
        <v>188</v>
      </c>
      <c r="D149" s="144">
        <v>138.5</v>
      </c>
      <c r="E149" s="144">
        <v>275.2</v>
      </c>
      <c r="F149" s="142"/>
      <c r="G149" s="144" t="s">
        <v>188</v>
      </c>
      <c r="H149" s="144">
        <v>19.7</v>
      </c>
      <c r="I149" s="144">
        <v>27.3</v>
      </c>
    </row>
    <row r="150" spans="1:9" s="101" customFormat="1" ht="14.25">
      <c r="A150" s="270" t="s">
        <v>211</v>
      </c>
      <c r="B150" s="129" t="s">
        <v>223</v>
      </c>
      <c r="C150" s="141">
        <v>1.4</v>
      </c>
      <c r="D150" s="141" t="s">
        <v>188</v>
      </c>
      <c r="E150" s="141" t="s">
        <v>188</v>
      </c>
      <c r="F150" s="142"/>
      <c r="G150" s="141">
        <v>93</v>
      </c>
      <c r="H150" s="141" t="s">
        <v>188</v>
      </c>
      <c r="I150" s="141" t="s">
        <v>188</v>
      </c>
    </row>
    <row r="151" spans="1:9" s="101" customFormat="1" ht="14.25">
      <c r="A151" s="271"/>
      <c r="B151" s="133" t="s">
        <v>237</v>
      </c>
      <c r="C151" s="143">
        <v>5.6</v>
      </c>
      <c r="D151" s="143">
        <v>9.1</v>
      </c>
      <c r="E151" s="143">
        <v>8.4</v>
      </c>
      <c r="F151" s="142"/>
      <c r="G151" s="143">
        <v>15.8</v>
      </c>
      <c r="H151" s="143">
        <v>18.100000000000001</v>
      </c>
      <c r="I151" s="143">
        <v>13.2</v>
      </c>
    </row>
    <row r="152" spans="1:9" s="101" customFormat="1">
      <c r="A152" s="271"/>
      <c r="B152" s="160" t="s">
        <v>12</v>
      </c>
      <c r="C152" s="143" t="s">
        <v>267</v>
      </c>
      <c r="D152" s="143" t="s">
        <v>267</v>
      </c>
      <c r="E152" s="143" t="s">
        <v>267</v>
      </c>
      <c r="F152" s="142"/>
      <c r="G152" s="143">
        <v>2</v>
      </c>
      <c r="H152" s="143">
        <v>1.9</v>
      </c>
      <c r="I152" s="143">
        <v>1.9</v>
      </c>
    </row>
    <row r="153" spans="1:9" s="101" customFormat="1" ht="14.25">
      <c r="A153" s="271"/>
      <c r="B153" s="160" t="s">
        <v>236</v>
      </c>
      <c r="C153" s="143">
        <v>9.8000000000000007</v>
      </c>
      <c r="D153" s="143" t="s">
        <v>188</v>
      </c>
      <c r="E153" s="143">
        <v>11.2</v>
      </c>
      <c r="F153" s="142"/>
      <c r="G153" s="143">
        <v>54.6</v>
      </c>
      <c r="H153" s="143" t="s">
        <v>188</v>
      </c>
      <c r="I153" s="143">
        <v>50.5</v>
      </c>
    </row>
    <row r="154" spans="1:9" s="101" customFormat="1">
      <c r="A154" s="271"/>
      <c r="B154" s="160" t="s">
        <v>59</v>
      </c>
      <c r="C154" s="143">
        <v>9.9</v>
      </c>
      <c r="D154" s="143">
        <v>8.8000000000000007</v>
      </c>
      <c r="E154" s="143">
        <v>6</v>
      </c>
      <c r="F154" s="142"/>
      <c r="G154" s="143">
        <v>11.7</v>
      </c>
      <c r="H154" s="143">
        <v>8.4</v>
      </c>
      <c r="I154" s="143">
        <v>7.8</v>
      </c>
    </row>
    <row r="155" spans="1:9" s="101" customFormat="1" ht="14.25">
      <c r="A155" s="271"/>
      <c r="B155" s="161" t="s">
        <v>189</v>
      </c>
      <c r="C155" s="144">
        <v>2.5</v>
      </c>
      <c r="D155" s="144">
        <v>2.1</v>
      </c>
      <c r="E155" s="144">
        <v>-0.3</v>
      </c>
      <c r="F155" s="142"/>
      <c r="G155" s="144">
        <v>5.2</v>
      </c>
      <c r="H155" s="144">
        <v>6.9</v>
      </c>
      <c r="I155" s="144">
        <v>2</v>
      </c>
    </row>
    <row r="156" spans="1:9" s="101" customFormat="1" ht="14.25">
      <c r="A156" s="270" t="s">
        <v>306</v>
      </c>
      <c r="B156" s="129" t="s">
        <v>223</v>
      </c>
      <c r="C156" s="141" t="s">
        <v>188</v>
      </c>
      <c r="D156" s="141" t="s">
        <v>188</v>
      </c>
      <c r="E156" s="141" t="s">
        <v>188</v>
      </c>
      <c r="F156" s="142"/>
      <c r="G156" s="141" t="s">
        <v>188</v>
      </c>
      <c r="H156" s="141" t="s">
        <v>188</v>
      </c>
      <c r="I156" s="141" t="s">
        <v>188</v>
      </c>
    </row>
    <row r="157" spans="1:9" s="101" customFormat="1" ht="14.25">
      <c r="A157" s="271"/>
      <c r="B157" s="133" t="s">
        <v>237</v>
      </c>
      <c r="C157" s="143">
        <v>66.8</v>
      </c>
      <c r="D157" s="143">
        <v>68.8</v>
      </c>
      <c r="E157" s="143">
        <v>77.5</v>
      </c>
      <c r="F157" s="142"/>
      <c r="G157" s="143">
        <v>53.3</v>
      </c>
      <c r="H157" s="143">
        <v>68.7</v>
      </c>
      <c r="I157" s="143">
        <v>66.2</v>
      </c>
    </row>
    <row r="158" spans="1:9" s="101" customFormat="1">
      <c r="A158" s="271"/>
      <c r="B158" s="160" t="s">
        <v>12</v>
      </c>
      <c r="C158" s="143" t="s">
        <v>188</v>
      </c>
      <c r="D158" s="143" t="s">
        <v>188</v>
      </c>
      <c r="E158" s="143" t="s">
        <v>188</v>
      </c>
      <c r="F158" s="142"/>
      <c r="G158" s="143" t="s">
        <v>188</v>
      </c>
      <c r="H158" s="143" t="s">
        <v>188</v>
      </c>
      <c r="I158" s="143" t="s">
        <v>188</v>
      </c>
    </row>
    <row r="159" spans="1:9" s="101" customFormat="1" ht="14.25">
      <c r="A159" s="271"/>
      <c r="B159" s="160" t="s">
        <v>236</v>
      </c>
      <c r="C159" s="143" t="s">
        <v>188</v>
      </c>
      <c r="D159" s="143" t="s">
        <v>188</v>
      </c>
      <c r="E159" s="143" t="s">
        <v>188</v>
      </c>
      <c r="F159" s="142"/>
      <c r="G159" s="143" t="s">
        <v>188</v>
      </c>
      <c r="H159" s="143" t="s">
        <v>188</v>
      </c>
      <c r="I159" s="143" t="s">
        <v>188</v>
      </c>
    </row>
    <row r="160" spans="1:9" s="101" customFormat="1">
      <c r="A160" s="271"/>
      <c r="B160" s="160" t="s">
        <v>59</v>
      </c>
      <c r="C160" s="143">
        <v>100.2</v>
      </c>
      <c r="D160" s="143">
        <v>101.4</v>
      </c>
      <c r="E160" s="143">
        <v>117.6</v>
      </c>
      <c r="F160" s="142"/>
      <c r="G160" s="143">
        <v>95.6</v>
      </c>
      <c r="H160" s="143">
        <v>102.4</v>
      </c>
      <c r="I160" s="143">
        <v>119.5</v>
      </c>
    </row>
    <row r="161" spans="1:9" s="101" customFormat="1" ht="14.25">
      <c r="A161" s="271"/>
      <c r="B161" s="161" t="s">
        <v>189</v>
      </c>
      <c r="C161" s="144">
        <v>31.2</v>
      </c>
      <c r="D161" s="144">
        <v>33.1</v>
      </c>
      <c r="E161" s="144">
        <v>32.299999999999997</v>
      </c>
      <c r="F161" s="142"/>
      <c r="G161" s="144">
        <v>29.7</v>
      </c>
      <c r="H161" s="144">
        <v>30.1</v>
      </c>
      <c r="I161" s="144">
        <v>34</v>
      </c>
    </row>
    <row r="162" spans="1:9" s="101" customFormat="1" ht="14.25">
      <c r="A162" s="270" t="s">
        <v>212</v>
      </c>
      <c r="B162" s="129" t="s">
        <v>223</v>
      </c>
      <c r="C162" s="141" t="s">
        <v>188</v>
      </c>
      <c r="D162" s="141" t="s">
        <v>188</v>
      </c>
      <c r="E162" s="141" t="s">
        <v>188</v>
      </c>
      <c r="F162" s="142"/>
      <c r="G162" s="141" t="s">
        <v>188</v>
      </c>
      <c r="H162" s="141" t="s">
        <v>188</v>
      </c>
      <c r="I162" s="141" t="s">
        <v>188</v>
      </c>
    </row>
    <row r="163" spans="1:9" s="101" customFormat="1" ht="14.25">
      <c r="A163" s="271"/>
      <c r="B163" s="133" t="s">
        <v>237</v>
      </c>
      <c r="C163" s="143">
        <v>140.80000000000001</v>
      </c>
      <c r="D163" s="143">
        <v>117.4</v>
      </c>
      <c r="E163" s="143">
        <v>178.9</v>
      </c>
      <c r="F163" s="142"/>
      <c r="G163" s="143">
        <v>6.3</v>
      </c>
      <c r="H163" s="143">
        <v>5.3</v>
      </c>
      <c r="I163" s="143">
        <v>5.6</v>
      </c>
    </row>
    <row r="164" spans="1:9" s="101" customFormat="1">
      <c r="A164" s="271"/>
      <c r="B164" s="160" t="s">
        <v>12</v>
      </c>
      <c r="C164" s="143" t="s">
        <v>188</v>
      </c>
      <c r="D164" s="143" t="s">
        <v>188</v>
      </c>
      <c r="E164" s="143" t="s">
        <v>188</v>
      </c>
      <c r="F164" s="142"/>
      <c r="G164" s="143" t="s">
        <v>188</v>
      </c>
      <c r="H164" s="143" t="s">
        <v>188</v>
      </c>
      <c r="I164" s="143" t="s">
        <v>188</v>
      </c>
    </row>
    <row r="165" spans="1:9" s="101" customFormat="1" ht="14.25">
      <c r="A165" s="271"/>
      <c r="B165" s="160" t="s">
        <v>236</v>
      </c>
      <c r="C165" s="143" t="s">
        <v>188</v>
      </c>
      <c r="D165" s="143">
        <v>72.8</v>
      </c>
      <c r="E165" s="143">
        <v>68.599999999999994</v>
      </c>
      <c r="F165" s="142"/>
      <c r="G165" s="143" t="s">
        <v>188</v>
      </c>
      <c r="H165" s="143">
        <v>0.7</v>
      </c>
      <c r="I165" s="143">
        <v>0.7</v>
      </c>
    </row>
    <row r="166" spans="1:9" s="101" customFormat="1">
      <c r="A166" s="271"/>
      <c r="B166" s="160" t="s">
        <v>59</v>
      </c>
      <c r="C166" s="143">
        <v>87.1</v>
      </c>
      <c r="D166" s="143">
        <v>132.19999999999999</v>
      </c>
      <c r="E166" s="143">
        <v>160.69999999999999</v>
      </c>
      <c r="F166" s="142"/>
      <c r="G166" s="143">
        <v>1.5</v>
      </c>
      <c r="H166" s="143">
        <v>4.8</v>
      </c>
      <c r="I166" s="143">
        <v>5.3</v>
      </c>
    </row>
    <row r="167" spans="1:9" s="101" customFormat="1" ht="14.25">
      <c r="A167" s="271"/>
      <c r="B167" s="161" t="s">
        <v>189</v>
      </c>
      <c r="C167" s="144">
        <v>113.1</v>
      </c>
      <c r="D167" s="144">
        <v>116</v>
      </c>
      <c r="E167" s="144">
        <v>133.6</v>
      </c>
      <c r="F167" s="142"/>
      <c r="G167" s="144">
        <v>3.8</v>
      </c>
      <c r="H167" s="144">
        <v>3.1</v>
      </c>
      <c r="I167" s="144">
        <v>3.2</v>
      </c>
    </row>
    <row r="168" spans="1:9" s="101" customFormat="1" ht="14.25">
      <c r="A168" s="270" t="s">
        <v>213</v>
      </c>
      <c r="B168" s="129" t="s">
        <v>223</v>
      </c>
      <c r="C168" s="141">
        <v>10.6</v>
      </c>
      <c r="D168" s="141">
        <v>10.4</v>
      </c>
      <c r="E168" s="141">
        <v>10.7</v>
      </c>
      <c r="F168" s="142"/>
      <c r="G168" s="141">
        <v>23.7</v>
      </c>
      <c r="H168" s="141">
        <v>30.2</v>
      </c>
      <c r="I168" s="141">
        <v>33.6</v>
      </c>
    </row>
    <row r="169" spans="1:9" s="101" customFormat="1" ht="14.25">
      <c r="A169" s="271"/>
      <c r="B169" s="133" t="s">
        <v>237</v>
      </c>
      <c r="C169" s="143">
        <v>47.5</v>
      </c>
      <c r="D169" s="143">
        <v>53.7</v>
      </c>
      <c r="E169" s="143">
        <v>52.5</v>
      </c>
      <c r="F169" s="142"/>
      <c r="G169" s="143">
        <v>41.9</v>
      </c>
      <c r="H169" s="143">
        <v>34.799999999999997</v>
      </c>
      <c r="I169" s="143">
        <v>40</v>
      </c>
    </row>
    <row r="170" spans="1:9" s="101" customFormat="1">
      <c r="A170" s="271"/>
      <c r="B170" s="160" t="s">
        <v>12</v>
      </c>
      <c r="C170" s="143" t="s">
        <v>188</v>
      </c>
      <c r="D170" s="143" t="s">
        <v>188</v>
      </c>
      <c r="E170" s="143" t="s">
        <v>188</v>
      </c>
      <c r="F170" s="142"/>
      <c r="G170" s="143" t="s">
        <v>188</v>
      </c>
      <c r="H170" s="143" t="s">
        <v>188</v>
      </c>
      <c r="I170" s="143" t="s">
        <v>188</v>
      </c>
    </row>
    <row r="171" spans="1:9" s="101" customFormat="1" ht="14.25">
      <c r="A171" s="271"/>
      <c r="B171" s="160" t="s">
        <v>236</v>
      </c>
      <c r="C171" s="143" t="s">
        <v>188</v>
      </c>
      <c r="D171" s="143" t="s">
        <v>188</v>
      </c>
      <c r="E171" s="143" t="s">
        <v>188</v>
      </c>
      <c r="F171" s="142"/>
      <c r="G171" s="143" t="s">
        <v>188</v>
      </c>
      <c r="H171" s="143" t="s">
        <v>188</v>
      </c>
      <c r="I171" s="143" t="s">
        <v>188</v>
      </c>
    </row>
    <row r="172" spans="1:9" s="101" customFormat="1">
      <c r="A172" s="271"/>
      <c r="B172" s="160" t="s">
        <v>59</v>
      </c>
      <c r="C172" s="143">
        <v>44.2</v>
      </c>
      <c r="D172" s="143">
        <v>34.700000000000003</v>
      </c>
      <c r="E172" s="143">
        <v>16.100000000000001</v>
      </c>
      <c r="F172" s="142"/>
      <c r="G172" s="143">
        <v>47.7</v>
      </c>
      <c r="H172" s="143">
        <v>46</v>
      </c>
      <c r="I172" s="143">
        <v>38.9</v>
      </c>
    </row>
    <row r="173" spans="1:9" s="101" customFormat="1" ht="14.25">
      <c r="A173" s="271"/>
      <c r="B173" s="161" t="s">
        <v>189</v>
      </c>
      <c r="C173" s="144">
        <v>35.5</v>
      </c>
      <c r="D173" s="144">
        <v>33.4</v>
      </c>
      <c r="E173" s="144">
        <v>25.8</v>
      </c>
      <c r="F173" s="142"/>
      <c r="G173" s="144">
        <v>21.7</v>
      </c>
      <c r="H173" s="144">
        <v>20.2</v>
      </c>
      <c r="I173" s="144">
        <v>19.2</v>
      </c>
    </row>
    <row r="174" spans="1:9" s="101" customFormat="1" ht="14.25">
      <c r="A174" s="270" t="s">
        <v>214</v>
      </c>
      <c r="B174" s="129" t="s">
        <v>223</v>
      </c>
      <c r="C174" s="141">
        <v>32.6</v>
      </c>
      <c r="D174" s="141">
        <v>32.700000000000003</v>
      </c>
      <c r="E174" s="141">
        <v>31</v>
      </c>
      <c r="F174" s="142"/>
      <c r="G174" s="141">
        <v>71.5</v>
      </c>
      <c r="H174" s="141">
        <v>64</v>
      </c>
      <c r="I174" s="141">
        <v>65.099999999999994</v>
      </c>
    </row>
    <row r="175" spans="1:9" s="101" customFormat="1" ht="14.25">
      <c r="A175" s="271"/>
      <c r="B175" s="133" t="s">
        <v>237</v>
      </c>
      <c r="C175" s="143">
        <v>7.9</v>
      </c>
      <c r="D175" s="143">
        <v>11.6</v>
      </c>
      <c r="E175" s="143">
        <v>12.2</v>
      </c>
      <c r="F175" s="142"/>
      <c r="G175" s="143">
        <v>10.8</v>
      </c>
      <c r="H175" s="143">
        <v>10.9</v>
      </c>
      <c r="I175" s="143">
        <v>15.5</v>
      </c>
    </row>
    <row r="176" spans="1:9" s="101" customFormat="1">
      <c r="A176" s="271"/>
      <c r="B176" s="160" t="s">
        <v>12</v>
      </c>
      <c r="C176" s="143" t="s">
        <v>267</v>
      </c>
      <c r="D176" s="143" t="s">
        <v>267</v>
      </c>
      <c r="E176" s="143" t="s">
        <v>267</v>
      </c>
      <c r="F176" s="142"/>
      <c r="G176" s="143" t="s">
        <v>188</v>
      </c>
      <c r="H176" s="143" t="s">
        <v>188</v>
      </c>
      <c r="I176" s="143" t="s">
        <v>188</v>
      </c>
    </row>
    <row r="177" spans="1:9" s="101" customFormat="1" ht="14.25">
      <c r="A177" s="271"/>
      <c r="B177" s="160" t="s">
        <v>236</v>
      </c>
      <c r="C177" s="143" t="s">
        <v>188</v>
      </c>
      <c r="D177" s="143" t="s">
        <v>188</v>
      </c>
      <c r="E177" s="143" t="s">
        <v>188</v>
      </c>
      <c r="F177" s="142"/>
      <c r="G177" s="143" t="s">
        <v>188</v>
      </c>
      <c r="H177" s="143" t="s">
        <v>188</v>
      </c>
      <c r="I177" s="143" t="s">
        <v>188</v>
      </c>
    </row>
    <row r="178" spans="1:9" s="101" customFormat="1">
      <c r="A178" s="271"/>
      <c r="B178" s="160" t="s">
        <v>59</v>
      </c>
      <c r="C178" s="143">
        <v>23.2</v>
      </c>
      <c r="D178" s="143">
        <v>2.4</v>
      </c>
      <c r="E178" s="143">
        <v>2.5</v>
      </c>
      <c r="F178" s="142"/>
      <c r="G178" s="143">
        <v>16.8</v>
      </c>
      <c r="H178" s="143">
        <v>2.9</v>
      </c>
      <c r="I178" s="143">
        <v>2.7</v>
      </c>
    </row>
    <row r="179" spans="1:9" s="101" customFormat="1" ht="14.25">
      <c r="A179" s="271"/>
      <c r="B179" s="161" t="s">
        <v>189</v>
      </c>
      <c r="C179" s="144">
        <v>5.3</v>
      </c>
      <c r="D179" s="144">
        <v>5.5</v>
      </c>
      <c r="E179" s="144">
        <v>1.7</v>
      </c>
      <c r="F179" s="142"/>
      <c r="G179" s="144">
        <v>3.1</v>
      </c>
      <c r="H179" s="144">
        <v>2.4</v>
      </c>
      <c r="I179" s="144">
        <v>1.7</v>
      </c>
    </row>
    <row r="180" spans="1:9" s="101" customFormat="1" ht="14.25">
      <c r="A180" s="270" t="s">
        <v>215</v>
      </c>
      <c r="B180" s="129" t="s">
        <v>223</v>
      </c>
      <c r="C180" s="141" t="s">
        <v>188</v>
      </c>
      <c r="D180" s="141" t="s">
        <v>188</v>
      </c>
      <c r="E180" s="141" t="s">
        <v>188</v>
      </c>
      <c r="F180" s="142"/>
      <c r="G180" s="141" t="s">
        <v>188</v>
      </c>
      <c r="H180" s="141" t="s">
        <v>188</v>
      </c>
      <c r="I180" s="141" t="s">
        <v>188</v>
      </c>
    </row>
    <row r="181" spans="1:9" s="101" customFormat="1" ht="14.25">
      <c r="A181" s="271"/>
      <c r="B181" s="133" t="s">
        <v>237</v>
      </c>
      <c r="C181" s="143">
        <v>57.6</v>
      </c>
      <c r="D181" s="143">
        <v>57.7</v>
      </c>
      <c r="E181" s="143">
        <v>64.8</v>
      </c>
      <c r="F181" s="142"/>
      <c r="G181" s="143">
        <v>9</v>
      </c>
      <c r="H181" s="143">
        <v>18.3</v>
      </c>
      <c r="I181" s="143">
        <v>7.8</v>
      </c>
    </row>
    <row r="182" spans="1:9" s="101" customFormat="1">
      <c r="A182" s="271"/>
      <c r="B182" s="160" t="s">
        <v>12</v>
      </c>
      <c r="C182" s="143" t="s">
        <v>188</v>
      </c>
      <c r="D182" s="143" t="s">
        <v>188</v>
      </c>
      <c r="E182" s="143" t="s">
        <v>188</v>
      </c>
      <c r="F182" s="142"/>
      <c r="G182" s="143" t="s">
        <v>188</v>
      </c>
      <c r="H182" s="143" t="s">
        <v>188</v>
      </c>
      <c r="I182" s="143" t="s">
        <v>188</v>
      </c>
    </row>
    <row r="183" spans="1:9" s="101" customFormat="1" ht="14.25">
      <c r="A183" s="271"/>
      <c r="B183" s="160" t="s">
        <v>236</v>
      </c>
      <c r="C183" s="143">
        <v>30.7</v>
      </c>
      <c r="D183" s="143">
        <v>31.5</v>
      </c>
      <c r="E183" s="143" t="s">
        <v>188</v>
      </c>
      <c r="F183" s="142"/>
      <c r="G183" s="143">
        <v>11.7</v>
      </c>
      <c r="H183" s="143">
        <v>8</v>
      </c>
      <c r="I183" s="143" t="s">
        <v>188</v>
      </c>
    </row>
    <row r="184" spans="1:9" s="101" customFormat="1">
      <c r="A184" s="271"/>
      <c r="B184" s="160" t="s">
        <v>59</v>
      </c>
      <c r="C184" s="143">
        <v>99.9</v>
      </c>
      <c r="D184" s="143">
        <v>80.3</v>
      </c>
      <c r="E184" s="143">
        <v>79.2</v>
      </c>
      <c r="F184" s="142"/>
      <c r="G184" s="143">
        <v>39.9</v>
      </c>
      <c r="H184" s="143">
        <v>42.1</v>
      </c>
      <c r="I184" s="143">
        <v>42.9</v>
      </c>
    </row>
    <row r="185" spans="1:9" s="101" customFormat="1" ht="14.25">
      <c r="A185" s="271"/>
      <c r="B185" s="161" t="s">
        <v>189</v>
      </c>
      <c r="C185" s="144">
        <v>29.4</v>
      </c>
      <c r="D185" s="144">
        <v>26.5</v>
      </c>
      <c r="E185" s="144">
        <v>27</v>
      </c>
      <c r="F185" s="142"/>
      <c r="G185" s="144">
        <v>6</v>
      </c>
      <c r="H185" s="144">
        <v>3.5</v>
      </c>
      <c r="I185" s="144">
        <v>3.5</v>
      </c>
    </row>
    <row r="186" spans="1:9" s="101" customFormat="1" ht="14.25">
      <c r="A186" s="270" t="s">
        <v>216</v>
      </c>
      <c r="B186" s="129" t="s">
        <v>223</v>
      </c>
      <c r="C186" s="141">
        <v>221.3</v>
      </c>
      <c r="D186" s="141" t="s">
        <v>188</v>
      </c>
      <c r="E186" s="141" t="s">
        <v>188</v>
      </c>
      <c r="F186" s="142"/>
      <c r="G186" s="141">
        <v>2.5</v>
      </c>
      <c r="H186" s="141" t="s">
        <v>188</v>
      </c>
      <c r="I186" s="141" t="s">
        <v>188</v>
      </c>
    </row>
    <row r="187" spans="1:9" s="101" customFormat="1" ht="14.25">
      <c r="A187" s="271"/>
      <c r="B187" s="133" t="s">
        <v>237</v>
      </c>
      <c r="C187" s="143">
        <v>178.7</v>
      </c>
      <c r="D187" s="143">
        <v>218.3</v>
      </c>
      <c r="E187" s="143">
        <v>250.5</v>
      </c>
      <c r="F187" s="142"/>
      <c r="G187" s="143">
        <v>13.9</v>
      </c>
      <c r="H187" s="143">
        <v>18.3</v>
      </c>
      <c r="I187" s="143">
        <v>19.399999999999999</v>
      </c>
    </row>
    <row r="188" spans="1:9" s="101" customFormat="1">
      <c r="A188" s="271"/>
      <c r="B188" s="160" t="s">
        <v>12</v>
      </c>
      <c r="C188" s="143" t="s">
        <v>188</v>
      </c>
      <c r="D188" s="143" t="s">
        <v>188</v>
      </c>
      <c r="E188" s="143" t="s">
        <v>188</v>
      </c>
      <c r="F188" s="142"/>
      <c r="G188" s="143" t="s">
        <v>188</v>
      </c>
      <c r="H188" s="143" t="s">
        <v>188</v>
      </c>
      <c r="I188" s="143" t="s">
        <v>188</v>
      </c>
    </row>
    <row r="189" spans="1:9" s="101" customFormat="1" ht="14.25">
      <c r="A189" s="271"/>
      <c r="B189" s="160" t="s">
        <v>236</v>
      </c>
      <c r="C189" s="143">
        <v>387.9</v>
      </c>
      <c r="D189" s="143">
        <v>253.1</v>
      </c>
      <c r="E189" s="143">
        <v>357.1</v>
      </c>
      <c r="F189" s="142"/>
      <c r="G189" s="143">
        <v>32.1</v>
      </c>
      <c r="H189" s="143">
        <v>14.8</v>
      </c>
      <c r="I189" s="143">
        <v>15.4</v>
      </c>
    </row>
    <row r="190" spans="1:9" s="101" customFormat="1">
      <c r="A190" s="271"/>
      <c r="B190" s="160" t="s">
        <v>59</v>
      </c>
      <c r="C190" s="143">
        <v>107.5</v>
      </c>
      <c r="D190" s="143">
        <v>135.80000000000001</v>
      </c>
      <c r="E190" s="143">
        <v>150.1</v>
      </c>
      <c r="F190" s="142"/>
      <c r="G190" s="143">
        <v>13.5</v>
      </c>
      <c r="H190" s="143">
        <v>14.7</v>
      </c>
      <c r="I190" s="143">
        <v>15.7</v>
      </c>
    </row>
    <row r="191" spans="1:9" s="101" customFormat="1" ht="14.25">
      <c r="A191" s="271"/>
      <c r="B191" s="161" t="s">
        <v>189</v>
      </c>
      <c r="C191" s="144">
        <v>122.7</v>
      </c>
      <c r="D191" s="144">
        <v>158.30000000000001</v>
      </c>
      <c r="E191" s="144">
        <v>148.6</v>
      </c>
      <c r="F191" s="142"/>
      <c r="G191" s="144">
        <v>14.8</v>
      </c>
      <c r="H191" s="144">
        <v>9.1999999999999993</v>
      </c>
      <c r="I191" s="144">
        <v>11.2</v>
      </c>
    </row>
    <row r="192" spans="1:9" s="101" customFormat="1" ht="14.25">
      <c r="A192" s="270" t="s">
        <v>217</v>
      </c>
      <c r="B192" s="129" t="s">
        <v>223</v>
      </c>
      <c r="C192" s="141">
        <v>25.5</v>
      </c>
      <c r="D192" s="141" t="s">
        <v>188</v>
      </c>
      <c r="E192" s="141" t="s">
        <v>188</v>
      </c>
      <c r="F192" s="142"/>
      <c r="G192" s="141">
        <v>18.7</v>
      </c>
      <c r="H192" s="141" t="s">
        <v>188</v>
      </c>
      <c r="I192" s="141" t="s">
        <v>188</v>
      </c>
    </row>
    <row r="193" spans="1:9" s="101" customFormat="1" ht="14.25">
      <c r="A193" s="271"/>
      <c r="B193" s="133" t="s">
        <v>237</v>
      </c>
      <c r="C193" s="143">
        <v>147.30000000000001</v>
      </c>
      <c r="D193" s="143">
        <v>92.3</v>
      </c>
      <c r="E193" s="143">
        <v>83.3</v>
      </c>
      <c r="F193" s="142"/>
      <c r="G193" s="143">
        <v>20.6</v>
      </c>
      <c r="H193" s="143">
        <v>22.3</v>
      </c>
      <c r="I193" s="143">
        <v>24.6</v>
      </c>
    </row>
    <row r="194" spans="1:9" s="101" customFormat="1">
      <c r="A194" s="271"/>
      <c r="B194" s="160" t="s">
        <v>12</v>
      </c>
      <c r="C194" s="143" t="s">
        <v>188</v>
      </c>
      <c r="D194" s="143" t="s">
        <v>188</v>
      </c>
      <c r="E194" s="143">
        <v>12.8</v>
      </c>
      <c r="F194" s="142"/>
      <c r="G194" s="143" t="s">
        <v>188</v>
      </c>
      <c r="H194" s="143" t="s">
        <v>188</v>
      </c>
      <c r="I194" s="143">
        <v>0.1</v>
      </c>
    </row>
    <row r="195" spans="1:9" s="101" customFormat="1" ht="14.25">
      <c r="A195" s="271"/>
      <c r="B195" s="160" t="s">
        <v>236</v>
      </c>
      <c r="C195" s="143" t="s">
        <v>188</v>
      </c>
      <c r="D195" s="143" t="s">
        <v>188</v>
      </c>
      <c r="E195" s="143" t="s">
        <v>188</v>
      </c>
      <c r="F195" s="142"/>
      <c r="G195" s="143" t="s">
        <v>188</v>
      </c>
      <c r="H195" s="143" t="s">
        <v>188</v>
      </c>
      <c r="I195" s="143" t="s">
        <v>188</v>
      </c>
    </row>
    <row r="196" spans="1:9" s="101" customFormat="1">
      <c r="A196" s="271"/>
      <c r="B196" s="160" t="s">
        <v>59</v>
      </c>
      <c r="C196" s="143">
        <v>77</v>
      </c>
      <c r="D196" s="143">
        <v>75.900000000000006</v>
      </c>
      <c r="E196" s="143">
        <v>98.3</v>
      </c>
      <c r="F196" s="142"/>
      <c r="G196" s="143">
        <v>53.8</v>
      </c>
      <c r="H196" s="143">
        <v>53.3</v>
      </c>
      <c r="I196" s="143">
        <v>58.3</v>
      </c>
    </row>
    <row r="197" spans="1:9" s="101" customFormat="1" ht="14.25">
      <c r="A197" s="271"/>
      <c r="B197" s="161" t="s">
        <v>189</v>
      </c>
      <c r="C197" s="144">
        <v>55.5</v>
      </c>
      <c r="D197" s="144">
        <v>56.2</v>
      </c>
      <c r="E197" s="144">
        <v>54.7</v>
      </c>
      <c r="F197" s="142"/>
      <c r="G197" s="144">
        <v>39.4</v>
      </c>
      <c r="H197" s="144">
        <v>41.8</v>
      </c>
      <c r="I197" s="144">
        <v>48</v>
      </c>
    </row>
    <row r="198" spans="1:9" s="101" customFormat="1" ht="14.25">
      <c r="A198" s="270" t="s">
        <v>218</v>
      </c>
      <c r="B198" s="129" t="s">
        <v>223</v>
      </c>
      <c r="C198" s="141" t="s">
        <v>188</v>
      </c>
      <c r="D198" s="141" t="s">
        <v>188</v>
      </c>
      <c r="E198" s="141" t="s">
        <v>188</v>
      </c>
      <c r="F198" s="142"/>
      <c r="G198" s="141" t="s">
        <v>267</v>
      </c>
      <c r="H198" s="141" t="s">
        <v>267</v>
      </c>
      <c r="I198" s="141" t="s">
        <v>267</v>
      </c>
    </row>
    <row r="199" spans="1:9" s="101" customFormat="1" ht="14.25">
      <c r="A199" s="271"/>
      <c r="B199" s="133" t="s">
        <v>237</v>
      </c>
      <c r="C199" s="143">
        <v>32.5</v>
      </c>
      <c r="D199" s="143" t="s">
        <v>188</v>
      </c>
      <c r="E199" s="143">
        <v>46.6</v>
      </c>
      <c r="F199" s="142"/>
      <c r="G199" s="143">
        <v>0.3</v>
      </c>
      <c r="H199" s="143" t="s">
        <v>188</v>
      </c>
      <c r="I199" s="143">
        <v>0.4</v>
      </c>
    </row>
    <row r="200" spans="1:9" s="101" customFormat="1">
      <c r="A200" s="271"/>
      <c r="B200" s="160" t="s">
        <v>12</v>
      </c>
      <c r="C200" s="143" t="s">
        <v>188</v>
      </c>
      <c r="D200" s="143" t="s">
        <v>188</v>
      </c>
      <c r="E200" s="143" t="s">
        <v>188</v>
      </c>
      <c r="F200" s="142"/>
      <c r="G200" s="143" t="s">
        <v>267</v>
      </c>
      <c r="H200" s="143" t="s">
        <v>267</v>
      </c>
      <c r="I200" s="143" t="s">
        <v>267</v>
      </c>
    </row>
    <row r="201" spans="1:9" s="101" customFormat="1" ht="14.25">
      <c r="A201" s="271"/>
      <c r="B201" s="160" t="s">
        <v>236</v>
      </c>
      <c r="C201" s="143" t="s">
        <v>188</v>
      </c>
      <c r="D201" s="143" t="s">
        <v>188</v>
      </c>
      <c r="E201" s="143" t="s">
        <v>188</v>
      </c>
      <c r="F201" s="142"/>
      <c r="G201" s="143" t="s">
        <v>188</v>
      </c>
      <c r="H201" s="143" t="s">
        <v>188</v>
      </c>
      <c r="I201" s="143" t="s">
        <v>188</v>
      </c>
    </row>
    <row r="202" spans="1:9" s="101" customFormat="1">
      <c r="A202" s="271"/>
      <c r="B202" s="160" t="s">
        <v>59</v>
      </c>
      <c r="C202" s="143">
        <v>58.5</v>
      </c>
      <c r="D202" s="143">
        <v>33.6</v>
      </c>
      <c r="E202" s="143">
        <v>40</v>
      </c>
      <c r="F202" s="142"/>
      <c r="G202" s="143">
        <v>2.8</v>
      </c>
      <c r="H202" s="143">
        <v>2.4</v>
      </c>
      <c r="I202" s="143">
        <v>1.8</v>
      </c>
    </row>
    <row r="203" spans="1:9" s="101" customFormat="1" ht="14.25">
      <c r="A203" s="271"/>
      <c r="B203" s="161" t="s">
        <v>189</v>
      </c>
      <c r="C203" s="144" t="s">
        <v>188</v>
      </c>
      <c r="D203" s="144" t="s">
        <v>188</v>
      </c>
      <c r="E203" s="144" t="s">
        <v>188</v>
      </c>
      <c r="F203" s="142"/>
      <c r="G203" s="144" t="s">
        <v>188</v>
      </c>
      <c r="H203" s="144" t="s">
        <v>188</v>
      </c>
      <c r="I203" s="144" t="s">
        <v>188</v>
      </c>
    </row>
    <row r="204" spans="1:9" s="101" customFormat="1" ht="14.25">
      <c r="A204" s="270" t="s">
        <v>219</v>
      </c>
      <c r="B204" s="129" t="s">
        <v>223</v>
      </c>
      <c r="C204" s="141" t="s">
        <v>188</v>
      </c>
      <c r="D204" s="141" t="s">
        <v>188</v>
      </c>
      <c r="E204" s="141" t="s">
        <v>188</v>
      </c>
      <c r="F204" s="142"/>
      <c r="G204" s="141" t="s">
        <v>188</v>
      </c>
      <c r="H204" s="141" t="s">
        <v>188</v>
      </c>
      <c r="I204" s="141" t="s">
        <v>188</v>
      </c>
    </row>
    <row r="205" spans="1:9" s="101" customFormat="1" ht="14.25">
      <c r="A205" s="271"/>
      <c r="B205" s="133" t="s">
        <v>237</v>
      </c>
      <c r="C205" s="143">
        <v>114.6</v>
      </c>
      <c r="D205" s="143">
        <v>137.5</v>
      </c>
      <c r="E205" s="143">
        <v>217.7</v>
      </c>
      <c r="F205" s="142"/>
      <c r="G205" s="143">
        <v>7.7</v>
      </c>
      <c r="H205" s="143">
        <v>8.6999999999999993</v>
      </c>
      <c r="I205" s="143">
        <v>9</v>
      </c>
    </row>
    <row r="206" spans="1:9" s="101" customFormat="1">
      <c r="A206" s="271"/>
      <c r="B206" s="160" t="s">
        <v>12</v>
      </c>
      <c r="C206" s="143" t="s">
        <v>188</v>
      </c>
      <c r="D206" s="143" t="s">
        <v>188</v>
      </c>
      <c r="E206" s="143" t="s">
        <v>188</v>
      </c>
      <c r="F206" s="142"/>
      <c r="G206" s="143" t="s">
        <v>188</v>
      </c>
      <c r="H206" s="143" t="s">
        <v>188</v>
      </c>
      <c r="I206" s="143" t="s">
        <v>188</v>
      </c>
    </row>
    <row r="207" spans="1:9" s="101" customFormat="1" ht="14.25">
      <c r="A207" s="271"/>
      <c r="B207" s="160" t="s">
        <v>236</v>
      </c>
      <c r="C207" s="143">
        <v>104.4</v>
      </c>
      <c r="D207" s="143" t="s">
        <v>188</v>
      </c>
      <c r="E207" s="143" t="s">
        <v>188</v>
      </c>
      <c r="F207" s="142"/>
      <c r="G207" s="143">
        <v>3.7</v>
      </c>
      <c r="H207" s="143" t="s">
        <v>188</v>
      </c>
      <c r="I207" s="143" t="s">
        <v>188</v>
      </c>
    </row>
    <row r="208" spans="1:9" s="101" customFormat="1">
      <c r="A208" s="271"/>
      <c r="B208" s="160" t="s">
        <v>59</v>
      </c>
      <c r="C208" s="143">
        <v>63.6</v>
      </c>
      <c r="D208" s="143">
        <v>50.6</v>
      </c>
      <c r="E208" s="143">
        <v>58.6</v>
      </c>
      <c r="F208" s="142"/>
      <c r="G208" s="143">
        <v>8.1</v>
      </c>
      <c r="H208" s="143">
        <v>5.2</v>
      </c>
      <c r="I208" s="143">
        <v>6.3</v>
      </c>
    </row>
    <row r="209" spans="1:9" s="101" customFormat="1" ht="14.25">
      <c r="A209" s="272"/>
      <c r="B209" s="161" t="s">
        <v>189</v>
      </c>
      <c r="C209" s="144">
        <v>183.2</v>
      </c>
      <c r="D209" s="144">
        <v>171.2</v>
      </c>
      <c r="E209" s="144">
        <v>217</v>
      </c>
      <c r="F209" s="142"/>
      <c r="G209" s="144">
        <v>4.2</v>
      </c>
      <c r="H209" s="144">
        <v>3.8</v>
      </c>
      <c r="I209" s="144">
        <v>4.2</v>
      </c>
    </row>
    <row r="210" spans="1:9" s="101" customFormat="1">
      <c r="A210" s="77" t="s">
        <v>222</v>
      </c>
      <c r="B210" s="106"/>
    </row>
    <row r="211" spans="1:9" s="101" customFormat="1">
      <c r="A211" s="77"/>
      <c r="B211" s="106"/>
    </row>
    <row r="212" spans="1:9" s="108" customFormat="1">
      <c r="A212" s="90" t="s">
        <v>13</v>
      </c>
      <c r="B212" s="91"/>
    </row>
    <row r="213" spans="1:9" s="108" customFormat="1">
      <c r="A213" s="84" t="s">
        <v>260</v>
      </c>
      <c r="B213" s="205"/>
    </row>
    <row r="214" spans="1:9" s="326" customFormat="1">
      <c r="A214" s="94" t="s">
        <v>264</v>
      </c>
      <c r="B214" s="325"/>
    </row>
    <row r="215" spans="1:9" s="108" customFormat="1">
      <c r="A215" s="273" t="s">
        <v>313</v>
      </c>
      <c r="B215" s="274"/>
      <c r="C215" s="356" t="s">
        <v>353</v>
      </c>
    </row>
    <row r="216" spans="1:9" s="108" customFormat="1">
      <c r="A216" s="275" t="s">
        <v>314</v>
      </c>
      <c r="B216" s="276"/>
    </row>
    <row r="217" spans="1:9" s="95" customFormat="1">
      <c r="A217" s="94" t="s">
        <v>262</v>
      </c>
    </row>
    <row r="218" spans="1:9" s="95" customFormat="1">
      <c r="A218" s="94" t="s">
        <v>251</v>
      </c>
      <c r="B218" s="78"/>
    </row>
    <row r="219" spans="1:9" s="95" customFormat="1">
      <c r="A219" s="85" t="s">
        <v>252</v>
      </c>
      <c r="B219" s="80"/>
    </row>
    <row r="220" spans="1:9" s="95" customFormat="1">
      <c r="A220" s="85" t="s">
        <v>253</v>
      </c>
      <c r="B220" s="80"/>
    </row>
    <row r="221" spans="1:9" s="95" customFormat="1">
      <c r="A221" s="85" t="s">
        <v>254</v>
      </c>
      <c r="B221" s="81"/>
    </row>
    <row r="222" spans="1:9" s="95" customFormat="1">
      <c r="A222" s="96" t="s">
        <v>255</v>
      </c>
      <c r="B222" s="81"/>
    </row>
    <row r="223" spans="1:9" s="95" customFormat="1">
      <c r="A223" s="96" t="s">
        <v>256</v>
      </c>
      <c r="B223" s="205"/>
    </row>
    <row r="224" spans="1:9" s="95" customFormat="1">
      <c r="A224" s="94" t="s">
        <v>257</v>
      </c>
      <c r="B224" s="205"/>
    </row>
    <row r="225" spans="1:2" s="95" customFormat="1">
      <c r="A225" s="273" t="s">
        <v>330</v>
      </c>
      <c r="B225" s="319"/>
    </row>
    <row r="226" spans="1:2" s="95" customFormat="1">
      <c r="A226" s="273" t="s">
        <v>354</v>
      </c>
      <c r="B226" s="357"/>
    </row>
    <row r="227" spans="1:2" s="95" customFormat="1">
      <c r="A227" s="97" t="s">
        <v>263</v>
      </c>
      <c r="B227" s="205"/>
    </row>
    <row r="228" spans="1:2" s="95" customFormat="1">
      <c r="A228" s="86" t="s">
        <v>258</v>
      </c>
      <c r="B228" s="60"/>
    </row>
    <row r="229" spans="1:2" s="95" customFormat="1">
      <c r="A229" s="87" t="s">
        <v>259</v>
      </c>
      <c r="B229" s="205"/>
    </row>
    <row r="230" spans="1:2" s="95" customFormat="1">
      <c r="A230" s="94" t="s">
        <v>268</v>
      </c>
      <c r="B230" s="205"/>
    </row>
    <row r="231" spans="1:2" s="95" customFormat="1">
      <c r="A231" s="190" t="s">
        <v>318</v>
      </c>
      <c r="B231" s="214"/>
    </row>
    <row r="232" spans="1:2" s="95" customFormat="1">
      <c r="A232" s="213" t="s">
        <v>316</v>
      </c>
      <c r="B232" s="276"/>
    </row>
    <row r="233" spans="1:2" s="95" customFormat="1">
      <c r="A233" s="320" t="s">
        <v>39</v>
      </c>
      <c r="B233" s="321" t="s">
        <v>355</v>
      </c>
    </row>
  </sheetData>
  <mergeCells count="3">
    <mergeCell ref="A10:A16"/>
    <mergeCell ref="C6:E6"/>
    <mergeCell ref="G6:I6"/>
  </mergeCells>
  <hyperlinks>
    <hyperlink ref="A233" r:id="rId1" xr:uid="{00000000-0004-0000-0F00-000000000000}"/>
    <hyperlink ref="A1" location="Index!A1" display="Return to index" xr:uid="{00000000-0004-0000-0F00-000001000000}"/>
    <hyperlink ref="C215" r:id="rId2" display="https://www.gov.scot/collections/marine-economic-statistics/" xr:uid="{00000000-0004-0000-0F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3"/>
  <dimension ref="A1:V237"/>
  <sheetViews>
    <sheetView showGridLines="0" zoomScale="80" zoomScaleNormal="80" workbookViewId="0">
      <selection activeCell="A3" sqref="A3"/>
    </sheetView>
  </sheetViews>
  <sheetFormatPr defaultRowHeight="12.75"/>
  <cols>
    <col min="1" max="1" width="32.140625" style="96" customWidth="1"/>
    <col min="2" max="2" width="111.42578125" style="106" customWidth="1"/>
    <col min="3" max="6" width="10.7109375" style="105" customWidth="1"/>
    <col min="7" max="9" width="10.7109375" style="101" customWidth="1"/>
    <col min="10" max="10" width="10.7109375" style="93" customWidth="1"/>
    <col min="11" max="11" width="10.7109375" style="108" customWidth="1"/>
    <col min="12" max="12" width="4.7109375" style="101" customWidth="1"/>
    <col min="13" max="16" width="10.7109375" style="105" customWidth="1"/>
    <col min="17" max="19" width="10.7109375" style="101" customWidth="1"/>
    <col min="20" max="20" width="10.7109375" style="93" customWidth="1"/>
    <col min="21" max="21" width="10.7109375" style="108" customWidth="1"/>
    <col min="22" max="22" width="6.140625" style="95" customWidth="1"/>
    <col min="23" max="247" width="9.140625" style="96"/>
    <col min="248" max="248" width="32.140625" style="96" customWidth="1"/>
    <col min="249" max="249" width="111.42578125" style="96" customWidth="1"/>
    <col min="250" max="258" width="10.7109375" style="96" customWidth="1"/>
    <col min="259" max="259" width="4.7109375" style="96" customWidth="1"/>
    <col min="260" max="268" width="10.7109375" style="96" customWidth="1"/>
    <col min="269" max="503" width="9.140625" style="96"/>
    <col min="504" max="504" width="32.140625" style="96" customWidth="1"/>
    <col min="505" max="505" width="111.42578125" style="96" customWidth="1"/>
    <col min="506" max="514" width="10.7109375" style="96" customWidth="1"/>
    <col min="515" max="515" width="4.7109375" style="96" customWidth="1"/>
    <col min="516" max="524" width="10.7109375" style="96" customWidth="1"/>
    <col min="525" max="759" width="9.140625" style="96"/>
    <col min="760" max="760" width="32.140625" style="96" customWidth="1"/>
    <col min="761" max="761" width="111.42578125" style="96" customWidth="1"/>
    <col min="762" max="770" width="10.7109375" style="96" customWidth="1"/>
    <col min="771" max="771" width="4.7109375" style="96" customWidth="1"/>
    <col min="772" max="780" width="10.7109375" style="96" customWidth="1"/>
    <col min="781" max="1015" width="9.140625" style="96"/>
    <col min="1016" max="1016" width="32.140625" style="96" customWidth="1"/>
    <col min="1017" max="1017" width="111.42578125" style="96" customWidth="1"/>
    <col min="1018" max="1026" width="10.7109375" style="96" customWidth="1"/>
    <col min="1027" max="1027" width="4.7109375" style="96" customWidth="1"/>
    <col min="1028" max="1036" width="10.7109375" style="96" customWidth="1"/>
    <col min="1037" max="1271" width="9.140625" style="96"/>
    <col min="1272" max="1272" width="32.140625" style="96" customWidth="1"/>
    <col min="1273" max="1273" width="111.42578125" style="96" customWidth="1"/>
    <col min="1274" max="1282" width="10.7109375" style="96" customWidth="1"/>
    <col min="1283" max="1283" width="4.7109375" style="96" customWidth="1"/>
    <col min="1284" max="1292" width="10.7109375" style="96" customWidth="1"/>
    <col min="1293" max="1527" width="9.140625" style="96"/>
    <col min="1528" max="1528" width="32.140625" style="96" customWidth="1"/>
    <col min="1529" max="1529" width="111.42578125" style="96" customWidth="1"/>
    <col min="1530" max="1538" width="10.7109375" style="96" customWidth="1"/>
    <col min="1539" max="1539" width="4.7109375" style="96" customWidth="1"/>
    <col min="1540" max="1548" width="10.7109375" style="96" customWidth="1"/>
    <col min="1549" max="1783" width="9.140625" style="96"/>
    <col min="1784" max="1784" width="32.140625" style="96" customWidth="1"/>
    <col min="1785" max="1785" width="111.42578125" style="96" customWidth="1"/>
    <col min="1786" max="1794" width="10.7109375" style="96" customWidth="1"/>
    <col min="1795" max="1795" width="4.7109375" style="96" customWidth="1"/>
    <col min="1796" max="1804" width="10.7109375" style="96" customWidth="1"/>
    <col min="1805" max="2039" width="9.140625" style="96"/>
    <col min="2040" max="2040" width="32.140625" style="96" customWidth="1"/>
    <col min="2041" max="2041" width="111.42578125" style="96" customWidth="1"/>
    <col min="2042" max="2050" width="10.7109375" style="96" customWidth="1"/>
    <col min="2051" max="2051" width="4.7109375" style="96" customWidth="1"/>
    <col min="2052" max="2060" width="10.7109375" style="96" customWidth="1"/>
    <col min="2061" max="2295" width="9.140625" style="96"/>
    <col min="2296" max="2296" width="32.140625" style="96" customWidth="1"/>
    <col min="2297" max="2297" width="111.42578125" style="96" customWidth="1"/>
    <col min="2298" max="2306" width="10.7109375" style="96" customWidth="1"/>
    <col min="2307" max="2307" width="4.7109375" style="96" customWidth="1"/>
    <col min="2308" max="2316" width="10.7109375" style="96" customWidth="1"/>
    <col min="2317" max="2551" width="9.140625" style="96"/>
    <col min="2552" max="2552" width="32.140625" style="96" customWidth="1"/>
    <col min="2553" max="2553" width="111.42578125" style="96" customWidth="1"/>
    <col min="2554" max="2562" width="10.7109375" style="96" customWidth="1"/>
    <col min="2563" max="2563" width="4.7109375" style="96" customWidth="1"/>
    <col min="2564" max="2572" width="10.7109375" style="96" customWidth="1"/>
    <col min="2573" max="2807" width="9.140625" style="96"/>
    <col min="2808" max="2808" width="32.140625" style="96" customWidth="1"/>
    <col min="2809" max="2809" width="111.42578125" style="96" customWidth="1"/>
    <col min="2810" max="2818" width="10.7109375" style="96" customWidth="1"/>
    <col min="2819" max="2819" width="4.7109375" style="96" customWidth="1"/>
    <col min="2820" max="2828" width="10.7109375" style="96" customWidth="1"/>
    <col min="2829" max="3063" width="9.140625" style="96"/>
    <col min="3064" max="3064" width="32.140625" style="96" customWidth="1"/>
    <col min="3065" max="3065" width="111.42578125" style="96" customWidth="1"/>
    <col min="3066" max="3074" width="10.7109375" style="96" customWidth="1"/>
    <col min="3075" max="3075" width="4.7109375" style="96" customWidth="1"/>
    <col min="3076" max="3084" width="10.7109375" style="96" customWidth="1"/>
    <col min="3085" max="3319" width="9.140625" style="96"/>
    <col min="3320" max="3320" width="32.140625" style="96" customWidth="1"/>
    <col min="3321" max="3321" width="111.42578125" style="96" customWidth="1"/>
    <col min="3322" max="3330" width="10.7109375" style="96" customWidth="1"/>
    <col min="3331" max="3331" width="4.7109375" style="96" customWidth="1"/>
    <col min="3332" max="3340" width="10.7109375" style="96" customWidth="1"/>
    <col min="3341" max="3575" width="9.140625" style="96"/>
    <col min="3576" max="3576" width="32.140625" style="96" customWidth="1"/>
    <col min="3577" max="3577" width="111.42578125" style="96" customWidth="1"/>
    <col min="3578" max="3586" width="10.7109375" style="96" customWidth="1"/>
    <col min="3587" max="3587" width="4.7109375" style="96" customWidth="1"/>
    <col min="3588" max="3596" width="10.7109375" style="96" customWidth="1"/>
    <col min="3597" max="3831" width="9.140625" style="96"/>
    <col min="3832" max="3832" width="32.140625" style="96" customWidth="1"/>
    <col min="3833" max="3833" width="111.42578125" style="96" customWidth="1"/>
    <col min="3834" max="3842" width="10.7109375" style="96" customWidth="1"/>
    <col min="3843" max="3843" width="4.7109375" style="96" customWidth="1"/>
    <col min="3844" max="3852" width="10.7109375" style="96" customWidth="1"/>
    <col min="3853" max="4087" width="9.140625" style="96"/>
    <col min="4088" max="4088" width="32.140625" style="96" customWidth="1"/>
    <col min="4089" max="4089" width="111.42578125" style="96" customWidth="1"/>
    <col min="4090" max="4098" width="10.7109375" style="96" customWidth="1"/>
    <col min="4099" max="4099" width="4.7109375" style="96" customWidth="1"/>
    <col min="4100" max="4108" width="10.7109375" style="96" customWidth="1"/>
    <col min="4109" max="4343" width="9.140625" style="96"/>
    <col min="4344" max="4344" width="32.140625" style="96" customWidth="1"/>
    <col min="4345" max="4345" width="111.42578125" style="96" customWidth="1"/>
    <col min="4346" max="4354" width="10.7109375" style="96" customWidth="1"/>
    <col min="4355" max="4355" width="4.7109375" style="96" customWidth="1"/>
    <col min="4356" max="4364" width="10.7109375" style="96" customWidth="1"/>
    <col min="4365" max="4599" width="9.140625" style="96"/>
    <col min="4600" max="4600" width="32.140625" style="96" customWidth="1"/>
    <col min="4601" max="4601" width="111.42578125" style="96" customWidth="1"/>
    <col min="4602" max="4610" width="10.7109375" style="96" customWidth="1"/>
    <col min="4611" max="4611" width="4.7109375" style="96" customWidth="1"/>
    <col min="4612" max="4620" width="10.7109375" style="96" customWidth="1"/>
    <col min="4621" max="4855" width="9.140625" style="96"/>
    <col min="4856" max="4856" width="32.140625" style="96" customWidth="1"/>
    <col min="4857" max="4857" width="111.42578125" style="96" customWidth="1"/>
    <col min="4858" max="4866" width="10.7109375" style="96" customWidth="1"/>
    <col min="4867" max="4867" width="4.7109375" style="96" customWidth="1"/>
    <col min="4868" max="4876" width="10.7109375" style="96" customWidth="1"/>
    <col min="4877" max="5111" width="9.140625" style="96"/>
    <col min="5112" max="5112" width="32.140625" style="96" customWidth="1"/>
    <col min="5113" max="5113" width="111.42578125" style="96" customWidth="1"/>
    <col min="5114" max="5122" width="10.7109375" style="96" customWidth="1"/>
    <col min="5123" max="5123" width="4.7109375" style="96" customWidth="1"/>
    <col min="5124" max="5132" width="10.7109375" style="96" customWidth="1"/>
    <col min="5133" max="5367" width="9.140625" style="96"/>
    <col min="5368" max="5368" width="32.140625" style="96" customWidth="1"/>
    <col min="5369" max="5369" width="111.42578125" style="96" customWidth="1"/>
    <col min="5370" max="5378" width="10.7109375" style="96" customWidth="1"/>
    <col min="5379" max="5379" width="4.7109375" style="96" customWidth="1"/>
    <col min="5380" max="5388" width="10.7109375" style="96" customWidth="1"/>
    <col min="5389" max="5623" width="9.140625" style="96"/>
    <col min="5624" max="5624" width="32.140625" style="96" customWidth="1"/>
    <col min="5625" max="5625" width="111.42578125" style="96" customWidth="1"/>
    <col min="5626" max="5634" width="10.7109375" style="96" customWidth="1"/>
    <col min="5635" max="5635" width="4.7109375" style="96" customWidth="1"/>
    <col min="5636" max="5644" width="10.7109375" style="96" customWidth="1"/>
    <col min="5645" max="5879" width="9.140625" style="96"/>
    <col min="5880" max="5880" width="32.140625" style="96" customWidth="1"/>
    <col min="5881" max="5881" width="111.42578125" style="96" customWidth="1"/>
    <col min="5882" max="5890" width="10.7109375" style="96" customWidth="1"/>
    <col min="5891" max="5891" width="4.7109375" style="96" customWidth="1"/>
    <col min="5892" max="5900" width="10.7109375" style="96" customWidth="1"/>
    <col min="5901" max="6135" width="9.140625" style="96"/>
    <col min="6136" max="6136" width="32.140625" style="96" customWidth="1"/>
    <col min="6137" max="6137" width="111.42578125" style="96" customWidth="1"/>
    <col min="6138" max="6146" width="10.7109375" style="96" customWidth="1"/>
    <col min="6147" max="6147" width="4.7109375" style="96" customWidth="1"/>
    <col min="6148" max="6156" width="10.7109375" style="96" customWidth="1"/>
    <col min="6157" max="6391" width="9.140625" style="96"/>
    <col min="6392" max="6392" width="32.140625" style="96" customWidth="1"/>
    <col min="6393" max="6393" width="111.42578125" style="96" customWidth="1"/>
    <col min="6394" max="6402" width="10.7109375" style="96" customWidth="1"/>
    <col min="6403" max="6403" width="4.7109375" style="96" customWidth="1"/>
    <col min="6404" max="6412" width="10.7109375" style="96" customWidth="1"/>
    <col min="6413" max="6647" width="9.140625" style="96"/>
    <col min="6648" max="6648" width="32.140625" style="96" customWidth="1"/>
    <col min="6649" max="6649" width="111.42578125" style="96" customWidth="1"/>
    <col min="6650" max="6658" width="10.7109375" style="96" customWidth="1"/>
    <col min="6659" max="6659" width="4.7109375" style="96" customWidth="1"/>
    <col min="6660" max="6668" width="10.7109375" style="96" customWidth="1"/>
    <col min="6669" max="6903" width="9.140625" style="96"/>
    <col min="6904" max="6904" width="32.140625" style="96" customWidth="1"/>
    <col min="6905" max="6905" width="111.42578125" style="96" customWidth="1"/>
    <col min="6906" max="6914" width="10.7109375" style="96" customWidth="1"/>
    <col min="6915" max="6915" width="4.7109375" style="96" customWidth="1"/>
    <col min="6916" max="6924" width="10.7109375" style="96" customWidth="1"/>
    <col min="6925" max="7159" width="9.140625" style="96"/>
    <col min="7160" max="7160" width="32.140625" style="96" customWidth="1"/>
    <col min="7161" max="7161" width="111.42578125" style="96" customWidth="1"/>
    <col min="7162" max="7170" width="10.7109375" style="96" customWidth="1"/>
    <col min="7171" max="7171" width="4.7109375" style="96" customWidth="1"/>
    <col min="7172" max="7180" width="10.7109375" style="96" customWidth="1"/>
    <col min="7181" max="7415" width="9.140625" style="96"/>
    <col min="7416" max="7416" width="32.140625" style="96" customWidth="1"/>
    <col min="7417" max="7417" width="111.42578125" style="96" customWidth="1"/>
    <col min="7418" max="7426" width="10.7109375" style="96" customWidth="1"/>
    <col min="7427" max="7427" width="4.7109375" style="96" customWidth="1"/>
    <col min="7428" max="7436" width="10.7109375" style="96" customWidth="1"/>
    <col min="7437" max="7671" width="9.140625" style="96"/>
    <col min="7672" max="7672" width="32.140625" style="96" customWidth="1"/>
    <col min="7673" max="7673" width="111.42578125" style="96" customWidth="1"/>
    <col min="7674" max="7682" width="10.7109375" style="96" customWidth="1"/>
    <col min="7683" max="7683" width="4.7109375" style="96" customWidth="1"/>
    <col min="7684" max="7692" width="10.7109375" style="96" customWidth="1"/>
    <col min="7693" max="7927" width="9.140625" style="96"/>
    <col min="7928" max="7928" width="32.140625" style="96" customWidth="1"/>
    <col min="7929" max="7929" width="111.42578125" style="96" customWidth="1"/>
    <col min="7930" max="7938" width="10.7109375" style="96" customWidth="1"/>
    <col min="7939" max="7939" width="4.7109375" style="96" customWidth="1"/>
    <col min="7940" max="7948" width="10.7109375" style="96" customWidth="1"/>
    <col min="7949" max="8183" width="9.140625" style="96"/>
    <col min="8184" max="8184" width="32.140625" style="96" customWidth="1"/>
    <col min="8185" max="8185" width="111.42578125" style="96" customWidth="1"/>
    <col min="8186" max="8194" width="10.7109375" style="96" customWidth="1"/>
    <col min="8195" max="8195" width="4.7109375" style="96" customWidth="1"/>
    <col min="8196" max="8204" width="10.7109375" style="96" customWidth="1"/>
    <col min="8205" max="8439" width="9.140625" style="96"/>
    <col min="8440" max="8440" width="32.140625" style="96" customWidth="1"/>
    <col min="8441" max="8441" width="111.42578125" style="96" customWidth="1"/>
    <col min="8442" max="8450" width="10.7109375" style="96" customWidth="1"/>
    <col min="8451" max="8451" width="4.7109375" style="96" customWidth="1"/>
    <col min="8452" max="8460" width="10.7109375" style="96" customWidth="1"/>
    <col min="8461" max="8695" width="9.140625" style="96"/>
    <col min="8696" max="8696" width="32.140625" style="96" customWidth="1"/>
    <col min="8697" max="8697" width="111.42578125" style="96" customWidth="1"/>
    <col min="8698" max="8706" width="10.7109375" style="96" customWidth="1"/>
    <col min="8707" max="8707" width="4.7109375" style="96" customWidth="1"/>
    <col min="8708" max="8716" width="10.7109375" style="96" customWidth="1"/>
    <col min="8717" max="8951" width="9.140625" style="96"/>
    <col min="8952" max="8952" width="32.140625" style="96" customWidth="1"/>
    <col min="8953" max="8953" width="111.42578125" style="96" customWidth="1"/>
    <col min="8954" max="8962" width="10.7109375" style="96" customWidth="1"/>
    <col min="8963" max="8963" width="4.7109375" style="96" customWidth="1"/>
    <col min="8964" max="8972" width="10.7109375" style="96" customWidth="1"/>
    <col min="8973" max="9207" width="9.140625" style="96"/>
    <col min="9208" max="9208" width="32.140625" style="96" customWidth="1"/>
    <col min="9209" max="9209" width="111.42578125" style="96" customWidth="1"/>
    <col min="9210" max="9218" width="10.7109375" style="96" customWidth="1"/>
    <col min="9219" max="9219" width="4.7109375" style="96" customWidth="1"/>
    <col min="9220" max="9228" width="10.7109375" style="96" customWidth="1"/>
    <col min="9229" max="9463" width="9.140625" style="96"/>
    <col min="9464" max="9464" width="32.140625" style="96" customWidth="1"/>
    <col min="9465" max="9465" width="111.42578125" style="96" customWidth="1"/>
    <col min="9466" max="9474" width="10.7109375" style="96" customWidth="1"/>
    <col min="9475" max="9475" width="4.7109375" style="96" customWidth="1"/>
    <col min="9476" max="9484" width="10.7109375" style="96" customWidth="1"/>
    <col min="9485" max="9719" width="9.140625" style="96"/>
    <col min="9720" max="9720" width="32.140625" style="96" customWidth="1"/>
    <col min="9721" max="9721" width="111.42578125" style="96" customWidth="1"/>
    <col min="9722" max="9730" width="10.7109375" style="96" customWidth="1"/>
    <col min="9731" max="9731" width="4.7109375" style="96" customWidth="1"/>
    <col min="9732" max="9740" width="10.7109375" style="96" customWidth="1"/>
    <col min="9741" max="9975" width="9.140625" style="96"/>
    <col min="9976" max="9976" width="32.140625" style="96" customWidth="1"/>
    <col min="9977" max="9977" width="111.42578125" style="96" customWidth="1"/>
    <col min="9978" max="9986" width="10.7109375" style="96" customWidth="1"/>
    <col min="9987" max="9987" width="4.7109375" style="96" customWidth="1"/>
    <col min="9988" max="9996" width="10.7109375" style="96" customWidth="1"/>
    <col min="9997" max="10231" width="9.140625" style="96"/>
    <col min="10232" max="10232" width="32.140625" style="96" customWidth="1"/>
    <col min="10233" max="10233" width="111.42578125" style="96" customWidth="1"/>
    <col min="10234" max="10242" width="10.7109375" style="96" customWidth="1"/>
    <col min="10243" max="10243" width="4.7109375" style="96" customWidth="1"/>
    <col min="10244" max="10252" width="10.7109375" style="96" customWidth="1"/>
    <col min="10253" max="10487" width="9.140625" style="96"/>
    <col min="10488" max="10488" width="32.140625" style="96" customWidth="1"/>
    <col min="10489" max="10489" width="111.42578125" style="96" customWidth="1"/>
    <col min="10490" max="10498" width="10.7109375" style="96" customWidth="1"/>
    <col min="10499" max="10499" width="4.7109375" style="96" customWidth="1"/>
    <col min="10500" max="10508" width="10.7109375" style="96" customWidth="1"/>
    <col min="10509" max="10743" width="9.140625" style="96"/>
    <col min="10744" max="10744" width="32.140625" style="96" customWidth="1"/>
    <col min="10745" max="10745" width="111.42578125" style="96" customWidth="1"/>
    <col min="10746" max="10754" width="10.7109375" style="96" customWidth="1"/>
    <col min="10755" max="10755" width="4.7109375" style="96" customWidth="1"/>
    <col min="10756" max="10764" width="10.7109375" style="96" customWidth="1"/>
    <col min="10765" max="10999" width="9.140625" style="96"/>
    <col min="11000" max="11000" width="32.140625" style="96" customWidth="1"/>
    <col min="11001" max="11001" width="111.42578125" style="96" customWidth="1"/>
    <col min="11002" max="11010" width="10.7109375" style="96" customWidth="1"/>
    <col min="11011" max="11011" width="4.7109375" style="96" customWidth="1"/>
    <col min="11012" max="11020" width="10.7109375" style="96" customWidth="1"/>
    <col min="11021" max="11255" width="9.140625" style="96"/>
    <col min="11256" max="11256" width="32.140625" style="96" customWidth="1"/>
    <col min="11257" max="11257" width="111.42578125" style="96" customWidth="1"/>
    <col min="11258" max="11266" width="10.7109375" style="96" customWidth="1"/>
    <col min="11267" max="11267" width="4.7109375" style="96" customWidth="1"/>
    <col min="11268" max="11276" width="10.7109375" style="96" customWidth="1"/>
    <col min="11277" max="11511" width="9.140625" style="96"/>
    <col min="11512" max="11512" width="32.140625" style="96" customWidth="1"/>
    <col min="11513" max="11513" width="111.42578125" style="96" customWidth="1"/>
    <col min="11514" max="11522" width="10.7109375" style="96" customWidth="1"/>
    <col min="11523" max="11523" width="4.7109375" style="96" customWidth="1"/>
    <col min="11524" max="11532" width="10.7109375" style="96" customWidth="1"/>
    <col min="11533" max="11767" width="9.140625" style="96"/>
    <col min="11768" max="11768" width="32.140625" style="96" customWidth="1"/>
    <col min="11769" max="11769" width="111.42578125" style="96" customWidth="1"/>
    <col min="11770" max="11778" width="10.7109375" style="96" customWidth="1"/>
    <col min="11779" max="11779" width="4.7109375" style="96" customWidth="1"/>
    <col min="11780" max="11788" width="10.7109375" style="96" customWidth="1"/>
    <col min="11789" max="12023" width="9.140625" style="96"/>
    <col min="12024" max="12024" width="32.140625" style="96" customWidth="1"/>
    <col min="12025" max="12025" width="111.42578125" style="96" customWidth="1"/>
    <col min="12026" max="12034" width="10.7109375" style="96" customWidth="1"/>
    <col min="12035" max="12035" width="4.7109375" style="96" customWidth="1"/>
    <col min="12036" max="12044" width="10.7109375" style="96" customWidth="1"/>
    <col min="12045" max="12279" width="9.140625" style="96"/>
    <col min="12280" max="12280" width="32.140625" style="96" customWidth="1"/>
    <col min="12281" max="12281" width="111.42578125" style="96" customWidth="1"/>
    <col min="12282" max="12290" width="10.7109375" style="96" customWidth="1"/>
    <col min="12291" max="12291" width="4.7109375" style="96" customWidth="1"/>
    <col min="12292" max="12300" width="10.7109375" style="96" customWidth="1"/>
    <col min="12301" max="12535" width="9.140625" style="96"/>
    <col min="12536" max="12536" width="32.140625" style="96" customWidth="1"/>
    <col min="12537" max="12537" width="111.42578125" style="96" customWidth="1"/>
    <col min="12538" max="12546" width="10.7109375" style="96" customWidth="1"/>
    <col min="12547" max="12547" width="4.7109375" style="96" customWidth="1"/>
    <col min="12548" max="12556" width="10.7109375" style="96" customWidth="1"/>
    <col min="12557" max="12791" width="9.140625" style="96"/>
    <col min="12792" max="12792" width="32.140625" style="96" customWidth="1"/>
    <col min="12793" max="12793" width="111.42578125" style="96" customWidth="1"/>
    <col min="12794" max="12802" width="10.7109375" style="96" customWidth="1"/>
    <col min="12803" max="12803" width="4.7109375" style="96" customWidth="1"/>
    <col min="12804" max="12812" width="10.7109375" style="96" customWidth="1"/>
    <col min="12813" max="13047" width="9.140625" style="96"/>
    <col min="13048" max="13048" width="32.140625" style="96" customWidth="1"/>
    <col min="13049" max="13049" width="111.42578125" style="96" customWidth="1"/>
    <col min="13050" max="13058" width="10.7109375" style="96" customWidth="1"/>
    <col min="13059" max="13059" width="4.7109375" style="96" customWidth="1"/>
    <col min="13060" max="13068" width="10.7109375" style="96" customWidth="1"/>
    <col min="13069" max="13303" width="9.140625" style="96"/>
    <col min="13304" max="13304" width="32.140625" style="96" customWidth="1"/>
    <col min="13305" max="13305" width="111.42578125" style="96" customWidth="1"/>
    <col min="13306" max="13314" width="10.7109375" style="96" customWidth="1"/>
    <col min="13315" max="13315" width="4.7109375" style="96" customWidth="1"/>
    <col min="13316" max="13324" width="10.7109375" style="96" customWidth="1"/>
    <col min="13325" max="13559" width="9.140625" style="96"/>
    <col min="13560" max="13560" width="32.140625" style="96" customWidth="1"/>
    <col min="13561" max="13561" width="111.42578125" style="96" customWidth="1"/>
    <col min="13562" max="13570" width="10.7109375" style="96" customWidth="1"/>
    <col min="13571" max="13571" width="4.7109375" style="96" customWidth="1"/>
    <col min="13572" max="13580" width="10.7109375" style="96" customWidth="1"/>
    <col min="13581" max="13815" width="9.140625" style="96"/>
    <col min="13816" max="13816" width="32.140625" style="96" customWidth="1"/>
    <col min="13817" max="13817" width="111.42578125" style="96" customWidth="1"/>
    <col min="13818" max="13826" width="10.7109375" style="96" customWidth="1"/>
    <col min="13827" max="13827" width="4.7109375" style="96" customWidth="1"/>
    <col min="13828" max="13836" width="10.7109375" style="96" customWidth="1"/>
    <col min="13837" max="14071" width="9.140625" style="96"/>
    <col min="14072" max="14072" width="32.140625" style="96" customWidth="1"/>
    <col min="14073" max="14073" width="111.42578125" style="96" customWidth="1"/>
    <col min="14074" max="14082" width="10.7109375" style="96" customWidth="1"/>
    <col min="14083" max="14083" width="4.7109375" style="96" customWidth="1"/>
    <col min="14084" max="14092" width="10.7109375" style="96" customWidth="1"/>
    <col min="14093" max="14327" width="9.140625" style="96"/>
    <col min="14328" max="14328" width="32.140625" style="96" customWidth="1"/>
    <col min="14329" max="14329" width="111.42578125" style="96" customWidth="1"/>
    <col min="14330" max="14338" width="10.7109375" style="96" customWidth="1"/>
    <col min="14339" max="14339" width="4.7109375" style="96" customWidth="1"/>
    <col min="14340" max="14348" width="10.7109375" style="96" customWidth="1"/>
    <col min="14349" max="14583" width="9.140625" style="96"/>
    <col min="14584" max="14584" width="32.140625" style="96" customWidth="1"/>
    <col min="14585" max="14585" width="111.42578125" style="96" customWidth="1"/>
    <col min="14586" max="14594" width="10.7109375" style="96" customWidth="1"/>
    <col min="14595" max="14595" width="4.7109375" style="96" customWidth="1"/>
    <col min="14596" max="14604" width="10.7109375" style="96" customWidth="1"/>
    <col min="14605" max="14839" width="9.140625" style="96"/>
    <col min="14840" max="14840" width="32.140625" style="96" customWidth="1"/>
    <col min="14841" max="14841" width="111.42578125" style="96" customWidth="1"/>
    <col min="14842" max="14850" width="10.7109375" style="96" customWidth="1"/>
    <col min="14851" max="14851" width="4.7109375" style="96" customWidth="1"/>
    <col min="14852" max="14860" width="10.7109375" style="96" customWidth="1"/>
    <col min="14861" max="15095" width="9.140625" style="96"/>
    <col min="15096" max="15096" width="32.140625" style="96" customWidth="1"/>
    <col min="15097" max="15097" width="111.42578125" style="96" customWidth="1"/>
    <col min="15098" max="15106" width="10.7109375" style="96" customWidth="1"/>
    <col min="15107" max="15107" width="4.7109375" style="96" customWidth="1"/>
    <col min="15108" max="15116" width="10.7109375" style="96" customWidth="1"/>
    <col min="15117" max="15351" width="9.140625" style="96"/>
    <col min="15352" max="15352" width="32.140625" style="96" customWidth="1"/>
    <col min="15353" max="15353" width="111.42578125" style="96" customWidth="1"/>
    <col min="15354" max="15362" width="10.7109375" style="96" customWidth="1"/>
    <col min="15363" max="15363" width="4.7109375" style="96" customWidth="1"/>
    <col min="15364" max="15372" width="10.7109375" style="96" customWidth="1"/>
    <col min="15373" max="15607" width="9.140625" style="96"/>
    <col min="15608" max="15608" width="32.140625" style="96" customWidth="1"/>
    <col min="15609" max="15609" width="111.42578125" style="96" customWidth="1"/>
    <col min="15610" max="15618" width="10.7109375" style="96" customWidth="1"/>
    <col min="15619" max="15619" width="4.7109375" style="96" customWidth="1"/>
    <col min="15620" max="15628" width="10.7109375" style="96" customWidth="1"/>
    <col min="15629" max="15863" width="9.140625" style="96"/>
    <col min="15864" max="15864" width="32.140625" style="96" customWidth="1"/>
    <col min="15865" max="15865" width="111.42578125" style="96" customWidth="1"/>
    <col min="15866" max="15874" width="10.7109375" style="96" customWidth="1"/>
    <col min="15875" max="15875" width="4.7109375" style="96" customWidth="1"/>
    <col min="15876" max="15884" width="10.7109375" style="96" customWidth="1"/>
    <col min="15885" max="16119" width="9.140625" style="96"/>
    <col min="16120" max="16120" width="32.140625" style="96" customWidth="1"/>
    <col min="16121" max="16121" width="111.42578125" style="96" customWidth="1"/>
    <col min="16122" max="16130" width="10.7109375" style="96" customWidth="1"/>
    <col min="16131" max="16131" width="4.7109375" style="96" customWidth="1"/>
    <col min="16132" max="16140" width="10.7109375" style="96" customWidth="1"/>
    <col min="16141" max="16384" width="9.140625" style="96"/>
  </cols>
  <sheetData>
    <row r="1" spans="1:22">
      <c r="A1" s="19" t="s">
        <v>9</v>
      </c>
    </row>
    <row r="2" spans="1:22" ht="13.5" thickBot="1"/>
    <row r="3" spans="1:22" ht="16.5">
      <c r="A3" s="341" t="s">
        <v>333</v>
      </c>
      <c r="B3" s="147"/>
      <c r="C3" s="96"/>
      <c r="D3" s="106"/>
      <c r="E3" s="106"/>
      <c r="F3" s="148"/>
      <c r="G3" s="149"/>
      <c r="H3" s="96"/>
      <c r="I3" s="96"/>
      <c r="J3" s="110"/>
      <c r="K3" s="93"/>
      <c r="L3" s="96"/>
      <c r="M3" s="96"/>
      <c r="N3" s="96"/>
      <c r="O3" s="96"/>
      <c r="P3" s="96"/>
      <c r="Q3" s="96"/>
      <c r="R3" s="96"/>
      <c r="S3" s="150" t="s">
        <v>20</v>
      </c>
      <c r="T3" s="151"/>
      <c r="U3" s="114">
        <v>43709</v>
      </c>
      <c r="V3" s="93"/>
    </row>
    <row r="4" spans="1:22" ht="17.25" thickBot="1">
      <c r="A4" s="147"/>
      <c r="B4" s="147"/>
      <c r="C4" s="96"/>
      <c r="D4" s="106"/>
      <c r="E4" s="106"/>
      <c r="F4" s="148"/>
      <c r="G4" s="149"/>
      <c r="H4" s="96"/>
      <c r="I4" s="96"/>
      <c r="J4" s="110"/>
      <c r="K4" s="93"/>
      <c r="L4" s="96"/>
      <c r="M4" s="96"/>
      <c r="N4" s="96"/>
      <c r="O4" s="96"/>
      <c r="P4" s="96"/>
      <c r="Q4" s="96"/>
      <c r="R4" s="96"/>
      <c r="S4" s="163" t="s">
        <v>21</v>
      </c>
      <c r="T4" s="164"/>
      <c r="U4" s="117" t="s">
        <v>342</v>
      </c>
      <c r="V4" s="93"/>
    </row>
    <row r="5" spans="1:22" s="101" customFormat="1">
      <c r="A5" s="152"/>
      <c r="B5" s="90"/>
      <c r="C5" s="100"/>
      <c r="D5" s="100"/>
      <c r="E5" s="100"/>
      <c r="F5" s="100"/>
      <c r="J5" s="93"/>
      <c r="K5" s="92"/>
      <c r="M5" s="100"/>
      <c r="N5" s="100"/>
      <c r="O5" s="100"/>
      <c r="P5" s="100"/>
      <c r="T5" s="93"/>
      <c r="U5" s="92"/>
      <c r="V5" s="93"/>
    </row>
    <row r="6" spans="1:22" s="101" customFormat="1">
      <c r="B6" s="90"/>
      <c r="C6" s="579" t="s">
        <v>247</v>
      </c>
      <c r="D6" s="580"/>
      <c r="E6" s="580"/>
      <c r="F6" s="580"/>
      <c r="G6" s="580"/>
      <c r="H6" s="580"/>
      <c r="I6" s="580"/>
      <c r="J6" s="580"/>
      <c r="K6" s="585"/>
      <c r="L6" s="93"/>
      <c r="M6" s="579" t="s">
        <v>246</v>
      </c>
      <c r="N6" s="580"/>
      <c r="O6" s="580"/>
      <c r="P6" s="580"/>
      <c r="Q6" s="580"/>
      <c r="R6" s="580"/>
      <c r="S6" s="580"/>
      <c r="T6" s="580"/>
      <c r="U6" s="585"/>
      <c r="V6" s="93"/>
    </row>
    <row r="7" spans="1:22">
      <c r="A7" s="101"/>
      <c r="B7" s="157"/>
      <c r="C7" s="119">
        <v>2008</v>
      </c>
      <c r="D7" s="120">
        <v>2009</v>
      </c>
      <c r="E7" s="121">
        <v>2010</v>
      </c>
      <c r="F7" s="121">
        <v>2011</v>
      </c>
      <c r="G7" s="121">
        <v>2012</v>
      </c>
      <c r="H7" s="119">
        <v>2013</v>
      </c>
      <c r="I7" s="119">
        <v>2014</v>
      </c>
      <c r="J7" s="119">
        <v>2015</v>
      </c>
      <c r="K7" s="119">
        <v>2016</v>
      </c>
      <c r="M7" s="119">
        <v>2008</v>
      </c>
      <c r="N7" s="120">
        <v>2009</v>
      </c>
      <c r="O7" s="121">
        <v>2010</v>
      </c>
      <c r="P7" s="121">
        <v>2011</v>
      </c>
      <c r="Q7" s="121">
        <v>2012</v>
      </c>
      <c r="R7" s="119">
        <v>2013</v>
      </c>
      <c r="S7" s="119">
        <v>2014</v>
      </c>
      <c r="T7" s="119">
        <v>2015</v>
      </c>
      <c r="U7" s="119">
        <v>2016</v>
      </c>
    </row>
    <row r="8" spans="1:22" ht="16.5">
      <c r="A8" s="176"/>
      <c r="B8" s="120" t="s">
        <v>234</v>
      </c>
      <c r="C8" s="124"/>
      <c r="D8" s="124"/>
      <c r="E8" s="125"/>
      <c r="F8" s="125"/>
      <c r="G8" s="125"/>
      <c r="H8" s="124"/>
      <c r="I8" s="124"/>
      <c r="J8" s="124"/>
      <c r="K8" s="124"/>
      <c r="M8" s="124"/>
      <c r="N8" s="124"/>
      <c r="O8" s="125"/>
      <c r="P8" s="125"/>
      <c r="Q8" s="125"/>
      <c r="R8" s="124"/>
      <c r="S8" s="124"/>
      <c r="T8" s="124"/>
      <c r="U8" s="124"/>
    </row>
    <row r="9" spans="1:22" ht="16.5">
      <c r="A9" s="158"/>
      <c r="B9" s="159"/>
      <c r="C9" s="127"/>
      <c r="D9" s="128"/>
      <c r="E9" s="128"/>
      <c r="F9" s="128"/>
      <c r="G9" s="128"/>
      <c r="H9" s="127"/>
      <c r="I9" s="127"/>
      <c r="J9" s="127"/>
      <c r="K9" s="127"/>
      <c r="M9" s="127"/>
      <c r="N9" s="128"/>
      <c r="O9" s="128"/>
      <c r="P9" s="128"/>
      <c r="Q9" s="128"/>
      <c r="R9" s="127"/>
      <c r="S9" s="127"/>
      <c r="T9" s="127"/>
      <c r="U9" s="127"/>
    </row>
    <row r="10" spans="1:22" ht="14.25">
      <c r="A10" s="607" t="s">
        <v>45</v>
      </c>
      <c r="B10" s="129" t="s">
        <v>226</v>
      </c>
      <c r="C10" s="130"/>
      <c r="D10" s="130"/>
      <c r="E10" s="131"/>
      <c r="F10" s="131"/>
      <c r="G10" s="131"/>
      <c r="H10" s="130"/>
      <c r="I10" s="130"/>
      <c r="J10" s="130"/>
      <c r="K10" s="130"/>
      <c r="L10" s="132"/>
      <c r="M10" s="130"/>
      <c r="N10" s="130"/>
      <c r="O10" s="131"/>
      <c r="P10" s="131"/>
      <c r="Q10" s="131"/>
      <c r="R10" s="130"/>
      <c r="S10" s="130"/>
      <c r="T10" s="130"/>
      <c r="U10" s="130"/>
    </row>
    <row r="11" spans="1:22" ht="14.25">
      <c r="A11" s="608"/>
      <c r="B11" s="133" t="s">
        <v>232</v>
      </c>
      <c r="C11" s="124"/>
      <c r="D11" s="124"/>
      <c r="E11" s="125"/>
      <c r="F11" s="125"/>
      <c r="G11" s="125"/>
      <c r="H11" s="124"/>
      <c r="I11" s="124"/>
      <c r="J11" s="124"/>
      <c r="K11" s="124"/>
      <c r="L11" s="132"/>
      <c r="M11" s="124"/>
      <c r="N11" s="124"/>
      <c r="O11" s="125"/>
      <c r="P11" s="125"/>
      <c r="Q11" s="125"/>
      <c r="R11" s="124"/>
      <c r="S11" s="124"/>
      <c r="T11" s="124"/>
      <c r="U11" s="124"/>
    </row>
    <row r="12" spans="1:22">
      <c r="A12" s="608"/>
      <c r="B12" s="160" t="s">
        <v>12</v>
      </c>
      <c r="C12" s="135">
        <v>492.9</v>
      </c>
      <c r="D12" s="135">
        <v>459.2</v>
      </c>
      <c r="E12" s="135">
        <v>498.7</v>
      </c>
      <c r="F12" s="135">
        <v>562.5</v>
      </c>
      <c r="G12" s="135">
        <v>504.7</v>
      </c>
      <c r="H12" s="135">
        <v>499.2</v>
      </c>
      <c r="I12" s="135">
        <v>617.79999999999995</v>
      </c>
      <c r="J12" s="135">
        <v>625.29999999999995</v>
      </c>
      <c r="K12" s="135">
        <v>629.1</v>
      </c>
      <c r="L12" s="132"/>
      <c r="M12" s="135">
        <v>179.4</v>
      </c>
      <c r="N12" s="135">
        <v>159.80000000000001</v>
      </c>
      <c r="O12" s="135">
        <v>169.2</v>
      </c>
      <c r="P12" s="135">
        <v>200.5</v>
      </c>
      <c r="Q12" s="135">
        <v>189.9</v>
      </c>
      <c r="R12" s="135">
        <v>202.6</v>
      </c>
      <c r="S12" s="135">
        <v>200.6</v>
      </c>
      <c r="T12" s="135">
        <v>192.6</v>
      </c>
      <c r="U12" s="135">
        <v>226.7</v>
      </c>
    </row>
    <row r="13" spans="1:22" ht="14.25">
      <c r="A13" s="608"/>
      <c r="B13" s="160" t="s">
        <v>236</v>
      </c>
      <c r="C13" s="135">
        <v>3079.3</v>
      </c>
      <c r="D13" s="135">
        <v>3129.8</v>
      </c>
      <c r="E13" s="135">
        <v>3523.9</v>
      </c>
      <c r="F13" s="135">
        <v>3783.9</v>
      </c>
      <c r="G13" s="135">
        <v>4165.2</v>
      </c>
      <c r="H13" s="135">
        <v>4689.8</v>
      </c>
      <c r="I13" s="135">
        <v>4891.5</v>
      </c>
      <c r="J13" s="135">
        <v>5004.7</v>
      </c>
      <c r="K13" s="135">
        <v>4516</v>
      </c>
      <c r="L13" s="132"/>
      <c r="M13" s="135">
        <v>339.1</v>
      </c>
      <c r="N13" s="135">
        <v>379.1</v>
      </c>
      <c r="O13" s="135">
        <v>411.2</v>
      </c>
      <c r="P13" s="135">
        <v>401.8</v>
      </c>
      <c r="Q13" s="135">
        <v>425.5</v>
      </c>
      <c r="R13" s="135">
        <v>407</v>
      </c>
      <c r="S13" s="135">
        <v>443.2</v>
      </c>
      <c r="T13" s="135">
        <v>556.1</v>
      </c>
      <c r="U13" s="135">
        <v>498.5</v>
      </c>
    </row>
    <row r="14" spans="1:22">
      <c r="A14" s="608"/>
      <c r="B14" s="160" t="s">
        <v>59</v>
      </c>
      <c r="C14" s="135">
        <v>1359.3</v>
      </c>
      <c r="D14" s="135">
        <v>1435.4</v>
      </c>
      <c r="E14" s="135">
        <v>1504.1</v>
      </c>
      <c r="F14" s="135">
        <v>1484.7</v>
      </c>
      <c r="G14" s="135">
        <v>1572.3</v>
      </c>
      <c r="H14" s="135">
        <v>1670.8</v>
      </c>
      <c r="I14" s="135">
        <v>1656.9</v>
      </c>
      <c r="J14" s="135">
        <v>1756.3</v>
      </c>
      <c r="K14" s="135">
        <v>1768.5</v>
      </c>
      <c r="L14" s="132"/>
      <c r="M14" s="135">
        <v>355.1</v>
      </c>
      <c r="N14" s="135">
        <v>349.7</v>
      </c>
      <c r="O14" s="135">
        <v>375.4</v>
      </c>
      <c r="P14" s="135">
        <v>382.5</v>
      </c>
      <c r="Q14" s="135">
        <v>430.7</v>
      </c>
      <c r="R14" s="135">
        <v>453.2</v>
      </c>
      <c r="S14" s="135">
        <v>447.1</v>
      </c>
      <c r="T14" s="135">
        <v>442.2</v>
      </c>
      <c r="U14" s="135">
        <v>499.1</v>
      </c>
    </row>
    <row r="15" spans="1:22" ht="14.25">
      <c r="A15" s="608"/>
      <c r="B15" s="161" t="s">
        <v>189</v>
      </c>
      <c r="C15" s="137">
        <v>1690.4</v>
      </c>
      <c r="D15" s="137">
        <v>1516.3</v>
      </c>
      <c r="E15" s="137">
        <v>1493.9</v>
      </c>
      <c r="F15" s="137">
        <v>1430.3</v>
      </c>
      <c r="G15" s="137">
        <v>1534.2</v>
      </c>
      <c r="H15" s="137">
        <v>1641</v>
      </c>
      <c r="I15" s="137">
        <v>1812</v>
      </c>
      <c r="J15" s="137">
        <v>1895.5</v>
      </c>
      <c r="K15" s="137">
        <v>1862.9</v>
      </c>
      <c r="L15" s="132"/>
      <c r="M15" s="137">
        <v>144.1</v>
      </c>
      <c r="N15" s="137">
        <v>146.1</v>
      </c>
      <c r="O15" s="137">
        <v>135.19999999999999</v>
      </c>
      <c r="P15" s="137">
        <v>143.1</v>
      </c>
      <c r="Q15" s="137">
        <v>151.80000000000001</v>
      </c>
      <c r="R15" s="137">
        <v>150.9</v>
      </c>
      <c r="S15" s="137">
        <v>161.4</v>
      </c>
      <c r="T15" s="137">
        <v>154.6</v>
      </c>
      <c r="U15" s="137">
        <v>144.6</v>
      </c>
    </row>
    <row r="16" spans="1:22">
      <c r="A16" s="609"/>
      <c r="B16" s="162" t="s">
        <v>184</v>
      </c>
      <c r="C16" s="139"/>
      <c r="D16" s="139"/>
      <c r="E16" s="140"/>
      <c r="F16" s="140"/>
      <c r="G16" s="140"/>
      <c r="H16" s="139"/>
      <c r="I16" s="139"/>
      <c r="J16" s="139"/>
      <c r="K16" s="139"/>
      <c r="L16" s="132"/>
      <c r="M16" s="139"/>
      <c r="N16" s="139"/>
      <c r="O16" s="140"/>
      <c r="P16" s="140"/>
      <c r="Q16" s="140"/>
      <c r="R16" s="139"/>
      <c r="S16" s="139"/>
      <c r="T16" s="139"/>
      <c r="U16" s="139"/>
    </row>
    <row r="17" spans="1:21">
      <c r="A17" s="101"/>
      <c r="B17" s="90"/>
      <c r="C17" s="104"/>
      <c r="D17" s="104"/>
      <c r="E17" s="104"/>
      <c r="F17" s="104"/>
      <c r="G17" s="104"/>
      <c r="H17" s="104"/>
      <c r="I17" s="104"/>
      <c r="J17" s="104"/>
      <c r="K17" s="104"/>
      <c r="L17" s="132"/>
      <c r="M17" s="104"/>
      <c r="N17" s="104"/>
      <c r="O17" s="104"/>
      <c r="P17" s="104"/>
      <c r="Q17" s="104"/>
      <c r="R17" s="104"/>
      <c r="S17" s="104"/>
      <c r="T17" s="104"/>
      <c r="U17" s="104"/>
    </row>
    <row r="18" spans="1:21" ht="14.25">
      <c r="A18" s="270" t="s">
        <v>193</v>
      </c>
      <c r="B18" s="129" t="s">
        <v>223</v>
      </c>
      <c r="C18" s="141">
        <v>25.9</v>
      </c>
      <c r="D18" s="141">
        <v>32.799999999999997</v>
      </c>
      <c r="E18" s="141">
        <v>24.5</v>
      </c>
      <c r="F18" s="141">
        <v>19.7</v>
      </c>
      <c r="G18" s="141">
        <v>19.7</v>
      </c>
      <c r="H18" s="141" t="s">
        <v>188</v>
      </c>
      <c r="I18" s="141">
        <v>33.6</v>
      </c>
      <c r="J18" s="141">
        <v>37.9</v>
      </c>
      <c r="K18" s="141">
        <v>30.9</v>
      </c>
      <c r="L18" s="142"/>
      <c r="M18" s="141" t="s">
        <v>267</v>
      </c>
      <c r="N18" s="141" t="s">
        <v>267</v>
      </c>
      <c r="O18" s="141" t="s">
        <v>267</v>
      </c>
      <c r="P18" s="141" t="s">
        <v>267</v>
      </c>
      <c r="Q18" s="141" t="s">
        <v>267</v>
      </c>
      <c r="R18" s="141" t="s">
        <v>267</v>
      </c>
      <c r="S18" s="141" t="s">
        <v>267</v>
      </c>
      <c r="T18" s="141" t="s">
        <v>267</v>
      </c>
      <c r="U18" s="141" t="s">
        <v>267</v>
      </c>
    </row>
    <row r="19" spans="1:21" ht="14.25">
      <c r="A19" s="271"/>
      <c r="B19" s="133" t="s">
        <v>237</v>
      </c>
      <c r="C19" s="143">
        <v>898.3</v>
      </c>
      <c r="D19" s="143">
        <v>1013.7</v>
      </c>
      <c r="E19" s="143">
        <v>984.6</v>
      </c>
      <c r="F19" s="143">
        <v>940.1</v>
      </c>
      <c r="G19" s="143">
        <v>883.3</v>
      </c>
      <c r="H19" s="143">
        <v>877.5</v>
      </c>
      <c r="I19" s="143">
        <v>1055</v>
      </c>
      <c r="J19" s="143">
        <v>959.6</v>
      </c>
      <c r="K19" s="143">
        <v>691.6</v>
      </c>
      <c r="L19" s="142"/>
      <c r="M19" s="143">
        <v>1.5</v>
      </c>
      <c r="N19" s="143">
        <v>0.9</v>
      </c>
      <c r="O19" s="143">
        <v>1</v>
      </c>
      <c r="P19" s="143">
        <v>0.8</v>
      </c>
      <c r="Q19" s="143">
        <v>0.8</v>
      </c>
      <c r="R19" s="143">
        <v>0.8</v>
      </c>
      <c r="S19" s="143">
        <v>1</v>
      </c>
      <c r="T19" s="143">
        <v>0.9</v>
      </c>
      <c r="U19" s="143">
        <v>0.5</v>
      </c>
    </row>
    <row r="20" spans="1:21">
      <c r="A20" s="271"/>
      <c r="B20" s="160" t="s">
        <v>12</v>
      </c>
      <c r="C20" s="143">
        <v>53</v>
      </c>
      <c r="D20" s="143">
        <v>32.4</v>
      </c>
      <c r="E20" s="143">
        <v>26.6</v>
      </c>
      <c r="F20" s="143">
        <v>27.4</v>
      </c>
      <c r="G20" s="143">
        <v>23.2</v>
      </c>
      <c r="H20" s="143">
        <v>23.1</v>
      </c>
      <c r="I20" s="143" t="s">
        <v>188</v>
      </c>
      <c r="J20" s="143">
        <v>51.9</v>
      </c>
      <c r="K20" s="143">
        <v>47.2</v>
      </c>
      <c r="L20" s="142"/>
      <c r="M20" s="143" t="s">
        <v>267</v>
      </c>
      <c r="N20" s="143" t="s">
        <v>267</v>
      </c>
      <c r="O20" s="143" t="s">
        <v>267</v>
      </c>
      <c r="P20" s="143" t="s">
        <v>267</v>
      </c>
      <c r="Q20" s="143" t="s">
        <v>267</v>
      </c>
      <c r="R20" s="143" t="s">
        <v>267</v>
      </c>
      <c r="S20" s="143" t="s">
        <v>267</v>
      </c>
      <c r="T20" s="143" t="s">
        <v>267</v>
      </c>
      <c r="U20" s="143" t="s">
        <v>267</v>
      </c>
    </row>
    <row r="21" spans="1:21" ht="14.25">
      <c r="A21" s="271"/>
      <c r="B21" s="160" t="s">
        <v>236</v>
      </c>
      <c r="C21" s="143">
        <v>2034.7</v>
      </c>
      <c r="D21" s="143" t="s">
        <v>188</v>
      </c>
      <c r="E21" s="143" t="s">
        <v>188</v>
      </c>
      <c r="F21" s="143" t="s">
        <v>188</v>
      </c>
      <c r="G21" s="143">
        <v>2672.4</v>
      </c>
      <c r="H21" s="143" t="s">
        <v>188</v>
      </c>
      <c r="I21" s="143" t="s">
        <v>188</v>
      </c>
      <c r="J21" s="143" t="s">
        <v>188</v>
      </c>
      <c r="K21" s="143" t="s">
        <v>188</v>
      </c>
      <c r="L21" s="142"/>
      <c r="M21" s="143">
        <v>0.5</v>
      </c>
      <c r="N21" s="143" t="s">
        <v>188</v>
      </c>
      <c r="O21" s="143" t="s">
        <v>188</v>
      </c>
      <c r="P21" s="143" t="s">
        <v>188</v>
      </c>
      <c r="Q21" s="143">
        <v>0.3</v>
      </c>
      <c r="R21" s="143" t="s">
        <v>188</v>
      </c>
      <c r="S21" s="143" t="s">
        <v>188</v>
      </c>
      <c r="T21" s="143" t="s">
        <v>188</v>
      </c>
      <c r="U21" s="143" t="s">
        <v>188</v>
      </c>
    </row>
    <row r="22" spans="1:21">
      <c r="A22" s="271"/>
      <c r="B22" s="160" t="s">
        <v>59</v>
      </c>
      <c r="C22" s="143" t="s">
        <v>188</v>
      </c>
      <c r="D22" s="143" t="s">
        <v>188</v>
      </c>
      <c r="E22" s="143" t="s">
        <v>188</v>
      </c>
      <c r="F22" s="143" t="s">
        <v>188</v>
      </c>
      <c r="G22" s="143">
        <v>149.4</v>
      </c>
      <c r="H22" s="143">
        <v>143.5</v>
      </c>
      <c r="I22" s="143">
        <v>125.8</v>
      </c>
      <c r="J22" s="143">
        <v>139.9</v>
      </c>
      <c r="K22" s="143">
        <v>122.1</v>
      </c>
      <c r="L22" s="142"/>
      <c r="M22" s="143" t="s">
        <v>188</v>
      </c>
      <c r="N22" s="143" t="s">
        <v>188</v>
      </c>
      <c r="O22" s="143" t="s">
        <v>188</v>
      </c>
      <c r="P22" s="143" t="s">
        <v>188</v>
      </c>
      <c r="Q22" s="143" t="s">
        <v>267</v>
      </c>
      <c r="R22" s="143" t="s">
        <v>267</v>
      </c>
      <c r="S22" s="143" t="s">
        <v>267</v>
      </c>
      <c r="T22" s="143" t="s">
        <v>267</v>
      </c>
      <c r="U22" s="143" t="s">
        <v>267</v>
      </c>
    </row>
    <row r="23" spans="1:21" ht="14.25">
      <c r="A23" s="271"/>
      <c r="B23" s="161" t="s">
        <v>189</v>
      </c>
      <c r="C23" s="144" t="s">
        <v>188</v>
      </c>
      <c r="D23" s="144" t="s">
        <v>188</v>
      </c>
      <c r="E23" s="144" t="s">
        <v>188</v>
      </c>
      <c r="F23" s="144" t="s">
        <v>188</v>
      </c>
      <c r="G23" s="144" t="s">
        <v>188</v>
      </c>
      <c r="H23" s="144" t="s">
        <v>188</v>
      </c>
      <c r="I23" s="144" t="s">
        <v>188</v>
      </c>
      <c r="J23" s="144" t="s">
        <v>188</v>
      </c>
      <c r="K23" s="144" t="s">
        <v>188</v>
      </c>
      <c r="L23" s="142"/>
      <c r="M23" s="144" t="s">
        <v>188</v>
      </c>
      <c r="N23" s="144" t="s">
        <v>188</v>
      </c>
      <c r="O23" s="144" t="s">
        <v>188</v>
      </c>
      <c r="P23" s="144" t="s">
        <v>188</v>
      </c>
      <c r="Q23" s="144" t="s">
        <v>188</v>
      </c>
      <c r="R23" s="144" t="s">
        <v>188</v>
      </c>
      <c r="S23" s="144" t="s">
        <v>188</v>
      </c>
      <c r="T23" s="144" t="s">
        <v>188</v>
      </c>
      <c r="U23" s="144" t="s">
        <v>188</v>
      </c>
    </row>
    <row r="24" spans="1:21" ht="14.25">
      <c r="A24" s="270" t="s">
        <v>194</v>
      </c>
      <c r="B24" s="129" t="s">
        <v>223</v>
      </c>
      <c r="C24" s="141">
        <v>57.8</v>
      </c>
      <c r="D24" s="141">
        <v>86.9</v>
      </c>
      <c r="E24" s="141">
        <v>77.8</v>
      </c>
      <c r="F24" s="141">
        <v>77.3</v>
      </c>
      <c r="G24" s="141">
        <v>74.099999999999994</v>
      </c>
      <c r="H24" s="141" t="s">
        <v>188</v>
      </c>
      <c r="I24" s="141">
        <v>98</v>
      </c>
      <c r="J24" s="141">
        <v>102.6</v>
      </c>
      <c r="K24" s="141">
        <v>85.3</v>
      </c>
      <c r="L24" s="142"/>
      <c r="M24" s="141">
        <v>33.1</v>
      </c>
      <c r="N24" s="141">
        <v>35.4</v>
      </c>
      <c r="O24" s="141">
        <v>30.2</v>
      </c>
      <c r="P24" s="141">
        <v>31.1</v>
      </c>
      <c r="Q24" s="141">
        <v>35.4</v>
      </c>
      <c r="R24" s="141" t="s">
        <v>188</v>
      </c>
      <c r="S24" s="141">
        <v>50.9</v>
      </c>
      <c r="T24" s="141">
        <v>57.3</v>
      </c>
      <c r="U24" s="141">
        <v>51.7</v>
      </c>
    </row>
    <row r="25" spans="1:21" ht="12.75" customHeight="1">
      <c r="A25" s="271"/>
      <c r="B25" s="133" t="s">
        <v>237</v>
      </c>
      <c r="C25" s="143">
        <v>59.3</v>
      </c>
      <c r="D25" s="143">
        <v>55.6</v>
      </c>
      <c r="E25" s="143">
        <v>66.2</v>
      </c>
      <c r="F25" s="143">
        <v>63.2</v>
      </c>
      <c r="G25" s="143">
        <v>63.4</v>
      </c>
      <c r="H25" s="143">
        <v>77.900000000000006</v>
      </c>
      <c r="I25" s="143">
        <v>86.1</v>
      </c>
      <c r="J25" s="143">
        <v>89.5</v>
      </c>
      <c r="K25" s="143">
        <v>86</v>
      </c>
      <c r="L25" s="142"/>
      <c r="M25" s="143">
        <v>67.5</v>
      </c>
      <c r="N25" s="143">
        <v>79.3</v>
      </c>
      <c r="O25" s="143">
        <v>105.1</v>
      </c>
      <c r="P25" s="143">
        <v>106.6</v>
      </c>
      <c r="Q25" s="143">
        <v>114.3</v>
      </c>
      <c r="R25" s="143">
        <v>120</v>
      </c>
      <c r="S25" s="143">
        <v>124.7</v>
      </c>
      <c r="T25" s="143">
        <v>117.8</v>
      </c>
      <c r="U25" s="143">
        <v>93</v>
      </c>
    </row>
    <row r="26" spans="1:21">
      <c r="A26" s="271"/>
      <c r="B26" s="160" t="s">
        <v>12</v>
      </c>
      <c r="C26" s="143">
        <v>1.1000000000000001</v>
      </c>
      <c r="D26" s="143">
        <v>0.5</v>
      </c>
      <c r="E26" s="143">
        <v>0.4</v>
      </c>
      <c r="F26" s="143" t="s">
        <v>188</v>
      </c>
      <c r="G26" s="143" t="s">
        <v>188</v>
      </c>
      <c r="H26" s="143" t="s">
        <v>188</v>
      </c>
      <c r="I26" s="143" t="s">
        <v>188</v>
      </c>
      <c r="J26" s="143" t="s">
        <v>188</v>
      </c>
      <c r="K26" s="143" t="s">
        <v>188</v>
      </c>
      <c r="L26" s="142"/>
      <c r="M26" s="143">
        <v>4.0999999999999996</v>
      </c>
      <c r="N26" s="143">
        <v>0.6</v>
      </c>
      <c r="O26" s="143">
        <v>0.9</v>
      </c>
      <c r="P26" s="143" t="s">
        <v>188</v>
      </c>
      <c r="Q26" s="143" t="s">
        <v>188</v>
      </c>
      <c r="R26" s="143" t="s">
        <v>188</v>
      </c>
      <c r="S26" s="143" t="s">
        <v>188</v>
      </c>
      <c r="T26" s="143" t="s">
        <v>188</v>
      </c>
      <c r="U26" s="143" t="s">
        <v>188</v>
      </c>
    </row>
    <row r="27" spans="1:21" ht="14.25">
      <c r="A27" s="271"/>
      <c r="B27" s="160" t="s">
        <v>236</v>
      </c>
      <c r="C27" s="143">
        <v>211.5</v>
      </c>
      <c r="D27" s="143">
        <v>217.7</v>
      </c>
      <c r="E27" s="143">
        <v>460.8</v>
      </c>
      <c r="F27" s="143">
        <v>456.7</v>
      </c>
      <c r="G27" s="143">
        <v>451.2</v>
      </c>
      <c r="H27" s="143">
        <v>471.5</v>
      </c>
      <c r="I27" s="143" t="s">
        <v>188</v>
      </c>
      <c r="J27" s="143" t="s">
        <v>188</v>
      </c>
      <c r="K27" s="143" t="s">
        <v>188</v>
      </c>
      <c r="L27" s="142"/>
      <c r="M27" s="143">
        <v>152.69999999999999</v>
      </c>
      <c r="N27" s="143">
        <v>182.7</v>
      </c>
      <c r="O27" s="143">
        <v>179.3</v>
      </c>
      <c r="P27" s="143">
        <v>157.6</v>
      </c>
      <c r="Q27" s="143">
        <v>171.2</v>
      </c>
      <c r="R27" s="143">
        <v>186.3</v>
      </c>
      <c r="S27" s="143" t="s">
        <v>188</v>
      </c>
      <c r="T27" s="143" t="s">
        <v>188</v>
      </c>
      <c r="U27" s="143" t="s">
        <v>188</v>
      </c>
    </row>
    <row r="28" spans="1:21">
      <c r="A28" s="271"/>
      <c r="B28" s="160" t="s">
        <v>59</v>
      </c>
      <c r="C28" s="143">
        <v>21.3</v>
      </c>
      <c r="D28" s="143">
        <v>16.8</v>
      </c>
      <c r="E28" s="143">
        <v>37.200000000000003</v>
      </c>
      <c r="F28" s="143">
        <v>29.5</v>
      </c>
      <c r="G28" s="143">
        <v>42.9</v>
      </c>
      <c r="H28" s="143">
        <v>39.6</v>
      </c>
      <c r="I28" s="143">
        <v>32.4</v>
      </c>
      <c r="J28" s="143">
        <v>39.200000000000003</v>
      </c>
      <c r="K28" s="143">
        <v>33.6</v>
      </c>
      <c r="L28" s="142"/>
      <c r="M28" s="143">
        <v>25.1</v>
      </c>
      <c r="N28" s="143">
        <v>25.7</v>
      </c>
      <c r="O28" s="143">
        <v>40.5</v>
      </c>
      <c r="P28" s="143">
        <v>39.799999999999997</v>
      </c>
      <c r="Q28" s="143">
        <v>66.3</v>
      </c>
      <c r="R28" s="143">
        <v>64.8</v>
      </c>
      <c r="S28" s="143">
        <v>52.4</v>
      </c>
      <c r="T28" s="143">
        <v>53.7</v>
      </c>
      <c r="U28" s="143">
        <v>46</v>
      </c>
    </row>
    <row r="29" spans="1:21" ht="14.25">
      <c r="A29" s="271"/>
      <c r="B29" s="161" t="s">
        <v>189</v>
      </c>
      <c r="C29" s="144">
        <v>13.1</v>
      </c>
      <c r="D29" s="144">
        <v>13.4</v>
      </c>
      <c r="E29" s="144">
        <v>16</v>
      </c>
      <c r="F29" s="144">
        <v>19.100000000000001</v>
      </c>
      <c r="G29" s="144">
        <v>21.8</v>
      </c>
      <c r="H29" s="144">
        <v>23</v>
      </c>
      <c r="I29" s="144" t="s">
        <v>188</v>
      </c>
      <c r="J29" s="144" t="s">
        <v>188</v>
      </c>
      <c r="K29" s="144" t="s">
        <v>188</v>
      </c>
      <c r="L29" s="142"/>
      <c r="M29" s="144">
        <v>13.6</v>
      </c>
      <c r="N29" s="144">
        <v>15.9</v>
      </c>
      <c r="O29" s="144">
        <v>20.9</v>
      </c>
      <c r="P29" s="144">
        <v>23.4</v>
      </c>
      <c r="Q29" s="144">
        <v>27.4</v>
      </c>
      <c r="R29" s="144">
        <v>31.5</v>
      </c>
      <c r="S29" s="144" t="s">
        <v>188</v>
      </c>
      <c r="T29" s="144" t="s">
        <v>188</v>
      </c>
      <c r="U29" s="144" t="s">
        <v>188</v>
      </c>
    </row>
    <row r="30" spans="1:21" ht="14.25">
      <c r="A30" s="270" t="s">
        <v>195</v>
      </c>
      <c r="B30" s="129" t="s">
        <v>223</v>
      </c>
      <c r="C30" s="141">
        <v>14.1</v>
      </c>
      <c r="D30" s="141" t="s">
        <v>188</v>
      </c>
      <c r="E30" s="141" t="s">
        <v>188</v>
      </c>
      <c r="F30" s="141" t="s">
        <v>188</v>
      </c>
      <c r="G30" s="141" t="s">
        <v>188</v>
      </c>
      <c r="H30" s="141">
        <v>16</v>
      </c>
      <c r="I30" s="141" t="s">
        <v>188</v>
      </c>
      <c r="J30" s="141" t="s">
        <v>188</v>
      </c>
      <c r="K30" s="141" t="s">
        <v>188</v>
      </c>
      <c r="L30" s="142"/>
      <c r="M30" s="141">
        <v>4.5999999999999996</v>
      </c>
      <c r="N30" s="141" t="s">
        <v>188</v>
      </c>
      <c r="O30" s="141" t="s">
        <v>188</v>
      </c>
      <c r="P30" s="141" t="s">
        <v>188</v>
      </c>
      <c r="Q30" s="141" t="s">
        <v>188</v>
      </c>
      <c r="R30" s="141">
        <v>6.2</v>
      </c>
      <c r="S30" s="141" t="s">
        <v>188</v>
      </c>
      <c r="T30" s="141" t="s">
        <v>188</v>
      </c>
      <c r="U30" s="141" t="s">
        <v>188</v>
      </c>
    </row>
    <row r="31" spans="1:21" ht="14.25">
      <c r="A31" s="271"/>
      <c r="B31" s="133" t="s">
        <v>237</v>
      </c>
      <c r="C31" s="143">
        <v>14</v>
      </c>
      <c r="D31" s="143">
        <v>16.399999999999999</v>
      </c>
      <c r="E31" s="143">
        <v>17.3</v>
      </c>
      <c r="F31" s="143">
        <v>18.899999999999999</v>
      </c>
      <c r="G31" s="143">
        <v>13.3</v>
      </c>
      <c r="H31" s="143">
        <v>17</v>
      </c>
      <c r="I31" s="143">
        <v>17.100000000000001</v>
      </c>
      <c r="J31" s="143">
        <v>18.7</v>
      </c>
      <c r="K31" s="143">
        <v>20.399999999999999</v>
      </c>
      <c r="L31" s="142"/>
      <c r="M31" s="143">
        <v>6.8</v>
      </c>
      <c r="N31" s="143">
        <v>7.6</v>
      </c>
      <c r="O31" s="143">
        <v>8.1</v>
      </c>
      <c r="P31" s="143">
        <v>9.4</v>
      </c>
      <c r="Q31" s="143">
        <v>7.7</v>
      </c>
      <c r="R31" s="143">
        <v>8.4</v>
      </c>
      <c r="S31" s="143">
        <v>7.6</v>
      </c>
      <c r="T31" s="143">
        <v>7.8</v>
      </c>
      <c r="U31" s="143">
        <v>7.9</v>
      </c>
    </row>
    <row r="32" spans="1:21">
      <c r="A32" s="271"/>
      <c r="B32" s="160" t="s">
        <v>12</v>
      </c>
      <c r="C32" s="143" t="s">
        <v>188</v>
      </c>
      <c r="D32" s="143" t="s">
        <v>188</v>
      </c>
      <c r="E32" s="143" t="s">
        <v>188</v>
      </c>
      <c r="F32" s="143" t="s">
        <v>188</v>
      </c>
      <c r="G32" s="143" t="s">
        <v>188</v>
      </c>
      <c r="H32" s="143" t="s">
        <v>188</v>
      </c>
      <c r="I32" s="143" t="s">
        <v>188</v>
      </c>
      <c r="J32" s="143" t="s">
        <v>188</v>
      </c>
      <c r="K32" s="143" t="s">
        <v>188</v>
      </c>
      <c r="L32" s="142"/>
      <c r="M32" s="143" t="s">
        <v>188</v>
      </c>
      <c r="N32" s="143" t="s">
        <v>188</v>
      </c>
      <c r="O32" s="143" t="s">
        <v>188</v>
      </c>
      <c r="P32" s="143" t="s">
        <v>188</v>
      </c>
      <c r="Q32" s="143" t="s">
        <v>188</v>
      </c>
      <c r="R32" s="143" t="s">
        <v>188</v>
      </c>
      <c r="S32" s="143" t="s">
        <v>188</v>
      </c>
      <c r="T32" s="143" t="s">
        <v>267</v>
      </c>
      <c r="U32" s="143" t="s">
        <v>267</v>
      </c>
    </row>
    <row r="33" spans="1:22" ht="14.25">
      <c r="A33" s="271"/>
      <c r="B33" s="160" t="s">
        <v>236</v>
      </c>
      <c r="C33" s="143" t="s">
        <v>188</v>
      </c>
      <c r="D33" s="143" t="s">
        <v>188</v>
      </c>
      <c r="E33" s="143">
        <v>7.8</v>
      </c>
      <c r="F33" s="143" t="s">
        <v>188</v>
      </c>
      <c r="G33" s="143">
        <v>18.399999999999999</v>
      </c>
      <c r="H33" s="143">
        <v>20.100000000000001</v>
      </c>
      <c r="I33" s="143">
        <v>10.5</v>
      </c>
      <c r="J33" s="143">
        <v>21.8</v>
      </c>
      <c r="K33" s="143">
        <v>17.899999999999999</v>
      </c>
      <c r="L33" s="142"/>
      <c r="M33" s="143" t="s">
        <v>188</v>
      </c>
      <c r="N33" s="143" t="s">
        <v>188</v>
      </c>
      <c r="O33" s="143">
        <v>1.5</v>
      </c>
      <c r="P33" s="143" t="s">
        <v>188</v>
      </c>
      <c r="Q33" s="143">
        <v>2.1</v>
      </c>
      <c r="R33" s="143">
        <v>2.2999999999999998</v>
      </c>
      <c r="S33" s="143">
        <v>2.9</v>
      </c>
      <c r="T33" s="143">
        <v>4.9000000000000004</v>
      </c>
      <c r="U33" s="143">
        <v>4.0999999999999996</v>
      </c>
    </row>
    <row r="34" spans="1:22">
      <c r="A34" s="271"/>
      <c r="B34" s="160" t="s">
        <v>59</v>
      </c>
      <c r="C34" s="143">
        <v>9.5</v>
      </c>
      <c r="D34" s="143">
        <v>17.600000000000001</v>
      </c>
      <c r="E34" s="143">
        <v>18.399999999999999</v>
      </c>
      <c r="F34" s="143">
        <v>17.600000000000001</v>
      </c>
      <c r="G34" s="143">
        <v>16.100000000000001</v>
      </c>
      <c r="H34" s="143">
        <v>12.6</v>
      </c>
      <c r="I34" s="143" t="s">
        <v>188</v>
      </c>
      <c r="J34" s="143" t="s">
        <v>188</v>
      </c>
      <c r="K34" s="143" t="s">
        <v>188</v>
      </c>
      <c r="L34" s="142"/>
      <c r="M34" s="143">
        <v>6.9</v>
      </c>
      <c r="N34" s="143">
        <v>8.6999999999999993</v>
      </c>
      <c r="O34" s="143">
        <v>8.5</v>
      </c>
      <c r="P34" s="143">
        <v>7.9</v>
      </c>
      <c r="Q34" s="143">
        <v>9.1</v>
      </c>
      <c r="R34" s="143">
        <v>8.1999999999999993</v>
      </c>
      <c r="S34" s="143" t="s">
        <v>188</v>
      </c>
      <c r="T34" s="143" t="s">
        <v>188</v>
      </c>
      <c r="U34" s="143" t="s">
        <v>188</v>
      </c>
    </row>
    <row r="35" spans="1:22" ht="14.25">
      <c r="A35" s="271"/>
      <c r="B35" s="161" t="s">
        <v>189</v>
      </c>
      <c r="C35" s="144">
        <v>10.1</v>
      </c>
      <c r="D35" s="144">
        <v>9.1999999999999993</v>
      </c>
      <c r="E35" s="144">
        <v>8.9</v>
      </c>
      <c r="F35" s="144">
        <v>8.8000000000000007</v>
      </c>
      <c r="G35" s="144">
        <v>9.1</v>
      </c>
      <c r="H35" s="144">
        <v>12</v>
      </c>
      <c r="I35" s="144" t="s">
        <v>188</v>
      </c>
      <c r="J35" s="144">
        <v>9.6</v>
      </c>
      <c r="K35" s="144" t="s">
        <v>188</v>
      </c>
      <c r="L35" s="142"/>
      <c r="M35" s="144">
        <v>3.9</v>
      </c>
      <c r="N35" s="144">
        <v>3.6</v>
      </c>
      <c r="O35" s="144">
        <v>3.7</v>
      </c>
      <c r="P35" s="144">
        <v>4.5</v>
      </c>
      <c r="Q35" s="144">
        <v>3.8</v>
      </c>
      <c r="R35" s="144">
        <v>4.2</v>
      </c>
      <c r="S35" s="144" t="s">
        <v>188</v>
      </c>
      <c r="T35" s="144">
        <v>4</v>
      </c>
      <c r="U35" s="144" t="s">
        <v>188</v>
      </c>
    </row>
    <row r="36" spans="1:22" ht="14.25">
      <c r="A36" s="270" t="s">
        <v>304</v>
      </c>
      <c r="B36" s="129" t="s">
        <v>223</v>
      </c>
      <c r="C36" s="141">
        <v>7.3</v>
      </c>
      <c r="D36" s="141">
        <v>4.8</v>
      </c>
      <c r="E36" s="141">
        <v>4.2</v>
      </c>
      <c r="F36" s="141">
        <v>4.8</v>
      </c>
      <c r="G36" s="141">
        <v>4.3</v>
      </c>
      <c r="H36" s="141">
        <v>4.0999999999999996</v>
      </c>
      <c r="I36" s="141">
        <v>4.5</v>
      </c>
      <c r="J36" s="141">
        <v>3.7</v>
      </c>
      <c r="K36" s="141">
        <v>4.7</v>
      </c>
      <c r="L36" s="142"/>
      <c r="M36" s="141">
        <v>24.5</v>
      </c>
      <c r="N36" s="141">
        <v>22.1</v>
      </c>
      <c r="O36" s="141">
        <v>24.6</v>
      </c>
      <c r="P36" s="141">
        <v>27.6</v>
      </c>
      <c r="Q36" s="141">
        <v>27.6</v>
      </c>
      <c r="R36" s="141">
        <v>28.8</v>
      </c>
      <c r="S36" s="141">
        <v>33.200000000000003</v>
      </c>
      <c r="T36" s="141">
        <v>31.8</v>
      </c>
      <c r="U36" s="141">
        <v>34.9</v>
      </c>
    </row>
    <row r="37" spans="1:22" ht="14.25">
      <c r="A37" s="271"/>
      <c r="B37" s="133" t="s">
        <v>237</v>
      </c>
      <c r="C37" s="143">
        <v>14.9</v>
      </c>
      <c r="D37" s="143">
        <v>11.2</v>
      </c>
      <c r="E37" s="143">
        <v>17.399999999999999</v>
      </c>
      <c r="F37" s="143">
        <v>16.100000000000001</v>
      </c>
      <c r="G37" s="143">
        <v>13</v>
      </c>
      <c r="H37" s="143">
        <v>11.2</v>
      </c>
      <c r="I37" s="143">
        <v>11.3</v>
      </c>
      <c r="J37" s="143">
        <v>15.5</v>
      </c>
      <c r="K37" s="143">
        <v>14.7</v>
      </c>
      <c r="L37" s="142"/>
      <c r="M37" s="143">
        <v>9.6</v>
      </c>
      <c r="N37" s="143">
        <v>4.4000000000000004</v>
      </c>
      <c r="O37" s="143">
        <v>8.1</v>
      </c>
      <c r="P37" s="143">
        <v>9.6</v>
      </c>
      <c r="Q37" s="143">
        <v>6.8</v>
      </c>
      <c r="R37" s="143">
        <v>9.4</v>
      </c>
      <c r="S37" s="143">
        <v>12</v>
      </c>
      <c r="T37" s="143">
        <v>14.3</v>
      </c>
      <c r="U37" s="143">
        <v>19.2</v>
      </c>
    </row>
    <row r="38" spans="1:22">
      <c r="A38" s="271"/>
      <c r="B38" s="160" t="s">
        <v>12</v>
      </c>
      <c r="C38" s="143" t="s">
        <v>188</v>
      </c>
      <c r="D38" s="143" t="s">
        <v>188</v>
      </c>
      <c r="E38" s="143" t="s">
        <v>188</v>
      </c>
      <c r="F38" s="143" t="s">
        <v>188</v>
      </c>
      <c r="G38" s="143" t="s">
        <v>188</v>
      </c>
      <c r="H38" s="143" t="s">
        <v>188</v>
      </c>
      <c r="I38" s="143" t="s">
        <v>188</v>
      </c>
      <c r="J38" s="143" t="s">
        <v>188</v>
      </c>
      <c r="K38" s="143" t="s">
        <v>188</v>
      </c>
      <c r="L38" s="142"/>
      <c r="M38" s="143" t="s">
        <v>188</v>
      </c>
      <c r="N38" s="143" t="s">
        <v>188</v>
      </c>
      <c r="O38" s="143" t="s">
        <v>188</v>
      </c>
      <c r="P38" s="143" t="s">
        <v>188</v>
      </c>
      <c r="Q38" s="143" t="s">
        <v>188</v>
      </c>
      <c r="R38" s="143" t="s">
        <v>188</v>
      </c>
      <c r="S38" s="143" t="s">
        <v>188</v>
      </c>
      <c r="T38" s="143" t="s">
        <v>188</v>
      </c>
      <c r="U38" s="143" t="s">
        <v>188</v>
      </c>
    </row>
    <row r="39" spans="1:22" ht="14.25">
      <c r="A39" s="271"/>
      <c r="B39" s="160" t="s">
        <v>236</v>
      </c>
      <c r="C39" s="143">
        <v>4.4000000000000004</v>
      </c>
      <c r="D39" s="143">
        <v>7</v>
      </c>
      <c r="E39" s="143">
        <v>4.2</v>
      </c>
      <c r="F39" s="143">
        <v>3.9</v>
      </c>
      <c r="G39" s="143">
        <v>4.0999999999999996</v>
      </c>
      <c r="H39" s="143" t="s">
        <v>188</v>
      </c>
      <c r="I39" s="143">
        <v>6.6</v>
      </c>
      <c r="J39" s="143" t="s">
        <v>188</v>
      </c>
      <c r="K39" s="143" t="s">
        <v>188</v>
      </c>
      <c r="L39" s="142"/>
      <c r="M39" s="143">
        <v>7.8</v>
      </c>
      <c r="N39" s="143">
        <v>9.1</v>
      </c>
      <c r="O39" s="143">
        <v>9</v>
      </c>
      <c r="P39" s="143">
        <v>10</v>
      </c>
      <c r="Q39" s="143">
        <v>6.6</v>
      </c>
      <c r="R39" s="143" t="s">
        <v>188</v>
      </c>
      <c r="S39" s="143">
        <v>8.1</v>
      </c>
      <c r="T39" s="143" t="s">
        <v>188</v>
      </c>
      <c r="U39" s="143" t="s">
        <v>188</v>
      </c>
    </row>
    <row r="40" spans="1:22">
      <c r="A40" s="271"/>
      <c r="B40" s="160" t="s">
        <v>59</v>
      </c>
      <c r="C40" s="143">
        <v>25.9</v>
      </c>
      <c r="D40" s="143">
        <v>18.7</v>
      </c>
      <c r="E40" s="143">
        <v>20.5</v>
      </c>
      <c r="F40" s="143">
        <v>23.8</v>
      </c>
      <c r="G40" s="143">
        <v>26.2</v>
      </c>
      <c r="H40" s="143">
        <v>24.2</v>
      </c>
      <c r="I40" s="143">
        <v>29.9</v>
      </c>
      <c r="J40" s="143">
        <v>18.5</v>
      </c>
      <c r="K40" s="143">
        <v>28.9</v>
      </c>
      <c r="L40" s="142"/>
      <c r="M40" s="143">
        <v>31.6</v>
      </c>
      <c r="N40" s="143">
        <v>27.9</v>
      </c>
      <c r="O40" s="143">
        <v>25.7</v>
      </c>
      <c r="P40" s="143">
        <v>29.5</v>
      </c>
      <c r="Q40" s="143">
        <v>32.4</v>
      </c>
      <c r="R40" s="143">
        <v>34.4</v>
      </c>
      <c r="S40" s="143">
        <v>35.4</v>
      </c>
      <c r="T40" s="143">
        <v>30.5</v>
      </c>
      <c r="U40" s="143">
        <v>36.9</v>
      </c>
    </row>
    <row r="41" spans="1:22" s="101" customFormat="1" ht="14.25">
      <c r="A41" s="271"/>
      <c r="B41" s="161" t="s">
        <v>189</v>
      </c>
      <c r="C41" s="144">
        <v>6.1</v>
      </c>
      <c r="D41" s="144">
        <v>5.6</v>
      </c>
      <c r="E41" s="144">
        <v>5.5</v>
      </c>
      <c r="F41" s="144">
        <v>5.5</v>
      </c>
      <c r="G41" s="144">
        <v>4.7</v>
      </c>
      <c r="H41" s="144">
        <v>4.9000000000000004</v>
      </c>
      <c r="I41" s="144">
        <v>4.2</v>
      </c>
      <c r="J41" s="144">
        <v>4.5999999999999996</v>
      </c>
      <c r="K41" s="144">
        <v>4.0999999999999996</v>
      </c>
      <c r="L41" s="142"/>
      <c r="M41" s="144">
        <v>4.2</v>
      </c>
      <c r="N41" s="144">
        <v>4.8</v>
      </c>
      <c r="O41" s="144">
        <v>4</v>
      </c>
      <c r="P41" s="144">
        <v>3.7</v>
      </c>
      <c r="Q41" s="144">
        <v>3.5</v>
      </c>
      <c r="R41" s="144">
        <v>3.5</v>
      </c>
      <c r="S41" s="144">
        <v>4.5999999999999996</v>
      </c>
      <c r="T41" s="144">
        <v>4.2</v>
      </c>
      <c r="U41" s="144">
        <v>4.7</v>
      </c>
      <c r="V41" s="93"/>
    </row>
    <row r="42" spans="1:22" s="101" customFormat="1" ht="14.25">
      <c r="A42" s="270" t="s">
        <v>250</v>
      </c>
      <c r="B42" s="129" t="s">
        <v>223</v>
      </c>
      <c r="C42" s="141" t="s">
        <v>188</v>
      </c>
      <c r="D42" s="141" t="s">
        <v>188</v>
      </c>
      <c r="E42" s="141" t="s">
        <v>188</v>
      </c>
      <c r="F42" s="141" t="s">
        <v>188</v>
      </c>
      <c r="G42" s="141" t="s">
        <v>188</v>
      </c>
      <c r="H42" s="141" t="s">
        <v>188</v>
      </c>
      <c r="I42" s="141" t="s">
        <v>188</v>
      </c>
      <c r="J42" s="141" t="s">
        <v>188</v>
      </c>
      <c r="K42" s="141" t="s">
        <v>188</v>
      </c>
      <c r="L42" s="142"/>
      <c r="M42" s="141" t="s">
        <v>188</v>
      </c>
      <c r="N42" s="141" t="s">
        <v>188</v>
      </c>
      <c r="O42" s="141" t="s">
        <v>188</v>
      </c>
      <c r="P42" s="141" t="s">
        <v>188</v>
      </c>
      <c r="Q42" s="141" t="s">
        <v>188</v>
      </c>
      <c r="R42" s="141" t="s">
        <v>188</v>
      </c>
      <c r="S42" s="141" t="s">
        <v>188</v>
      </c>
      <c r="T42" s="141" t="s">
        <v>188</v>
      </c>
      <c r="U42" s="141" t="s">
        <v>188</v>
      </c>
      <c r="V42" s="93"/>
    </row>
    <row r="43" spans="1:22" s="101" customFormat="1" ht="14.25">
      <c r="A43" s="271"/>
      <c r="B43" s="133" t="s">
        <v>237</v>
      </c>
      <c r="C43" s="143">
        <v>555</v>
      </c>
      <c r="D43" s="143">
        <v>598.70000000000005</v>
      </c>
      <c r="E43" s="143">
        <v>634.20000000000005</v>
      </c>
      <c r="F43" s="143">
        <v>542.1</v>
      </c>
      <c r="G43" s="143">
        <v>552.29999999999995</v>
      </c>
      <c r="H43" s="143">
        <v>651.5</v>
      </c>
      <c r="I43" s="143">
        <v>621.70000000000005</v>
      </c>
      <c r="J43" s="143">
        <v>666.4</v>
      </c>
      <c r="K43" s="143">
        <v>807</v>
      </c>
      <c r="L43" s="142"/>
      <c r="M43" s="143">
        <v>0.9</v>
      </c>
      <c r="N43" s="143">
        <v>2.5</v>
      </c>
      <c r="O43" s="143">
        <v>2.9</v>
      </c>
      <c r="P43" s="143">
        <v>3.5</v>
      </c>
      <c r="Q43" s="143">
        <v>2.4</v>
      </c>
      <c r="R43" s="143">
        <v>2.9</v>
      </c>
      <c r="S43" s="143">
        <v>2.9</v>
      </c>
      <c r="T43" s="143">
        <v>6.8</v>
      </c>
      <c r="U43" s="143">
        <v>5.2</v>
      </c>
      <c r="V43" s="93"/>
    </row>
    <row r="44" spans="1:22" s="101" customFormat="1">
      <c r="A44" s="271"/>
      <c r="B44" s="160" t="s">
        <v>12</v>
      </c>
      <c r="C44" s="143">
        <v>113.2</v>
      </c>
      <c r="D44" s="143" t="s">
        <v>188</v>
      </c>
      <c r="E44" s="143" t="s">
        <v>188</v>
      </c>
      <c r="F44" s="143" t="s">
        <v>188</v>
      </c>
      <c r="G44" s="143">
        <v>104.5</v>
      </c>
      <c r="H44" s="143">
        <v>102.4</v>
      </c>
      <c r="I44" s="143">
        <v>133.1</v>
      </c>
      <c r="J44" s="143">
        <v>116.1</v>
      </c>
      <c r="K44" s="143">
        <v>118.6</v>
      </c>
      <c r="L44" s="142"/>
      <c r="M44" s="143" t="s">
        <v>267</v>
      </c>
      <c r="N44" s="143" t="s">
        <v>188</v>
      </c>
      <c r="O44" s="143" t="s">
        <v>188</v>
      </c>
      <c r="P44" s="143" t="s">
        <v>188</v>
      </c>
      <c r="Q44" s="143" t="s">
        <v>267</v>
      </c>
      <c r="R44" s="143" t="s">
        <v>267</v>
      </c>
      <c r="S44" s="143" t="s">
        <v>267</v>
      </c>
      <c r="T44" s="143" t="s">
        <v>267</v>
      </c>
      <c r="U44" s="143" t="s">
        <v>267</v>
      </c>
      <c r="V44" s="93"/>
    </row>
    <row r="45" spans="1:22" s="101" customFormat="1" ht="14.25">
      <c r="A45" s="271"/>
      <c r="B45" s="160" t="s">
        <v>236</v>
      </c>
      <c r="C45" s="143">
        <v>103.6</v>
      </c>
      <c r="D45" s="143">
        <v>123.9</v>
      </c>
      <c r="E45" s="143" t="s">
        <v>188</v>
      </c>
      <c r="F45" s="143" t="s">
        <v>188</v>
      </c>
      <c r="G45" s="143" t="s">
        <v>188</v>
      </c>
      <c r="H45" s="143" t="s">
        <v>188</v>
      </c>
      <c r="I45" s="143" t="s">
        <v>188</v>
      </c>
      <c r="J45" s="143" t="s">
        <v>188</v>
      </c>
      <c r="K45" s="143" t="s">
        <v>188</v>
      </c>
      <c r="L45" s="142"/>
      <c r="M45" s="143" t="s">
        <v>267</v>
      </c>
      <c r="N45" s="143" t="s">
        <v>267</v>
      </c>
      <c r="O45" s="143" t="s">
        <v>188</v>
      </c>
      <c r="P45" s="143" t="s">
        <v>188</v>
      </c>
      <c r="Q45" s="143" t="s">
        <v>188</v>
      </c>
      <c r="R45" s="143" t="s">
        <v>188</v>
      </c>
      <c r="S45" s="143" t="s">
        <v>188</v>
      </c>
      <c r="T45" s="143" t="s">
        <v>188</v>
      </c>
      <c r="U45" s="143" t="s">
        <v>188</v>
      </c>
      <c r="V45" s="93"/>
    </row>
    <row r="46" spans="1:22" s="101" customFormat="1">
      <c r="A46" s="271"/>
      <c r="B46" s="160" t="s">
        <v>59</v>
      </c>
      <c r="C46" s="143">
        <v>366.5</v>
      </c>
      <c r="D46" s="143">
        <v>328.9</v>
      </c>
      <c r="E46" s="143">
        <v>387.7</v>
      </c>
      <c r="F46" s="143">
        <v>363.9</v>
      </c>
      <c r="G46" s="143">
        <v>393.4</v>
      </c>
      <c r="H46" s="143">
        <v>389.8</v>
      </c>
      <c r="I46" s="143">
        <v>391.4</v>
      </c>
      <c r="J46" s="143">
        <v>514.4</v>
      </c>
      <c r="K46" s="143">
        <v>448.5</v>
      </c>
      <c r="L46" s="142"/>
      <c r="M46" s="143">
        <v>6.5</v>
      </c>
      <c r="N46" s="143">
        <v>5.7</v>
      </c>
      <c r="O46" s="143">
        <v>7</v>
      </c>
      <c r="P46" s="143">
        <v>7.9</v>
      </c>
      <c r="Q46" s="143">
        <v>7.9</v>
      </c>
      <c r="R46" s="143">
        <v>7.2</v>
      </c>
      <c r="S46" s="143">
        <v>8.8000000000000007</v>
      </c>
      <c r="T46" s="143">
        <v>9.5</v>
      </c>
      <c r="U46" s="143">
        <v>9.4</v>
      </c>
      <c r="V46" s="93"/>
    </row>
    <row r="47" spans="1:22" s="101" customFormat="1" ht="14.25">
      <c r="A47" s="271"/>
      <c r="B47" s="161" t="s">
        <v>189</v>
      </c>
      <c r="C47" s="144">
        <v>379.5</v>
      </c>
      <c r="D47" s="144">
        <v>367.8</v>
      </c>
      <c r="E47" s="144">
        <v>329.2</v>
      </c>
      <c r="F47" s="144">
        <v>327.39999999999998</v>
      </c>
      <c r="G47" s="144">
        <v>339.3</v>
      </c>
      <c r="H47" s="144">
        <v>347.3</v>
      </c>
      <c r="I47" s="144">
        <v>399.4</v>
      </c>
      <c r="J47" s="144">
        <v>448.2</v>
      </c>
      <c r="K47" s="144">
        <v>491.6</v>
      </c>
      <c r="L47" s="142"/>
      <c r="M47" s="144">
        <v>1.9</v>
      </c>
      <c r="N47" s="144">
        <v>1.2</v>
      </c>
      <c r="O47" s="144">
        <v>1.1000000000000001</v>
      </c>
      <c r="P47" s="144">
        <v>1.3</v>
      </c>
      <c r="Q47" s="144">
        <v>1.4</v>
      </c>
      <c r="R47" s="144">
        <v>1.3</v>
      </c>
      <c r="S47" s="144">
        <v>1.8</v>
      </c>
      <c r="T47" s="144">
        <v>1.5</v>
      </c>
      <c r="U47" s="144">
        <v>2</v>
      </c>
      <c r="V47" s="93"/>
    </row>
    <row r="48" spans="1:22" s="101" customFormat="1" ht="14.25">
      <c r="A48" s="270" t="s">
        <v>196</v>
      </c>
      <c r="B48" s="129" t="s">
        <v>223</v>
      </c>
      <c r="C48" s="141" t="s">
        <v>188</v>
      </c>
      <c r="D48" s="141" t="s">
        <v>188</v>
      </c>
      <c r="E48" s="141" t="s">
        <v>188</v>
      </c>
      <c r="F48" s="141" t="s">
        <v>188</v>
      </c>
      <c r="G48" s="141" t="s">
        <v>188</v>
      </c>
      <c r="H48" s="141" t="s">
        <v>188</v>
      </c>
      <c r="I48" s="141" t="s">
        <v>188</v>
      </c>
      <c r="J48" s="141" t="s">
        <v>188</v>
      </c>
      <c r="K48" s="141" t="s">
        <v>188</v>
      </c>
      <c r="L48" s="142"/>
      <c r="M48" s="141" t="s">
        <v>188</v>
      </c>
      <c r="N48" s="141" t="s">
        <v>188</v>
      </c>
      <c r="O48" s="141" t="s">
        <v>188</v>
      </c>
      <c r="P48" s="141" t="s">
        <v>188</v>
      </c>
      <c r="Q48" s="141" t="s">
        <v>188</v>
      </c>
      <c r="R48" s="141" t="s">
        <v>188</v>
      </c>
      <c r="S48" s="141" t="s">
        <v>188</v>
      </c>
      <c r="T48" s="141" t="s">
        <v>188</v>
      </c>
      <c r="U48" s="141" t="s">
        <v>188</v>
      </c>
      <c r="V48" s="93"/>
    </row>
    <row r="49" spans="1:22" s="101" customFormat="1" ht="14.25">
      <c r="A49" s="271"/>
      <c r="B49" s="133" t="s">
        <v>237</v>
      </c>
      <c r="C49" s="143">
        <v>9.3000000000000007</v>
      </c>
      <c r="D49" s="143">
        <v>9.5</v>
      </c>
      <c r="E49" s="143">
        <v>9.3000000000000007</v>
      </c>
      <c r="F49" s="143">
        <v>9.1999999999999993</v>
      </c>
      <c r="G49" s="143">
        <v>8.8000000000000007</v>
      </c>
      <c r="H49" s="143">
        <v>9.6</v>
      </c>
      <c r="I49" s="143">
        <v>8.8000000000000007</v>
      </c>
      <c r="J49" s="143">
        <v>9.3000000000000007</v>
      </c>
      <c r="K49" s="143">
        <v>7.9</v>
      </c>
      <c r="L49" s="142"/>
      <c r="M49" s="143">
        <v>2.1</v>
      </c>
      <c r="N49" s="143">
        <v>1.9</v>
      </c>
      <c r="O49" s="143">
        <v>2.1</v>
      </c>
      <c r="P49" s="143">
        <v>2</v>
      </c>
      <c r="Q49" s="143">
        <v>1.4</v>
      </c>
      <c r="R49" s="143">
        <v>1.9</v>
      </c>
      <c r="S49" s="143">
        <v>1.9</v>
      </c>
      <c r="T49" s="143">
        <v>2.8</v>
      </c>
      <c r="U49" s="143">
        <v>2</v>
      </c>
      <c r="V49" s="93"/>
    </row>
    <row r="50" spans="1:22" s="101" customFormat="1">
      <c r="A50" s="271"/>
      <c r="B50" s="160" t="s">
        <v>12</v>
      </c>
      <c r="C50" s="143" t="s">
        <v>188</v>
      </c>
      <c r="D50" s="143" t="s">
        <v>188</v>
      </c>
      <c r="E50" s="143" t="s">
        <v>188</v>
      </c>
      <c r="F50" s="143" t="s">
        <v>188</v>
      </c>
      <c r="G50" s="143" t="s">
        <v>188</v>
      </c>
      <c r="H50" s="143" t="s">
        <v>188</v>
      </c>
      <c r="I50" s="143" t="s">
        <v>188</v>
      </c>
      <c r="J50" s="143" t="s">
        <v>188</v>
      </c>
      <c r="K50" s="143" t="s">
        <v>188</v>
      </c>
      <c r="L50" s="142"/>
      <c r="M50" s="143" t="s">
        <v>188</v>
      </c>
      <c r="N50" s="143" t="s">
        <v>188</v>
      </c>
      <c r="O50" s="143" t="s">
        <v>188</v>
      </c>
      <c r="P50" s="143" t="s">
        <v>188</v>
      </c>
      <c r="Q50" s="143" t="s">
        <v>188</v>
      </c>
      <c r="R50" s="143" t="s">
        <v>188</v>
      </c>
      <c r="S50" s="143" t="s">
        <v>188</v>
      </c>
      <c r="T50" s="143" t="s">
        <v>188</v>
      </c>
      <c r="U50" s="143" t="s">
        <v>188</v>
      </c>
      <c r="V50" s="93"/>
    </row>
    <row r="51" spans="1:22" s="101" customFormat="1" ht="12.75" customHeight="1">
      <c r="A51" s="271"/>
      <c r="B51" s="160" t="s">
        <v>236</v>
      </c>
      <c r="C51" s="143" t="s">
        <v>188</v>
      </c>
      <c r="D51" s="143" t="s">
        <v>188</v>
      </c>
      <c r="E51" s="143" t="s">
        <v>188</v>
      </c>
      <c r="F51" s="143" t="s">
        <v>188</v>
      </c>
      <c r="G51" s="143" t="s">
        <v>188</v>
      </c>
      <c r="H51" s="143" t="s">
        <v>188</v>
      </c>
      <c r="I51" s="143" t="s">
        <v>188</v>
      </c>
      <c r="J51" s="143" t="s">
        <v>188</v>
      </c>
      <c r="K51" s="143">
        <v>0.3</v>
      </c>
      <c r="L51" s="142"/>
      <c r="M51" s="143" t="s">
        <v>188</v>
      </c>
      <c r="N51" s="143" t="s">
        <v>188</v>
      </c>
      <c r="O51" s="143" t="s">
        <v>188</v>
      </c>
      <c r="P51" s="143" t="s">
        <v>188</v>
      </c>
      <c r="Q51" s="143" t="s">
        <v>188</v>
      </c>
      <c r="R51" s="143" t="s">
        <v>188</v>
      </c>
      <c r="S51" s="143" t="s">
        <v>188</v>
      </c>
      <c r="T51" s="143" t="s">
        <v>188</v>
      </c>
      <c r="U51" s="143">
        <v>0.7</v>
      </c>
      <c r="V51" s="93"/>
    </row>
    <row r="52" spans="1:22" s="101" customFormat="1">
      <c r="A52" s="271"/>
      <c r="B52" s="160" t="s">
        <v>59</v>
      </c>
      <c r="C52" s="143">
        <v>3.9</v>
      </c>
      <c r="D52" s="143">
        <v>4.0999999999999996</v>
      </c>
      <c r="E52" s="143">
        <v>6.6</v>
      </c>
      <c r="F52" s="143">
        <v>5.7</v>
      </c>
      <c r="G52" s="143">
        <v>6.2</v>
      </c>
      <c r="H52" s="143">
        <v>8.4</v>
      </c>
      <c r="I52" s="143">
        <v>7</v>
      </c>
      <c r="J52" s="143">
        <v>6.7</v>
      </c>
      <c r="K52" s="143">
        <v>8</v>
      </c>
      <c r="L52" s="142"/>
      <c r="M52" s="143">
        <v>0.5</v>
      </c>
      <c r="N52" s="143">
        <v>0.6</v>
      </c>
      <c r="O52" s="143">
        <v>0.9</v>
      </c>
      <c r="P52" s="143">
        <v>0.7</v>
      </c>
      <c r="Q52" s="143">
        <v>1.5</v>
      </c>
      <c r="R52" s="143">
        <v>1.3</v>
      </c>
      <c r="S52" s="143">
        <v>1.9</v>
      </c>
      <c r="T52" s="143">
        <v>0.7</v>
      </c>
      <c r="U52" s="143">
        <v>0.9</v>
      </c>
      <c r="V52" s="93"/>
    </row>
    <row r="53" spans="1:22" s="101" customFormat="1" ht="14.25">
      <c r="A53" s="271"/>
      <c r="B53" s="161" t="s">
        <v>189</v>
      </c>
      <c r="C53" s="144">
        <v>6.9</v>
      </c>
      <c r="D53" s="144">
        <v>8.5</v>
      </c>
      <c r="E53" s="144">
        <v>6.9</v>
      </c>
      <c r="F53" s="144">
        <v>6.9</v>
      </c>
      <c r="G53" s="144" t="s">
        <v>188</v>
      </c>
      <c r="H53" s="144" t="s">
        <v>188</v>
      </c>
      <c r="I53" s="144">
        <v>6.5</v>
      </c>
      <c r="J53" s="144">
        <v>6.6</v>
      </c>
      <c r="K53" s="144">
        <v>7.1</v>
      </c>
      <c r="L53" s="142"/>
      <c r="M53" s="144">
        <v>0.6</v>
      </c>
      <c r="N53" s="144">
        <v>0.3</v>
      </c>
      <c r="O53" s="144">
        <v>0.3</v>
      </c>
      <c r="P53" s="144">
        <v>0.3</v>
      </c>
      <c r="Q53" s="144" t="s">
        <v>188</v>
      </c>
      <c r="R53" s="144" t="s">
        <v>188</v>
      </c>
      <c r="S53" s="144">
        <v>0.7</v>
      </c>
      <c r="T53" s="144">
        <v>0.6</v>
      </c>
      <c r="U53" s="144">
        <v>0.6</v>
      </c>
      <c r="V53" s="93"/>
    </row>
    <row r="54" spans="1:22" s="101" customFormat="1" ht="14.25">
      <c r="A54" s="270" t="s">
        <v>305</v>
      </c>
      <c r="B54" s="129" t="s">
        <v>223</v>
      </c>
      <c r="C54" s="141">
        <v>15.1</v>
      </c>
      <c r="D54" s="141">
        <v>15.2</v>
      </c>
      <c r="E54" s="141">
        <v>19.3</v>
      </c>
      <c r="F54" s="141">
        <v>16.8</v>
      </c>
      <c r="G54" s="141">
        <v>19.5</v>
      </c>
      <c r="H54" s="141">
        <v>14.9</v>
      </c>
      <c r="I54" s="141">
        <v>19.3</v>
      </c>
      <c r="J54" s="141">
        <v>13.6</v>
      </c>
      <c r="K54" s="141">
        <v>15.4</v>
      </c>
      <c r="L54" s="142"/>
      <c r="M54" s="141">
        <v>34.9</v>
      </c>
      <c r="N54" s="141">
        <v>35.700000000000003</v>
      </c>
      <c r="O54" s="141">
        <v>40.6</v>
      </c>
      <c r="P54" s="141">
        <v>38.6</v>
      </c>
      <c r="Q54" s="141">
        <v>37.200000000000003</v>
      </c>
      <c r="R54" s="141">
        <v>35.200000000000003</v>
      </c>
      <c r="S54" s="141">
        <v>37</v>
      </c>
      <c r="T54" s="141">
        <v>35.799999999999997</v>
      </c>
      <c r="U54" s="141">
        <v>51.4</v>
      </c>
      <c r="V54" s="93"/>
    </row>
    <row r="55" spans="1:22" s="101" customFormat="1" ht="14.25">
      <c r="A55" s="271"/>
      <c r="B55" s="133" t="s">
        <v>237</v>
      </c>
      <c r="C55" s="143">
        <v>20.9</v>
      </c>
      <c r="D55" s="143">
        <v>16.600000000000001</v>
      </c>
      <c r="E55" s="143">
        <v>16.8</v>
      </c>
      <c r="F55" s="143">
        <v>16</v>
      </c>
      <c r="G55" s="143">
        <v>19</v>
      </c>
      <c r="H55" s="143">
        <v>19.2</v>
      </c>
      <c r="I55" s="143">
        <v>18.600000000000001</v>
      </c>
      <c r="J55" s="143">
        <v>21.8</v>
      </c>
      <c r="K55" s="143">
        <v>18.399999999999999</v>
      </c>
      <c r="L55" s="142"/>
      <c r="M55" s="143">
        <v>8.5</v>
      </c>
      <c r="N55" s="143">
        <v>10.6</v>
      </c>
      <c r="O55" s="143">
        <v>7.9</v>
      </c>
      <c r="P55" s="143">
        <v>10.199999999999999</v>
      </c>
      <c r="Q55" s="143">
        <v>8.1</v>
      </c>
      <c r="R55" s="143">
        <v>13</v>
      </c>
      <c r="S55" s="143">
        <v>16.8</v>
      </c>
      <c r="T55" s="143">
        <v>29.1</v>
      </c>
      <c r="U55" s="143">
        <v>29.3</v>
      </c>
      <c r="V55" s="93"/>
    </row>
    <row r="56" spans="1:22" s="101" customFormat="1">
      <c r="A56" s="271"/>
      <c r="B56" s="160" t="s">
        <v>12</v>
      </c>
      <c r="C56" s="143" t="s">
        <v>188</v>
      </c>
      <c r="D56" s="143" t="s">
        <v>188</v>
      </c>
      <c r="E56" s="143" t="s">
        <v>188</v>
      </c>
      <c r="F56" s="143" t="s">
        <v>188</v>
      </c>
      <c r="G56" s="143" t="s">
        <v>188</v>
      </c>
      <c r="H56" s="143" t="s">
        <v>188</v>
      </c>
      <c r="I56" s="143" t="s">
        <v>188</v>
      </c>
      <c r="J56" s="143" t="s">
        <v>188</v>
      </c>
      <c r="K56" s="143" t="s">
        <v>188</v>
      </c>
      <c r="L56" s="142"/>
      <c r="M56" s="143" t="s">
        <v>188</v>
      </c>
      <c r="N56" s="143" t="s">
        <v>188</v>
      </c>
      <c r="O56" s="143" t="s">
        <v>188</v>
      </c>
      <c r="P56" s="143" t="s">
        <v>188</v>
      </c>
      <c r="Q56" s="143" t="s">
        <v>188</v>
      </c>
      <c r="R56" s="143" t="s">
        <v>188</v>
      </c>
      <c r="S56" s="143" t="s">
        <v>188</v>
      </c>
      <c r="T56" s="143" t="s">
        <v>188</v>
      </c>
      <c r="U56" s="143" t="s">
        <v>188</v>
      </c>
      <c r="V56" s="93"/>
    </row>
    <row r="57" spans="1:22" s="101" customFormat="1" ht="14.25">
      <c r="A57" s="271"/>
      <c r="B57" s="160" t="s">
        <v>236</v>
      </c>
      <c r="C57" s="143">
        <v>6.3</v>
      </c>
      <c r="D57" s="143">
        <v>6.8</v>
      </c>
      <c r="E57" s="143">
        <v>7.4</v>
      </c>
      <c r="F57" s="143">
        <v>7.6</v>
      </c>
      <c r="G57" s="143">
        <v>7.6</v>
      </c>
      <c r="H57" s="143">
        <v>8.6999999999999993</v>
      </c>
      <c r="I57" s="143">
        <v>9.5</v>
      </c>
      <c r="J57" s="143">
        <v>9.5</v>
      </c>
      <c r="K57" s="143">
        <v>9.6</v>
      </c>
      <c r="L57" s="142"/>
      <c r="M57" s="143">
        <v>7.2</v>
      </c>
      <c r="N57" s="143">
        <v>8.5</v>
      </c>
      <c r="O57" s="143">
        <v>8.6999999999999993</v>
      </c>
      <c r="P57" s="143">
        <v>10</v>
      </c>
      <c r="Q57" s="143">
        <v>8.6999999999999993</v>
      </c>
      <c r="R57" s="143">
        <v>6.6</v>
      </c>
      <c r="S57" s="143">
        <v>5.9</v>
      </c>
      <c r="T57" s="143">
        <v>5.4</v>
      </c>
      <c r="U57" s="143">
        <v>22.4</v>
      </c>
      <c r="V57" s="93"/>
    </row>
    <row r="58" spans="1:22" s="101" customFormat="1">
      <c r="A58" s="271"/>
      <c r="B58" s="160" t="s">
        <v>59</v>
      </c>
      <c r="C58" s="143">
        <v>13.5</v>
      </c>
      <c r="D58" s="143">
        <v>14.5</v>
      </c>
      <c r="E58" s="143">
        <v>28.4</v>
      </c>
      <c r="F58" s="143">
        <v>19.899999999999999</v>
      </c>
      <c r="G58" s="143">
        <v>20.6</v>
      </c>
      <c r="H58" s="143">
        <v>30.3</v>
      </c>
      <c r="I58" s="143">
        <v>23.2</v>
      </c>
      <c r="J58" s="143">
        <v>34.299999999999997</v>
      </c>
      <c r="K58" s="143">
        <v>38.4</v>
      </c>
      <c r="L58" s="142"/>
      <c r="M58" s="143">
        <v>23.8</v>
      </c>
      <c r="N58" s="143">
        <v>19.7</v>
      </c>
      <c r="O58" s="143">
        <v>26.8</v>
      </c>
      <c r="P58" s="143">
        <v>23.6</v>
      </c>
      <c r="Q58" s="143">
        <v>23.1</v>
      </c>
      <c r="R58" s="143">
        <v>27.7</v>
      </c>
      <c r="S58" s="143">
        <v>29.9</v>
      </c>
      <c r="T58" s="143">
        <v>37.299999999999997</v>
      </c>
      <c r="U58" s="143">
        <v>38.1</v>
      </c>
      <c r="V58" s="93"/>
    </row>
    <row r="59" spans="1:22" s="101" customFormat="1" ht="14.25">
      <c r="A59" s="271"/>
      <c r="B59" s="161" t="s">
        <v>189</v>
      </c>
      <c r="C59" s="144">
        <v>9.5</v>
      </c>
      <c r="D59" s="144">
        <v>8.6</v>
      </c>
      <c r="E59" s="144">
        <v>7.3</v>
      </c>
      <c r="F59" s="144">
        <v>7</v>
      </c>
      <c r="G59" s="144">
        <v>6.1</v>
      </c>
      <c r="H59" s="144">
        <v>6.2</v>
      </c>
      <c r="I59" s="144">
        <v>6.6</v>
      </c>
      <c r="J59" s="144">
        <v>6.9</v>
      </c>
      <c r="K59" s="144">
        <v>5.9</v>
      </c>
      <c r="L59" s="142"/>
      <c r="M59" s="144">
        <v>9.3000000000000007</v>
      </c>
      <c r="N59" s="144">
        <v>7.5</v>
      </c>
      <c r="O59" s="144">
        <v>7.1</v>
      </c>
      <c r="P59" s="144">
        <v>7</v>
      </c>
      <c r="Q59" s="144">
        <v>7.9</v>
      </c>
      <c r="R59" s="144">
        <v>6.8</v>
      </c>
      <c r="S59" s="144">
        <v>6.9</v>
      </c>
      <c r="T59" s="144">
        <v>7.2</v>
      </c>
      <c r="U59" s="144">
        <v>5.4</v>
      </c>
      <c r="V59" s="93"/>
    </row>
    <row r="60" spans="1:22" s="101" customFormat="1" ht="12.75" customHeight="1">
      <c r="A60" s="270" t="s">
        <v>197</v>
      </c>
      <c r="B60" s="129" t="s">
        <v>223</v>
      </c>
      <c r="C60" s="141">
        <v>4.4000000000000004</v>
      </c>
      <c r="D60" s="141">
        <v>3.7</v>
      </c>
      <c r="E60" s="141">
        <v>3.1</v>
      </c>
      <c r="F60" s="141" t="s">
        <v>188</v>
      </c>
      <c r="G60" s="141" t="s">
        <v>188</v>
      </c>
      <c r="H60" s="141">
        <v>5</v>
      </c>
      <c r="I60" s="141">
        <v>2.6</v>
      </c>
      <c r="J60" s="141" t="s">
        <v>188</v>
      </c>
      <c r="K60" s="141" t="s">
        <v>188</v>
      </c>
      <c r="L60" s="142"/>
      <c r="M60" s="141" t="s">
        <v>267</v>
      </c>
      <c r="N60" s="141" t="s">
        <v>267</v>
      </c>
      <c r="O60" s="141" t="s">
        <v>267</v>
      </c>
      <c r="P60" s="141" t="s">
        <v>267</v>
      </c>
      <c r="Q60" s="141" t="s">
        <v>267</v>
      </c>
      <c r="R60" s="141" t="s">
        <v>267</v>
      </c>
      <c r="S60" s="141" t="s">
        <v>267</v>
      </c>
      <c r="T60" s="141" t="s">
        <v>267</v>
      </c>
      <c r="U60" s="141" t="s">
        <v>267</v>
      </c>
      <c r="V60" s="93"/>
    </row>
    <row r="61" spans="1:22" s="101" customFormat="1" ht="14.25">
      <c r="A61" s="271"/>
      <c r="B61" s="133" t="s">
        <v>237</v>
      </c>
      <c r="C61" s="143" t="s">
        <v>188</v>
      </c>
      <c r="D61" s="143" t="s">
        <v>188</v>
      </c>
      <c r="E61" s="143" t="s">
        <v>188</v>
      </c>
      <c r="F61" s="143" t="s">
        <v>188</v>
      </c>
      <c r="G61" s="143" t="s">
        <v>188</v>
      </c>
      <c r="H61" s="143">
        <v>46</v>
      </c>
      <c r="I61" s="143">
        <v>37.5</v>
      </c>
      <c r="J61" s="143">
        <v>40.1</v>
      </c>
      <c r="K61" s="143">
        <v>49.2</v>
      </c>
      <c r="L61" s="142"/>
      <c r="M61" s="143" t="s">
        <v>188</v>
      </c>
      <c r="N61" s="143" t="s">
        <v>188</v>
      </c>
      <c r="O61" s="143" t="s">
        <v>188</v>
      </c>
      <c r="P61" s="143" t="s">
        <v>188</v>
      </c>
      <c r="Q61" s="143" t="s">
        <v>188</v>
      </c>
      <c r="R61" s="143">
        <v>0.2</v>
      </c>
      <c r="S61" s="143">
        <v>0.4</v>
      </c>
      <c r="T61" s="143">
        <v>0.3</v>
      </c>
      <c r="U61" s="143">
        <v>0.3</v>
      </c>
      <c r="V61" s="93"/>
    </row>
    <row r="62" spans="1:22" s="101" customFormat="1">
      <c r="A62" s="271"/>
      <c r="B62" s="160" t="s">
        <v>12</v>
      </c>
      <c r="C62" s="143">
        <v>18.8</v>
      </c>
      <c r="D62" s="143">
        <v>17.100000000000001</v>
      </c>
      <c r="E62" s="143" t="s">
        <v>188</v>
      </c>
      <c r="F62" s="143">
        <v>43.5</v>
      </c>
      <c r="G62" s="143">
        <v>42.6</v>
      </c>
      <c r="H62" s="143">
        <v>39.200000000000003</v>
      </c>
      <c r="I62" s="143">
        <v>43.7</v>
      </c>
      <c r="J62" s="143">
        <v>41.7</v>
      </c>
      <c r="K62" s="143" t="s">
        <v>188</v>
      </c>
      <c r="L62" s="142"/>
      <c r="M62" s="143" t="s">
        <v>267</v>
      </c>
      <c r="N62" s="143" t="s">
        <v>267</v>
      </c>
      <c r="O62" s="143" t="s">
        <v>267</v>
      </c>
      <c r="P62" s="143" t="s">
        <v>267</v>
      </c>
      <c r="Q62" s="143" t="s">
        <v>267</v>
      </c>
      <c r="R62" s="143" t="s">
        <v>267</v>
      </c>
      <c r="S62" s="143" t="s">
        <v>267</v>
      </c>
      <c r="T62" s="143" t="s">
        <v>267</v>
      </c>
      <c r="U62" s="143" t="s">
        <v>188</v>
      </c>
      <c r="V62" s="93"/>
    </row>
    <row r="63" spans="1:22" s="101" customFormat="1" ht="14.25">
      <c r="A63" s="271"/>
      <c r="B63" s="160" t="s">
        <v>236</v>
      </c>
      <c r="C63" s="143" t="s">
        <v>188</v>
      </c>
      <c r="D63" s="143" t="s">
        <v>188</v>
      </c>
      <c r="E63" s="143" t="s">
        <v>188</v>
      </c>
      <c r="F63" s="143" t="s">
        <v>188</v>
      </c>
      <c r="G63" s="143" t="s">
        <v>188</v>
      </c>
      <c r="H63" s="143" t="s">
        <v>188</v>
      </c>
      <c r="I63" s="143" t="s">
        <v>188</v>
      </c>
      <c r="J63" s="143" t="s">
        <v>188</v>
      </c>
      <c r="K63" s="143" t="s">
        <v>188</v>
      </c>
      <c r="L63" s="142"/>
      <c r="M63" s="143" t="s">
        <v>267</v>
      </c>
      <c r="N63" s="143" t="s">
        <v>188</v>
      </c>
      <c r="O63" s="143" t="s">
        <v>188</v>
      </c>
      <c r="P63" s="143" t="s">
        <v>188</v>
      </c>
      <c r="Q63" s="143" t="s">
        <v>188</v>
      </c>
      <c r="R63" s="143" t="s">
        <v>188</v>
      </c>
      <c r="S63" s="143" t="s">
        <v>188</v>
      </c>
      <c r="T63" s="143" t="s">
        <v>188</v>
      </c>
      <c r="U63" s="143" t="s">
        <v>188</v>
      </c>
      <c r="V63" s="93"/>
    </row>
    <row r="64" spans="1:22" s="101" customFormat="1">
      <c r="A64" s="271"/>
      <c r="B64" s="160" t="s">
        <v>59</v>
      </c>
      <c r="C64" s="143" t="s">
        <v>188</v>
      </c>
      <c r="D64" s="143" t="s">
        <v>188</v>
      </c>
      <c r="E64" s="143" t="s">
        <v>188</v>
      </c>
      <c r="F64" s="143" t="s">
        <v>188</v>
      </c>
      <c r="G64" s="143">
        <v>43.6</v>
      </c>
      <c r="H64" s="143" t="s">
        <v>188</v>
      </c>
      <c r="I64" s="143" t="s">
        <v>188</v>
      </c>
      <c r="J64" s="143" t="s">
        <v>188</v>
      </c>
      <c r="K64" s="143" t="s">
        <v>188</v>
      </c>
      <c r="L64" s="142"/>
      <c r="M64" s="143" t="s">
        <v>188</v>
      </c>
      <c r="N64" s="143" t="s">
        <v>188</v>
      </c>
      <c r="O64" s="143" t="s">
        <v>188</v>
      </c>
      <c r="P64" s="143" t="s">
        <v>188</v>
      </c>
      <c r="Q64" s="143">
        <v>0.7</v>
      </c>
      <c r="R64" s="143" t="s">
        <v>188</v>
      </c>
      <c r="S64" s="143" t="s">
        <v>188</v>
      </c>
      <c r="T64" s="143" t="s">
        <v>188</v>
      </c>
      <c r="U64" s="143" t="s">
        <v>188</v>
      </c>
      <c r="V64" s="93"/>
    </row>
    <row r="65" spans="1:22" s="101" customFormat="1" ht="14.25">
      <c r="A65" s="271"/>
      <c r="B65" s="161" t="s">
        <v>189</v>
      </c>
      <c r="C65" s="144" t="s">
        <v>188</v>
      </c>
      <c r="D65" s="144" t="s">
        <v>188</v>
      </c>
      <c r="E65" s="144">
        <v>79.5</v>
      </c>
      <c r="F65" s="144" t="s">
        <v>188</v>
      </c>
      <c r="G65" s="144" t="s">
        <v>188</v>
      </c>
      <c r="H65" s="144" t="s">
        <v>188</v>
      </c>
      <c r="I65" s="144" t="s">
        <v>188</v>
      </c>
      <c r="J65" s="144">
        <v>72.400000000000006</v>
      </c>
      <c r="K65" s="144" t="s">
        <v>188</v>
      </c>
      <c r="L65" s="142"/>
      <c r="M65" s="144" t="s">
        <v>188</v>
      </c>
      <c r="N65" s="144" t="s">
        <v>188</v>
      </c>
      <c r="O65" s="144" t="s">
        <v>267</v>
      </c>
      <c r="P65" s="144" t="s">
        <v>188</v>
      </c>
      <c r="Q65" s="144" t="s">
        <v>188</v>
      </c>
      <c r="R65" s="144" t="s">
        <v>188</v>
      </c>
      <c r="S65" s="144" t="s">
        <v>188</v>
      </c>
      <c r="T65" s="144">
        <v>0.2</v>
      </c>
      <c r="U65" s="144" t="s">
        <v>188</v>
      </c>
      <c r="V65" s="93"/>
    </row>
    <row r="66" spans="1:22" s="101" customFormat="1" ht="14.25">
      <c r="A66" s="270" t="s">
        <v>198</v>
      </c>
      <c r="B66" s="129" t="s">
        <v>223</v>
      </c>
      <c r="C66" s="141" t="s">
        <v>188</v>
      </c>
      <c r="D66" s="141" t="s">
        <v>188</v>
      </c>
      <c r="E66" s="141">
        <v>12.2</v>
      </c>
      <c r="F66" s="141" t="s">
        <v>188</v>
      </c>
      <c r="G66" s="141" t="s">
        <v>188</v>
      </c>
      <c r="H66" s="141" t="s">
        <v>188</v>
      </c>
      <c r="I66" s="141" t="s">
        <v>188</v>
      </c>
      <c r="J66" s="141">
        <v>7.1</v>
      </c>
      <c r="K66" s="141" t="s">
        <v>188</v>
      </c>
      <c r="L66" s="142"/>
      <c r="M66" s="141" t="s">
        <v>188</v>
      </c>
      <c r="N66" s="141" t="s">
        <v>188</v>
      </c>
      <c r="O66" s="141">
        <v>0.7</v>
      </c>
      <c r="P66" s="141" t="s">
        <v>188</v>
      </c>
      <c r="Q66" s="141" t="s">
        <v>188</v>
      </c>
      <c r="R66" s="141" t="s">
        <v>188</v>
      </c>
      <c r="S66" s="141" t="s">
        <v>188</v>
      </c>
      <c r="T66" s="141">
        <v>0.7</v>
      </c>
      <c r="U66" s="141" t="s">
        <v>188</v>
      </c>
      <c r="V66" s="93"/>
    </row>
    <row r="67" spans="1:22" s="101" customFormat="1" ht="14.25">
      <c r="A67" s="271"/>
      <c r="B67" s="133" t="s">
        <v>237</v>
      </c>
      <c r="C67" s="143">
        <v>31.4</v>
      </c>
      <c r="D67" s="143">
        <v>28.1</v>
      </c>
      <c r="E67" s="143">
        <v>34.6</v>
      </c>
      <c r="F67" s="143">
        <v>27.5</v>
      </c>
      <c r="G67" s="143">
        <v>36.200000000000003</v>
      </c>
      <c r="H67" s="143">
        <v>41.1</v>
      </c>
      <c r="I67" s="143">
        <v>33.5</v>
      </c>
      <c r="J67" s="143">
        <v>42.1</v>
      </c>
      <c r="K67" s="143">
        <v>52.4</v>
      </c>
      <c r="L67" s="142"/>
      <c r="M67" s="143">
        <v>6.4</v>
      </c>
      <c r="N67" s="143">
        <v>5.0999999999999996</v>
      </c>
      <c r="O67" s="143">
        <v>5.9</v>
      </c>
      <c r="P67" s="143">
        <v>5.3</v>
      </c>
      <c r="Q67" s="143">
        <v>5.0999999999999996</v>
      </c>
      <c r="R67" s="143">
        <v>5.9</v>
      </c>
      <c r="S67" s="143">
        <v>4.2</v>
      </c>
      <c r="T67" s="143">
        <v>5</v>
      </c>
      <c r="U67" s="143">
        <v>12.1</v>
      </c>
      <c r="V67" s="93"/>
    </row>
    <row r="68" spans="1:22" s="101" customFormat="1">
      <c r="A68" s="271"/>
      <c r="B68" s="160" t="s">
        <v>12</v>
      </c>
      <c r="C68" s="143" t="s">
        <v>188</v>
      </c>
      <c r="D68" s="143" t="s">
        <v>188</v>
      </c>
      <c r="E68" s="143" t="s">
        <v>188</v>
      </c>
      <c r="F68" s="143" t="s">
        <v>188</v>
      </c>
      <c r="G68" s="143" t="s">
        <v>188</v>
      </c>
      <c r="H68" s="143" t="s">
        <v>188</v>
      </c>
      <c r="I68" s="143" t="s">
        <v>188</v>
      </c>
      <c r="J68" s="143" t="s">
        <v>188</v>
      </c>
      <c r="K68" s="143" t="s">
        <v>188</v>
      </c>
      <c r="L68" s="142"/>
      <c r="M68" s="143" t="s">
        <v>188</v>
      </c>
      <c r="N68" s="143" t="s">
        <v>188</v>
      </c>
      <c r="O68" s="143" t="s">
        <v>188</v>
      </c>
      <c r="P68" s="143" t="s">
        <v>188</v>
      </c>
      <c r="Q68" s="143" t="s">
        <v>188</v>
      </c>
      <c r="R68" s="143" t="s">
        <v>188</v>
      </c>
      <c r="S68" s="143" t="s">
        <v>188</v>
      </c>
      <c r="T68" s="143" t="s">
        <v>188</v>
      </c>
      <c r="U68" s="143" t="s">
        <v>188</v>
      </c>
      <c r="V68" s="93"/>
    </row>
    <row r="69" spans="1:22" s="101" customFormat="1" ht="14.25">
      <c r="A69" s="271"/>
      <c r="B69" s="160" t="s">
        <v>236</v>
      </c>
      <c r="C69" s="143">
        <v>7.8</v>
      </c>
      <c r="D69" s="143">
        <v>9.1</v>
      </c>
      <c r="E69" s="143">
        <v>8.1999999999999993</v>
      </c>
      <c r="F69" s="143">
        <v>8.4</v>
      </c>
      <c r="G69" s="143">
        <v>11.5</v>
      </c>
      <c r="H69" s="143" t="s">
        <v>188</v>
      </c>
      <c r="I69" s="143" t="s">
        <v>188</v>
      </c>
      <c r="J69" s="143" t="s">
        <v>188</v>
      </c>
      <c r="K69" s="143">
        <v>15.5</v>
      </c>
      <c r="L69" s="142"/>
      <c r="M69" s="143">
        <v>32.5</v>
      </c>
      <c r="N69" s="143">
        <v>34.5</v>
      </c>
      <c r="O69" s="143">
        <v>33</v>
      </c>
      <c r="P69" s="143">
        <v>33.299999999999997</v>
      </c>
      <c r="Q69" s="143">
        <v>34</v>
      </c>
      <c r="R69" s="143" t="s">
        <v>188</v>
      </c>
      <c r="S69" s="143" t="s">
        <v>188</v>
      </c>
      <c r="T69" s="143" t="s">
        <v>188</v>
      </c>
      <c r="U69" s="143">
        <v>14.1</v>
      </c>
      <c r="V69" s="93"/>
    </row>
    <row r="70" spans="1:22" s="101" customFormat="1">
      <c r="A70" s="271"/>
      <c r="B70" s="160" t="s">
        <v>59</v>
      </c>
      <c r="C70" s="143">
        <v>7.6</v>
      </c>
      <c r="D70" s="143">
        <v>10.9</v>
      </c>
      <c r="E70" s="143">
        <v>15.2</v>
      </c>
      <c r="F70" s="143">
        <v>14.7</v>
      </c>
      <c r="G70" s="143">
        <v>11.6</v>
      </c>
      <c r="H70" s="143">
        <v>17.7</v>
      </c>
      <c r="I70" s="143">
        <v>19.899999999999999</v>
      </c>
      <c r="J70" s="143">
        <v>17.5</v>
      </c>
      <c r="K70" s="143">
        <v>14.8</v>
      </c>
      <c r="L70" s="142"/>
      <c r="M70" s="143">
        <v>2.2000000000000002</v>
      </c>
      <c r="N70" s="143">
        <v>3.2</v>
      </c>
      <c r="O70" s="143">
        <v>4.0999999999999996</v>
      </c>
      <c r="P70" s="143">
        <v>3.7</v>
      </c>
      <c r="Q70" s="143">
        <v>4.3</v>
      </c>
      <c r="R70" s="143">
        <v>5.4</v>
      </c>
      <c r="S70" s="143">
        <v>7</v>
      </c>
      <c r="T70" s="143">
        <v>7.2</v>
      </c>
      <c r="U70" s="143">
        <v>6</v>
      </c>
      <c r="V70" s="93"/>
    </row>
    <row r="71" spans="1:22" s="101" customFormat="1" ht="14.25">
      <c r="A71" s="271"/>
      <c r="B71" s="161" t="s">
        <v>189</v>
      </c>
      <c r="C71" s="144">
        <v>12.8</v>
      </c>
      <c r="D71" s="144">
        <v>10.4</v>
      </c>
      <c r="E71" s="144">
        <v>9.8000000000000007</v>
      </c>
      <c r="F71" s="144">
        <v>9.1999999999999993</v>
      </c>
      <c r="G71" s="144">
        <v>11</v>
      </c>
      <c r="H71" s="144">
        <v>12</v>
      </c>
      <c r="I71" s="144">
        <v>12.1</v>
      </c>
      <c r="J71" s="144">
        <v>13.2</v>
      </c>
      <c r="K71" s="144">
        <v>12.4</v>
      </c>
      <c r="L71" s="142"/>
      <c r="M71" s="144">
        <v>3.5</v>
      </c>
      <c r="N71" s="144">
        <v>2.9</v>
      </c>
      <c r="O71" s="144">
        <v>2.4</v>
      </c>
      <c r="P71" s="144">
        <v>2.8</v>
      </c>
      <c r="Q71" s="144">
        <v>3.1</v>
      </c>
      <c r="R71" s="144">
        <v>3.4</v>
      </c>
      <c r="S71" s="144">
        <v>3.8</v>
      </c>
      <c r="T71" s="144">
        <v>3.4</v>
      </c>
      <c r="U71" s="144">
        <v>2.7</v>
      </c>
      <c r="V71" s="93"/>
    </row>
    <row r="72" spans="1:22" s="101" customFormat="1" ht="14.25">
      <c r="A72" s="270" t="s">
        <v>199</v>
      </c>
      <c r="B72" s="129" t="s">
        <v>223</v>
      </c>
      <c r="C72" s="141" t="s">
        <v>188</v>
      </c>
      <c r="D72" s="141" t="s">
        <v>188</v>
      </c>
      <c r="E72" s="141" t="s">
        <v>188</v>
      </c>
      <c r="F72" s="141" t="s">
        <v>188</v>
      </c>
      <c r="G72" s="141" t="s">
        <v>188</v>
      </c>
      <c r="H72" s="141" t="s">
        <v>188</v>
      </c>
      <c r="I72" s="141" t="s">
        <v>188</v>
      </c>
      <c r="J72" s="141" t="s">
        <v>188</v>
      </c>
      <c r="K72" s="141" t="s">
        <v>188</v>
      </c>
      <c r="L72" s="142"/>
      <c r="M72" s="141" t="s">
        <v>188</v>
      </c>
      <c r="N72" s="141" t="s">
        <v>188</v>
      </c>
      <c r="O72" s="141" t="s">
        <v>188</v>
      </c>
      <c r="P72" s="141" t="s">
        <v>188</v>
      </c>
      <c r="Q72" s="141" t="s">
        <v>188</v>
      </c>
      <c r="R72" s="141" t="s">
        <v>188</v>
      </c>
      <c r="S72" s="141" t="s">
        <v>188</v>
      </c>
      <c r="T72" s="141" t="s">
        <v>188</v>
      </c>
      <c r="U72" s="141" t="s">
        <v>188</v>
      </c>
      <c r="V72" s="93"/>
    </row>
    <row r="73" spans="1:22" ht="13.5" customHeight="1">
      <c r="A73" s="271"/>
      <c r="B73" s="133" t="s">
        <v>237</v>
      </c>
      <c r="C73" s="143">
        <v>21.2</v>
      </c>
      <c r="D73" s="143">
        <v>17.3</v>
      </c>
      <c r="E73" s="143">
        <v>16.2</v>
      </c>
      <c r="F73" s="143">
        <v>18.600000000000001</v>
      </c>
      <c r="G73" s="143">
        <v>16.600000000000001</v>
      </c>
      <c r="H73" s="143">
        <v>20.9</v>
      </c>
      <c r="I73" s="143">
        <v>23.9</v>
      </c>
      <c r="J73" s="143">
        <v>27.8</v>
      </c>
      <c r="K73" s="143">
        <v>27.3</v>
      </c>
      <c r="L73" s="142"/>
      <c r="M73" s="143">
        <v>1</v>
      </c>
      <c r="N73" s="143">
        <v>0.6</v>
      </c>
      <c r="O73" s="143">
        <v>0.4</v>
      </c>
      <c r="P73" s="143">
        <v>0.8</v>
      </c>
      <c r="Q73" s="143">
        <v>0.7</v>
      </c>
      <c r="R73" s="143">
        <v>0.7</v>
      </c>
      <c r="S73" s="143">
        <v>0.5</v>
      </c>
      <c r="T73" s="143">
        <v>0.6</v>
      </c>
      <c r="U73" s="143">
        <v>0.6</v>
      </c>
    </row>
    <row r="74" spans="1:22">
      <c r="A74" s="271"/>
      <c r="B74" s="160" t="s">
        <v>12</v>
      </c>
      <c r="C74" s="143" t="s">
        <v>188</v>
      </c>
      <c r="D74" s="143" t="s">
        <v>188</v>
      </c>
      <c r="E74" s="143" t="s">
        <v>188</v>
      </c>
      <c r="F74" s="143">
        <v>0.9</v>
      </c>
      <c r="G74" s="143">
        <v>0.6</v>
      </c>
      <c r="H74" s="143" t="s">
        <v>188</v>
      </c>
      <c r="I74" s="143" t="s">
        <v>188</v>
      </c>
      <c r="J74" s="143" t="s">
        <v>188</v>
      </c>
      <c r="K74" s="143" t="s">
        <v>188</v>
      </c>
      <c r="L74" s="142"/>
      <c r="M74" s="143" t="s">
        <v>267</v>
      </c>
      <c r="N74" s="143" t="s">
        <v>188</v>
      </c>
      <c r="O74" s="143" t="s">
        <v>267</v>
      </c>
      <c r="P74" s="143" t="s">
        <v>267</v>
      </c>
      <c r="Q74" s="143" t="s">
        <v>267</v>
      </c>
      <c r="R74" s="143" t="s">
        <v>188</v>
      </c>
      <c r="S74" s="143" t="s">
        <v>188</v>
      </c>
      <c r="T74" s="143" t="s">
        <v>188</v>
      </c>
      <c r="U74" s="143" t="s">
        <v>188</v>
      </c>
    </row>
    <row r="75" spans="1:22" ht="14.25">
      <c r="A75" s="271"/>
      <c r="B75" s="160" t="s">
        <v>236</v>
      </c>
      <c r="C75" s="143" t="s">
        <v>188</v>
      </c>
      <c r="D75" s="143" t="s">
        <v>188</v>
      </c>
      <c r="E75" s="143" t="s">
        <v>188</v>
      </c>
      <c r="F75" s="143" t="s">
        <v>188</v>
      </c>
      <c r="G75" s="143" t="s">
        <v>188</v>
      </c>
      <c r="H75" s="143" t="s">
        <v>188</v>
      </c>
      <c r="I75" s="143" t="s">
        <v>188</v>
      </c>
      <c r="J75" s="143" t="s">
        <v>188</v>
      </c>
      <c r="K75" s="143" t="s">
        <v>188</v>
      </c>
      <c r="L75" s="142"/>
      <c r="M75" s="143" t="s">
        <v>188</v>
      </c>
      <c r="N75" s="143" t="s">
        <v>188</v>
      </c>
      <c r="O75" s="143" t="s">
        <v>188</v>
      </c>
      <c r="P75" s="143" t="s">
        <v>188</v>
      </c>
      <c r="Q75" s="143" t="s">
        <v>188</v>
      </c>
      <c r="R75" s="143" t="s">
        <v>188</v>
      </c>
      <c r="S75" s="143" t="s">
        <v>188</v>
      </c>
      <c r="T75" s="143" t="s">
        <v>188</v>
      </c>
      <c r="U75" s="143" t="s">
        <v>188</v>
      </c>
    </row>
    <row r="76" spans="1:22">
      <c r="A76" s="271"/>
      <c r="B76" s="160" t="s">
        <v>59</v>
      </c>
      <c r="C76" s="143">
        <v>7</v>
      </c>
      <c r="D76" s="143" t="s">
        <v>188</v>
      </c>
      <c r="E76" s="143">
        <v>8.8000000000000007</v>
      </c>
      <c r="F76" s="143">
        <v>13.3</v>
      </c>
      <c r="G76" s="143" t="s">
        <v>188</v>
      </c>
      <c r="H76" s="143">
        <v>14.6</v>
      </c>
      <c r="I76" s="143">
        <v>20.2</v>
      </c>
      <c r="J76" s="143">
        <v>16.3</v>
      </c>
      <c r="K76" s="143">
        <v>14</v>
      </c>
      <c r="L76" s="142"/>
      <c r="M76" s="143">
        <v>0.2</v>
      </c>
      <c r="N76" s="143" t="s">
        <v>188</v>
      </c>
      <c r="O76" s="143">
        <v>0.1</v>
      </c>
      <c r="P76" s="143">
        <v>0.2</v>
      </c>
      <c r="Q76" s="143" t="s">
        <v>188</v>
      </c>
      <c r="R76" s="143">
        <v>0.2</v>
      </c>
      <c r="S76" s="143">
        <v>0.4</v>
      </c>
      <c r="T76" s="143">
        <v>0.2</v>
      </c>
      <c r="U76" s="143">
        <v>0.1</v>
      </c>
    </row>
    <row r="77" spans="1:22" ht="14.25">
      <c r="A77" s="271"/>
      <c r="B77" s="161" t="s">
        <v>189</v>
      </c>
      <c r="C77" s="144">
        <v>34.299999999999997</v>
      </c>
      <c r="D77" s="144">
        <v>31</v>
      </c>
      <c r="E77" s="144">
        <v>28.8</v>
      </c>
      <c r="F77" s="144">
        <v>31.4</v>
      </c>
      <c r="G77" s="144">
        <v>34.700000000000003</v>
      </c>
      <c r="H77" s="144">
        <v>34.200000000000003</v>
      </c>
      <c r="I77" s="144">
        <v>34.299999999999997</v>
      </c>
      <c r="J77" s="144">
        <v>36.799999999999997</v>
      </c>
      <c r="K77" s="144">
        <v>30.8</v>
      </c>
      <c r="L77" s="142"/>
      <c r="M77" s="144">
        <v>1.6</v>
      </c>
      <c r="N77" s="144">
        <v>1</v>
      </c>
      <c r="O77" s="144">
        <v>1.1000000000000001</v>
      </c>
      <c r="P77" s="144">
        <v>1.1000000000000001</v>
      </c>
      <c r="Q77" s="144">
        <v>1</v>
      </c>
      <c r="R77" s="144">
        <v>1.1000000000000001</v>
      </c>
      <c r="S77" s="144">
        <v>1.3</v>
      </c>
      <c r="T77" s="144">
        <v>1.3</v>
      </c>
      <c r="U77" s="144">
        <v>0.7</v>
      </c>
    </row>
    <row r="78" spans="1:22" ht="14.25">
      <c r="A78" s="270" t="s">
        <v>200</v>
      </c>
      <c r="B78" s="129" t="s">
        <v>223</v>
      </c>
      <c r="C78" s="141">
        <v>5.7</v>
      </c>
      <c r="D78" s="141">
        <v>9.3000000000000007</v>
      </c>
      <c r="E78" s="141">
        <v>8.6999999999999993</v>
      </c>
      <c r="F78" s="141">
        <v>7.9</v>
      </c>
      <c r="G78" s="141" t="s">
        <v>188</v>
      </c>
      <c r="H78" s="141" t="s">
        <v>188</v>
      </c>
      <c r="I78" s="141">
        <v>3.4</v>
      </c>
      <c r="J78" s="141">
        <v>5.8</v>
      </c>
      <c r="K78" s="141">
        <v>8</v>
      </c>
      <c r="L78" s="142"/>
      <c r="M78" s="141">
        <v>5.3</v>
      </c>
      <c r="N78" s="141">
        <v>5.3</v>
      </c>
      <c r="O78" s="141">
        <v>3.8</v>
      </c>
      <c r="P78" s="141">
        <v>4.8</v>
      </c>
      <c r="Q78" s="141" t="s">
        <v>188</v>
      </c>
      <c r="R78" s="141" t="s">
        <v>188</v>
      </c>
      <c r="S78" s="141">
        <v>4.7</v>
      </c>
      <c r="T78" s="141">
        <v>4.0999999999999996</v>
      </c>
      <c r="U78" s="141">
        <v>4.9000000000000004</v>
      </c>
    </row>
    <row r="79" spans="1:22" ht="14.25">
      <c r="A79" s="271"/>
      <c r="B79" s="133" t="s">
        <v>237</v>
      </c>
      <c r="C79" s="143">
        <v>8</v>
      </c>
      <c r="D79" s="143">
        <v>9.1999999999999993</v>
      </c>
      <c r="E79" s="143">
        <v>10.3</v>
      </c>
      <c r="F79" s="143">
        <v>11.4</v>
      </c>
      <c r="G79" s="143">
        <v>9.1</v>
      </c>
      <c r="H79" s="143">
        <v>11.3</v>
      </c>
      <c r="I79" s="143">
        <v>10.4</v>
      </c>
      <c r="J79" s="143">
        <v>12.4</v>
      </c>
      <c r="K79" s="143">
        <v>13.5</v>
      </c>
      <c r="L79" s="142"/>
      <c r="M79" s="143">
        <v>5.4</v>
      </c>
      <c r="N79" s="143">
        <v>4.3</v>
      </c>
      <c r="O79" s="143">
        <v>4.8</v>
      </c>
      <c r="P79" s="143">
        <v>5.2</v>
      </c>
      <c r="Q79" s="143">
        <v>4.0999999999999996</v>
      </c>
      <c r="R79" s="143">
        <v>6.4</v>
      </c>
      <c r="S79" s="143">
        <v>6.2</v>
      </c>
      <c r="T79" s="143">
        <v>7.8</v>
      </c>
      <c r="U79" s="143">
        <v>8.1</v>
      </c>
    </row>
    <row r="80" spans="1:22">
      <c r="A80" s="271"/>
      <c r="B80" s="160" t="s">
        <v>12</v>
      </c>
      <c r="C80" s="143" t="s">
        <v>188</v>
      </c>
      <c r="D80" s="143" t="s">
        <v>188</v>
      </c>
      <c r="E80" s="143" t="s">
        <v>188</v>
      </c>
      <c r="F80" s="143" t="s">
        <v>188</v>
      </c>
      <c r="G80" s="143" t="s">
        <v>188</v>
      </c>
      <c r="H80" s="143" t="s">
        <v>188</v>
      </c>
      <c r="I80" s="143" t="s">
        <v>188</v>
      </c>
      <c r="J80" s="143" t="s">
        <v>188</v>
      </c>
      <c r="K80" s="143" t="s">
        <v>188</v>
      </c>
      <c r="L80" s="142"/>
      <c r="M80" s="143" t="s">
        <v>188</v>
      </c>
      <c r="N80" s="143" t="s">
        <v>188</v>
      </c>
      <c r="O80" s="143" t="s">
        <v>188</v>
      </c>
      <c r="P80" s="143" t="s">
        <v>188</v>
      </c>
      <c r="Q80" s="143" t="s">
        <v>188</v>
      </c>
      <c r="R80" s="143" t="s">
        <v>188</v>
      </c>
      <c r="S80" s="143" t="s">
        <v>188</v>
      </c>
      <c r="T80" s="143" t="s">
        <v>188</v>
      </c>
      <c r="U80" s="143" t="s">
        <v>188</v>
      </c>
    </row>
    <row r="81" spans="1:22" ht="14.25">
      <c r="A81" s="271"/>
      <c r="B81" s="160" t="s">
        <v>236</v>
      </c>
      <c r="C81" s="143" t="s">
        <v>188</v>
      </c>
      <c r="D81" s="143" t="s">
        <v>188</v>
      </c>
      <c r="E81" s="143" t="s">
        <v>188</v>
      </c>
      <c r="F81" s="143" t="s">
        <v>188</v>
      </c>
      <c r="G81" s="143" t="s">
        <v>188</v>
      </c>
      <c r="H81" s="143" t="s">
        <v>188</v>
      </c>
      <c r="I81" s="143" t="s">
        <v>188</v>
      </c>
      <c r="J81" s="143" t="s">
        <v>188</v>
      </c>
      <c r="K81" s="143" t="s">
        <v>188</v>
      </c>
      <c r="L81" s="142"/>
      <c r="M81" s="143" t="s">
        <v>188</v>
      </c>
      <c r="N81" s="143" t="s">
        <v>188</v>
      </c>
      <c r="O81" s="143" t="s">
        <v>188</v>
      </c>
      <c r="P81" s="143" t="s">
        <v>188</v>
      </c>
      <c r="Q81" s="143" t="s">
        <v>188</v>
      </c>
      <c r="R81" s="143" t="s">
        <v>188</v>
      </c>
      <c r="S81" s="143" t="s">
        <v>188</v>
      </c>
      <c r="T81" s="143" t="s">
        <v>188</v>
      </c>
      <c r="U81" s="143" t="s">
        <v>188</v>
      </c>
    </row>
    <row r="82" spans="1:22">
      <c r="A82" s="271"/>
      <c r="B82" s="160" t="s">
        <v>59</v>
      </c>
      <c r="C82" s="143">
        <v>10.4</v>
      </c>
      <c r="D82" s="143">
        <v>7.9</v>
      </c>
      <c r="E82" s="143">
        <v>15.1</v>
      </c>
      <c r="F82" s="143">
        <v>14.2</v>
      </c>
      <c r="G82" s="143">
        <v>20.7</v>
      </c>
      <c r="H82" s="143">
        <v>14.1</v>
      </c>
      <c r="I82" s="143">
        <v>20.100000000000001</v>
      </c>
      <c r="J82" s="143">
        <v>24.5</v>
      </c>
      <c r="K82" s="143">
        <v>17</v>
      </c>
      <c r="L82" s="142"/>
      <c r="M82" s="143">
        <v>9.3000000000000007</v>
      </c>
      <c r="N82" s="143">
        <v>10.4</v>
      </c>
      <c r="O82" s="143">
        <v>10.6</v>
      </c>
      <c r="P82" s="143">
        <v>8</v>
      </c>
      <c r="Q82" s="143">
        <v>12</v>
      </c>
      <c r="R82" s="143">
        <v>11.6</v>
      </c>
      <c r="S82" s="143">
        <v>13.4</v>
      </c>
      <c r="T82" s="143">
        <v>15.9</v>
      </c>
      <c r="U82" s="143">
        <v>14.6</v>
      </c>
    </row>
    <row r="83" spans="1:22" ht="14.25">
      <c r="A83" s="271"/>
      <c r="B83" s="161" t="s">
        <v>189</v>
      </c>
      <c r="C83" s="144">
        <v>13.8</v>
      </c>
      <c r="D83" s="144">
        <v>11.7</v>
      </c>
      <c r="E83" s="144">
        <v>12.2</v>
      </c>
      <c r="F83" s="144">
        <v>12.7</v>
      </c>
      <c r="G83" s="144">
        <v>15.8</v>
      </c>
      <c r="H83" s="144">
        <v>11.6</v>
      </c>
      <c r="I83" s="144">
        <v>11.7</v>
      </c>
      <c r="J83" s="144">
        <v>10</v>
      </c>
      <c r="K83" s="144">
        <v>9.9</v>
      </c>
      <c r="L83" s="142"/>
      <c r="M83" s="144">
        <v>4.0999999999999996</v>
      </c>
      <c r="N83" s="144">
        <v>3.3</v>
      </c>
      <c r="O83" s="144">
        <v>3.5</v>
      </c>
      <c r="P83" s="144">
        <v>3.8</v>
      </c>
      <c r="Q83" s="144">
        <v>4.2</v>
      </c>
      <c r="R83" s="144">
        <v>4.5</v>
      </c>
      <c r="S83" s="144">
        <v>6.2</v>
      </c>
      <c r="T83" s="144">
        <v>6.2</v>
      </c>
      <c r="U83" s="144">
        <v>5.9</v>
      </c>
    </row>
    <row r="84" spans="1:22" ht="14.25">
      <c r="A84" s="270" t="s">
        <v>201</v>
      </c>
      <c r="B84" s="129" t="s">
        <v>223</v>
      </c>
      <c r="C84" s="141" t="s">
        <v>188</v>
      </c>
      <c r="D84" s="141" t="s">
        <v>188</v>
      </c>
      <c r="E84" s="141" t="s">
        <v>188</v>
      </c>
      <c r="F84" s="141">
        <v>1.7</v>
      </c>
      <c r="G84" s="141" t="s">
        <v>188</v>
      </c>
      <c r="H84" s="141" t="s">
        <v>188</v>
      </c>
      <c r="I84" s="141" t="s">
        <v>188</v>
      </c>
      <c r="J84" s="141" t="s">
        <v>188</v>
      </c>
      <c r="K84" s="141" t="s">
        <v>188</v>
      </c>
      <c r="L84" s="142"/>
      <c r="M84" s="141" t="s">
        <v>267</v>
      </c>
      <c r="N84" s="141" t="s">
        <v>267</v>
      </c>
      <c r="O84" s="141" t="s">
        <v>267</v>
      </c>
      <c r="P84" s="141" t="s">
        <v>267</v>
      </c>
      <c r="Q84" s="141" t="s">
        <v>267</v>
      </c>
      <c r="R84" s="141" t="s">
        <v>267</v>
      </c>
      <c r="S84" s="141" t="s">
        <v>267</v>
      </c>
      <c r="T84" s="141" t="s">
        <v>267</v>
      </c>
      <c r="U84" s="141" t="s">
        <v>267</v>
      </c>
    </row>
    <row r="85" spans="1:22" ht="14.25">
      <c r="A85" s="271"/>
      <c r="B85" s="133" t="s">
        <v>237</v>
      </c>
      <c r="C85" s="143">
        <v>17.3</v>
      </c>
      <c r="D85" s="143">
        <v>16.399999999999999</v>
      </c>
      <c r="E85" s="143">
        <v>13.6</v>
      </c>
      <c r="F85" s="143">
        <v>14</v>
      </c>
      <c r="G85" s="143">
        <v>12</v>
      </c>
      <c r="H85" s="143">
        <v>16.100000000000001</v>
      </c>
      <c r="I85" s="143">
        <v>18.100000000000001</v>
      </c>
      <c r="J85" s="143">
        <v>26.7</v>
      </c>
      <c r="K85" s="143">
        <v>22.4</v>
      </c>
      <c r="L85" s="142"/>
      <c r="M85" s="143">
        <v>0.8</v>
      </c>
      <c r="N85" s="143">
        <v>0.6</v>
      </c>
      <c r="O85" s="143">
        <v>0.6</v>
      </c>
      <c r="P85" s="143">
        <v>0.5</v>
      </c>
      <c r="Q85" s="143">
        <v>0.5</v>
      </c>
      <c r="R85" s="143">
        <v>0.9</v>
      </c>
      <c r="S85" s="143">
        <v>0.9</v>
      </c>
      <c r="T85" s="143">
        <v>1</v>
      </c>
      <c r="U85" s="143">
        <v>1.1000000000000001</v>
      </c>
    </row>
    <row r="86" spans="1:22">
      <c r="A86" s="271"/>
      <c r="B86" s="160" t="s">
        <v>12</v>
      </c>
      <c r="C86" s="143">
        <v>0.5</v>
      </c>
      <c r="D86" s="143">
        <v>0.4</v>
      </c>
      <c r="E86" s="143" t="s">
        <v>188</v>
      </c>
      <c r="F86" s="143" t="s">
        <v>188</v>
      </c>
      <c r="G86" s="143" t="s">
        <v>188</v>
      </c>
      <c r="H86" s="143" t="s">
        <v>188</v>
      </c>
      <c r="I86" s="143" t="s">
        <v>188</v>
      </c>
      <c r="J86" s="143" t="s">
        <v>188</v>
      </c>
      <c r="K86" s="143" t="s">
        <v>188</v>
      </c>
      <c r="L86" s="142"/>
      <c r="M86" s="143" t="s">
        <v>267</v>
      </c>
      <c r="N86" s="143" t="s">
        <v>267</v>
      </c>
      <c r="O86" s="143" t="s">
        <v>267</v>
      </c>
      <c r="P86" s="143" t="s">
        <v>188</v>
      </c>
      <c r="Q86" s="143" t="s">
        <v>267</v>
      </c>
      <c r="R86" s="143" t="s">
        <v>267</v>
      </c>
      <c r="S86" s="143" t="s">
        <v>267</v>
      </c>
      <c r="T86" s="143" t="s">
        <v>267</v>
      </c>
      <c r="U86" s="143" t="s">
        <v>267</v>
      </c>
    </row>
    <row r="87" spans="1:22" ht="14.25">
      <c r="A87" s="271"/>
      <c r="B87" s="160" t="s">
        <v>236</v>
      </c>
      <c r="C87" s="143">
        <v>1.1000000000000001</v>
      </c>
      <c r="D87" s="143">
        <v>1.2</v>
      </c>
      <c r="E87" s="143">
        <v>0.8</v>
      </c>
      <c r="F87" s="143">
        <v>0.6</v>
      </c>
      <c r="G87" s="143">
        <v>0.6</v>
      </c>
      <c r="H87" s="143" t="s">
        <v>188</v>
      </c>
      <c r="I87" s="143" t="s">
        <v>188</v>
      </c>
      <c r="J87" s="143" t="s">
        <v>188</v>
      </c>
      <c r="K87" s="143" t="s">
        <v>188</v>
      </c>
      <c r="L87" s="142"/>
      <c r="M87" s="143" t="s">
        <v>267</v>
      </c>
      <c r="N87" s="143" t="s">
        <v>267</v>
      </c>
      <c r="O87" s="143" t="s">
        <v>267</v>
      </c>
      <c r="P87" s="143" t="s">
        <v>267</v>
      </c>
      <c r="Q87" s="143" t="s">
        <v>267</v>
      </c>
      <c r="R87" s="143" t="s">
        <v>188</v>
      </c>
      <c r="S87" s="143" t="s">
        <v>188</v>
      </c>
      <c r="T87" s="143" t="s">
        <v>188</v>
      </c>
      <c r="U87" s="143" t="s">
        <v>188</v>
      </c>
    </row>
    <row r="88" spans="1:22">
      <c r="A88" s="271"/>
      <c r="B88" s="160" t="s">
        <v>59</v>
      </c>
      <c r="C88" s="143" t="s">
        <v>188</v>
      </c>
      <c r="D88" s="143" t="s">
        <v>188</v>
      </c>
      <c r="E88" s="143" t="s">
        <v>188</v>
      </c>
      <c r="F88" s="143" t="s">
        <v>188</v>
      </c>
      <c r="G88" s="143">
        <v>13.5</v>
      </c>
      <c r="H88" s="143">
        <v>15.9</v>
      </c>
      <c r="I88" s="143" t="s">
        <v>188</v>
      </c>
      <c r="J88" s="143">
        <v>11.5</v>
      </c>
      <c r="K88" s="143">
        <v>11.6</v>
      </c>
      <c r="L88" s="142"/>
      <c r="M88" s="143" t="s">
        <v>188</v>
      </c>
      <c r="N88" s="143" t="s">
        <v>188</v>
      </c>
      <c r="O88" s="143" t="s">
        <v>188</v>
      </c>
      <c r="P88" s="143" t="s">
        <v>188</v>
      </c>
      <c r="Q88" s="143">
        <v>0.7</v>
      </c>
      <c r="R88" s="143">
        <v>0.7</v>
      </c>
      <c r="S88" s="143" t="s">
        <v>188</v>
      </c>
      <c r="T88" s="143">
        <v>0.5</v>
      </c>
      <c r="U88" s="143">
        <v>0.6</v>
      </c>
    </row>
    <row r="89" spans="1:22" s="101" customFormat="1" ht="14.25">
      <c r="A89" s="271"/>
      <c r="B89" s="161" t="s">
        <v>189</v>
      </c>
      <c r="C89" s="144" t="s">
        <v>188</v>
      </c>
      <c r="D89" s="144" t="s">
        <v>188</v>
      </c>
      <c r="E89" s="144">
        <v>7.9</v>
      </c>
      <c r="F89" s="144">
        <v>8.4</v>
      </c>
      <c r="G89" s="144">
        <v>9.1999999999999993</v>
      </c>
      <c r="H89" s="144">
        <v>9.4</v>
      </c>
      <c r="I89" s="144">
        <v>11</v>
      </c>
      <c r="J89" s="144">
        <v>14.5</v>
      </c>
      <c r="K89" s="144">
        <v>9.6</v>
      </c>
      <c r="L89" s="142"/>
      <c r="M89" s="144" t="s">
        <v>188</v>
      </c>
      <c r="N89" s="144" t="s">
        <v>188</v>
      </c>
      <c r="O89" s="144">
        <v>0.1</v>
      </c>
      <c r="P89" s="144">
        <v>0.2</v>
      </c>
      <c r="Q89" s="144">
        <v>0.4</v>
      </c>
      <c r="R89" s="144">
        <v>0.5</v>
      </c>
      <c r="S89" s="144">
        <v>0.6</v>
      </c>
      <c r="T89" s="144">
        <v>0.8</v>
      </c>
      <c r="U89" s="144">
        <v>0.6</v>
      </c>
      <c r="V89" s="93"/>
    </row>
    <row r="90" spans="1:22" s="101" customFormat="1" ht="14.25">
      <c r="A90" s="270" t="s">
        <v>202</v>
      </c>
      <c r="B90" s="129" t="s">
        <v>223</v>
      </c>
      <c r="C90" s="141" t="s">
        <v>188</v>
      </c>
      <c r="D90" s="141" t="s">
        <v>188</v>
      </c>
      <c r="E90" s="141" t="s">
        <v>188</v>
      </c>
      <c r="F90" s="141" t="s">
        <v>188</v>
      </c>
      <c r="G90" s="141" t="s">
        <v>188</v>
      </c>
      <c r="H90" s="141" t="s">
        <v>188</v>
      </c>
      <c r="I90" s="141" t="s">
        <v>188</v>
      </c>
      <c r="J90" s="141" t="s">
        <v>188</v>
      </c>
      <c r="K90" s="141" t="s">
        <v>188</v>
      </c>
      <c r="L90" s="142"/>
      <c r="M90" s="141" t="s">
        <v>267</v>
      </c>
      <c r="N90" s="141" t="s">
        <v>188</v>
      </c>
      <c r="O90" s="141" t="s">
        <v>188</v>
      </c>
      <c r="P90" s="141" t="s">
        <v>188</v>
      </c>
      <c r="Q90" s="141" t="s">
        <v>188</v>
      </c>
      <c r="R90" s="141" t="s">
        <v>188</v>
      </c>
      <c r="S90" s="141" t="s">
        <v>188</v>
      </c>
      <c r="T90" s="141" t="s">
        <v>188</v>
      </c>
      <c r="U90" s="141" t="s">
        <v>188</v>
      </c>
      <c r="V90" s="93"/>
    </row>
    <row r="91" spans="1:22" s="101" customFormat="1" ht="14.25">
      <c r="A91" s="271"/>
      <c r="B91" s="133" t="s">
        <v>237</v>
      </c>
      <c r="C91" s="143">
        <v>45.6</v>
      </c>
      <c r="D91" s="143">
        <v>37.700000000000003</v>
      </c>
      <c r="E91" s="143">
        <v>56.6</v>
      </c>
      <c r="F91" s="143">
        <v>46.3</v>
      </c>
      <c r="G91" s="143">
        <v>54.4</v>
      </c>
      <c r="H91" s="143">
        <v>67.599999999999994</v>
      </c>
      <c r="I91" s="143">
        <v>48.8</v>
      </c>
      <c r="J91" s="143">
        <v>52.9</v>
      </c>
      <c r="K91" s="143">
        <v>57.5</v>
      </c>
      <c r="L91" s="142"/>
      <c r="M91" s="143">
        <v>1.4</v>
      </c>
      <c r="N91" s="143">
        <v>1.3</v>
      </c>
      <c r="O91" s="143">
        <v>1.6</v>
      </c>
      <c r="P91" s="143">
        <v>1.8</v>
      </c>
      <c r="Q91" s="143">
        <v>1.2</v>
      </c>
      <c r="R91" s="143">
        <v>1.6</v>
      </c>
      <c r="S91" s="143">
        <v>1.6</v>
      </c>
      <c r="T91" s="143">
        <v>2.2000000000000002</v>
      </c>
      <c r="U91" s="143">
        <v>2.7</v>
      </c>
      <c r="V91" s="93"/>
    </row>
    <row r="92" spans="1:22" s="101" customFormat="1">
      <c r="A92" s="271"/>
      <c r="B92" s="160" t="s">
        <v>12</v>
      </c>
      <c r="C92" s="143" t="s">
        <v>188</v>
      </c>
      <c r="D92" s="143" t="s">
        <v>188</v>
      </c>
      <c r="E92" s="143" t="s">
        <v>188</v>
      </c>
      <c r="F92" s="143" t="s">
        <v>188</v>
      </c>
      <c r="G92" s="143" t="s">
        <v>188</v>
      </c>
      <c r="H92" s="143" t="s">
        <v>188</v>
      </c>
      <c r="I92" s="143" t="s">
        <v>188</v>
      </c>
      <c r="J92" s="143" t="s">
        <v>188</v>
      </c>
      <c r="K92" s="143" t="s">
        <v>188</v>
      </c>
      <c r="L92" s="142"/>
      <c r="M92" s="143" t="s">
        <v>188</v>
      </c>
      <c r="N92" s="143" t="s">
        <v>188</v>
      </c>
      <c r="O92" s="143" t="s">
        <v>188</v>
      </c>
      <c r="P92" s="143" t="s">
        <v>188</v>
      </c>
      <c r="Q92" s="143" t="s">
        <v>188</v>
      </c>
      <c r="R92" s="143" t="s">
        <v>188</v>
      </c>
      <c r="S92" s="143" t="s">
        <v>188</v>
      </c>
      <c r="T92" s="143" t="s">
        <v>188</v>
      </c>
      <c r="U92" s="143" t="s">
        <v>188</v>
      </c>
      <c r="V92" s="93"/>
    </row>
    <row r="93" spans="1:22" s="101" customFormat="1" ht="14.25">
      <c r="A93" s="271"/>
      <c r="B93" s="160" t="s">
        <v>236</v>
      </c>
      <c r="C93" s="143" t="s">
        <v>188</v>
      </c>
      <c r="D93" s="143" t="s">
        <v>188</v>
      </c>
      <c r="E93" s="143" t="s">
        <v>188</v>
      </c>
      <c r="F93" s="143" t="s">
        <v>188</v>
      </c>
      <c r="G93" s="143" t="s">
        <v>188</v>
      </c>
      <c r="H93" s="143" t="s">
        <v>188</v>
      </c>
      <c r="I93" s="143" t="s">
        <v>188</v>
      </c>
      <c r="J93" s="143">
        <v>107.7</v>
      </c>
      <c r="K93" s="143">
        <v>110.1</v>
      </c>
      <c r="L93" s="142"/>
      <c r="M93" s="143" t="s">
        <v>188</v>
      </c>
      <c r="N93" s="143" t="s">
        <v>188</v>
      </c>
      <c r="O93" s="143" t="s">
        <v>188</v>
      </c>
      <c r="P93" s="143" t="s">
        <v>188</v>
      </c>
      <c r="Q93" s="143" t="s">
        <v>188</v>
      </c>
      <c r="R93" s="143" t="s">
        <v>188</v>
      </c>
      <c r="S93" s="143" t="s">
        <v>188</v>
      </c>
      <c r="T93" s="143">
        <v>0.2</v>
      </c>
      <c r="U93" s="143">
        <v>0.2</v>
      </c>
      <c r="V93" s="93"/>
    </row>
    <row r="94" spans="1:22" s="101" customFormat="1">
      <c r="A94" s="271"/>
      <c r="B94" s="160" t="s">
        <v>59</v>
      </c>
      <c r="C94" s="143">
        <v>13.9</v>
      </c>
      <c r="D94" s="143">
        <v>54.7</v>
      </c>
      <c r="E94" s="143">
        <v>27.8</v>
      </c>
      <c r="F94" s="143">
        <v>33.799999999999997</v>
      </c>
      <c r="G94" s="143">
        <v>38</v>
      </c>
      <c r="H94" s="143">
        <v>35.9</v>
      </c>
      <c r="I94" s="143">
        <v>28.4</v>
      </c>
      <c r="J94" s="143">
        <v>28.9</v>
      </c>
      <c r="K94" s="143">
        <v>41.1</v>
      </c>
      <c r="L94" s="142"/>
      <c r="M94" s="143">
        <v>2.9</v>
      </c>
      <c r="N94" s="143">
        <v>8.3000000000000007</v>
      </c>
      <c r="O94" s="143">
        <v>4.3</v>
      </c>
      <c r="P94" s="143">
        <v>3.9</v>
      </c>
      <c r="Q94" s="143">
        <v>4.5</v>
      </c>
      <c r="R94" s="143">
        <v>4.0999999999999996</v>
      </c>
      <c r="S94" s="143">
        <v>3.7</v>
      </c>
      <c r="T94" s="143">
        <v>4.3</v>
      </c>
      <c r="U94" s="143">
        <v>4.5999999999999996</v>
      </c>
      <c r="V94" s="93"/>
    </row>
    <row r="95" spans="1:22" s="101" customFormat="1" ht="14.25">
      <c r="A95" s="271"/>
      <c r="B95" s="161" t="s">
        <v>189</v>
      </c>
      <c r="C95" s="144">
        <v>14</v>
      </c>
      <c r="D95" s="144">
        <v>10.7</v>
      </c>
      <c r="E95" s="144">
        <v>11.8</v>
      </c>
      <c r="F95" s="144">
        <v>12.9</v>
      </c>
      <c r="G95" s="144">
        <v>12.6</v>
      </c>
      <c r="H95" s="144">
        <v>14.4</v>
      </c>
      <c r="I95" s="144">
        <v>27.6</v>
      </c>
      <c r="J95" s="144">
        <v>24</v>
      </c>
      <c r="K95" s="144">
        <v>23.2</v>
      </c>
      <c r="L95" s="142"/>
      <c r="M95" s="144">
        <v>0.9</v>
      </c>
      <c r="N95" s="144">
        <v>0.8</v>
      </c>
      <c r="O95" s="144">
        <v>0.7</v>
      </c>
      <c r="P95" s="144">
        <v>0.9</v>
      </c>
      <c r="Q95" s="144">
        <v>0.9</v>
      </c>
      <c r="R95" s="144">
        <v>0.8</v>
      </c>
      <c r="S95" s="144">
        <v>1.2</v>
      </c>
      <c r="T95" s="144">
        <v>1.3</v>
      </c>
      <c r="U95" s="144">
        <v>1.5</v>
      </c>
      <c r="V95" s="93"/>
    </row>
    <row r="96" spans="1:22" s="101" customFormat="1" ht="14.25">
      <c r="A96" s="270" t="s">
        <v>203</v>
      </c>
      <c r="B96" s="129" t="s">
        <v>223</v>
      </c>
      <c r="C96" s="141">
        <v>66.7</v>
      </c>
      <c r="D96" s="141" t="s">
        <v>188</v>
      </c>
      <c r="E96" s="141">
        <v>60.2</v>
      </c>
      <c r="F96" s="141">
        <v>64.400000000000006</v>
      </c>
      <c r="G96" s="141">
        <v>77.3</v>
      </c>
      <c r="H96" s="141" t="s">
        <v>188</v>
      </c>
      <c r="I96" s="141" t="s">
        <v>188</v>
      </c>
      <c r="J96" s="141">
        <v>76</v>
      </c>
      <c r="K96" s="141">
        <v>64.900000000000006</v>
      </c>
      <c r="L96" s="142"/>
      <c r="M96" s="141">
        <v>7.5</v>
      </c>
      <c r="N96" s="141" t="s">
        <v>188</v>
      </c>
      <c r="O96" s="141">
        <v>9.4</v>
      </c>
      <c r="P96" s="141">
        <v>10.3</v>
      </c>
      <c r="Q96" s="141">
        <v>10.9</v>
      </c>
      <c r="R96" s="141" t="s">
        <v>188</v>
      </c>
      <c r="S96" s="141" t="s">
        <v>188</v>
      </c>
      <c r="T96" s="141">
        <v>11.1</v>
      </c>
      <c r="U96" s="141">
        <v>9.6</v>
      </c>
      <c r="V96" s="93"/>
    </row>
    <row r="97" spans="1:22" s="101" customFormat="1" ht="14.25">
      <c r="A97" s="271"/>
      <c r="B97" s="133" t="s">
        <v>237</v>
      </c>
      <c r="C97" s="143">
        <v>79.3</v>
      </c>
      <c r="D97" s="143">
        <v>79.5</v>
      </c>
      <c r="E97" s="143">
        <v>67</v>
      </c>
      <c r="F97" s="143">
        <v>66.5</v>
      </c>
      <c r="G97" s="143">
        <v>50.1</v>
      </c>
      <c r="H97" s="143">
        <v>69.900000000000006</v>
      </c>
      <c r="I97" s="143">
        <v>64.900000000000006</v>
      </c>
      <c r="J97" s="143">
        <v>67.900000000000006</v>
      </c>
      <c r="K97" s="143">
        <v>96.5</v>
      </c>
      <c r="L97" s="142"/>
      <c r="M97" s="143">
        <v>10.9</v>
      </c>
      <c r="N97" s="143">
        <v>11.6</v>
      </c>
      <c r="O97" s="143">
        <v>11.1</v>
      </c>
      <c r="P97" s="143">
        <v>11.4</v>
      </c>
      <c r="Q97" s="143">
        <v>8.8000000000000007</v>
      </c>
      <c r="R97" s="143">
        <v>12.8</v>
      </c>
      <c r="S97" s="143">
        <v>31.6</v>
      </c>
      <c r="T97" s="143">
        <v>12.7</v>
      </c>
      <c r="U97" s="143">
        <v>14.9</v>
      </c>
      <c r="V97" s="93"/>
    </row>
    <row r="98" spans="1:22" s="101" customFormat="1">
      <c r="A98" s="271"/>
      <c r="B98" s="160" t="s">
        <v>12</v>
      </c>
      <c r="C98" s="143">
        <v>14.9</v>
      </c>
      <c r="D98" s="143" t="s">
        <v>188</v>
      </c>
      <c r="E98" s="143" t="s">
        <v>188</v>
      </c>
      <c r="F98" s="143">
        <v>14.1</v>
      </c>
      <c r="G98" s="143">
        <v>11.9</v>
      </c>
      <c r="H98" s="143">
        <v>12.4</v>
      </c>
      <c r="I98" s="143">
        <v>22.1</v>
      </c>
      <c r="J98" s="143">
        <v>22.6</v>
      </c>
      <c r="K98" s="143">
        <v>27.4</v>
      </c>
      <c r="L98" s="142"/>
      <c r="M98" s="143">
        <v>0.9</v>
      </c>
      <c r="N98" s="143" t="s">
        <v>188</v>
      </c>
      <c r="O98" s="143" t="s">
        <v>188</v>
      </c>
      <c r="P98" s="143">
        <v>0.7</v>
      </c>
      <c r="Q98" s="143">
        <v>0.5</v>
      </c>
      <c r="R98" s="143">
        <v>0.4</v>
      </c>
      <c r="S98" s="143">
        <v>0.5</v>
      </c>
      <c r="T98" s="143">
        <v>0.9</v>
      </c>
      <c r="U98" s="143">
        <v>0.8</v>
      </c>
      <c r="V98" s="93"/>
    </row>
    <row r="99" spans="1:22" s="101" customFormat="1" ht="14.25">
      <c r="A99" s="271"/>
      <c r="B99" s="160" t="s">
        <v>236</v>
      </c>
      <c r="C99" s="143">
        <v>70.900000000000006</v>
      </c>
      <c r="D99" s="143">
        <v>70.400000000000006</v>
      </c>
      <c r="E99" s="143">
        <v>73</v>
      </c>
      <c r="F99" s="143">
        <v>76.5</v>
      </c>
      <c r="G99" s="143">
        <v>75.5</v>
      </c>
      <c r="H99" s="143" t="s">
        <v>188</v>
      </c>
      <c r="I99" s="143" t="s">
        <v>188</v>
      </c>
      <c r="J99" s="143" t="s">
        <v>188</v>
      </c>
      <c r="K99" s="143">
        <v>100.4</v>
      </c>
      <c r="L99" s="142"/>
      <c r="M99" s="143">
        <v>14.9</v>
      </c>
      <c r="N99" s="143">
        <v>18.100000000000001</v>
      </c>
      <c r="O99" s="143">
        <v>21.7</v>
      </c>
      <c r="P99" s="143">
        <v>23.3</v>
      </c>
      <c r="Q99" s="143">
        <v>25.6</v>
      </c>
      <c r="R99" s="143" t="s">
        <v>188</v>
      </c>
      <c r="S99" s="143" t="s">
        <v>188</v>
      </c>
      <c r="T99" s="143" t="s">
        <v>188</v>
      </c>
      <c r="U99" s="143">
        <v>26.2</v>
      </c>
      <c r="V99" s="93"/>
    </row>
    <row r="100" spans="1:22" s="101" customFormat="1">
      <c r="A100" s="271"/>
      <c r="B100" s="160" t="s">
        <v>59</v>
      </c>
      <c r="C100" s="143">
        <v>38.9</v>
      </c>
      <c r="D100" s="143">
        <v>49.5</v>
      </c>
      <c r="E100" s="143">
        <v>69.7</v>
      </c>
      <c r="F100" s="143">
        <v>60.3</v>
      </c>
      <c r="G100" s="143">
        <v>58.2</v>
      </c>
      <c r="H100" s="143">
        <v>74</v>
      </c>
      <c r="I100" s="143">
        <v>55.6</v>
      </c>
      <c r="J100" s="143">
        <v>62.3</v>
      </c>
      <c r="K100" s="143">
        <v>65.599999999999994</v>
      </c>
      <c r="L100" s="142"/>
      <c r="M100" s="143">
        <v>30.2</v>
      </c>
      <c r="N100" s="143">
        <v>38.299999999999997</v>
      </c>
      <c r="O100" s="143">
        <v>39.4</v>
      </c>
      <c r="P100" s="143">
        <v>36.799999999999997</v>
      </c>
      <c r="Q100" s="143">
        <v>37.9</v>
      </c>
      <c r="R100" s="143">
        <v>42.7</v>
      </c>
      <c r="S100" s="143">
        <v>35</v>
      </c>
      <c r="T100" s="143">
        <v>39.9</v>
      </c>
      <c r="U100" s="143">
        <v>45.1</v>
      </c>
      <c r="V100" s="93"/>
    </row>
    <row r="101" spans="1:22" s="101" customFormat="1" ht="14.25">
      <c r="A101" s="271"/>
      <c r="B101" s="161" t="s">
        <v>189</v>
      </c>
      <c r="C101" s="144">
        <v>54</v>
      </c>
      <c r="D101" s="144">
        <v>43.1</v>
      </c>
      <c r="E101" s="144">
        <v>61.3</v>
      </c>
      <c r="F101" s="144">
        <v>64.7</v>
      </c>
      <c r="G101" s="144">
        <v>68.2</v>
      </c>
      <c r="H101" s="144">
        <v>70.900000000000006</v>
      </c>
      <c r="I101" s="144">
        <v>77.8</v>
      </c>
      <c r="J101" s="144">
        <v>78.099999999999994</v>
      </c>
      <c r="K101" s="144">
        <v>92</v>
      </c>
      <c r="L101" s="142"/>
      <c r="M101" s="144">
        <v>16.2</v>
      </c>
      <c r="N101" s="144">
        <v>17.100000000000001</v>
      </c>
      <c r="O101" s="144">
        <v>13.2</v>
      </c>
      <c r="P101" s="144">
        <v>9.6</v>
      </c>
      <c r="Q101" s="144">
        <v>5.5</v>
      </c>
      <c r="R101" s="144">
        <v>5.9</v>
      </c>
      <c r="S101" s="144">
        <v>6.6</v>
      </c>
      <c r="T101" s="144">
        <v>6.1</v>
      </c>
      <c r="U101" s="144">
        <v>6.2</v>
      </c>
      <c r="V101" s="93"/>
    </row>
    <row r="102" spans="1:22" s="101" customFormat="1" ht="14.25">
      <c r="A102" s="270" t="s">
        <v>204</v>
      </c>
      <c r="B102" s="129" t="s">
        <v>223</v>
      </c>
      <c r="C102" s="141" t="s">
        <v>188</v>
      </c>
      <c r="D102" s="141" t="s">
        <v>188</v>
      </c>
      <c r="E102" s="141" t="s">
        <v>188</v>
      </c>
      <c r="F102" s="141">
        <v>143</v>
      </c>
      <c r="G102" s="141">
        <v>159</v>
      </c>
      <c r="H102" s="141">
        <v>161.1</v>
      </c>
      <c r="I102" s="141">
        <v>178.1</v>
      </c>
      <c r="J102" s="141">
        <v>168.5</v>
      </c>
      <c r="K102" s="141">
        <v>161.1</v>
      </c>
      <c r="L102" s="142"/>
      <c r="M102" s="141" t="s">
        <v>188</v>
      </c>
      <c r="N102" s="141" t="s">
        <v>188</v>
      </c>
      <c r="O102" s="141" t="s">
        <v>188</v>
      </c>
      <c r="P102" s="141" t="s">
        <v>267</v>
      </c>
      <c r="Q102" s="141" t="s">
        <v>267</v>
      </c>
      <c r="R102" s="141" t="s">
        <v>267</v>
      </c>
      <c r="S102" s="141" t="s">
        <v>267</v>
      </c>
      <c r="T102" s="141" t="s">
        <v>267</v>
      </c>
      <c r="U102" s="141" t="s">
        <v>267</v>
      </c>
      <c r="V102" s="93"/>
    </row>
    <row r="103" spans="1:22" s="101" customFormat="1" ht="14.25">
      <c r="A103" s="271"/>
      <c r="B103" s="133" t="s">
        <v>237</v>
      </c>
      <c r="C103" s="143" t="s">
        <v>188</v>
      </c>
      <c r="D103" s="143">
        <v>679.4</v>
      </c>
      <c r="E103" s="143" t="s">
        <v>188</v>
      </c>
      <c r="F103" s="143" t="s">
        <v>188</v>
      </c>
      <c r="G103" s="143" t="s">
        <v>188</v>
      </c>
      <c r="H103" s="143" t="s">
        <v>188</v>
      </c>
      <c r="I103" s="143" t="s">
        <v>188</v>
      </c>
      <c r="J103" s="143">
        <v>869.1</v>
      </c>
      <c r="K103" s="143" t="s">
        <v>188</v>
      </c>
      <c r="L103" s="142"/>
      <c r="M103" s="143" t="s">
        <v>188</v>
      </c>
      <c r="N103" s="143">
        <v>0.1</v>
      </c>
      <c r="O103" s="143" t="s">
        <v>188</v>
      </c>
      <c r="P103" s="143" t="s">
        <v>188</v>
      </c>
      <c r="Q103" s="143" t="s">
        <v>188</v>
      </c>
      <c r="R103" s="143" t="s">
        <v>188</v>
      </c>
      <c r="S103" s="143" t="s">
        <v>188</v>
      </c>
      <c r="T103" s="143">
        <v>0.1</v>
      </c>
      <c r="U103" s="143" t="s">
        <v>188</v>
      </c>
      <c r="V103" s="93"/>
    </row>
    <row r="104" spans="1:22" s="101" customFormat="1">
      <c r="A104" s="271"/>
      <c r="B104" s="160" t="s">
        <v>12</v>
      </c>
      <c r="C104" s="143">
        <v>43.1</v>
      </c>
      <c r="D104" s="143">
        <v>33.9</v>
      </c>
      <c r="E104" s="143">
        <v>31.3</v>
      </c>
      <c r="F104" s="143">
        <v>43.5</v>
      </c>
      <c r="G104" s="143">
        <v>36</v>
      </c>
      <c r="H104" s="143">
        <v>29</v>
      </c>
      <c r="I104" s="143">
        <v>34.9</v>
      </c>
      <c r="J104" s="143">
        <v>41.4</v>
      </c>
      <c r="K104" s="143">
        <v>41.3</v>
      </c>
      <c r="L104" s="142"/>
      <c r="M104" s="143" t="s">
        <v>267</v>
      </c>
      <c r="N104" s="143" t="s">
        <v>267</v>
      </c>
      <c r="O104" s="143" t="s">
        <v>267</v>
      </c>
      <c r="P104" s="143" t="s">
        <v>267</v>
      </c>
      <c r="Q104" s="143" t="s">
        <v>267</v>
      </c>
      <c r="R104" s="143" t="s">
        <v>267</v>
      </c>
      <c r="S104" s="143" t="s">
        <v>267</v>
      </c>
      <c r="T104" s="143" t="s">
        <v>267</v>
      </c>
      <c r="U104" s="143" t="s">
        <v>267</v>
      </c>
      <c r="V104" s="93"/>
    </row>
    <row r="105" spans="1:22" s="101" customFormat="1" ht="14.25">
      <c r="A105" s="271"/>
      <c r="B105" s="160" t="s">
        <v>236</v>
      </c>
      <c r="C105" s="143">
        <v>158.69999999999999</v>
      </c>
      <c r="D105" s="143">
        <v>154.5</v>
      </c>
      <c r="E105" s="143" t="s">
        <v>188</v>
      </c>
      <c r="F105" s="143" t="s">
        <v>188</v>
      </c>
      <c r="G105" s="143" t="s">
        <v>188</v>
      </c>
      <c r="H105" s="143" t="s">
        <v>188</v>
      </c>
      <c r="I105" s="143">
        <v>192.6</v>
      </c>
      <c r="J105" s="143">
        <v>208.9</v>
      </c>
      <c r="K105" s="143" t="s">
        <v>188</v>
      </c>
      <c r="L105" s="142"/>
      <c r="M105" s="143" t="s">
        <v>267</v>
      </c>
      <c r="N105" s="143" t="s">
        <v>267</v>
      </c>
      <c r="O105" s="143" t="s">
        <v>188</v>
      </c>
      <c r="P105" s="143" t="s">
        <v>188</v>
      </c>
      <c r="Q105" s="143" t="s">
        <v>188</v>
      </c>
      <c r="R105" s="143" t="s">
        <v>188</v>
      </c>
      <c r="S105" s="143" t="s">
        <v>267</v>
      </c>
      <c r="T105" s="143" t="s">
        <v>267</v>
      </c>
      <c r="U105" s="143" t="s">
        <v>188</v>
      </c>
      <c r="V105" s="93"/>
    </row>
    <row r="106" spans="1:22" s="101" customFormat="1">
      <c r="A106" s="271"/>
      <c r="B106" s="160" t="s">
        <v>59</v>
      </c>
      <c r="C106" s="143">
        <v>191.5</v>
      </c>
      <c r="D106" s="143" t="s">
        <v>188</v>
      </c>
      <c r="E106" s="143" t="s">
        <v>188</v>
      </c>
      <c r="F106" s="143" t="s">
        <v>188</v>
      </c>
      <c r="G106" s="143" t="s">
        <v>188</v>
      </c>
      <c r="H106" s="143" t="s">
        <v>188</v>
      </c>
      <c r="I106" s="143" t="s">
        <v>188</v>
      </c>
      <c r="J106" s="143">
        <v>283.60000000000002</v>
      </c>
      <c r="K106" s="143" t="s">
        <v>188</v>
      </c>
      <c r="L106" s="142"/>
      <c r="M106" s="143" t="s">
        <v>267</v>
      </c>
      <c r="N106" s="143" t="s">
        <v>188</v>
      </c>
      <c r="O106" s="143" t="s">
        <v>188</v>
      </c>
      <c r="P106" s="143" t="s">
        <v>188</v>
      </c>
      <c r="Q106" s="143" t="s">
        <v>188</v>
      </c>
      <c r="R106" s="143" t="s">
        <v>188</v>
      </c>
      <c r="S106" s="143" t="s">
        <v>188</v>
      </c>
      <c r="T106" s="143" t="s">
        <v>267</v>
      </c>
      <c r="U106" s="143" t="s">
        <v>188</v>
      </c>
      <c r="V106" s="93"/>
    </row>
    <row r="107" spans="1:22" s="101" customFormat="1" ht="14.25">
      <c r="A107" s="271"/>
      <c r="B107" s="161" t="s">
        <v>189</v>
      </c>
      <c r="C107" s="144">
        <v>526.1</v>
      </c>
      <c r="D107" s="144">
        <v>435.1</v>
      </c>
      <c r="E107" s="144">
        <v>404.2</v>
      </c>
      <c r="F107" s="144">
        <v>375</v>
      </c>
      <c r="G107" s="144" t="s">
        <v>188</v>
      </c>
      <c r="H107" s="144" t="s">
        <v>188</v>
      </c>
      <c r="I107" s="144" t="s">
        <v>188</v>
      </c>
      <c r="J107" s="144" t="s">
        <v>188</v>
      </c>
      <c r="K107" s="144" t="s">
        <v>188</v>
      </c>
      <c r="L107" s="142"/>
      <c r="M107" s="144">
        <v>2.6</v>
      </c>
      <c r="N107" s="144">
        <v>0.2</v>
      </c>
      <c r="O107" s="144">
        <v>0.2</v>
      </c>
      <c r="P107" s="144" t="s">
        <v>267</v>
      </c>
      <c r="Q107" s="144" t="s">
        <v>188</v>
      </c>
      <c r="R107" s="144" t="s">
        <v>188</v>
      </c>
      <c r="S107" s="144" t="s">
        <v>188</v>
      </c>
      <c r="T107" s="144" t="s">
        <v>188</v>
      </c>
      <c r="U107" s="144" t="s">
        <v>188</v>
      </c>
      <c r="V107" s="93"/>
    </row>
    <row r="108" spans="1:22" s="101" customFormat="1" ht="14.25">
      <c r="A108" s="270" t="s">
        <v>205</v>
      </c>
      <c r="B108" s="129" t="s">
        <v>223</v>
      </c>
      <c r="C108" s="141">
        <v>32.6</v>
      </c>
      <c r="D108" s="141">
        <v>38.200000000000003</v>
      </c>
      <c r="E108" s="141">
        <v>29</v>
      </c>
      <c r="F108" s="141">
        <v>35.9</v>
      </c>
      <c r="G108" s="141">
        <v>31.8</v>
      </c>
      <c r="H108" s="141">
        <v>30.1</v>
      </c>
      <c r="I108" s="141">
        <v>37.5</v>
      </c>
      <c r="J108" s="141">
        <v>37.700000000000003</v>
      </c>
      <c r="K108" s="141">
        <v>36.799999999999997</v>
      </c>
      <c r="L108" s="142"/>
      <c r="M108" s="141">
        <v>33.4</v>
      </c>
      <c r="N108" s="141">
        <v>26.6</v>
      </c>
      <c r="O108" s="141">
        <v>24.2</v>
      </c>
      <c r="P108" s="141">
        <v>25.9</v>
      </c>
      <c r="Q108" s="141">
        <v>28.4</v>
      </c>
      <c r="R108" s="141">
        <v>29.2</v>
      </c>
      <c r="S108" s="141">
        <v>35</v>
      </c>
      <c r="T108" s="141">
        <v>29.5</v>
      </c>
      <c r="U108" s="141">
        <v>31.3</v>
      </c>
      <c r="V108" s="93"/>
    </row>
    <row r="109" spans="1:22" s="101" customFormat="1" ht="14.25">
      <c r="A109" s="271"/>
      <c r="B109" s="133" t="s">
        <v>237</v>
      </c>
      <c r="C109" s="143">
        <v>57.6</v>
      </c>
      <c r="D109" s="143">
        <v>41.1</v>
      </c>
      <c r="E109" s="143">
        <v>55.8</v>
      </c>
      <c r="F109" s="143">
        <v>64.5</v>
      </c>
      <c r="G109" s="143">
        <v>38.1</v>
      </c>
      <c r="H109" s="143">
        <v>48.4</v>
      </c>
      <c r="I109" s="143">
        <v>44.6</v>
      </c>
      <c r="J109" s="143">
        <v>69.099999999999994</v>
      </c>
      <c r="K109" s="143">
        <v>64.7</v>
      </c>
      <c r="L109" s="142"/>
      <c r="M109" s="143">
        <v>36.799999999999997</v>
      </c>
      <c r="N109" s="143">
        <v>30.1</v>
      </c>
      <c r="O109" s="143">
        <v>39.700000000000003</v>
      </c>
      <c r="P109" s="143">
        <v>44.2</v>
      </c>
      <c r="Q109" s="143">
        <v>31.4</v>
      </c>
      <c r="R109" s="143">
        <v>25.5</v>
      </c>
      <c r="S109" s="143">
        <v>23.4</v>
      </c>
      <c r="T109" s="143">
        <v>32</v>
      </c>
      <c r="U109" s="143">
        <v>32</v>
      </c>
      <c r="V109" s="93"/>
    </row>
    <row r="110" spans="1:22" s="101" customFormat="1">
      <c r="A110" s="271"/>
      <c r="B110" s="160" t="s">
        <v>12</v>
      </c>
      <c r="C110" s="143">
        <v>2.5</v>
      </c>
      <c r="D110" s="143" t="s">
        <v>188</v>
      </c>
      <c r="E110" s="143" t="s">
        <v>188</v>
      </c>
      <c r="F110" s="143" t="s">
        <v>188</v>
      </c>
      <c r="G110" s="143" t="s">
        <v>188</v>
      </c>
      <c r="H110" s="143" t="s">
        <v>188</v>
      </c>
      <c r="I110" s="143" t="s">
        <v>188</v>
      </c>
      <c r="J110" s="143" t="s">
        <v>188</v>
      </c>
      <c r="K110" s="143" t="s">
        <v>188</v>
      </c>
      <c r="L110" s="142"/>
      <c r="M110" s="143">
        <v>6.8</v>
      </c>
      <c r="N110" s="143" t="s">
        <v>188</v>
      </c>
      <c r="O110" s="143" t="s">
        <v>188</v>
      </c>
      <c r="P110" s="143" t="s">
        <v>188</v>
      </c>
      <c r="Q110" s="143" t="s">
        <v>188</v>
      </c>
      <c r="R110" s="143" t="s">
        <v>188</v>
      </c>
      <c r="S110" s="143" t="s">
        <v>188</v>
      </c>
      <c r="T110" s="143" t="s">
        <v>188</v>
      </c>
      <c r="U110" s="143" t="s">
        <v>188</v>
      </c>
      <c r="V110" s="93"/>
    </row>
    <row r="111" spans="1:22" s="101" customFormat="1" ht="14.25">
      <c r="A111" s="271"/>
      <c r="B111" s="160" t="s">
        <v>236</v>
      </c>
      <c r="C111" s="143">
        <v>21.6</v>
      </c>
      <c r="D111" s="143">
        <v>22.8</v>
      </c>
      <c r="E111" s="143">
        <v>22</v>
      </c>
      <c r="F111" s="143">
        <v>23.9</v>
      </c>
      <c r="G111" s="143">
        <v>24.5</v>
      </c>
      <c r="H111" s="143">
        <v>24.6</v>
      </c>
      <c r="I111" s="143" t="s">
        <v>188</v>
      </c>
      <c r="J111" s="143">
        <v>39.299999999999997</v>
      </c>
      <c r="K111" s="143" t="s">
        <v>188</v>
      </c>
      <c r="L111" s="142"/>
      <c r="M111" s="143">
        <v>36.799999999999997</v>
      </c>
      <c r="N111" s="143">
        <v>50.7</v>
      </c>
      <c r="O111" s="143">
        <v>66.599999999999994</v>
      </c>
      <c r="P111" s="143">
        <v>71.5</v>
      </c>
      <c r="Q111" s="143">
        <v>64</v>
      </c>
      <c r="R111" s="143">
        <v>56.4</v>
      </c>
      <c r="S111" s="143" t="s">
        <v>188</v>
      </c>
      <c r="T111" s="143">
        <v>70.400000000000006</v>
      </c>
      <c r="U111" s="143" t="s">
        <v>188</v>
      </c>
      <c r="V111" s="93"/>
    </row>
    <row r="112" spans="1:22" s="101" customFormat="1">
      <c r="A112" s="271"/>
      <c r="B112" s="160" t="s">
        <v>59</v>
      </c>
      <c r="C112" s="143">
        <v>74</v>
      </c>
      <c r="D112" s="143">
        <v>43.9</v>
      </c>
      <c r="E112" s="143">
        <v>44.3</v>
      </c>
      <c r="F112" s="143">
        <v>55.1</v>
      </c>
      <c r="G112" s="143">
        <v>51.5</v>
      </c>
      <c r="H112" s="143">
        <v>46.3</v>
      </c>
      <c r="I112" s="143">
        <v>54.7</v>
      </c>
      <c r="J112" s="143">
        <v>43.6</v>
      </c>
      <c r="K112" s="143">
        <v>69.2</v>
      </c>
      <c r="L112" s="142"/>
      <c r="M112" s="143">
        <v>82.5</v>
      </c>
      <c r="N112" s="143">
        <v>65.3</v>
      </c>
      <c r="O112" s="143">
        <v>64.099999999999994</v>
      </c>
      <c r="P112" s="143">
        <v>79</v>
      </c>
      <c r="Q112" s="143">
        <v>76.8</v>
      </c>
      <c r="R112" s="143">
        <v>79.8</v>
      </c>
      <c r="S112" s="143">
        <v>91.2</v>
      </c>
      <c r="T112" s="143">
        <v>72</v>
      </c>
      <c r="U112" s="143">
        <v>99.2</v>
      </c>
      <c r="V112" s="93"/>
    </row>
    <row r="113" spans="1:22" s="101" customFormat="1" ht="14.25">
      <c r="A113" s="271"/>
      <c r="B113" s="161" t="s">
        <v>189</v>
      </c>
      <c r="C113" s="144">
        <v>39.4</v>
      </c>
      <c r="D113" s="144">
        <v>41.8</v>
      </c>
      <c r="E113" s="144">
        <v>39.700000000000003</v>
      </c>
      <c r="F113" s="144">
        <v>45.5</v>
      </c>
      <c r="G113" s="144">
        <v>46.4</v>
      </c>
      <c r="H113" s="144">
        <v>45.8</v>
      </c>
      <c r="I113" s="144">
        <v>55.2</v>
      </c>
      <c r="J113" s="144">
        <v>61.4</v>
      </c>
      <c r="K113" s="144">
        <v>64.2</v>
      </c>
      <c r="L113" s="142"/>
      <c r="M113" s="144">
        <v>12.1</v>
      </c>
      <c r="N113" s="144">
        <v>14.7</v>
      </c>
      <c r="O113" s="144">
        <v>13.9</v>
      </c>
      <c r="P113" s="144">
        <v>12</v>
      </c>
      <c r="Q113" s="144">
        <v>14.3</v>
      </c>
      <c r="R113" s="144">
        <v>11.2</v>
      </c>
      <c r="S113" s="144">
        <v>16.7</v>
      </c>
      <c r="T113" s="144">
        <v>13</v>
      </c>
      <c r="U113" s="144">
        <v>19.2</v>
      </c>
      <c r="V113" s="93"/>
    </row>
    <row r="114" spans="1:22" s="101" customFormat="1" ht="14.25">
      <c r="A114" s="270" t="s">
        <v>206</v>
      </c>
      <c r="B114" s="129" t="s">
        <v>223</v>
      </c>
      <c r="C114" s="141" t="s">
        <v>188</v>
      </c>
      <c r="D114" s="141" t="s">
        <v>188</v>
      </c>
      <c r="E114" s="141" t="s">
        <v>188</v>
      </c>
      <c r="F114" s="141" t="s">
        <v>188</v>
      </c>
      <c r="G114" s="141" t="s">
        <v>188</v>
      </c>
      <c r="H114" s="141" t="s">
        <v>188</v>
      </c>
      <c r="I114" s="141" t="s">
        <v>188</v>
      </c>
      <c r="J114" s="141" t="s">
        <v>188</v>
      </c>
      <c r="K114" s="141" t="s">
        <v>188</v>
      </c>
      <c r="L114" s="142"/>
      <c r="M114" s="141" t="s">
        <v>188</v>
      </c>
      <c r="N114" s="141" t="s">
        <v>188</v>
      </c>
      <c r="O114" s="141" t="s">
        <v>267</v>
      </c>
      <c r="P114" s="141" t="s">
        <v>267</v>
      </c>
      <c r="Q114" s="141" t="s">
        <v>188</v>
      </c>
      <c r="R114" s="141" t="s">
        <v>188</v>
      </c>
      <c r="S114" s="141" t="s">
        <v>188</v>
      </c>
      <c r="T114" s="141" t="s">
        <v>188</v>
      </c>
      <c r="U114" s="141" t="s">
        <v>188</v>
      </c>
      <c r="V114" s="93"/>
    </row>
    <row r="115" spans="1:22" s="101" customFormat="1" ht="14.25">
      <c r="A115" s="271"/>
      <c r="B115" s="133" t="s">
        <v>237</v>
      </c>
      <c r="C115" s="143">
        <v>69.2</v>
      </c>
      <c r="D115" s="143">
        <v>16.399999999999999</v>
      </c>
      <c r="E115" s="143">
        <v>11.6</v>
      </c>
      <c r="F115" s="143">
        <v>48.6</v>
      </c>
      <c r="G115" s="143">
        <v>51.7</v>
      </c>
      <c r="H115" s="143">
        <v>51.7</v>
      </c>
      <c r="I115" s="143">
        <v>66.3</v>
      </c>
      <c r="J115" s="143" t="s">
        <v>188</v>
      </c>
      <c r="K115" s="143">
        <v>28.9</v>
      </c>
      <c r="L115" s="142"/>
      <c r="M115" s="143">
        <v>1.8</v>
      </c>
      <c r="N115" s="143">
        <v>0.9</v>
      </c>
      <c r="O115" s="143">
        <v>1</v>
      </c>
      <c r="P115" s="143">
        <v>1.1000000000000001</v>
      </c>
      <c r="Q115" s="143">
        <v>2.2000000000000002</v>
      </c>
      <c r="R115" s="143">
        <v>2.6</v>
      </c>
      <c r="S115" s="143">
        <v>1.8</v>
      </c>
      <c r="T115" s="143" t="s">
        <v>188</v>
      </c>
      <c r="U115" s="143">
        <v>1.6</v>
      </c>
      <c r="V115" s="93"/>
    </row>
    <row r="116" spans="1:22" s="101" customFormat="1">
      <c r="A116" s="271"/>
      <c r="B116" s="160" t="s">
        <v>12</v>
      </c>
      <c r="C116" s="143" t="s">
        <v>188</v>
      </c>
      <c r="D116" s="143" t="s">
        <v>188</v>
      </c>
      <c r="E116" s="143" t="s">
        <v>188</v>
      </c>
      <c r="F116" s="143" t="s">
        <v>188</v>
      </c>
      <c r="G116" s="143" t="s">
        <v>188</v>
      </c>
      <c r="H116" s="143" t="s">
        <v>188</v>
      </c>
      <c r="I116" s="143" t="s">
        <v>188</v>
      </c>
      <c r="J116" s="143" t="s">
        <v>188</v>
      </c>
      <c r="K116" s="143" t="s">
        <v>188</v>
      </c>
      <c r="L116" s="142"/>
      <c r="M116" s="143" t="s">
        <v>188</v>
      </c>
      <c r="N116" s="143" t="s">
        <v>188</v>
      </c>
      <c r="O116" s="143" t="s">
        <v>267</v>
      </c>
      <c r="P116" s="143" t="s">
        <v>267</v>
      </c>
      <c r="Q116" s="143" t="s">
        <v>267</v>
      </c>
      <c r="R116" s="143" t="s">
        <v>188</v>
      </c>
      <c r="S116" s="143" t="s">
        <v>188</v>
      </c>
      <c r="T116" s="143" t="s">
        <v>188</v>
      </c>
      <c r="U116" s="143" t="s">
        <v>188</v>
      </c>
      <c r="V116" s="93"/>
    </row>
    <row r="117" spans="1:22" s="101" customFormat="1" ht="14.25">
      <c r="A117" s="271"/>
      <c r="B117" s="160" t="s">
        <v>236</v>
      </c>
      <c r="C117" s="143" t="s">
        <v>188</v>
      </c>
      <c r="D117" s="143" t="s">
        <v>188</v>
      </c>
      <c r="E117" s="143" t="s">
        <v>188</v>
      </c>
      <c r="F117" s="143" t="s">
        <v>188</v>
      </c>
      <c r="G117" s="143" t="s">
        <v>188</v>
      </c>
      <c r="H117" s="143" t="s">
        <v>188</v>
      </c>
      <c r="I117" s="143" t="s">
        <v>188</v>
      </c>
      <c r="J117" s="143" t="s">
        <v>188</v>
      </c>
      <c r="K117" s="143" t="s">
        <v>188</v>
      </c>
      <c r="L117" s="142"/>
      <c r="M117" s="143" t="s">
        <v>188</v>
      </c>
      <c r="N117" s="143" t="s">
        <v>188</v>
      </c>
      <c r="O117" s="143" t="s">
        <v>188</v>
      </c>
      <c r="P117" s="143" t="s">
        <v>188</v>
      </c>
      <c r="Q117" s="143" t="s">
        <v>188</v>
      </c>
      <c r="R117" s="143" t="s">
        <v>188</v>
      </c>
      <c r="S117" s="143" t="s">
        <v>188</v>
      </c>
      <c r="T117" s="143" t="s">
        <v>188</v>
      </c>
      <c r="U117" s="143" t="s">
        <v>188</v>
      </c>
      <c r="V117" s="93"/>
    </row>
    <row r="118" spans="1:22" s="101" customFormat="1">
      <c r="A118" s="271"/>
      <c r="B118" s="160" t="s">
        <v>59</v>
      </c>
      <c r="C118" s="143" t="s">
        <v>188</v>
      </c>
      <c r="D118" s="143" t="s">
        <v>188</v>
      </c>
      <c r="E118" s="143" t="s">
        <v>188</v>
      </c>
      <c r="F118" s="143" t="s">
        <v>188</v>
      </c>
      <c r="G118" s="143" t="s">
        <v>188</v>
      </c>
      <c r="H118" s="143" t="s">
        <v>188</v>
      </c>
      <c r="I118" s="143">
        <v>12.3</v>
      </c>
      <c r="J118" s="143">
        <v>14.7</v>
      </c>
      <c r="K118" s="143">
        <v>14.4</v>
      </c>
      <c r="L118" s="142"/>
      <c r="M118" s="143" t="s">
        <v>188</v>
      </c>
      <c r="N118" s="143" t="s">
        <v>188</v>
      </c>
      <c r="O118" s="143" t="s">
        <v>188</v>
      </c>
      <c r="P118" s="143" t="s">
        <v>188</v>
      </c>
      <c r="Q118" s="143" t="s">
        <v>188</v>
      </c>
      <c r="R118" s="143" t="s">
        <v>188</v>
      </c>
      <c r="S118" s="143">
        <v>0.9</v>
      </c>
      <c r="T118" s="143">
        <v>1.6</v>
      </c>
      <c r="U118" s="143">
        <v>1.8</v>
      </c>
      <c r="V118" s="93"/>
    </row>
    <row r="119" spans="1:22" s="101" customFormat="1" ht="14.25">
      <c r="A119" s="271"/>
      <c r="B119" s="161" t="s">
        <v>189</v>
      </c>
      <c r="C119" s="144">
        <v>11.8</v>
      </c>
      <c r="D119" s="144">
        <v>10</v>
      </c>
      <c r="E119" s="144">
        <v>7.8</v>
      </c>
      <c r="F119" s="144">
        <v>8.4</v>
      </c>
      <c r="G119" s="144">
        <v>8.4</v>
      </c>
      <c r="H119" s="144">
        <v>7.6</v>
      </c>
      <c r="I119" s="144">
        <v>9.8000000000000007</v>
      </c>
      <c r="J119" s="144" t="s">
        <v>188</v>
      </c>
      <c r="K119" s="144" t="s">
        <v>188</v>
      </c>
      <c r="L119" s="142"/>
      <c r="M119" s="144">
        <v>1.7</v>
      </c>
      <c r="N119" s="144">
        <v>0.5</v>
      </c>
      <c r="O119" s="144">
        <v>0.4</v>
      </c>
      <c r="P119" s="144">
        <v>0.4</v>
      </c>
      <c r="Q119" s="144">
        <v>0.7</v>
      </c>
      <c r="R119" s="144">
        <v>1</v>
      </c>
      <c r="S119" s="144">
        <v>1</v>
      </c>
      <c r="T119" s="144" t="s">
        <v>188</v>
      </c>
      <c r="U119" s="144" t="s">
        <v>188</v>
      </c>
      <c r="V119" s="93"/>
    </row>
    <row r="120" spans="1:22" s="101" customFormat="1" ht="14.25">
      <c r="A120" s="270" t="s">
        <v>207</v>
      </c>
      <c r="B120" s="129" t="s">
        <v>223</v>
      </c>
      <c r="C120" s="141" t="s">
        <v>188</v>
      </c>
      <c r="D120" s="141" t="s">
        <v>188</v>
      </c>
      <c r="E120" s="141" t="s">
        <v>188</v>
      </c>
      <c r="F120" s="141" t="s">
        <v>188</v>
      </c>
      <c r="G120" s="141" t="s">
        <v>188</v>
      </c>
      <c r="H120" s="141" t="s">
        <v>188</v>
      </c>
      <c r="I120" s="141" t="s">
        <v>188</v>
      </c>
      <c r="J120" s="141" t="s">
        <v>188</v>
      </c>
      <c r="K120" s="141" t="s">
        <v>188</v>
      </c>
      <c r="L120" s="142"/>
      <c r="M120" s="141" t="s">
        <v>188</v>
      </c>
      <c r="N120" s="141" t="s">
        <v>188</v>
      </c>
      <c r="O120" s="141" t="s">
        <v>188</v>
      </c>
      <c r="P120" s="141" t="s">
        <v>188</v>
      </c>
      <c r="Q120" s="141" t="s">
        <v>188</v>
      </c>
      <c r="R120" s="141" t="s">
        <v>188</v>
      </c>
      <c r="S120" s="141" t="s">
        <v>188</v>
      </c>
      <c r="T120" s="141" t="s">
        <v>188</v>
      </c>
      <c r="U120" s="141" t="s">
        <v>188</v>
      </c>
      <c r="V120" s="93"/>
    </row>
    <row r="121" spans="1:22" s="101" customFormat="1" ht="14.25">
      <c r="A121" s="271"/>
      <c r="B121" s="133" t="s">
        <v>237</v>
      </c>
      <c r="C121" s="143">
        <v>9.5</v>
      </c>
      <c r="D121" s="143">
        <v>8.6999999999999993</v>
      </c>
      <c r="E121" s="143">
        <v>9.1</v>
      </c>
      <c r="F121" s="143">
        <v>11.3</v>
      </c>
      <c r="G121" s="143">
        <v>8.8000000000000007</v>
      </c>
      <c r="H121" s="143">
        <v>10.6</v>
      </c>
      <c r="I121" s="143">
        <v>10</v>
      </c>
      <c r="J121" s="143">
        <v>15.3</v>
      </c>
      <c r="K121" s="143">
        <v>15.8</v>
      </c>
      <c r="L121" s="142"/>
      <c r="M121" s="143">
        <v>7.8</v>
      </c>
      <c r="N121" s="143">
        <v>7.6</v>
      </c>
      <c r="O121" s="143">
        <v>7.7</v>
      </c>
      <c r="P121" s="143">
        <v>8.5</v>
      </c>
      <c r="Q121" s="143">
        <v>9.1999999999999993</v>
      </c>
      <c r="R121" s="143">
        <v>7.7</v>
      </c>
      <c r="S121" s="143">
        <v>7.8</v>
      </c>
      <c r="T121" s="143">
        <v>9.6</v>
      </c>
      <c r="U121" s="143">
        <v>8</v>
      </c>
      <c r="V121" s="93"/>
    </row>
    <row r="122" spans="1:22" s="101" customFormat="1">
      <c r="A122" s="271"/>
      <c r="B122" s="160" t="s">
        <v>12</v>
      </c>
      <c r="C122" s="143">
        <v>5.5</v>
      </c>
      <c r="D122" s="143">
        <v>1.9</v>
      </c>
      <c r="E122" s="143">
        <v>2.8</v>
      </c>
      <c r="F122" s="143">
        <v>5.7</v>
      </c>
      <c r="G122" s="143">
        <v>4</v>
      </c>
      <c r="H122" s="143">
        <v>2.5</v>
      </c>
      <c r="I122" s="143">
        <v>5.8</v>
      </c>
      <c r="J122" s="143">
        <v>7</v>
      </c>
      <c r="K122" s="143">
        <v>5.3</v>
      </c>
      <c r="L122" s="142"/>
      <c r="M122" s="143">
        <v>31.3</v>
      </c>
      <c r="N122" s="143">
        <v>25.3</v>
      </c>
      <c r="O122" s="143">
        <v>39.200000000000003</v>
      </c>
      <c r="P122" s="143">
        <v>54.5</v>
      </c>
      <c r="Q122" s="143">
        <v>49.2</v>
      </c>
      <c r="R122" s="143">
        <v>47</v>
      </c>
      <c r="S122" s="143">
        <v>54.7</v>
      </c>
      <c r="T122" s="143">
        <v>55.9</v>
      </c>
      <c r="U122" s="143">
        <v>53.3</v>
      </c>
      <c r="V122" s="93"/>
    </row>
    <row r="123" spans="1:22" s="101" customFormat="1" ht="14.25">
      <c r="A123" s="271"/>
      <c r="B123" s="160" t="s">
        <v>236</v>
      </c>
      <c r="C123" s="143" t="s">
        <v>188</v>
      </c>
      <c r="D123" s="143" t="s">
        <v>188</v>
      </c>
      <c r="E123" s="143" t="s">
        <v>188</v>
      </c>
      <c r="F123" s="143" t="s">
        <v>188</v>
      </c>
      <c r="G123" s="143">
        <v>5.8</v>
      </c>
      <c r="H123" s="143">
        <v>2.4</v>
      </c>
      <c r="I123" s="143">
        <v>2.6</v>
      </c>
      <c r="J123" s="143">
        <v>3.3</v>
      </c>
      <c r="K123" s="143">
        <v>4.7</v>
      </c>
      <c r="L123" s="142"/>
      <c r="M123" s="143" t="s">
        <v>188</v>
      </c>
      <c r="N123" s="143" t="s">
        <v>188</v>
      </c>
      <c r="O123" s="143" t="s">
        <v>188</v>
      </c>
      <c r="P123" s="143" t="s">
        <v>188</v>
      </c>
      <c r="Q123" s="143">
        <v>0.9</v>
      </c>
      <c r="R123" s="143">
        <v>0.4</v>
      </c>
      <c r="S123" s="143">
        <v>0.6</v>
      </c>
      <c r="T123" s="143">
        <v>0.4</v>
      </c>
      <c r="U123" s="143">
        <v>1.4</v>
      </c>
      <c r="V123" s="93"/>
    </row>
    <row r="124" spans="1:22" s="101" customFormat="1">
      <c r="A124" s="271"/>
      <c r="B124" s="160" t="s">
        <v>59</v>
      </c>
      <c r="C124" s="143">
        <v>8.4</v>
      </c>
      <c r="D124" s="143">
        <v>6.7</v>
      </c>
      <c r="E124" s="143">
        <v>10</v>
      </c>
      <c r="F124" s="143">
        <v>8.5</v>
      </c>
      <c r="G124" s="143">
        <v>11.5</v>
      </c>
      <c r="H124" s="143">
        <v>9</v>
      </c>
      <c r="I124" s="143">
        <v>11.6</v>
      </c>
      <c r="J124" s="143">
        <v>13.1</v>
      </c>
      <c r="K124" s="143">
        <v>12.7</v>
      </c>
      <c r="L124" s="142"/>
      <c r="M124" s="143">
        <v>2.5</v>
      </c>
      <c r="N124" s="143">
        <v>2.2999999999999998</v>
      </c>
      <c r="O124" s="143">
        <v>3.3</v>
      </c>
      <c r="P124" s="143">
        <v>2.8</v>
      </c>
      <c r="Q124" s="143">
        <v>3.8</v>
      </c>
      <c r="R124" s="143">
        <v>3.3</v>
      </c>
      <c r="S124" s="143">
        <v>4</v>
      </c>
      <c r="T124" s="143">
        <v>6</v>
      </c>
      <c r="U124" s="143">
        <v>4</v>
      </c>
      <c r="V124" s="93"/>
    </row>
    <row r="125" spans="1:22" s="101" customFormat="1" ht="14.25">
      <c r="A125" s="271"/>
      <c r="B125" s="161" t="s">
        <v>189</v>
      </c>
      <c r="C125" s="144">
        <v>19.8</v>
      </c>
      <c r="D125" s="144">
        <v>19.399999999999999</v>
      </c>
      <c r="E125" s="144">
        <v>17.399999999999999</v>
      </c>
      <c r="F125" s="144">
        <v>17.3</v>
      </c>
      <c r="G125" s="144" t="s">
        <v>188</v>
      </c>
      <c r="H125" s="144" t="s">
        <v>188</v>
      </c>
      <c r="I125" s="144">
        <v>19.899999999999999</v>
      </c>
      <c r="J125" s="144">
        <v>13.5</v>
      </c>
      <c r="K125" s="144">
        <v>10.1</v>
      </c>
      <c r="L125" s="142"/>
      <c r="M125" s="144">
        <v>3.1</v>
      </c>
      <c r="N125" s="144">
        <v>2.2000000000000002</v>
      </c>
      <c r="O125" s="144">
        <v>2.8</v>
      </c>
      <c r="P125" s="144">
        <v>2.7</v>
      </c>
      <c r="Q125" s="144" t="s">
        <v>188</v>
      </c>
      <c r="R125" s="144" t="s">
        <v>188</v>
      </c>
      <c r="S125" s="144">
        <v>5.6</v>
      </c>
      <c r="T125" s="144">
        <v>4.8</v>
      </c>
      <c r="U125" s="144">
        <v>5</v>
      </c>
      <c r="V125" s="93"/>
    </row>
    <row r="126" spans="1:22" s="101" customFormat="1" ht="14.25">
      <c r="A126" s="270" t="s">
        <v>208</v>
      </c>
      <c r="B126" s="129" t="s">
        <v>223</v>
      </c>
      <c r="C126" s="141">
        <v>28.5</v>
      </c>
      <c r="D126" s="141">
        <v>32.1</v>
      </c>
      <c r="E126" s="141">
        <v>28.5</v>
      </c>
      <c r="F126" s="141">
        <v>27.5</v>
      </c>
      <c r="G126" s="141">
        <v>30.2</v>
      </c>
      <c r="H126" s="141">
        <v>30.4</v>
      </c>
      <c r="I126" s="141">
        <v>28.2</v>
      </c>
      <c r="J126" s="141">
        <v>28.3</v>
      </c>
      <c r="K126" s="141">
        <v>27.1</v>
      </c>
      <c r="L126" s="142"/>
      <c r="M126" s="141">
        <v>69.599999999999994</v>
      </c>
      <c r="N126" s="141">
        <v>98.4</v>
      </c>
      <c r="O126" s="141">
        <v>87.4</v>
      </c>
      <c r="P126" s="141">
        <v>87.9</v>
      </c>
      <c r="Q126" s="141">
        <v>85.5</v>
      </c>
      <c r="R126" s="141">
        <v>88.1</v>
      </c>
      <c r="S126" s="141">
        <v>78.599999999999994</v>
      </c>
      <c r="T126" s="141">
        <v>79</v>
      </c>
      <c r="U126" s="141">
        <v>87.9</v>
      </c>
      <c r="V126" s="93"/>
    </row>
    <row r="127" spans="1:22" s="101" customFormat="1" ht="14.25">
      <c r="A127" s="271"/>
      <c r="B127" s="133" t="s">
        <v>237</v>
      </c>
      <c r="C127" s="143">
        <v>13.8</v>
      </c>
      <c r="D127" s="143">
        <v>10.3</v>
      </c>
      <c r="E127" s="143">
        <v>9.3000000000000007</v>
      </c>
      <c r="F127" s="143">
        <v>10.6</v>
      </c>
      <c r="G127" s="143">
        <v>10</v>
      </c>
      <c r="H127" s="143">
        <v>7.8</v>
      </c>
      <c r="I127" s="143">
        <v>7.9</v>
      </c>
      <c r="J127" s="143">
        <v>10.199999999999999</v>
      </c>
      <c r="K127" s="143">
        <v>10.4</v>
      </c>
      <c r="L127" s="142"/>
      <c r="M127" s="143">
        <v>12.7</v>
      </c>
      <c r="N127" s="143">
        <v>12.6</v>
      </c>
      <c r="O127" s="143">
        <v>9.4</v>
      </c>
      <c r="P127" s="143">
        <v>11.5</v>
      </c>
      <c r="Q127" s="143">
        <v>4.2</v>
      </c>
      <c r="R127" s="143">
        <v>13.2</v>
      </c>
      <c r="S127" s="143">
        <v>10.199999999999999</v>
      </c>
      <c r="T127" s="143">
        <v>11.7</v>
      </c>
      <c r="U127" s="143">
        <v>15.9</v>
      </c>
      <c r="V127" s="93"/>
    </row>
    <row r="128" spans="1:22" s="101" customFormat="1">
      <c r="A128" s="271"/>
      <c r="B128" s="160" t="s">
        <v>12</v>
      </c>
      <c r="C128" s="143" t="s">
        <v>267</v>
      </c>
      <c r="D128" s="143" t="s">
        <v>267</v>
      </c>
      <c r="E128" s="143" t="s">
        <v>188</v>
      </c>
      <c r="F128" s="143" t="s">
        <v>188</v>
      </c>
      <c r="G128" s="143" t="s">
        <v>188</v>
      </c>
      <c r="H128" s="143" t="s">
        <v>188</v>
      </c>
      <c r="I128" s="143" t="s">
        <v>188</v>
      </c>
      <c r="J128" s="143" t="s">
        <v>188</v>
      </c>
      <c r="K128" s="143" t="s">
        <v>188</v>
      </c>
      <c r="L128" s="142"/>
      <c r="M128" s="143">
        <v>3.1</v>
      </c>
      <c r="N128" s="143" t="s">
        <v>188</v>
      </c>
      <c r="O128" s="143" t="s">
        <v>188</v>
      </c>
      <c r="P128" s="143" t="s">
        <v>188</v>
      </c>
      <c r="Q128" s="143" t="s">
        <v>188</v>
      </c>
      <c r="R128" s="143" t="s">
        <v>188</v>
      </c>
      <c r="S128" s="143" t="s">
        <v>188</v>
      </c>
      <c r="T128" s="143" t="s">
        <v>188</v>
      </c>
      <c r="U128" s="143" t="s">
        <v>188</v>
      </c>
      <c r="V128" s="93"/>
    </row>
    <row r="129" spans="1:22" s="101" customFormat="1" ht="14.25">
      <c r="A129" s="271"/>
      <c r="B129" s="160" t="s">
        <v>236</v>
      </c>
      <c r="C129" s="143">
        <v>5.4</v>
      </c>
      <c r="D129" s="143">
        <v>5.7</v>
      </c>
      <c r="E129" s="143">
        <v>6.1</v>
      </c>
      <c r="F129" s="143">
        <v>5.5</v>
      </c>
      <c r="G129" s="143">
        <v>4.9000000000000004</v>
      </c>
      <c r="H129" s="143">
        <v>3.7</v>
      </c>
      <c r="I129" s="143">
        <v>3.3</v>
      </c>
      <c r="J129" s="143">
        <v>4.3</v>
      </c>
      <c r="K129" s="143">
        <v>5.7</v>
      </c>
      <c r="L129" s="142"/>
      <c r="M129" s="143">
        <v>0.9</v>
      </c>
      <c r="N129" s="143">
        <v>1.4</v>
      </c>
      <c r="O129" s="143">
        <v>1.3</v>
      </c>
      <c r="P129" s="143">
        <v>1.4</v>
      </c>
      <c r="Q129" s="143">
        <v>1.5</v>
      </c>
      <c r="R129" s="143">
        <v>1.4</v>
      </c>
      <c r="S129" s="143">
        <v>2.5</v>
      </c>
      <c r="T129" s="143">
        <v>2.4</v>
      </c>
      <c r="U129" s="143">
        <v>1</v>
      </c>
      <c r="V129" s="93"/>
    </row>
    <row r="130" spans="1:22" s="101" customFormat="1">
      <c r="A130" s="271"/>
      <c r="B130" s="160" t="s">
        <v>59</v>
      </c>
      <c r="C130" s="143">
        <v>18.899999999999999</v>
      </c>
      <c r="D130" s="143">
        <v>13.8</v>
      </c>
      <c r="E130" s="143">
        <v>24.3</v>
      </c>
      <c r="F130" s="143">
        <v>19.7</v>
      </c>
      <c r="G130" s="143">
        <v>16.8</v>
      </c>
      <c r="H130" s="143">
        <v>13.5</v>
      </c>
      <c r="I130" s="143">
        <v>15.9</v>
      </c>
      <c r="J130" s="143">
        <v>12.9</v>
      </c>
      <c r="K130" s="143">
        <v>19.8</v>
      </c>
      <c r="L130" s="142"/>
      <c r="M130" s="143">
        <v>8.5</v>
      </c>
      <c r="N130" s="143">
        <v>5.9</v>
      </c>
      <c r="O130" s="143">
        <v>7</v>
      </c>
      <c r="P130" s="143">
        <v>7.8</v>
      </c>
      <c r="Q130" s="143">
        <v>7.5</v>
      </c>
      <c r="R130" s="143">
        <v>6.5</v>
      </c>
      <c r="S130" s="143">
        <v>8.1</v>
      </c>
      <c r="T130" s="143">
        <v>7.2</v>
      </c>
      <c r="U130" s="143">
        <v>11.6</v>
      </c>
      <c r="V130" s="93"/>
    </row>
    <row r="131" spans="1:22" s="101" customFormat="1" ht="14.25">
      <c r="A131" s="271"/>
      <c r="B131" s="161" t="s">
        <v>189</v>
      </c>
      <c r="C131" s="144">
        <v>7.7</v>
      </c>
      <c r="D131" s="144">
        <v>9.1</v>
      </c>
      <c r="E131" s="144">
        <v>9.4</v>
      </c>
      <c r="F131" s="144">
        <v>8.6999999999999993</v>
      </c>
      <c r="G131" s="144">
        <v>6.5</v>
      </c>
      <c r="H131" s="144">
        <v>5.4</v>
      </c>
      <c r="I131" s="144">
        <v>6.7</v>
      </c>
      <c r="J131" s="144">
        <v>6.9</v>
      </c>
      <c r="K131" s="144">
        <v>8.1999999999999993</v>
      </c>
      <c r="L131" s="142"/>
      <c r="M131" s="144">
        <v>2.7</v>
      </c>
      <c r="N131" s="144">
        <v>3</v>
      </c>
      <c r="O131" s="144">
        <v>2.8</v>
      </c>
      <c r="P131" s="144">
        <v>2.9</v>
      </c>
      <c r="Q131" s="144">
        <v>2.5</v>
      </c>
      <c r="R131" s="144">
        <v>1.9</v>
      </c>
      <c r="S131" s="144">
        <v>3.2</v>
      </c>
      <c r="T131" s="144">
        <v>3.1</v>
      </c>
      <c r="U131" s="144">
        <v>4.7</v>
      </c>
      <c r="V131" s="93"/>
    </row>
    <row r="132" spans="1:22" s="101" customFormat="1" ht="14.25">
      <c r="A132" s="270" t="s">
        <v>245</v>
      </c>
      <c r="B132" s="129" t="s">
        <v>223</v>
      </c>
      <c r="C132" s="141">
        <v>4.4000000000000004</v>
      </c>
      <c r="D132" s="141">
        <v>4.2</v>
      </c>
      <c r="E132" s="141">
        <v>2.1</v>
      </c>
      <c r="F132" s="141">
        <v>5.9</v>
      </c>
      <c r="G132" s="141">
        <v>5.0999999999999996</v>
      </c>
      <c r="H132" s="141">
        <v>4.4000000000000004</v>
      </c>
      <c r="I132" s="141">
        <v>4.3</v>
      </c>
      <c r="J132" s="141">
        <v>6.6</v>
      </c>
      <c r="K132" s="141" t="s">
        <v>188</v>
      </c>
      <c r="L132" s="142"/>
      <c r="M132" s="141">
        <v>6.5</v>
      </c>
      <c r="N132" s="141">
        <v>6.3</v>
      </c>
      <c r="O132" s="141">
        <v>6.2</v>
      </c>
      <c r="P132" s="141">
        <v>9</v>
      </c>
      <c r="Q132" s="141">
        <v>8.4</v>
      </c>
      <c r="R132" s="141">
        <v>6.8</v>
      </c>
      <c r="S132" s="141">
        <v>9.6999999999999993</v>
      </c>
      <c r="T132" s="141">
        <v>9</v>
      </c>
      <c r="U132" s="141" t="s">
        <v>188</v>
      </c>
      <c r="V132" s="93"/>
    </row>
    <row r="133" spans="1:22" s="101" customFormat="1" ht="14.25">
      <c r="A133" s="271"/>
      <c r="B133" s="133" t="s">
        <v>237</v>
      </c>
      <c r="C133" s="143">
        <v>3.4</v>
      </c>
      <c r="D133" s="143">
        <v>0.7</v>
      </c>
      <c r="E133" s="143">
        <v>1.9</v>
      </c>
      <c r="F133" s="143">
        <v>2.5</v>
      </c>
      <c r="G133" s="143">
        <v>1.7</v>
      </c>
      <c r="H133" s="143">
        <v>1.2</v>
      </c>
      <c r="I133" s="143">
        <v>1.6</v>
      </c>
      <c r="J133" s="143">
        <v>1.9</v>
      </c>
      <c r="K133" s="143">
        <v>1.6</v>
      </c>
      <c r="L133" s="142"/>
      <c r="M133" s="143">
        <v>1.5</v>
      </c>
      <c r="N133" s="143">
        <v>1.1000000000000001</v>
      </c>
      <c r="O133" s="143">
        <v>2</v>
      </c>
      <c r="P133" s="143">
        <v>1.6</v>
      </c>
      <c r="Q133" s="143">
        <v>0.8</v>
      </c>
      <c r="R133" s="143">
        <v>0.9</v>
      </c>
      <c r="S133" s="143">
        <v>1.1000000000000001</v>
      </c>
      <c r="T133" s="143">
        <v>1.4</v>
      </c>
      <c r="U133" s="143">
        <v>1.6</v>
      </c>
      <c r="V133" s="93"/>
    </row>
    <row r="134" spans="1:22" s="101" customFormat="1">
      <c r="A134" s="271"/>
      <c r="B134" s="160" t="s">
        <v>12</v>
      </c>
      <c r="C134" s="143" t="s">
        <v>267</v>
      </c>
      <c r="D134" s="143" t="s">
        <v>267</v>
      </c>
      <c r="E134" s="143" t="s">
        <v>267</v>
      </c>
      <c r="F134" s="143" t="s">
        <v>267</v>
      </c>
      <c r="G134" s="143" t="s">
        <v>267</v>
      </c>
      <c r="H134" s="143" t="s">
        <v>267</v>
      </c>
      <c r="I134" s="143" t="s">
        <v>267</v>
      </c>
      <c r="J134" s="143" t="s">
        <v>267</v>
      </c>
      <c r="K134" s="143" t="s">
        <v>267</v>
      </c>
      <c r="L134" s="142"/>
      <c r="M134" s="143" t="s">
        <v>188</v>
      </c>
      <c r="N134" s="143" t="s">
        <v>188</v>
      </c>
      <c r="O134" s="143" t="s">
        <v>188</v>
      </c>
      <c r="P134" s="143" t="s">
        <v>188</v>
      </c>
      <c r="Q134" s="143" t="s">
        <v>188</v>
      </c>
      <c r="R134" s="143" t="s">
        <v>188</v>
      </c>
      <c r="S134" s="143" t="s">
        <v>188</v>
      </c>
      <c r="T134" s="143" t="s">
        <v>188</v>
      </c>
      <c r="U134" s="143" t="s">
        <v>188</v>
      </c>
      <c r="V134" s="93"/>
    </row>
    <row r="135" spans="1:22" s="101" customFormat="1" ht="14.25">
      <c r="A135" s="271"/>
      <c r="B135" s="160" t="s">
        <v>236</v>
      </c>
      <c r="C135" s="143" t="s">
        <v>188</v>
      </c>
      <c r="D135" s="143">
        <v>0.8</v>
      </c>
      <c r="E135" s="143">
        <v>0.9</v>
      </c>
      <c r="F135" s="143">
        <v>1</v>
      </c>
      <c r="G135" s="143">
        <v>0.8</v>
      </c>
      <c r="H135" s="143">
        <v>0.4</v>
      </c>
      <c r="I135" s="143">
        <v>0.5</v>
      </c>
      <c r="J135" s="143">
        <v>0.5</v>
      </c>
      <c r="K135" s="143">
        <v>0.4</v>
      </c>
      <c r="L135" s="142"/>
      <c r="M135" s="143" t="s">
        <v>188</v>
      </c>
      <c r="N135" s="143">
        <v>0.8</v>
      </c>
      <c r="O135" s="143">
        <v>0.8</v>
      </c>
      <c r="P135" s="143">
        <v>1.2</v>
      </c>
      <c r="Q135" s="143">
        <v>1</v>
      </c>
      <c r="R135" s="143">
        <v>0.7</v>
      </c>
      <c r="S135" s="143">
        <v>0.7</v>
      </c>
      <c r="T135" s="143">
        <v>1</v>
      </c>
      <c r="U135" s="143">
        <v>0.6</v>
      </c>
      <c r="V135" s="93"/>
    </row>
    <row r="136" spans="1:22" s="101" customFormat="1">
      <c r="A136" s="271"/>
      <c r="B136" s="160" t="s">
        <v>59</v>
      </c>
      <c r="C136" s="143">
        <v>6.7</v>
      </c>
      <c r="D136" s="143">
        <v>2.7</v>
      </c>
      <c r="E136" s="143">
        <v>3</v>
      </c>
      <c r="F136" s="143">
        <v>4.4000000000000004</v>
      </c>
      <c r="G136" s="143">
        <v>5.2</v>
      </c>
      <c r="H136" s="143">
        <v>4.9000000000000004</v>
      </c>
      <c r="I136" s="143">
        <v>7.7</v>
      </c>
      <c r="J136" s="143">
        <v>9.5</v>
      </c>
      <c r="K136" s="143">
        <v>2.7</v>
      </c>
      <c r="L136" s="142"/>
      <c r="M136" s="143">
        <v>4.5</v>
      </c>
      <c r="N136" s="143">
        <v>4.0999999999999996</v>
      </c>
      <c r="O136" s="143">
        <v>3.4</v>
      </c>
      <c r="P136" s="143">
        <v>4.2</v>
      </c>
      <c r="Q136" s="143">
        <v>4.5</v>
      </c>
      <c r="R136" s="143">
        <v>4.8</v>
      </c>
      <c r="S136" s="143">
        <v>8.1</v>
      </c>
      <c r="T136" s="143">
        <v>8.5</v>
      </c>
      <c r="U136" s="143">
        <v>5.9</v>
      </c>
      <c r="V136" s="93"/>
    </row>
    <row r="137" spans="1:22" s="101" customFormat="1" ht="14.25">
      <c r="A137" s="271"/>
      <c r="B137" s="161" t="s">
        <v>189</v>
      </c>
      <c r="C137" s="144">
        <v>2.4</v>
      </c>
      <c r="D137" s="144">
        <v>1.7</v>
      </c>
      <c r="E137" s="144">
        <v>1.6</v>
      </c>
      <c r="F137" s="144">
        <v>1.6</v>
      </c>
      <c r="G137" s="144">
        <v>1.2</v>
      </c>
      <c r="H137" s="144">
        <v>1.2</v>
      </c>
      <c r="I137" s="144">
        <v>1.5</v>
      </c>
      <c r="J137" s="144">
        <v>2.6</v>
      </c>
      <c r="K137" s="144">
        <v>2.6</v>
      </c>
      <c r="L137" s="142"/>
      <c r="M137" s="144">
        <v>1</v>
      </c>
      <c r="N137" s="144">
        <v>1.1000000000000001</v>
      </c>
      <c r="O137" s="144">
        <v>1.6</v>
      </c>
      <c r="P137" s="144">
        <v>2</v>
      </c>
      <c r="Q137" s="144">
        <v>1.7</v>
      </c>
      <c r="R137" s="144">
        <v>1.4</v>
      </c>
      <c r="S137" s="144">
        <v>1.7</v>
      </c>
      <c r="T137" s="144">
        <v>2</v>
      </c>
      <c r="U137" s="144">
        <v>2.4</v>
      </c>
      <c r="V137" s="93"/>
    </row>
    <row r="138" spans="1:22" s="101" customFormat="1" ht="14.25">
      <c r="A138" s="270" t="s">
        <v>209</v>
      </c>
      <c r="B138" s="129" t="s">
        <v>223</v>
      </c>
      <c r="C138" s="141">
        <v>4.9000000000000004</v>
      </c>
      <c r="D138" s="141">
        <v>5.4</v>
      </c>
      <c r="E138" s="141">
        <v>8</v>
      </c>
      <c r="F138" s="141">
        <v>6.5</v>
      </c>
      <c r="G138" s="141">
        <v>6.4</v>
      </c>
      <c r="H138" s="141">
        <v>4.8</v>
      </c>
      <c r="I138" s="141" t="s">
        <v>188</v>
      </c>
      <c r="J138" s="141" t="s">
        <v>188</v>
      </c>
      <c r="K138" s="141" t="s">
        <v>188</v>
      </c>
      <c r="L138" s="142"/>
      <c r="M138" s="141">
        <v>3.1</v>
      </c>
      <c r="N138" s="141">
        <v>2.6</v>
      </c>
      <c r="O138" s="141">
        <v>3</v>
      </c>
      <c r="P138" s="141">
        <v>3.4</v>
      </c>
      <c r="Q138" s="141">
        <v>2.8</v>
      </c>
      <c r="R138" s="141">
        <v>2.9</v>
      </c>
      <c r="S138" s="141" t="s">
        <v>188</v>
      </c>
      <c r="T138" s="141" t="s">
        <v>188</v>
      </c>
      <c r="U138" s="141" t="s">
        <v>188</v>
      </c>
      <c r="V138" s="93"/>
    </row>
    <row r="139" spans="1:22" s="101" customFormat="1" ht="14.25">
      <c r="A139" s="271"/>
      <c r="B139" s="133" t="s">
        <v>237</v>
      </c>
      <c r="C139" s="143">
        <v>21.8</v>
      </c>
      <c r="D139" s="143">
        <v>18.7</v>
      </c>
      <c r="E139" s="143">
        <v>23.2</v>
      </c>
      <c r="F139" s="143">
        <v>29.2</v>
      </c>
      <c r="G139" s="143">
        <v>20.3</v>
      </c>
      <c r="H139" s="143">
        <v>25.1</v>
      </c>
      <c r="I139" s="143">
        <v>25.5</v>
      </c>
      <c r="J139" s="143">
        <v>22.7</v>
      </c>
      <c r="K139" s="143">
        <v>21.3</v>
      </c>
      <c r="L139" s="142"/>
      <c r="M139" s="143">
        <v>3.1</v>
      </c>
      <c r="N139" s="143">
        <v>7.5</v>
      </c>
      <c r="O139" s="143">
        <v>7.8</v>
      </c>
      <c r="P139" s="143">
        <v>7.6</v>
      </c>
      <c r="Q139" s="143">
        <v>6.2</v>
      </c>
      <c r="R139" s="143">
        <v>6.9</v>
      </c>
      <c r="S139" s="143">
        <v>9.1999999999999993</v>
      </c>
      <c r="T139" s="143">
        <v>9.3000000000000007</v>
      </c>
      <c r="U139" s="143">
        <v>9.3000000000000007</v>
      </c>
      <c r="V139" s="93"/>
    </row>
    <row r="140" spans="1:22" s="101" customFormat="1">
      <c r="A140" s="271"/>
      <c r="B140" s="160" t="s">
        <v>12</v>
      </c>
      <c r="C140" s="143" t="s">
        <v>188</v>
      </c>
      <c r="D140" s="143" t="s">
        <v>188</v>
      </c>
      <c r="E140" s="143" t="s">
        <v>188</v>
      </c>
      <c r="F140" s="143" t="s">
        <v>188</v>
      </c>
      <c r="G140" s="143" t="s">
        <v>188</v>
      </c>
      <c r="H140" s="143" t="s">
        <v>188</v>
      </c>
      <c r="I140" s="143" t="s">
        <v>188</v>
      </c>
      <c r="J140" s="143" t="s">
        <v>188</v>
      </c>
      <c r="K140" s="143" t="s">
        <v>188</v>
      </c>
      <c r="L140" s="142"/>
      <c r="M140" s="143" t="s">
        <v>188</v>
      </c>
      <c r="N140" s="143" t="s">
        <v>188</v>
      </c>
      <c r="O140" s="143" t="s">
        <v>188</v>
      </c>
      <c r="P140" s="143" t="s">
        <v>188</v>
      </c>
      <c r="Q140" s="143" t="s">
        <v>188</v>
      </c>
      <c r="R140" s="143" t="s">
        <v>188</v>
      </c>
      <c r="S140" s="143" t="s">
        <v>188</v>
      </c>
      <c r="T140" s="143" t="s">
        <v>188</v>
      </c>
      <c r="U140" s="143" t="s">
        <v>188</v>
      </c>
      <c r="V140" s="93"/>
    </row>
    <row r="141" spans="1:22" s="101" customFormat="1" ht="14.25">
      <c r="A141" s="271"/>
      <c r="B141" s="160" t="s">
        <v>236</v>
      </c>
      <c r="C141" s="143" t="s">
        <v>188</v>
      </c>
      <c r="D141" s="143" t="s">
        <v>188</v>
      </c>
      <c r="E141" s="143" t="s">
        <v>188</v>
      </c>
      <c r="F141" s="143" t="s">
        <v>188</v>
      </c>
      <c r="G141" s="143" t="s">
        <v>188</v>
      </c>
      <c r="H141" s="143" t="s">
        <v>188</v>
      </c>
      <c r="I141" s="143" t="s">
        <v>188</v>
      </c>
      <c r="J141" s="143" t="s">
        <v>188</v>
      </c>
      <c r="K141" s="143" t="s">
        <v>188</v>
      </c>
      <c r="L141" s="142"/>
      <c r="M141" s="143" t="s">
        <v>188</v>
      </c>
      <c r="N141" s="143" t="s">
        <v>188</v>
      </c>
      <c r="O141" s="143" t="s">
        <v>188</v>
      </c>
      <c r="P141" s="143" t="s">
        <v>188</v>
      </c>
      <c r="Q141" s="143" t="s">
        <v>188</v>
      </c>
      <c r="R141" s="143" t="s">
        <v>188</v>
      </c>
      <c r="S141" s="143" t="s">
        <v>188</v>
      </c>
      <c r="T141" s="143" t="s">
        <v>188</v>
      </c>
      <c r="U141" s="143" t="s">
        <v>188</v>
      </c>
      <c r="V141" s="93"/>
    </row>
    <row r="142" spans="1:22" s="101" customFormat="1">
      <c r="A142" s="271"/>
      <c r="B142" s="160" t="s">
        <v>59</v>
      </c>
      <c r="C142" s="143">
        <v>12.7</v>
      </c>
      <c r="D142" s="143">
        <v>17.899999999999999</v>
      </c>
      <c r="E142" s="143">
        <v>23.2</v>
      </c>
      <c r="F142" s="143">
        <v>25.2</v>
      </c>
      <c r="G142" s="143">
        <v>20.6</v>
      </c>
      <c r="H142" s="143">
        <v>28.3</v>
      </c>
      <c r="I142" s="143">
        <v>30.7</v>
      </c>
      <c r="J142" s="143">
        <v>22.1</v>
      </c>
      <c r="K142" s="143">
        <v>20.7</v>
      </c>
      <c r="L142" s="142"/>
      <c r="M142" s="143">
        <v>7.7</v>
      </c>
      <c r="N142" s="143">
        <v>6.5</v>
      </c>
      <c r="O142" s="143">
        <v>11.8</v>
      </c>
      <c r="P142" s="143">
        <v>13.3</v>
      </c>
      <c r="Q142" s="143">
        <v>13.4</v>
      </c>
      <c r="R142" s="143">
        <v>15.9</v>
      </c>
      <c r="S142" s="143">
        <v>17.7</v>
      </c>
      <c r="T142" s="143">
        <v>13.6</v>
      </c>
      <c r="U142" s="143">
        <v>16.7</v>
      </c>
      <c r="V142" s="93"/>
    </row>
    <row r="143" spans="1:22" s="101" customFormat="1" ht="14.25">
      <c r="A143" s="271"/>
      <c r="B143" s="161" t="s">
        <v>189</v>
      </c>
      <c r="C143" s="144">
        <v>10.5</v>
      </c>
      <c r="D143" s="144">
        <v>10.9</v>
      </c>
      <c r="E143" s="144">
        <v>9.1999999999999993</v>
      </c>
      <c r="F143" s="144">
        <v>12.6</v>
      </c>
      <c r="G143" s="144">
        <v>11.7</v>
      </c>
      <c r="H143" s="144">
        <v>11.4</v>
      </c>
      <c r="I143" s="144">
        <v>15.1</v>
      </c>
      <c r="J143" s="144">
        <v>15.7</v>
      </c>
      <c r="K143" s="144">
        <v>12.4</v>
      </c>
      <c r="L143" s="142"/>
      <c r="M143" s="144">
        <v>1.8</v>
      </c>
      <c r="N143" s="144">
        <v>3.7</v>
      </c>
      <c r="O143" s="144">
        <v>1.9</v>
      </c>
      <c r="P143" s="144">
        <v>1.6</v>
      </c>
      <c r="Q143" s="144">
        <v>1.9</v>
      </c>
      <c r="R143" s="144">
        <v>2</v>
      </c>
      <c r="S143" s="144">
        <v>1.8</v>
      </c>
      <c r="T143" s="144">
        <v>1.9</v>
      </c>
      <c r="U143" s="144">
        <v>2</v>
      </c>
      <c r="V143" s="93"/>
    </row>
    <row r="144" spans="1:22" s="101" customFormat="1" ht="14.25">
      <c r="A144" s="270" t="s">
        <v>210</v>
      </c>
      <c r="B144" s="129" t="s">
        <v>223</v>
      </c>
      <c r="C144" s="141" t="s">
        <v>188</v>
      </c>
      <c r="D144" s="141" t="s">
        <v>188</v>
      </c>
      <c r="E144" s="141" t="s">
        <v>188</v>
      </c>
      <c r="F144" s="141" t="s">
        <v>188</v>
      </c>
      <c r="G144" s="141" t="s">
        <v>188</v>
      </c>
      <c r="H144" s="141" t="s">
        <v>188</v>
      </c>
      <c r="I144" s="141" t="s">
        <v>188</v>
      </c>
      <c r="J144" s="141" t="s">
        <v>188</v>
      </c>
      <c r="K144" s="141" t="s">
        <v>188</v>
      </c>
      <c r="L144" s="142"/>
      <c r="M144" s="141" t="s">
        <v>188</v>
      </c>
      <c r="N144" s="141" t="s">
        <v>188</v>
      </c>
      <c r="O144" s="141" t="s">
        <v>188</v>
      </c>
      <c r="P144" s="141" t="s">
        <v>188</v>
      </c>
      <c r="Q144" s="141" t="s">
        <v>188</v>
      </c>
      <c r="R144" s="141" t="s">
        <v>188</v>
      </c>
      <c r="S144" s="141" t="s">
        <v>188</v>
      </c>
      <c r="T144" s="141" t="s">
        <v>188</v>
      </c>
      <c r="U144" s="141" t="s">
        <v>188</v>
      </c>
      <c r="V144" s="93"/>
    </row>
    <row r="145" spans="1:22" s="101" customFormat="1" ht="14.25">
      <c r="A145" s="271"/>
      <c r="B145" s="133" t="s">
        <v>237</v>
      </c>
      <c r="C145" s="143">
        <v>97</v>
      </c>
      <c r="D145" s="143">
        <v>102.9</v>
      </c>
      <c r="E145" s="143">
        <v>83</v>
      </c>
      <c r="F145" s="143">
        <v>94.4</v>
      </c>
      <c r="G145" s="143">
        <v>124.7</v>
      </c>
      <c r="H145" s="143">
        <v>141.19999999999999</v>
      </c>
      <c r="I145" s="143">
        <v>127</v>
      </c>
      <c r="J145" s="143">
        <v>123.1</v>
      </c>
      <c r="K145" s="143">
        <v>145.4</v>
      </c>
      <c r="L145" s="142"/>
      <c r="M145" s="143">
        <v>3.4</v>
      </c>
      <c r="N145" s="143">
        <v>1.5</v>
      </c>
      <c r="O145" s="143">
        <v>1.3</v>
      </c>
      <c r="P145" s="143">
        <v>1.6</v>
      </c>
      <c r="Q145" s="143">
        <v>1.4</v>
      </c>
      <c r="R145" s="143">
        <v>1.9</v>
      </c>
      <c r="S145" s="143">
        <v>2.9</v>
      </c>
      <c r="T145" s="143">
        <v>4.5999999999999996</v>
      </c>
      <c r="U145" s="143">
        <v>3.7</v>
      </c>
      <c r="V145" s="93"/>
    </row>
    <row r="146" spans="1:22" s="101" customFormat="1">
      <c r="A146" s="271"/>
      <c r="B146" s="160" t="s">
        <v>12</v>
      </c>
      <c r="C146" s="143">
        <v>50.8</v>
      </c>
      <c r="D146" s="143" t="s">
        <v>188</v>
      </c>
      <c r="E146" s="143" t="s">
        <v>188</v>
      </c>
      <c r="F146" s="143">
        <v>38.9</v>
      </c>
      <c r="G146" s="143">
        <v>42.2</v>
      </c>
      <c r="H146" s="143">
        <v>21.7</v>
      </c>
      <c r="I146" s="143">
        <v>29.8</v>
      </c>
      <c r="J146" s="143">
        <v>37.6</v>
      </c>
      <c r="K146" s="143">
        <v>39</v>
      </c>
      <c r="L146" s="142"/>
      <c r="M146" s="143" t="s">
        <v>267</v>
      </c>
      <c r="N146" s="143" t="s">
        <v>267</v>
      </c>
      <c r="O146" s="143" t="s">
        <v>267</v>
      </c>
      <c r="P146" s="143" t="s">
        <v>267</v>
      </c>
      <c r="Q146" s="143" t="s">
        <v>267</v>
      </c>
      <c r="R146" s="143" t="s">
        <v>267</v>
      </c>
      <c r="S146" s="143" t="s">
        <v>267</v>
      </c>
      <c r="T146" s="143" t="s">
        <v>267</v>
      </c>
      <c r="U146" s="143" t="s">
        <v>267</v>
      </c>
      <c r="V146" s="93"/>
    </row>
    <row r="147" spans="1:22" s="101" customFormat="1" ht="14.25">
      <c r="A147" s="271"/>
      <c r="B147" s="160" t="s">
        <v>236</v>
      </c>
      <c r="C147" s="143" t="s">
        <v>188</v>
      </c>
      <c r="D147" s="143" t="s">
        <v>188</v>
      </c>
      <c r="E147" s="143" t="s">
        <v>188</v>
      </c>
      <c r="F147" s="143" t="s">
        <v>188</v>
      </c>
      <c r="G147" s="143" t="s">
        <v>188</v>
      </c>
      <c r="H147" s="143">
        <v>91.9</v>
      </c>
      <c r="I147" s="143">
        <v>117.9</v>
      </c>
      <c r="J147" s="143">
        <v>114.7</v>
      </c>
      <c r="K147" s="143">
        <v>116.9</v>
      </c>
      <c r="L147" s="142"/>
      <c r="M147" s="143" t="s">
        <v>188</v>
      </c>
      <c r="N147" s="143" t="s">
        <v>188</v>
      </c>
      <c r="O147" s="143" t="s">
        <v>188</v>
      </c>
      <c r="P147" s="143" t="s">
        <v>188</v>
      </c>
      <c r="Q147" s="143" t="s">
        <v>188</v>
      </c>
      <c r="R147" s="143">
        <v>0.3</v>
      </c>
      <c r="S147" s="143">
        <v>0.3</v>
      </c>
      <c r="T147" s="143">
        <v>0.8</v>
      </c>
      <c r="U147" s="143">
        <v>0.5</v>
      </c>
      <c r="V147" s="93"/>
    </row>
    <row r="148" spans="1:22" s="101" customFormat="1">
      <c r="A148" s="271"/>
      <c r="B148" s="160" t="s">
        <v>59</v>
      </c>
      <c r="C148" s="143">
        <v>61.8</v>
      </c>
      <c r="D148" s="143">
        <v>50.3</v>
      </c>
      <c r="E148" s="143">
        <v>51.8</v>
      </c>
      <c r="F148" s="143">
        <v>50.4</v>
      </c>
      <c r="G148" s="143">
        <v>38.1</v>
      </c>
      <c r="H148" s="143">
        <v>42.5</v>
      </c>
      <c r="I148" s="143">
        <v>44.6</v>
      </c>
      <c r="J148" s="143">
        <v>65.2</v>
      </c>
      <c r="K148" s="143">
        <v>53.8</v>
      </c>
      <c r="L148" s="142"/>
      <c r="M148" s="143">
        <v>1.6</v>
      </c>
      <c r="N148" s="143">
        <v>1.6</v>
      </c>
      <c r="O148" s="143">
        <v>1.5</v>
      </c>
      <c r="P148" s="143">
        <v>1.7</v>
      </c>
      <c r="Q148" s="143">
        <v>1.3</v>
      </c>
      <c r="R148" s="143">
        <v>1.3</v>
      </c>
      <c r="S148" s="143">
        <v>1.2</v>
      </c>
      <c r="T148" s="143">
        <v>2</v>
      </c>
      <c r="U148" s="143">
        <v>1.5</v>
      </c>
      <c r="V148" s="93"/>
    </row>
    <row r="149" spans="1:22" s="101" customFormat="1" ht="14.25">
      <c r="A149" s="271"/>
      <c r="B149" s="161" t="s">
        <v>189</v>
      </c>
      <c r="C149" s="144">
        <v>79.7</v>
      </c>
      <c r="D149" s="144">
        <v>65</v>
      </c>
      <c r="E149" s="144">
        <v>64.900000000000006</v>
      </c>
      <c r="F149" s="144">
        <v>55.1</v>
      </c>
      <c r="G149" s="144">
        <v>53.1</v>
      </c>
      <c r="H149" s="144">
        <v>67.400000000000006</v>
      </c>
      <c r="I149" s="144">
        <v>67.8</v>
      </c>
      <c r="J149" s="144">
        <v>76.099999999999994</v>
      </c>
      <c r="K149" s="144">
        <v>55.4</v>
      </c>
      <c r="L149" s="142"/>
      <c r="M149" s="144">
        <v>2</v>
      </c>
      <c r="N149" s="144">
        <v>1.5</v>
      </c>
      <c r="O149" s="144">
        <v>1</v>
      </c>
      <c r="P149" s="144">
        <v>1.8</v>
      </c>
      <c r="Q149" s="144">
        <v>1.7</v>
      </c>
      <c r="R149" s="144">
        <v>1.9</v>
      </c>
      <c r="S149" s="144">
        <v>1.9</v>
      </c>
      <c r="T149" s="144">
        <v>2.8</v>
      </c>
      <c r="U149" s="144">
        <v>1.9</v>
      </c>
      <c r="V149" s="93"/>
    </row>
    <row r="150" spans="1:22" s="101" customFormat="1" ht="14.25">
      <c r="A150" s="270" t="s">
        <v>211</v>
      </c>
      <c r="B150" s="129" t="s">
        <v>223</v>
      </c>
      <c r="C150" s="141">
        <v>0.8</v>
      </c>
      <c r="D150" s="141">
        <v>0.6</v>
      </c>
      <c r="E150" s="141">
        <v>0.9</v>
      </c>
      <c r="F150" s="141">
        <v>0.7</v>
      </c>
      <c r="G150" s="141">
        <v>0.8</v>
      </c>
      <c r="H150" s="141">
        <v>0.5</v>
      </c>
      <c r="I150" s="141">
        <v>0.9</v>
      </c>
      <c r="J150" s="141">
        <v>0.7</v>
      </c>
      <c r="K150" s="141" t="s">
        <v>188</v>
      </c>
      <c r="L150" s="142"/>
      <c r="M150" s="141">
        <v>7.6</v>
      </c>
      <c r="N150" s="141">
        <v>7.4</v>
      </c>
      <c r="O150" s="141">
        <v>6.9</v>
      </c>
      <c r="P150" s="141">
        <v>10.9</v>
      </c>
      <c r="Q150" s="141">
        <v>7.6</v>
      </c>
      <c r="R150" s="141">
        <v>9.1999999999999993</v>
      </c>
      <c r="S150" s="141">
        <v>13.6</v>
      </c>
      <c r="T150" s="141">
        <v>9</v>
      </c>
      <c r="U150" s="141" t="s">
        <v>188</v>
      </c>
      <c r="V150" s="93"/>
    </row>
    <row r="151" spans="1:22" s="101" customFormat="1" ht="14.25">
      <c r="A151" s="271"/>
      <c r="B151" s="133" t="s">
        <v>237</v>
      </c>
      <c r="C151" s="143">
        <v>1.7</v>
      </c>
      <c r="D151" s="143">
        <v>0.3</v>
      </c>
      <c r="E151" s="143">
        <v>1.9</v>
      </c>
      <c r="F151" s="143">
        <v>3</v>
      </c>
      <c r="G151" s="143">
        <v>2.4</v>
      </c>
      <c r="H151" s="143">
        <v>1.5</v>
      </c>
      <c r="I151" s="143">
        <v>1.3</v>
      </c>
      <c r="J151" s="143">
        <v>2.4</v>
      </c>
      <c r="K151" s="143">
        <v>3.1</v>
      </c>
      <c r="L151" s="142"/>
      <c r="M151" s="143">
        <v>2</v>
      </c>
      <c r="N151" s="143">
        <v>1.4</v>
      </c>
      <c r="O151" s="143">
        <v>2.7</v>
      </c>
      <c r="P151" s="143">
        <v>2.7</v>
      </c>
      <c r="Q151" s="143">
        <v>1.6</v>
      </c>
      <c r="R151" s="143">
        <v>1.7</v>
      </c>
      <c r="S151" s="143">
        <v>1.3</v>
      </c>
      <c r="T151" s="143">
        <v>2.5</v>
      </c>
      <c r="U151" s="143">
        <v>2.4</v>
      </c>
      <c r="V151" s="93"/>
    </row>
    <row r="152" spans="1:22" s="101" customFormat="1">
      <c r="A152" s="271"/>
      <c r="B152" s="160" t="s">
        <v>12</v>
      </c>
      <c r="C152" s="143" t="s">
        <v>188</v>
      </c>
      <c r="D152" s="143" t="s">
        <v>267</v>
      </c>
      <c r="E152" s="143" t="s">
        <v>267</v>
      </c>
      <c r="F152" s="143" t="s">
        <v>267</v>
      </c>
      <c r="G152" s="143" t="s">
        <v>267</v>
      </c>
      <c r="H152" s="143" t="s">
        <v>267</v>
      </c>
      <c r="I152" s="143" t="s">
        <v>267</v>
      </c>
      <c r="J152" s="143" t="s">
        <v>267</v>
      </c>
      <c r="K152" s="143" t="s">
        <v>267</v>
      </c>
      <c r="L152" s="142"/>
      <c r="M152" s="143" t="s">
        <v>188</v>
      </c>
      <c r="N152" s="143">
        <v>1</v>
      </c>
      <c r="O152" s="143">
        <v>0.9</v>
      </c>
      <c r="P152" s="143">
        <v>2.4</v>
      </c>
      <c r="Q152" s="143">
        <v>1.4</v>
      </c>
      <c r="R152" s="143">
        <v>1.7</v>
      </c>
      <c r="S152" s="143">
        <v>2.1</v>
      </c>
      <c r="T152" s="143">
        <v>3.4</v>
      </c>
      <c r="U152" s="143">
        <v>2.2000000000000002</v>
      </c>
      <c r="V152" s="93"/>
    </row>
    <row r="153" spans="1:22" s="101" customFormat="1" ht="14.25">
      <c r="A153" s="271"/>
      <c r="B153" s="160" t="s">
        <v>236</v>
      </c>
      <c r="C153" s="143" t="s">
        <v>188</v>
      </c>
      <c r="D153" s="143">
        <v>1.1000000000000001</v>
      </c>
      <c r="E153" s="143" t="s">
        <v>188</v>
      </c>
      <c r="F153" s="143" t="s">
        <v>188</v>
      </c>
      <c r="G153" s="143">
        <v>0.6</v>
      </c>
      <c r="H153" s="143">
        <v>0.5</v>
      </c>
      <c r="I153" s="143" t="s">
        <v>188</v>
      </c>
      <c r="J153" s="143">
        <v>0.9</v>
      </c>
      <c r="K153" s="143" t="s">
        <v>188</v>
      </c>
      <c r="L153" s="142"/>
      <c r="M153" s="143" t="s">
        <v>188</v>
      </c>
      <c r="N153" s="143">
        <v>1.2</v>
      </c>
      <c r="O153" s="143" t="s">
        <v>188</v>
      </c>
      <c r="P153" s="143" t="s">
        <v>188</v>
      </c>
      <c r="Q153" s="143">
        <v>2</v>
      </c>
      <c r="R153" s="143">
        <v>7.2</v>
      </c>
      <c r="S153" s="143" t="s">
        <v>188</v>
      </c>
      <c r="T153" s="143">
        <v>12</v>
      </c>
      <c r="U153" s="143" t="s">
        <v>188</v>
      </c>
      <c r="V153" s="93"/>
    </row>
    <row r="154" spans="1:22" s="101" customFormat="1">
      <c r="A154" s="271"/>
      <c r="B154" s="160" t="s">
        <v>59</v>
      </c>
      <c r="C154" s="143">
        <v>7.6</v>
      </c>
      <c r="D154" s="143">
        <v>3.8</v>
      </c>
      <c r="E154" s="143">
        <v>3.5</v>
      </c>
      <c r="F154" s="143">
        <v>4.5</v>
      </c>
      <c r="G154" s="143">
        <v>6.6</v>
      </c>
      <c r="H154" s="143">
        <v>8</v>
      </c>
      <c r="I154" s="143">
        <v>2.4</v>
      </c>
      <c r="J154" s="143">
        <v>1.9</v>
      </c>
      <c r="K154" s="143">
        <v>6.9</v>
      </c>
      <c r="L154" s="142"/>
      <c r="M154" s="143">
        <v>6.3</v>
      </c>
      <c r="N154" s="143">
        <v>3.7</v>
      </c>
      <c r="O154" s="143">
        <v>3.5</v>
      </c>
      <c r="P154" s="143">
        <v>4.5</v>
      </c>
      <c r="Q154" s="143">
        <v>7.4</v>
      </c>
      <c r="R154" s="143">
        <v>9.4</v>
      </c>
      <c r="S154" s="143">
        <v>5.6</v>
      </c>
      <c r="T154" s="143">
        <v>4.3</v>
      </c>
      <c r="U154" s="143">
        <v>8.9</v>
      </c>
      <c r="V154" s="93"/>
    </row>
    <row r="155" spans="1:22" s="101" customFormat="1" ht="14.25">
      <c r="A155" s="271"/>
      <c r="B155" s="161" t="s">
        <v>189</v>
      </c>
      <c r="C155" s="144">
        <v>2.6</v>
      </c>
      <c r="D155" s="144">
        <v>4.5</v>
      </c>
      <c r="E155" s="144">
        <v>2.6</v>
      </c>
      <c r="F155" s="144">
        <v>2.6</v>
      </c>
      <c r="G155" s="144">
        <v>1.4</v>
      </c>
      <c r="H155" s="144">
        <v>1.5</v>
      </c>
      <c r="I155" s="144">
        <v>0.7</v>
      </c>
      <c r="J155" s="144">
        <v>0.5</v>
      </c>
      <c r="K155" s="144">
        <v>0.7</v>
      </c>
      <c r="L155" s="142"/>
      <c r="M155" s="144">
        <v>1.2</v>
      </c>
      <c r="N155" s="144">
        <v>1.5</v>
      </c>
      <c r="O155" s="144">
        <v>1.3</v>
      </c>
      <c r="P155" s="144">
        <v>1.8</v>
      </c>
      <c r="Q155" s="144">
        <v>2.6</v>
      </c>
      <c r="R155" s="144">
        <v>2.6</v>
      </c>
      <c r="S155" s="144">
        <v>2.8</v>
      </c>
      <c r="T155" s="144">
        <v>3</v>
      </c>
      <c r="U155" s="144">
        <v>3.2</v>
      </c>
      <c r="V155" s="93"/>
    </row>
    <row r="156" spans="1:22" s="101" customFormat="1" ht="14.25">
      <c r="A156" s="270" t="s">
        <v>306</v>
      </c>
      <c r="B156" s="129" t="s">
        <v>223</v>
      </c>
      <c r="C156" s="141">
        <v>7.2</v>
      </c>
      <c r="D156" s="141">
        <v>6.7</v>
      </c>
      <c r="E156" s="141">
        <v>4.5</v>
      </c>
      <c r="F156" s="141">
        <v>4.5</v>
      </c>
      <c r="G156" s="141">
        <v>9.9</v>
      </c>
      <c r="H156" s="141">
        <v>9.6999999999999993</v>
      </c>
      <c r="I156" s="141" t="s">
        <v>188</v>
      </c>
      <c r="J156" s="141" t="s">
        <v>188</v>
      </c>
      <c r="K156" s="141" t="s">
        <v>188</v>
      </c>
      <c r="L156" s="142"/>
      <c r="M156" s="141">
        <v>35.200000000000003</v>
      </c>
      <c r="N156" s="141">
        <v>29.6</v>
      </c>
      <c r="O156" s="141">
        <v>31.6</v>
      </c>
      <c r="P156" s="141">
        <v>33.299999999999997</v>
      </c>
      <c r="Q156" s="141">
        <v>31.9</v>
      </c>
      <c r="R156" s="141">
        <v>31.7</v>
      </c>
      <c r="S156" s="141" t="s">
        <v>188</v>
      </c>
      <c r="T156" s="141" t="s">
        <v>188</v>
      </c>
      <c r="U156" s="141" t="s">
        <v>188</v>
      </c>
      <c r="V156" s="93"/>
    </row>
    <row r="157" spans="1:22" s="101" customFormat="1" ht="14.25">
      <c r="A157" s="271"/>
      <c r="B157" s="133" t="s">
        <v>237</v>
      </c>
      <c r="C157" s="143">
        <v>27.1</v>
      </c>
      <c r="D157" s="143">
        <v>29.8</v>
      </c>
      <c r="E157" s="143">
        <v>30.2</v>
      </c>
      <c r="F157" s="143">
        <v>31.9</v>
      </c>
      <c r="G157" s="143">
        <v>23.8</v>
      </c>
      <c r="H157" s="143">
        <v>32.1</v>
      </c>
      <c r="I157" s="143">
        <v>26.8</v>
      </c>
      <c r="J157" s="143">
        <v>28.8</v>
      </c>
      <c r="K157" s="143">
        <v>33.6</v>
      </c>
      <c r="L157" s="142"/>
      <c r="M157" s="143">
        <v>15.9</v>
      </c>
      <c r="N157" s="143">
        <v>14.5</v>
      </c>
      <c r="O157" s="143">
        <v>17.600000000000001</v>
      </c>
      <c r="P157" s="143">
        <v>17.2</v>
      </c>
      <c r="Q157" s="143">
        <v>11</v>
      </c>
      <c r="R157" s="143">
        <v>16.8</v>
      </c>
      <c r="S157" s="143">
        <v>20.3</v>
      </c>
      <c r="T157" s="143">
        <v>25</v>
      </c>
      <c r="U157" s="143">
        <v>22.6</v>
      </c>
      <c r="V157" s="93"/>
    </row>
    <row r="158" spans="1:22" s="101" customFormat="1">
      <c r="A158" s="271"/>
      <c r="B158" s="160" t="s">
        <v>12</v>
      </c>
      <c r="C158" s="143" t="s">
        <v>188</v>
      </c>
      <c r="D158" s="143" t="s">
        <v>188</v>
      </c>
      <c r="E158" s="143" t="s">
        <v>188</v>
      </c>
      <c r="F158" s="143" t="s">
        <v>188</v>
      </c>
      <c r="G158" s="143" t="s">
        <v>188</v>
      </c>
      <c r="H158" s="143" t="s">
        <v>188</v>
      </c>
      <c r="I158" s="143" t="s">
        <v>188</v>
      </c>
      <c r="J158" s="143" t="s">
        <v>188</v>
      </c>
      <c r="K158" s="143" t="s">
        <v>188</v>
      </c>
      <c r="L158" s="142"/>
      <c r="M158" s="143" t="s">
        <v>188</v>
      </c>
      <c r="N158" s="143" t="s">
        <v>188</v>
      </c>
      <c r="O158" s="143" t="s">
        <v>188</v>
      </c>
      <c r="P158" s="143" t="s">
        <v>188</v>
      </c>
      <c r="Q158" s="143" t="s">
        <v>188</v>
      </c>
      <c r="R158" s="143" t="s">
        <v>188</v>
      </c>
      <c r="S158" s="143" t="s">
        <v>188</v>
      </c>
      <c r="T158" s="143" t="s">
        <v>188</v>
      </c>
      <c r="U158" s="143" t="s">
        <v>188</v>
      </c>
      <c r="V158" s="93"/>
    </row>
    <row r="159" spans="1:22" s="101" customFormat="1" ht="14.25">
      <c r="A159" s="271"/>
      <c r="B159" s="160" t="s">
        <v>236</v>
      </c>
      <c r="C159" s="143" t="s">
        <v>188</v>
      </c>
      <c r="D159" s="143" t="s">
        <v>188</v>
      </c>
      <c r="E159" s="143" t="s">
        <v>188</v>
      </c>
      <c r="F159" s="143" t="s">
        <v>188</v>
      </c>
      <c r="G159" s="143" t="s">
        <v>188</v>
      </c>
      <c r="H159" s="143" t="s">
        <v>188</v>
      </c>
      <c r="I159" s="143" t="s">
        <v>188</v>
      </c>
      <c r="J159" s="143" t="s">
        <v>188</v>
      </c>
      <c r="K159" s="143" t="s">
        <v>188</v>
      </c>
      <c r="L159" s="142"/>
      <c r="M159" s="143" t="s">
        <v>188</v>
      </c>
      <c r="N159" s="143" t="s">
        <v>188</v>
      </c>
      <c r="O159" s="143" t="s">
        <v>188</v>
      </c>
      <c r="P159" s="143" t="s">
        <v>188</v>
      </c>
      <c r="Q159" s="143" t="s">
        <v>188</v>
      </c>
      <c r="R159" s="143" t="s">
        <v>188</v>
      </c>
      <c r="S159" s="143" t="s">
        <v>188</v>
      </c>
      <c r="T159" s="143" t="s">
        <v>188</v>
      </c>
      <c r="U159" s="143" t="s">
        <v>188</v>
      </c>
      <c r="V159" s="93"/>
    </row>
    <row r="160" spans="1:22" s="101" customFormat="1">
      <c r="A160" s="271"/>
      <c r="B160" s="160" t="s">
        <v>59</v>
      </c>
      <c r="C160" s="143">
        <v>47.8</v>
      </c>
      <c r="D160" s="143">
        <v>56.5</v>
      </c>
      <c r="E160" s="143">
        <v>52.7</v>
      </c>
      <c r="F160" s="143">
        <v>53</v>
      </c>
      <c r="G160" s="143">
        <v>58.4</v>
      </c>
      <c r="H160" s="143">
        <v>66.2</v>
      </c>
      <c r="I160" s="143">
        <v>58</v>
      </c>
      <c r="J160" s="143">
        <v>59.9</v>
      </c>
      <c r="K160" s="143">
        <v>67.7</v>
      </c>
      <c r="L160" s="142"/>
      <c r="M160" s="143">
        <v>25.4</v>
      </c>
      <c r="N160" s="143">
        <v>33.200000000000003</v>
      </c>
      <c r="O160" s="143">
        <v>33</v>
      </c>
      <c r="P160" s="143">
        <v>30.7</v>
      </c>
      <c r="Q160" s="143">
        <v>35</v>
      </c>
      <c r="R160" s="143">
        <v>38.299999999999997</v>
      </c>
      <c r="S160" s="143">
        <v>33</v>
      </c>
      <c r="T160" s="143">
        <v>33.6</v>
      </c>
      <c r="U160" s="143">
        <v>43.6</v>
      </c>
      <c r="V160" s="93"/>
    </row>
    <row r="161" spans="1:22" s="101" customFormat="1" ht="14.25">
      <c r="A161" s="271"/>
      <c r="B161" s="161" t="s">
        <v>189</v>
      </c>
      <c r="C161" s="144">
        <v>16.899999999999999</v>
      </c>
      <c r="D161" s="144">
        <v>14.2</v>
      </c>
      <c r="E161" s="144">
        <v>11</v>
      </c>
      <c r="F161" s="144">
        <v>12.2</v>
      </c>
      <c r="G161" s="144">
        <v>13.3</v>
      </c>
      <c r="H161" s="144">
        <v>12</v>
      </c>
      <c r="I161" s="144">
        <v>13.6</v>
      </c>
      <c r="J161" s="144">
        <v>12.1</v>
      </c>
      <c r="K161" s="144">
        <v>14.5</v>
      </c>
      <c r="L161" s="142"/>
      <c r="M161" s="144">
        <v>10.6</v>
      </c>
      <c r="N161" s="144">
        <v>9.3000000000000007</v>
      </c>
      <c r="O161" s="144">
        <v>9.4</v>
      </c>
      <c r="P161" s="144">
        <v>9.3000000000000007</v>
      </c>
      <c r="Q161" s="144">
        <v>9.6</v>
      </c>
      <c r="R161" s="144">
        <v>10.6</v>
      </c>
      <c r="S161" s="144">
        <v>12.2</v>
      </c>
      <c r="T161" s="144">
        <v>12.2</v>
      </c>
      <c r="U161" s="144">
        <v>12.6</v>
      </c>
      <c r="V161" s="93"/>
    </row>
    <row r="162" spans="1:22" s="101" customFormat="1" ht="14.25">
      <c r="A162" s="270" t="s">
        <v>212</v>
      </c>
      <c r="B162" s="129" t="s">
        <v>223</v>
      </c>
      <c r="C162" s="141" t="s">
        <v>188</v>
      </c>
      <c r="D162" s="141" t="s">
        <v>188</v>
      </c>
      <c r="E162" s="141" t="s">
        <v>188</v>
      </c>
      <c r="F162" s="141" t="s">
        <v>188</v>
      </c>
      <c r="G162" s="141" t="s">
        <v>188</v>
      </c>
      <c r="H162" s="141" t="s">
        <v>188</v>
      </c>
      <c r="I162" s="141">
        <v>36.700000000000003</v>
      </c>
      <c r="J162" s="141">
        <v>35.4</v>
      </c>
      <c r="K162" s="141" t="s">
        <v>188</v>
      </c>
      <c r="L162" s="142"/>
      <c r="M162" s="141" t="s">
        <v>188</v>
      </c>
      <c r="N162" s="141" t="s">
        <v>267</v>
      </c>
      <c r="O162" s="141" t="s">
        <v>188</v>
      </c>
      <c r="P162" s="141" t="s">
        <v>188</v>
      </c>
      <c r="Q162" s="141" t="s">
        <v>188</v>
      </c>
      <c r="R162" s="141" t="s">
        <v>188</v>
      </c>
      <c r="S162" s="141" t="s">
        <v>267</v>
      </c>
      <c r="T162" s="141" t="s">
        <v>267</v>
      </c>
      <c r="U162" s="141" t="s">
        <v>188</v>
      </c>
      <c r="V162" s="93"/>
    </row>
    <row r="163" spans="1:22" s="101" customFormat="1" ht="14.25">
      <c r="A163" s="271"/>
      <c r="B163" s="133" t="s">
        <v>237</v>
      </c>
      <c r="C163" s="143">
        <v>50.1</v>
      </c>
      <c r="D163" s="143">
        <v>34.700000000000003</v>
      </c>
      <c r="E163" s="143">
        <v>33.700000000000003</v>
      </c>
      <c r="F163" s="143">
        <v>29.8</v>
      </c>
      <c r="G163" s="143">
        <v>46</v>
      </c>
      <c r="H163" s="143">
        <v>57.1</v>
      </c>
      <c r="I163" s="143">
        <v>56.8</v>
      </c>
      <c r="J163" s="143">
        <v>61.9</v>
      </c>
      <c r="K163" s="143">
        <v>57.1</v>
      </c>
      <c r="L163" s="142"/>
      <c r="M163" s="143">
        <v>16.3</v>
      </c>
      <c r="N163" s="143">
        <v>15</v>
      </c>
      <c r="O163" s="143">
        <v>19.899999999999999</v>
      </c>
      <c r="P163" s="143">
        <v>12.5</v>
      </c>
      <c r="Q163" s="143">
        <v>17.5</v>
      </c>
      <c r="R163" s="143">
        <v>20.399999999999999</v>
      </c>
      <c r="S163" s="143">
        <v>20.3</v>
      </c>
      <c r="T163" s="143">
        <v>12</v>
      </c>
      <c r="U163" s="143">
        <v>18.8</v>
      </c>
      <c r="V163" s="93"/>
    </row>
    <row r="164" spans="1:22" s="101" customFormat="1">
      <c r="A164" s="271"/>
      <c r="B164" s="160" t="s">
        <v>12</v>
      </c>
      <c r="C164" s="143" t="s">
        <v>188</v>
      </c>
      <c r="D164" s="143" t="s">
        <v>188</v>
      </c>
      <c r="E164" s="143" t="s">
        <v>188</v>
      </c>
      <c r="F164" s="143" t="s">
        <v>188</v>
      </c>
      <c r="G164" s="143" t="s">
        <v>188</v>
      </c>
      <c r="H164" s="143" t="s">
        <v>188</v>
      </c>
      <c r="I164" s="143" t="s">
        <v>188</v>
      </c>
      <c r="J164" s="143" t="s">
        <v>188</v>
      </c>
      <c r="K164" s="143" t="s">
        <v>188</v>
      </c>
      <c r="L164" s="142"/>
      <c r="M164" s="143" t="s">
        <v>188</v>
      </c>
      <c r="N164" s="143" t="s">
        <v>188</v>
      </c>
      <c r="O164" s="143" t="s">
        <v>188</v>
      </c>
      <c r="P164" s="143" t="s">
        <v>188</v>
      </c>
      <c r="Q164" s="143" t="s">
        <v>188</v>
      </c>
      <c r="R164" s="143" t="s">
        <v>188</v>
      </c>
      <c r="S164" s="143" t="s">
        <v>188</v>
      </c>
      <c r="T164" s="143" t="s">
        <v>188</v>
      </c>
      <c r="U164" s="143" t="s">
        <v>188</v>
      </c>
      <c r="V164" s="93"/>
    </row>
    <row r="165" spans="1:22" s="101" customFormat="1" ht="14.25">
      <c r="A165" s="271"/>
      <c r="B165" s="160" t="s">
        <v>236</v>
      </c>
      <c r="C165" s="143">
        <v>23.9</v>
      </c>
      <c r="D165" s="143">
        <v>15.4</v>
      </c>
      <c r="E165" s="143">
        <v>7.5</v>
      </c>
      <c r="F165" s="143">
        <v>7.8</v>
      </c>
      <c r="G165" s="143">
        <v>3.2</v>
      </c>
      <c r="H165" s="143">
        <v>3.6</v>
      </c>
      <c r="I165" s="143">
        <v>4.5999999999999996</v>
      </c>
      <c r="J165" s="143">
        <v>4.9000000000000004</v>
      </c>
      <c r="K165" s="143">
        <v>14</v>
      </c>
      <c r="L165" s="142"/>
      <c r="M165" s="143">
        <v>0.2</v>
      </c>
      <c r="N165" s="143">
        <v>0.2</v>
      </c>
      <c r="O165" s="143">
        <v>0.3</v>
      </c>
      <c r="P165" s="143">
        <v>0.6</v>
      </c>
      <c r="Q165" s="143">
        <v>0.9</v>
      </c>
      <c r="R165" s="143">
        <v>1</v>
      </c>
      <c r="S165" s="143">
        <v>1.7</v>
      </c>
      <c r="T165" s="143">
        <v>2.4</v>
      </c>
      <c r="U165" s="143">
        <v>3.1</v>
      </c>
      <c r="V165" s="93"/>
    </row>
    <row r="166" spans="1:22" s="101" customFormat="1">
      <c r="A166" s="271"/>
      <c r="B166" s="160" t="s">
        <v>59</v>
      </c>
      <c r="C166" s="143">
        <v>42</v>
      </c>
      <c r="D166" s="143">
        <v>40.6</v>
      </c>
      <c r="E166" s="143">
        <v>47.6</v>
      </c>
      <c r="F166" s="143">
        <v>37</v>
      </c>
      <c r="G166" s="143">
        <v>42.6</v>
      </c>
      <c r="H166" s="143">
        <v>54.6</v>
      </c>
      <c r="I166" s="143">
        <v>43</v>
      </c>
      <c r="J166" s="143">
        <v>49.6</v>
      </c>
      <c r="K166" s="143">
        <v>53.1</v>
      </c>
      <c r="L166" s="142"/>
      <c r="M166" s="143">
        <v>5.4</v>
      </c>
      <c r="N166" s="143">
        <v>5.4</v>
      </c>
      <c r="O166" s="143">
        <v>7.9</v>
      </c>
      <c r="P166" s="143">
        <v>6.9</v>
      </c>
      <c r="Q166" s="143">
        <v>6.8</v>
      </c>
      <c r="R166" s="143">
        <v>8.1999999999999993</v>
      </c>
      <c r="S166" s="143">
        <v>5.0999999999999996</v>
      </c>
      <c r="T166" s="143">
        <v>7.6</v>
      </c>
      <c r="U166" s="143">
        <v>6.1</v>
      </c>
      <c r="V166" s="93"/>
    </row>
    <row r="167" spans="1:22" s="101" customFormat="1" ht="14.25">
      <c r="A167" s="271"/>
      <c r="B167" s="161" t="s">
        <v>189</v>
      </c>
      <c r="C167" s="144">
        <v>50.2</v>
      </c>
      <c r="D167" s="144">
        <v>35.1</v>
      </c>
      <c r="E167" s="144">
        <v>33.700000000000003</v>
      </c>
      <c r="F167" s="144">
        <v>35.1</v>
      </c>
      <c r="G167" s="144">
        <v>34.6</v>
      </c>
      <c r="H167" s="144">
        <v>39.299999999999997</v>
      </c>
      <c r="I167" s="144">
        <v>36.6</v>
      </c>
      <c r="J167" s="144">
        <v>40.5</v>
      </c>
      <c r="K167" s="144">
        <v>29.8</v>
      </c>
      <c r="L167" s="142"/>
      <c r="M167" s="144">
        <v>17.7</v>
      </c>
      <c r="N167" s="144">
        <v>23</v>
      </c>
      <c r="O167" s="144">
        <v>16.8</v>
      </c>
      <c r="P167" s="144">
        <v>25.1</v>
      </c>
      <c r="Q167" s="144">
        <v>25.8</v>
      </c>
      <c r="R167" s="144">
        <v>20</v>
      </c>
      <c r="S167" s="144">
        <v>14.3</v>
      </c>
      <c r="T167" s="144">
        <v>14.3</v>
      </c>
      <c r="U167" s="144">
        <v>14.6</v>
      </c>
      <c r="V167" s="93"/>
    </row>
    <row r="168" spans="1:22" s="101" customFormat="1" ht="14.25">
      <c r="A168" s="270" t="s">
        <v>213</v>
      </c>
      <c r="B168" s="129" t="s">
        <v>223</v>
      </c>
      <c r="C168" s="141">
        <v>7.4</v>
      </c>
      <c r="D168" s="141">
        <v>6.3</v>
      </c>
      <c r="E168" s="141">
        <v>5.3</v>
      </c>
      <c r="F168" s="141">
        <v>4.4000000000000004</v>
      </c>
      <c r="G168" s="141">
        <v>6.9</v>
      </c>
      <c r="H168" s="141">
        <v>6.3</v>
      </c>
      <c r="I168" s="141">
        <v>2.7</v>
      </c>
      <c r="J168" s="141">
        <v>5</v>
      </c>
      <c r="K168" s="141">
        <v>4.2</v>
      </c>
      <c r="L168" s="142"/>
      <c r="M168" s="141">
        <v>14.3</v>
      </c>
      <c r="N168" s="141">
        <v>12.2</v>
      </c>
      <c r="O168" s="141">
        <v>14.7</v>
      </c>
      <c r="P168" s="141">
        <v>13.1</v>
      </c>
      <c r="Q168" s="141">
        <v>17</v>
      </c>
      <c r="R168" s="141">
        <v>16</v>
      </c>
      <c r="S168" s="141">
        <v>15.5</v>
      </c>
      <c r="T168" s="141">
        <v>15.9</v>
      </c>
      <c r="U168" s="141">
        <v>20.2</v>
      </c>
      <c r="V168" s="93"/>
    </row>
    <row r="169" spans="1:22" s="101" customFormat="1" ht="14.25">
      <c r="A169" s="271"/>
      <c r="B169" s="133" t="s">
        <v>237</v>
      </c>
      <c r="C169" s="143">
        <v>12.7</v>
      </c>
      <c r="D169" s="143">
        <v>17.100000000000001</v>
      </c>
      <c r="E169" s="143">
        <v>17.600000000000001</v>
      </c>
      <c r="F169" s="143">
        <v>18.600000000000001</v>
      </c>
      <c r="G169" s="143">
        <v>16.7</v>
      </c>
      <c r="H169" s="143">
        <v>24.2</v>
      </c>
      <c r="I169" s="143">
        <v>24.4</v>
      </c>
      <c r="J169" s="143">
        <v>22.1</v>
      </c>
      <c r="K169" s="143">
        <v>24.8</v>
      </c>
      <c r="L169" s="142"/>
      <c r="M169" s="143">
        <v>8.6</v>
      </c>
      <c r="N169" s="143">
        <v>9.9</v>
      </c>
      <c r="O169" s="143">
        <v>14</v>
      </c>
      <c r="P169" s="143">
        <v>15.3</v>
      </c>
      <c r="Q169" s="143">
        <v>8.6</v>
      </c>
      <c r="R169" s="143">
        <v>12</v>
      </c>
      <c r="S169" s="143">
        <v>17.2</v>
      </c>
      <c r="T169" s="143">
        <v>18.100000000000001</v>
      </c>
      <c r="U169" s="143">
        <v>16.899999999999999</v>
      </c>
      <c r="V169" s="93"/>
    </row>
    <row r="170" spans="1:22" s="101" customFormat="1">
      <c r="A170" s="271"/>
      <c r="B170" s="160" t="s">
        <v>12</v>
      </c>
      <c r="C170" s="143" t="s">
        <v>188</v>
      </c>
      <c r="D170" s="143" t="s">
        <v>188</v>
      </c>
      <c r="E170" s="143" t="s">
        <v>188</v>
      </c>
      <c r="F170" s="143" t="s">
        <v>188</v>
      </c>
      <c r="G170" s="143" t="s">
        <v>188</v>
      </c>
      <c r="H170" s="143" t="s">
        <v>188</v>
      </c>
      <c r="I170" s="143" t="s">
        <v>188</v>
      </c>
      <c r="J170" s="143" t="s">
        <v>188</v>
      </c>
      <c r="K170" s="143" t="s">
        <v>188</v>
      </c>
      <c r="L170" s="142"/>
      <c r="M170" s="143" t="s">
        <v>188</v>
      </c>
      <c r="N170" s="143" t="s">
        <v>188</v>
      </c>
      <c r="O170" s="143" t="s">
        <v>188</v>
      </c>
      <c r="P170" s="143" t="s">
        <v>188</v>
      </c>
      <c r="Q170" s="143" t="s">
        <v>188</v>
      </c>
      <c r="R170" s="143" t="s">
        <v>188</v>
      </c>
      <c r="S170" s="143" t="s">
        <v>188</v>
      </c>
      <c r="T170" s="143" t="s">
        <v>188</v>
      </c>
      <c r="U170" s="143" t="s">
        <v>188</v>
      </c>
      <c r="V170" s="93"/>
    </row>
    <row r="171" spans="1:22" s="101" customFormat="1" ht="14.25">
      <c r="A171" s="271"/>
      <c r="B171" s="160" t="s">
        <v>236</v>
      </c>
      <c r="C171" s="143">
        <v>4.5999999999999996</v>
      </c>
      <c r="D171" s="143">
        <v>5.6</v>
      </c>
      <c r="E171" s="143">
        <v>5.2</v>
      </c>
      <c r="F171" s="143">
        <v>6.1</v>
      </c>
      <c r="G171" s="143">
        <v>9.3000000000000007</v>
      </c>
      <c r="H171" s="143">
        <v>11.2</v>
      </c>
      <c r="I171" s="143">
        <v>11</v>
      </c>
      <c r="J171" s="143">
        <v>12.3</v>
      </c>
      <c r="K171" s="143">
        <v>16.899999999999999</v>
      </c>
      <c r="L171" s="142"/>
      <c r="M171" s="143">
        <v>1.4</v>
      </c>
      <c r="N171" s="143">
        <v>1.9</v>
      </c>
      <c r="O171" s="143">
        <v>1.9</v>
      </c>
      <c r="P171" s="143">
        <v>2.2999999999999998</v>
      </c>
      <c r="Q171" s="143">
        <v>1.4</v>
      </c>
      <c r="R171" s="143">
        <v>1.3</v>
      </c>
      <c r="S171" s="143">
        <v>1.9</v>
      </c>
      <c r="T171" s="143">
        <v>1.5</v>
      </c>
      <c r="U171" s="143">
        <v>1.7</v>
      </c>
      <c r="V171" s="93"/>
    </row>
    <row r="172" spans="1:22" s="101" customFormat="1">
      <c r="A172" s="271"/>
      <c r="B172" s="160" t="s">
        <v>59</v>
      </c>
      <c r="C172" s="143">
        <v>12.8</v>
      </c>
      <c r="D172" s="143">
        <v>23.5</v>
      </c>
      <c r="E172" s="143">
        <v>19</v>
      </c>
      <c r="F172" s="143">
        <v>17</v>
      </c>
      <c r="G172" s="143">
        <v>13.1</v>
      </c>
      <c r="H172" s="143">
        <v>12.6</v>
      </c>
      <c r="I172" s="143">
        <v>13.7</v>
      </c>
      <c r="J172" s="143">
        <v>18.7</v>
      </c>
      <c r="K172" s="143">
        <v>13.7</v>
      </c>
      <c r="L172" s="142"/>
      <c r="M172" s="143">
        <v>12.4</v>
      </c>
      <c r="N172" s="143">
        <v>19.8</v>
      </c>
      <c r="O172" s="143">
        <v>20.8</v>
      </c>
      <c r="P172" s="143">
        <v>16.7</v>
      </c>
      <c r="Q172" s="143">
        <v>16.399999999999999</v>
      </c>
      <c r="R172" s="143">
        <v>18.399999999999999</v>
      </c>
      <c r="S172" s="143">
        <v>18</v>
      </c>
      <c r="T172" s="143">
        <v>18.8</v>
      </c>
      <c r="U172" s="143">
        <v>18.899999999999999</v>
      </c>
      <c r="V172" s="93"/>
    </row>
    <row r="173" spans="1:22" s="101" customFormat="1" ht="14.25">
      <c r="A173" s="271"/>
      <c r="B173" s="161" t="s">
        <v>189</v>
      </c>
      <c r="C173" s="144">
        <v>13.4</v>
      </c>
      <c r="D173" s="144">
        <v>12.8</v>
      </c>
      <c r="E173" s="144">
        <v>11.1</v>
      </c>
      <c r="F173" s="144">
        <v>11.5</v>
      </c>
      <c r="G173" s="144">
        <v>11.6</v>
      </c>
      <c r="H173" s="144">
        <v>11</v>
      </c>
      <c r="I173" s="144">
        <v>12.9</v>
      </c>
      <c r="J173" s="144">
        <v>12.1</v>
      </c>
      <c r="K173" s="144">
        <v>10.5</v>
      </c>
      <c r="L173" s="142"/>
      <c r="M173" s="144">
        <v>10.3</v>
      </c>
      <c r="N173" s="144">
        <v>8.9</v>
      </c>
      <c r="O173" s="144">
        <v>10.1</v>
      </c>
      <c r="P173" s="144">
        <v>8.3000000000000007</v>
      </c>
      <c r="Q173" s="144">
        <v>10.3</v>
      </c>
      <c r="R173" s="144">
        <v>10.9</v>
      </c>
      <c r="S173" s="144">
        <v>10.8</v>
      </c>
      <c r="T173" s="144">
        <v>9.6</v>
      </c>
      <c r="U173" s="144">
        <v>8.4</v>
      </c>
      <c r="V173" s="93"/>
    </row>
    <row r="174" spans="1:22" s="101" customFormat="1" ht="14.25">
      <c r="A174" s="270" t="s">
        <v>214</v>
      </c>
      <c r="B174" s="129" t="s">
        <v>223</v>
      </c>
      <c r="C174" s="141">
        <v>7.4</v>
      </c>
      <c r="D174" s="141">
        <v>8.6</v>
      </c>
      <c r="E174" s="141">
        <v>9</v>
      </c>
      <c r="F174" s="141">
        <v>9.6999999999999993</v>
      </c>
      <c r="G174" s="141">
        <v>8</v>
      </c>
      <c r="H174" s="141">
        <v>4.5</v>
      </c>
      <c r="I174" s="141">
        <v>21.4</v>
      </c>
      <c r="J174" s="141">
        <v>18.2</v>
      </c>
      <c r="K174" s="141">
        <v>20.3</v>
      </c>
      <c r="L174" s="142"/>
      <c r="M174" s="141">
        <v>12.1</v>
      </c>
      <c r="N174" s="141">
        <v>11.5</v>
      </c>
      <c r="O174" s="141">
        <v>12.3</v>
      </c>
      <c r="P174" s="141">
        <v>10.199999999999999</v>
      </c>
      <c r="Q174" s="141">
        <v>8.9</v>
      </c>
      <c r="R174" s="141">
        <v>8</v>
      </c>
      <c r="S174" s="141">
        <v>10.9</v>
      </c>
      <c r="T174" s="141">
        <v>19.600000000000001</v>
      </c>
      <c r="U174" s="141">
        <v>17.600000000000001</v>
      </c>
      <c r="V174" s="93"/>
    </row>
    <row r="175" spans="1:22" s="101" customFormat="1" ht="14.25">
      <c r="A175" s="271"/>
      <c r="B175" s="133" t="s">
        <v>237</v>
      </c>
      <c r="C175" s="143">
        <v>3.6</v>
      </c>
      <c r="D175" s="143">
        <v>1.9</v>
      </c>
      <c r="E175" s="143">
        <v>3.2</v>
      </c>
      <c r="F175" s="143">
        <v>3.5</v>
      </c>
      <c r="G175" s="143">
        <v>3.1</v>
      </c>
      <c r="H175" s="143">
        <v>2.2000000000000002</v>
      </c>
      <c r="I175" s="143">
        <v>2.2999999999999998</v>
      </c>
      <c r="J175" s="143">
        <v>4</v>
      </c>
      <c r="K175" s="143">
        <v>4</v>
      </c>
      <c r="L175" s="142"/>
      <c r="M175" s="143">
        <v>1.6</v>
      </c>
      <c r="N175" s="143">
        <v>1.5</v>
      </c>
      <c r="O175" s="143">
        <v>2.2000000000000002</v>
      </c>
      <c r="P175" s="143">
        <v>5.7</v>
      </c>
      <c r="Q175" s="143">
        <v>4.5</v>
      </c>
      <c r="R175" s="143">
        <v>1.6</v>
      </c>
      <c r="S175" s="143">
        <v>1.9</v>
      </c>
      <c r="T175" s="143">
        <v>2.7</v>
      </c>
      <c r="U175" s="143">
        <v>1.8</v>
      </c>
      <c r="V175" s="93"/>
    </row>
    <row r="176" spans="1:22" s="101" customFormat="1">
      <c r="A176" s="271"/>
      <c r="B176" s="160" t="s">
        <v>12</v>
      </c>
      <c r="C176" s="143" t="s">
        <v>267</v>
      </c>
      <c r="D176" s="143" t="s">
        <v>267</v>
      </c>
      <c r="E176" s="143" t="s">
        <v>267</v>
      </c>
      <c r="F176" s="143" t="s">
        <v>267</v>
      </c>
      <c r="G176" s="143" t="s">
        <v>267</v>
      </c>
      <c r="H176" s="143" t="s">
        <v>267</v>
      </c>
      <c r="I176" s="143" t="s">
        <v>267</v>
      </c>
      <c r="J176" s="143" t="s">
        <v>267</v>
      </c>
      <c r="K176" s="143" t="s">
        <v>267</v>
      </c>
      <c r="L176" s="142"/>
      <c r="M176" s="143" t="s">
        <v>188</v>
      </c>
      <c r="N176" s="143" t="s">
        <v>188</v>
      </c>
      <c r="O176" s="143" t="s">
        <v>188</v>
      </c>
      <c r="P176" s="143" t="s">
        <v>188</v>
      </c>
      <c r="Q176" s="143" t="s">
        <v>188</v>
      </c>
      <c r="R176" s="143" t="s">
        <v>188</v>
      </c>
      <c r="S176" s="143" t="s">
        <v>188</v>
      </c>
      <c r="T176" s="143" t="s">
        <v>188</v>
      </c>
      <c r="U176" s="143" t="s">
        <v>188</v>
      </c>
      <c r="V176" s="93"/>
    </row>
    <row r="177" spans="1:22" s="101" customFormat="1" ht="14.25">
      <c r="A177" s="271"/>
      <c r="B177" s="160" t="s">
        <v>236</v>
      </c>
      <c r="C177" s="143">
        <v>2.2999999999999998</v>
      </c>
      <c r="D177" s="143">
        <v>2.7</v>
      </c>
      <c r="E177" s="143" t="s">
        <v>188</v>
      </c>
      <c r="F177" s="143">
        <v>3.4</v>
      </c>
      <c r="G177" s="143">
        <v>5.2</v>
      </c>
      <c r="H177" s="143" t="s">
        <v>188</v>
      </c>
      <c r="I177" s="143">
        <v>4</v>
      </c>
      <c r="J177" s="143" t="s">
        <v>188</v>
      </c>
      <c r="K177" s="143" t="s">
        <v>188</v>
      </c>
      <c r="L177" s="142"/>
      <c r="M177" s="143">
        <v>0.6</v>
      </c>
      <c r="N177" s="143">
        <v>1.7</v>
      </c>
      <c r="O177" s="143" t="s">
        <v>188</v>
      </c>
      <c r="P177" s="143">
        <v>0.5</v>
      </c>
      <c r="Q177" s="143">
        <v>0.7</v>
      </c>
      <c r="R177" s="143" t="s">
        <v>188</v>
      </c>
      <c r="S177" s="143">
        <v>0.6</v>
      </c>
      <c r="T177" s="143" t="s">
        <v>188</v>
      </c>
      <c r="U177" s="143" t="s">
        <v>188</v>
      </c>
      <c r="V177" s="93"/>
    </row>
    <row r="178" spans="1:22" s="101" customFormat="1">
      <c r="A178" s="271"/>
      <c r="B178" s="160" t="s">
        <v>59</v>
      </c>
      <c r="C178" s="143">
        <v>10.4</v>
      </c>
      <c r="D178" s="143">
        <v>6.5</v>
      </c>
      <c r="E178" s="143">
        <v>6.7</v>
      </c>
      <c r="F178" s="143">
        <v>7.9</v>
      </c>
      <c r="G178" s="143">
        <v>5.0999999999999996</v>
      </c>
      <c r="H178" s="143">
        <v>5.5</v>
      </c>
      <c r="I178" s="143">
        <v>7.4</v>
      </c>
      <c r="J178" s="143">
        <v>8.6999999999999993</v>
      </c>
      <c r="K178" s="143">
        <v>12.8</v>
      </c>
      <c r="L178" s="142"/>
      <c r="M178" s="143">
        <v>3.7</v>
      </c>
      <c r="N178" s="143">
        <v>3</v>
      </c>
      <c r="O178" s="143">
        <v>3.5</v>
      </c>
      <c r="P178" s="143">
        <v>4.5</v>
      </c>
      <c r="Q178" s="143">
        <v>3.3</v>
      </c>
      <c r="R178" s="143">
        <v>3.7</v>
      </c>
      <c r="S178" s="143">
        <v>4.3</v>
      </c>
      <c r="T178" s="143">
        <v>4.7</v>
      </c>
      <c r="U178" s="143">
        <v>7.8</v>
      </c>
      <c r="V178" s="93"/>
    </row>
    <row r="179" spans="1:22" s="101" customFormat="1" ht="14.25">
      <c r="A179" s="271"/>
      <c r="B179" s="161" t="s">
        <v>189</v>
      </c>
      <c r="C179" s="144">
        <v>2</v>
      </c>
      <c r="D179" s="144">
        <v>2</v>
      </c>
      <c r="E179" s="144">
        <v>2.6</v>
      </c>
      <c r="F179" s="144">
        <v>2.1</v>
      </c>
      <c r="G179" s="144">
        <v>2.4</v>
      </c>
      <c r="H179" s="144">
        <v>2.7</v>
      </c>
      <c r="I179" s="144">
        <v>2.9</v>
      </c>
      <c r="J179" s="144">
        <v>3.5</v>
      </c>
      <c r="K179" s="144">
        <v>3.6</v>
      </c>
      <c r="L179" s="142"/>
      <c r="M179" s="144">
        <v>0.8</v>
      </c>
      <c r="N179" s="144">
        <v>1</v>
      </c>
      <c r="O179" s="144">
        <v>1</v>
      </c>
      <c r="P179" s="144">
        <v>1.2</v>
      </c>
      <c r="Q179" s="144">
        <v>1.2</v>
      </c>
      <c r="R179" s="144">
        <v>1</v>
      </c>
      <c r="S179" s="144">
        <v>0.9</v>
      </c>
      <c r="T179" s="144">
        <v>1.2</v>
      </c>
      <c r="U179" s="144">
        <v>1.1000000000000001</v>
      </c>
      <c r="V179" s="93"/>
    </row>
    <row r="180" spans="1:22" s="101" customFormat="1" ht="14.25">
      <c r="A180" s="270" t="s">
        <v>215</v>
      </c>
      <c r="B180" s="129" t="s">
        <v>223</v>
      </c>
      <c r="C180" s="141">
        <v>4.9000000000000004</v>
      </c>
      <c r="D180" s="141" t="s">
        <v>188</v>
      </c>
      <c r="E180" s="141" t="s">
        <v>188</v>
      </c>
      <c r="F180" s="141" t="s">
        <v>188</v>
      </c>
      <c r="G180" s="141" t="s">
        <v>188</v>
      </c>
      <c r="H180" s="141">
        <v>4.2</v>
      </c>
      <c r="I180" s="141" t="s">
        <v>188</v>
      </c>
      <c r="J180" s="141" t="s">
        <v>188</v>
      </c>
      <c r="K180" s="141" t="s">
        <v>188</v>
      </c>
      <c r="L180" s="142"/>
      <c r="M180" s="141">
        <v>16.600000000000001</v>
      </c>
      <c r="N180" s="141" t="s">
        <v>188</v>
      </c>
      <c r="O180" s="141" t="s">
        <v>188</v>
      </c>
      <c r="P180" s="141" t="s">
        <v>188</v>
      </c>
      <c r="Q180" s="141" t="s">
        <v>188</v>
      </c>
      <c r="R180" s="141">
        <v>18.899999999999999</v>
      </c>
      <c r="S180" s="141" t="s">
        <v>188</v>
      </c>
      <c r="T180" s="141" t="s">
        <v>188</v>
      </c>
      <c r="U180" s="141" t="s">
        <v>188</v>
      </c>
      <c r="V180" s="93"/>
    </row>
    <row r="181" spans="1:22" s="101" customFormat="1" ht="14.25">
      <c r="A181" s="271"/>
      <c r="B181" s="133" t="s">
        <v>237</v>
      </c>
      <c r="C181" s="143">
        <v>26.7</v>
      </c>
      <c r="D181" s="143">
        <v>20.3</v>
      </c>
      <c r="E181" s="143">
        <v>17.3</v>
      </c>
      <c r="F181" s="143">
        <v>21.8</v>
      </c>
      <c r="G181" s="143">
        <v>20</v>
      </c>
      <c r="H181" s="143">
        <v>23.4</v>
      </c>
      <c r="I181" s="143">
        <v>24.7</v>
      </c>
      <c r="J181" s="143">
        <v>27.5</v>
      </c>
      <c r="K181" s="143">
        <v>23.5</v>
      </c>
      <c r="L181" s="142"/>
      <c r="M181" s="143">
        <v>6.1</v>
      </c>
      <c r="N181" s="143">
        <v>6.6</v>
      </c>
      <c r="O181" s="143">
        <v>7.2</v>
      </c>
      <c r="P181" s="143">
        <v>5</v>
      </c>
      <c r="Q181" s="143">
        <v>4.0999999999999996</v>
      </c>
      <c r="R181" s="143">
        <v>5</v>
      </c>
      <c r="S181" s="143">
        <v>4.8</v>
      </c>
      <c r="T181" s="143">
        <v>6.6</v>
      </c>
      <c r="U181" s="143">
        <v>6.3</v>
      </c>
      <c r="V181" s="93"/>
    </row>
    <row r="182" spans="1:22" s="101" customFormat="1">
      <c r="A182" s="271"/>
      <c r="B182" s="160" t="s">
        <v>12</v>
      </c>
      <c r="C182" s="143" t="s">
        <v>188</v>
      </c>
      <c r="D182" s="143" t="s">
        <v>188</v>
      </c>
      <c r="E182" s="143" t="s">
        <v>188</v>
      </c>
      <c r="F182" s="143" t="s">
        <v>188</v>
      </c>
      <c r="G182" s="143" t="s">
        <v>188</v>
      </c>
      <c r="H182" s="143" t="s">
        <v>188</v>
      </c>
      <c r="I182" s="143" t="s">
        <v>188</v>
      </c>
      <c r="J182" s="143" t="s">
        <v>188</v>
      </c>
      <c r="K182" s="143">
        <v>0.3</v>
      </c>
      <c r="L182" s="142"/>
      <c r="M182" s="143" t="s">
        <v>188</v>
      </c>
      <c r="N182" s="143" t="s">
        <v>188</v>
      </c>
      <c r="O182" s="143" t="s">
        <v>188</v>
      </c>
      <c r="P182" s="143" t="s">
        <v>188</v>
      </c>
      <c r="Q182" s="143" t="s">
        <v>188</v>
      </c>
      <c r="R182" s="143" t="s">
        <v>188</v>
      </c>
      <c r="S182" s="143" t="s">
        <v>188</v>
      </c>
      <c r="T182" s="143" t="s">
        <v>188</v>
      </c>
      <c r="U182" s="143">
        <v>1.6</v>
      </c>
      <c r="V182" s="93"/>
    </row>
    <row r="183" spans="1:22" s="101" customFormat="1" ht="14.25">
      <c r="A183" s="271"/>
      <c r="B183" s="160" t="s">
        <v>236</v>
      </c>
      <c r="C183" s="143" t="s">
        <v>188</v>
      </c>
      <c r="D183" s="143">
        <v>3.3</v>
      </c>
      <c r="E183" s="143">
        <v>3</v>
      </c>
      <c r="F183" s="143">
        <v>3</v>
      </c>
      <c r="G183" s="143">
        <v>2.8</v>
      </c>
      <c r="H183" s="143">
        <v>3.7</v>
      </c>
      <c r="I183" s="143">
        <v>5.3</v>
      </c>
      <c r="J183" s="143">
        <v>5</v>
      </c>
      <c r="K183" s="143">
        <v>5.2</v>
      </c>
      <c r="L183" s="142"/>
      <c r="M183" s="143" t="s">
        <v>188</v>
      </c>
      <c r="N183" s="143">
        <v>2.1</v>
      </c>
      <c r="O183" s="143">
        <v>1.6</v>
      </c>
      <c r="P183" s="143">
        <v>1.3</v>
      </c>
      <c r="Q183" s="143">
        <v>0.7</v>
      </c>
      <c r="R183" s="143">
        <v>0.8</v>
      </c>
      <c r="S183" s="143">
        <v>1</v>
      </c>
      <c r="T183" s="143">
        <v>1.1000000000000001</v>
      </c>
      <c r="U183" s="143">
        <v>0.8</v>
      </c>
      <c r="V183" s="93"/>
    </row>
    <row r="184" spans="1:22" s="101" customFormat="1">
      <c r="A184" s="271"/>
      <c r="B184" s="160" t="s">
        <v>59</v>
      </c>
      <c r="C184" s="143">
        <v>45.3</v>
      </c>
      <c r="D184" s="143">
        <v>18.5</v>
      </c>
      <c r="E184" s="143">
        <v>27.7</v>
      </c>
      <c r="F184" s="143">
        <v>35.700000000000003</v>
      </c>
      <c r="G184" s="143">
        <v>32.1</v>
      </c>
      <c r="H184" s="143">
        <v>38.4</v>
      </c>
      <c r="I184" s="143">
        <v>38.6</v>
      </c>
      <c r="J184" s="143">
        <v>27.4</v>
      </c>
      <c r="K184" s="143">
        <v>47.9</v>
      </c>
      <c r="L184" s="142"/>
      <c r="M184" s="143">
        <v>19</v>
      </c>
      <c r="N184" s="143">
        <v>15.7</v>
      </c>
      <c r="O184" s="143">
        <v>17.8</v>
      </c>
      <c r="P184" s="143">
        <v>19.100000000000001</v>
      </c>
      <c r="Q184" s="143">
        <v>21.1</v>
      </c>
      <c r="R184" s="143">
        <v>22.4</v>
      </c>
      <c r="S184" s="143">
        <v>23.6</v>
      </c>
      <c r="T184" s="143">
        <v>22.1</v>
      </c>
      <c r="U184" s="143">
        <v>25.4</v>
      </c>
      <c r="V184" s="93"/>
    </row>
    <row r="185" spans="1:22" s="101" customFormat="1" ht="14.25">
      <c r="A185" s="271"/>
      <c r="B185" s="161" t="s">
        <v>189</v>
      </c>
      <c r="C185" s="144">
        <v>10.199999999999999</v>
      </c>
      <c r="D185" s="144">
        <v>9.8000000000000007</v>
      </c>
      <c r="E185" s="144">
        <v>9.8000000000000007</v>
      </c>
      <c r="F185" s="144">
        <v>10.9</v>
      </c>
      <c r="G185" s="144">
        <v>11.8</v>
      </c>
      <c r="H185" s="144">
        <v>11.5</v>
      </c>
      <c r="I185" s="144">
        <v>11.2</v>
      </c>
      <c r="J185" s="144">
        <v>11</v>
      </c>
      <c r="K185" s="144">
        <v>9.4</v>
      </c>
      <c r="L185" s="142"/>
      <c r="M185" s="144">
        <v>2.6</v>
      </c>
      <c r="N185" s="144">
        <v>3</v>
      </c>
      <c r="O185" s="144">
        <v>3.2</v>
      </c>
      <c r="P185" s="144">
        <v>3</v>
      </c>
      <c r="Q185" s="144">
        <v>2.2000000000000002</v>
      </c>
      <c r="R185" s="144">
        <v>1.8</v>
      </c>
      <c r="S185" s="144">
        <v>2.2999999999999998</v>
      </c>
      <c r="T185" s="144">
        <v>2.5</v>
      </c>
      <c r="U185" s="144">
        <v>1.7</v>
      </c>
      <c r="V185" s="93"/>
    </row>
    <row r="186" spans="1:22" s="101" customFormat="1" ht="14.25">
      <c r="A186" s="270" t="s">
        <v>216</v>
      </c>
      <c r="B186" s="129" t="s">
        <v>223</v>
      </c>
      <c r="C186" s="141" t="s">
        <v>188</v>
      </c>
      <c r="D186" s="141" t="s">
        <v>188</v>
      </c>
      <c r="E186" s="141" t="s">
        <v>188</v>
      </c>
      <c r="F186" s="141" t="s">
        <v>188</v>
      </c>
      <c r="G186" s="141" t="s">
        <v>188</v>
      </c>
      <c r="H186" s="141">
        <v>91.7</v>
      </c>
      <c r="I186" s="141">
        <v>106.5</v>
      </c>
      <c r="J186" s="141" t="s">
        <v>188</v>
      </c>
      <c r="K186" s="141">
        <v>103.5</v>
      </c>
      <c r="L186" s="142"/>
      <c r="M186" s="141" t="s">
        <v>188</v>
      </c>
      <c r="N186" s="141" t="s">
        <v>188</v>
      </c>
      <c r="O186" s="141" t="s">
        <v>188</v>
      </c>
      <c r="P186" s="141" t="s">
        <v>188</v>
      </c>
      <c r="Q186" s="141" t="s">
        <v>188</v>
      </c>
      <c r="R186" s="141">
        <v>4.9000000000000004</v>
      </c>
      <c r="S186" s="141">
        <v>7</v>
      </c>
      <c r="T186" s="141" t="s">
        <v>188</v>
      </c>
      <c r="U186" s="141">
        <v>6.3</v>
      </c>
      <c r="V186" s="93"/>
    </row>
    <row r="187" spans="1:22" s="101" customFormat="1" ht="14.25">
      <c r="A187" s="271"/>
      <c r="B187" s="133" t="s">
        <v>237</v>
      </c>
      <c r="C187" s="143">
        <v>85</v>
      </c>
      <c r="D187" s="143">
        <v>79.400000000000006</v>
      </c>
      <c r="E187" s="143">
        <v>55.7</v>
      </c>
      <c r="F187" s="143">
        <v>60</v>
      </c>
      <c r="G187" s="143">
        <v>58.5</v>
      </c>
      <c r="H187" s="143">
        <v>61.5</v>
      </c>
      <c r="I187" s="143">
        <v>64.5</v>
      </c>
      <c r="J187" s="143">
        <v>83.2</v>
      </c>
      <c r="K187" s="143">
        <v>93.2</v>
      </c>
      <c r="L187" s="142"/>
      <c r="M187" s="143">
        <v>7</v>
      </c>
      <c r="N187" s="143">
        <v>4.8</v>
      </c>
      <c r="O187" s="143">
        <v>6.5</v>
      </c>
      <c r="P187" s="143">
        <v>7.1</v>
      </c>
      <c r="Q187" s="143">
        <v>4.7</v>
      </c>
      <c r="R187" s="143">
        <v>9</v>
      </c>
      <c r="S187" s="143">
        <v>8.9</v>
      </c>
      <c r="T187" s="143">
        <v>10.4</v>
      </c>
      <c r="U187" s="143">
        <v>9.5</v>
      </c>
      <c r="V187" s="93"/>
    </row>
    <row r="188" spans="1:22" s="101" customFormat="1">
      <c r="A188" s="271"/>
      <c r="B188" s="160" t="s">
        <v>12</v>
      </c>
      <c r="C188" s="143" t="s">
        <v>188</v>
      </c>
      <c r="D188" s="143" t="s">
        <v>188</v>
      </c>
      <c r="E188" s="143" t="s">
        <v>188</v>
      </c>
      <c r="F188" s="143" t="s">
        <v>188</v>
      </c>
      <c r="G188" s="143" t="s">
        <v>188</v>
      </c>
      <c r="H188" s="143" t="s">
        <v>188</v>
      </c>
      <c r="I188" s="143" t="s">
        <v>188</v>
      </c>
      <c r="J188" s="143" t="s">
        <v>188</v>
      </c>
      <c r="K188" s="143" t="s">
        <v>188</v>
      </c>
      <c r="L188" s="142"/>
      <c r="M188" s="143" t="s">
        <v>188</v>
      </c>
      <c r="N188" s="143" t="s">
        <v>188</v>
      </c>
      <c r="O188" s="143" t="s">
        <v>188</v>
      </c>
      <c r="P188" s="143" t="s">
        <v>188</v>
      </c>
      <c r="Q188" s="143" t="s">
        <v>188</v>
      </c>
      <c r="R188" s="143" t="s">
        <v>188</v>
      </c>
      <c r="S188" s="143" t="s">
        <v>188</v>
      </c>
      <c r="T188" s="143" t="s">
        <v>188</v>
      </c>
      <c r="U188" s="143" t="s">
        <v>188</v>
      </c>
      <c r="V188" s="93"/>
    </row>
    <row r="189" spans="1:22" s="101" customFormat="1" ht="14.25">
      <c r="A189" s="271"/>
      <c r="B189" s="160" t="s">
        <v>236</v>
      </c>
      <c r="C189" s="143" t="s">
        <v>188</v>
      </c>
      <c r="D189" s="143" t="s">
        <v>188</v>
      </c>
      <c r="E189" s="143" t="s">
        <v>188</v>
      </c>
      <c r="F189" s="143" t="s">
        <v>188</v>
      </c>
      <c r="G189" s="143" t="s">
        <v>188</v>
      </c>
      <c r="H189" s="143">
        <v>214.1</v>
      </c>
      <c r="I189" s="143" t="s">
        <v>188</v>
      </c>
      <c r="J189" s="143" t="s">
        <v>188</v>
      </c>
      <c r="K189" s="143" t="s">
        <v>188</v>
      </c>
      <c r="L189" s="142"/>
      <c r="M189" s="143" t="s">
        <v>188</v>
      </c>
      <c r="N189" s="143" t="s">
        <v>188</v>
      </c>
      <c r="O189" s="143" t="s">
        <v>188</v>
      </c>
      <c r="P189" s="143" t="s">
        <v>188</v>
      </c>
      <c r="Q189" s="143" t="s">
        <v>188</v>
      </c>
      <c r="R189" s="143">
        <v>1</v>
      </c>
      <c r="S189" s="143" t="s">
        <v>188</v>
      </c>
      <c r="T189" s="143" t="s">
        <v>188</v>
      </c>
      <c r="U189" s="143" t="s">
        <v>188</v>
      </c>
      <c r="V189" s="93"/>
    </row>
    <row r="190" spans="1:22" s="101" customFormat="1">
      <c r="A190" s="271"/>
      <c r="B190" s="160" t="s">
        <v>59</v>
      </c>
      <c r="C190" s="143">
        <v>70.099999999999994</v>
      </c>
      <c r="D190" s="143">
        <v>93.6</v>
      </c>
      <c r="E190" s="143">
        <v>68.7</v>
      </c>
      <c r="F190" s="143">
        <v>78.3</v>
      </c>
      <c r="G190" s="143">
        <v>71.900000000000006</v>
      </c>
      <c r="H190" s="143">
        <v>58.5</v>
      </c>
      <c r="I190" s="143">
        <v>69.5</v>
      </c>
      <c r="J190" s="143">
        <v>64.599999999999994</v>
      </c>
      <c r="K190" s="143">
        <v>71.3</v>
      </c>
      <c r="L190" s="142"/>
      <c r="M190" s="143">
        <v>11</v>
      </c>
      <c r="N190" s="143">
        <v>10.5</v>
      </c>
      <c r="O190" s="143">
        <v>8.5</v>
      </c>
      <c r="P190" s="143">
        <v>9.8000000000000007</v>
      </c>
      <c r="Q190" s="143">
        <v>8.4</v>
      </c>
      <c r="R190" s="143">
        <v>7.3</v>
      </c>
      <c r="S190" s="143">
        <v>8.4</v>
      </c>
      <c r="T190" s="143">
        <v>8.4</v>
      </c>
      <c r="U190" s="143">
        <v>8.6</v>
      </c>
      <c r="V190" s="93"/>
    </row>
    <row r="191" spans="1:22" s="101" customFormat="1" ht="14.25">
      <c r="A191" s="271"/>
      <c r="B191" s="161" t="s">
        <v>189</v>
      </c>
      <c r="C191" s="144">
        <v>54.7</v>
      </c>
      <c r="D191" s="144">
        <v>48.3</v>
      </c>
      <c r="E191" s="144">
        <v>33.4</v>
      </c>
      <c r="F191" s="144">
        <v>36.700000000000003</v>
      </c>
      <c r="G191" s="144">
        <v>49.8</v>
      </c>
      <c r="H191" s="144">
        <v>47.7</v>
      </c>
      <c r="I191" s="144">
        <v>51.3</v>
      </c>
      <c r="J191" s="144">
        <v>51</v>
      </c>
      <c r="K191" s="144">
        <v>42.7</v>
      </c>
      <c r="L191" s="142"/>
      <c r="M191" s="144">
        <v>9.1</v>
      </c>
      <c r="N191" s="144">
        <v>10.1</v>
      </c>
      <c r="O191" s="144">
        <v>6.3</v>
      </c>
      <c r="P191" s="144">
        <v>6.9</v>
      </c>
      <c r="Q191" s="144">
        <v>8.5</v>
      </c>
      <c r="R191" s="144">
        <v>10.6</v>
      </c>
      <c r="S191" s="144">
        <v>8.1999999999999993</v>
      </c>
      <c r="T191" s="144">
        <v>8.6</v>
      </c>
      <c r="U191" s="144">
        <v>6.1</v>
      </c>
      <c r="V191" s="93"/>
    </row>
    <row r="192" spans="1:22" s="101" customFormat="1" ht="14.25">
      <c r="A192" s="270" t="s">
        <v>217</v>
      </c>
      <c r="B192" s="129" t="s">
        <v>223</v>
      </c>
      <c r="C192" s="141" t="s">
        <v>188</v>
      </c>
      <c r="D192" s="141" t="s">
        <v>188</v>
      </c>
      <c r="E192" s="141" t="s">
        <v>188</v>
      </c>
      <c r="F192" s="141">
        <v>10.1</v>
      </c>
      <c r="G192" s="141">
        <v>12.6</v>
      </c>
      <c r="H192" s="141">
        <v>12.9</v>
      </c>
      <c r="I192" s="141">
        <v>13</v>
      </c>
      <c r="J192" s="141">
        <v>14.2</v>
      </c>
      <c r="K192" s="141" t="s">
        <v>188</v>
      </c>
      <c r="L192" s="142"/>
      <c r="M192" s="141" t="s">
        <v>188</v>
      </c>
      <c r="N192" s="141" t="s">
        <v>188</v>
      </c>
      <c r="O192" s="141" t="s">
        <v>188</v>
      </c>
      <c r="P192" s="141">
        <v>1.8</v>
      </c>
      <c r="Q192" s="141">
        <v>4</v>
      </c>
      <c r="R192" s="141">
        <v>4.9000000000000004</v>
      </c>
      <c r="S192" s="141">
        <v>4.3</v>
      </c>
      <c r="T192" s="141">
        <v>5.6</v>
      </c>
      <c r="U192" s="141" t="s">
        <v>188</v>
      </c>
      <c r="V192" s="93"/>
    </row>
    <row r="193" spans="1:22" s="101" customFormat="1" ht="14.25">
      <c r="A193" s="271"/>
      <c r="B193" s="133" t="s">
        <v>237</v>
      </c>
      <c r="C193" s="143">
        <v>41.1</v>
      </c>
      <c r="D193" s="143">
        <v>41.4</v>
      </c>
      <c r="E193" s="143">
        <v>42.7</v>
      </c>
      <c r="F193" s="143">
        <v>42</v>
      </c>
      <c r="G193" s="143">
        <v>20.9</v>
      </c>
      <c r="H193" s="143">
        <v>33.299999999999997</v>
      </c>
      <c r="I193" s="143">
        <v>28.7</v>
      </c>
      <c r="J193" s="143">
        <v>30.9</v>
      </c>
      <c r="K193" s="143">
        <v>36.299999999999997</v>
      </c>
      <c r="L193" s="142"/>
      <c r="M193" s="143">
        <v>7.2</v>
      </c>
      <c r="N193" s="143">
        <v>6.2</v>
      </c>
      <c r="O193" s="143">
        <v>6.6</v>
      </c>
      <c r="P193" s="143">
        <v>7.2</v>
      </c>
      <c r="Q193" s="143">
        <v>5.4</v>
      </c>
      <c r="R193" s="143">
        <v>8.1</v>
      </c>
      <c r="S193" s="143">
        <v>7.8</v>
      </c>
      <c r="T193" s="143">
        <v>9.1999999999999993</v>
      </c>
      <c r="U193" s="143">
        <v>9.4</v>
      </c>
      <c r="V193" s="93"/>
    </row>
    <row r="194" spans="1:22" s="101" customFormat="1">
      <c r="A194" s="271"/>
      <c r="B194" s="160" t="s">
        <v>12</v>
      </c>
      <c r="C194" s="143" t="s">
        <v>188</v>
      </c>
      <c r="D194" s="143" t="s">
        <v>188</v>
      </c>
      <c r="E194" s="143" t="s">
        <v>188</v>
      </c>
      <c r="F194" s="143" t="s">
        <v>188</v>
      </c>
      <c r="G194" s="143">
        <v>5</v>
      </c>
      <c r="H194" s="143">
        <v>6.7</v>
      </c>
      <c r="I194" s="143">
        <v>6.1</v>
      </c>
      <c r="J194" s="143">
        <v>7.2</v>
      </c>
      <c r="K194" s="143">
        <v>6.6</v>
      </c>
      <c r="L194" s="142"/>
      <c r="M194" s="143" t="s">
        <v>188</v>
      </c>
      <c r="N194" s="143" t="s">
        <v>188</v>
      </c>
      <c r="O194" s="143" t="s">
        <v>188</v>
      </c>
      <c r="P194" s="143" t="s">
        <v>188</v>
      </c>
      <c r="Q194" s="143">
        <v>0.6</v>
      </c>
      <c r="R194" s="143">
        <v>0.6</v>
      </c>
      <c r="S194" s="143">
        <v>1</v>
      </c>
      <c r="T194" s="143">
        <v>1.1000000000000001</v>
      </c>
      <c r="U194" s="143">
        <v>0.5</v>
      </c>
      <c r="V194" s="93"/>
    </row>
    <row r="195" spans="1:22" s="101" customFormat="1" ht="14.25">
      <c r="A195" s="271"/>
      <c r="B195" s="160" t="s">
        <v>236</v>
      </c>
      <c r="C195" s="143">
        <v>2.2000000000000002</v>
      </c>
      <c r="D195" s="143">
        <v>2.8</v>
      </c>
      <c r="E195" s="143">
        <v>5.4</v>
      </c>
      <c r="F195" s="143">
        <v>6.1</v>
      </c>
      <c r="G195" s="143">
        <v>5.7</v>
      </c>
      <c r="H195" s="143">
        <v>7.3</v>
      </c>
      <c r="I195" s="143">
        <v>6.9</v>
      </c>
      <c r="J195" s="143">
        <v>12.8</v>
      </c>
      <c r="K195" s="143">
        <v>4.5</v>
      </c>
      <c r="L195" s="142"/>
      <c r="M195" s="143">
        <v>1.7</v>
      </c>
      <c r="N195" s="143">
        <v>1.7</v>
      </c>
      <c r="O195" s="143">
        <v>2.2000000000000002</v>
      </c>
      <c r="P195" s="143">
        <v>3.5</v>
      </c>
      <c r="Q195" s="143">
        <v>3.2</v>
      </c>
      <c r="R195" s="143">
        <v>0.9</v>
      </c>
      <c r="S195" s="143">
        <v>4.4000000000000004</v>
      </c>
      <c r="T195" s="143">
        <v>5</v>
      </c>
      <c r="U195" s="143">
        <v>7.1</v>
      </c>
      <c r="V195" s="93"/>
    </row>
    <row r="196" spans="1:22" s="101" customFormat="1">
      <c r="A196" s="271"/>
      <c r="B196" s="160" t="s">
        <v>59</v>
      </c>
      <c r="C196" s="143">
        <v>24.6</v>
      </c>
      <c r="D196" s="143">
        <v>32.4</v>
      </c>
      <c r="E196" s="143">
        <v>29.3</v>
      </c>
      <c r="F196" s="143">
        <v>29.4</v>
      </c>
      <c r="G196" s="143">
        <v>34.1</v>
      </c>
      <c r="H196" s="143">
        <v>39.9</v>
      </c>
      <c r="I196" s="143">
        <v>35.200000000000003</v>
      </c>
      <c r="J196" s="143">
        <v>34.200000000000003</v>
      </c>
      <c r="K196" s="143">
        <v>44.8</v>
      </c>
      <c r="L196" s="142"/>
      <c r="M196" s="143">
        <v>15</v>
      </c>
      <c r="N196" s="143">
        <v>18.3</v>
      </c>
      <c r="O196" s="143">
        <v>15.5</v>
      </c>
      <c r="P196" s="143">
        <v>14.8</v>
      </c>
      <c r="Q196" s="143">
        <v>19.3</v>
      </c>
      <c r="R196" s="143">
        <v>20.2</v>
      </c>
      <c r="S196" s="143">
        <v>16.5</v>
      </c>
      <c r="T196" s="143">
        <v>19.3</v>
      </c>
      <c r="U196" s="143">
        <v>24.2</v>
      </c>
      <c r="V196" s="93"/>
    </row>
    <row r="197" spans="1:22" s="101" customFormat="1" ht="14.25">
      <c r="A197" s="271"/>
      <c r="B197" s="161" t="s">
        <v>189</v>
      </c>
      <c r="C197" s="144">
        <v>16.399999999999999</v>
      </c>
      <c r="D197" s="144">
        <v>15.2</v>
      </c>
      <c r="E197" s="144">
        <v>13.2</v>
      </c>
      <c r="F197" s="144">
        <v>13.6</v>
      </c>
      <c r="G197" s="144">
        <v>13.6</v>
      </c>
      <c r="H197" s="144">
        <v>15.5</v>
      </c>
      <c r="I197" s="144">
        <v>34.299999999999997</v>
      </c>
      <c r="J197" s="144">
        <v>38.700000000000003</v>
      </c>
      <c r="K197" s="144">
        <v>39.200000000000003</v>
      </c>
      <c r="L197" s="142"/>
      <c r="M197" s="144">
        <v>4</v>
      </c>
      <c r="N197" s="144">
        <v>3.3</v>
      </c>
      <c r="O197" s="144">
        <v>3.7</v>
      </c>
      <c r="P197" s="144">
        <v>4.5</v>
      </c>
      <c r="Q197" s="144">
        <v>4.7</v>
      </c>
      <c r="R197" s="144">
        <v>4.4000000000000004</v>
      </c>
      <c r="S197" s="144">
        <v>4.7</v>
      </c>
      <c r="T197" s="144">
        <v>4.9000000000000004</v>
      </c>
      <c r="U197" s="144">
        <v>5</v>
      </c>
      <c r="V197" s="93"/>
    </row>
    <row r="198" spans="1:22" s="101" customFormat="1" ht="14.25">
      <c r="A198" s="270" t="s">
        <v>218</v>
      </c>
      <c r="B198" s="129" t="s">
        <v>223</v>
      </c>
      <c r="C198" s="141" t="s">
        <v>188</v>
      </c>
      <c r="D198" s="141" t="s">
        <v>188</v>
      </c>
      <c r="E198" s="141" t="s">
        <v>188</v>
      </c>
      <c r="F198" s="141" t="s">
        <v>188</v>
      </c>
      <c r="G198" s="141" t="s">
        <v>188</v>
      </c>
      <c r="H198" s="141" t="s">
        <v>188</v>
      </c>
      <c r="I198" s="141" t="s">
        <v>188</v>
      </c>
      <c r="J198" s="141" t="s">
        <v>188</v>
      </c>
      <c r="K198" s="141" t="s">
        <v>188</v>
      </c>
      <c r="L198" s="142"/>
      <c r="M198" s="141" t="s">
        <v>267</v>
      </c>
      <c r="N198" s="141" t="s">
        <v>267</v>
      </c>
      <c r="O198" s="141" t="s">
        <v>267</v>
      </c>
      <c r="P198" s="141" t="s">
        <v>267</v>
      </c>
      <c r="Q198" s="141" t="s">
        <v>267</v>
      </c>
      <c r="R198" s="141" t="s">
        <v>267</v>
      </c>
      <c r="S198" s="141" t="s">
        <v>267</v>
      </c>
      <c r="T198" s="141" t="s">
        <v>267</v>
      </c>
      <c r="U198" s="141" t="s">
        <v>267</v>
      </c>
      <c r="V198" s="93"/>
    </row>
    <row r="199" spans="1:22" s="101" customFormat="1" ht="14.25">
      <c r="A199" s="271"/>
      <c r="B199" s="133" t="s">
        <v>237</v>
      </c>
      <c r="C199" s="143" t="s">
        <v>188</v>
      </c>
      <c r="D199" s="143" t="s">
        <v>188</v>
      </c>
      <c r="E199" s="143" t="s">
        <v>188</v>
      </c>
      <c r="F199" s="143" t="s">
        <v>188</v>
      </c>
      <c r="G199" s="143" t="s">
        <v>188</v>
      </c>
      <c r="H199" s="143" t="s">
        <v>188</v>
      </c>
      <c r="I199" s="143" t="s">
        <v>188</v>
      </c>
      <c r="J199" s="143" t="s">
        <v>188</v>
      </c>
      <c r="K199" s="143" t="s">
        <v>188</v>
      </c>
      <c r="L199" s="142"/>
      <c r="M199" s="143" t="s">
        <v>188</v>
      </c>
      <c r="N199" s="143" t="s">
        <v>188</v>
      </c>
      <c r="O199" s="143" t="s">
        <v>188</v>
      </c>
      <c r="P199" s="143" t="s">
        <v>188</v>
      </c>
      <c r="Q199" s="143" t="s">
        <v>188</v>
      </c>
      <c r="R199" s="143" t="s">
        <v>188</v>
      </c>
      <c r="S199" s="143" t="s">
        <v>188</v>
      </c>
      <c r="T199" s="143" t="s">
        <v>188</v>
      </c>
      <c r="U199" s="143" t="s">
        <v>188</v>
      </c>
      <c r="V199" s="93"/>
    </row>
    <row r="200" spans="1:22" s="101" customFormat="1">
      <c r="A200" s="271"/>
      <c r="B200" s="160" t="s">
        <v>12</v>
      </c>
      <c r="C200" s="143">
        <v>1.8</v>
      </c>
      <c r="D200" s="143" t="s">
        <v>188</v>
      </c>
      <c r="E200" s="143" t="s">
        <v>188</v>
      </c>
      <c r="F200" s="143">
        <v>4.5999999999999996</v>
      </c>
      <c r="G200" s="143" t="s">
        <v>188</v>
      </c>
      <c r="H200" s="143" t="s">
        <v>188</v>
      </c>
      <c r="I200" s="143" t="s">
        <v>188</v>
      </c>
      <c r="J200" s="143" t="s">
        <v>188</v>
      </c>
      <c r="K200" s="143" t="s">
        <v>188</v>
      </c>
      <c r="L200" s="142"/>
      <c r="M200" s="143" t="s">
        <v>267</v>
      </c>
      <c r="N200" s="143" t="s">
        <v>267</v>
      </c>
      <c r="O200" s="143" t="s">
        <v>267</v>
      </c>
      <c r="P200" s="143" t="s">
        <v>267</v>
      </c>
      <c r="Q200" s="143" t="s">
        <v>267</v>
      </c>
      <c r="R200" s="143" t="s">
        <v>267</v>
      </c>
      <c r="S200" s="143" t="s">
        <v>267</v>
      </c>
      <c r="T200" s="143" t="s">
        <v>267</v>
      </c>
      <c r="U200" s="143" t="s">
        <v>267</v>
      </c>
      <c r="V200" s="93"/>
    </row>
    <row r="201" spans="1:22" s="101" customFormat="1" ht="14.25">
      <c r="A201" s="271"/>
      <c r="B201" s="160" t="s">
        <v>236</v>
      </c>
      <c r="C201" s="143" t="s">
        <v>188</v>
      </c>
      <c r="D201" s="143" t="s">
        <v>188</v>
      </c>
      <c r="E201" s="143" t="s">
        <v>188</v>
      </c>
      <c r="F201" s="143" t="s">
        <v>188</v>
      </c>
      <c r="G201" s="143" t="s">
        <v>188</v>
      </c>
      <c r="H201" s="143" t="s">
        <v>188</v>
      </c>
      <c r="I201" s="143" t="s">
        <v>188</v>
      </c>
      <c r="J201" s="143" t="s">
        <v>188</v>
      </c>
      <c r="K201" s="143" t="s">
        <v>188</v>
      </c>
      <c r="L201" s="142"/>
      <c r="M201" s="143" t="s">
        <v>188</v>
      </c>
      <c r="N201" s="143" t="s">
        <v>188</v>
      </c>
      <c r="O201" s="143" t="s">
        <v>188</v>
      </c>
      <c r="P201" s="143" t="s">
        <v>188</v>
      </c>
      <c r="Q201" s="143" t="s">
        <v>188</v>
      </c>
      <c r="R201" s="143" t="s">
        <v>188</v>
      </c>
      <c r="S201" s="143" t="s">
        <v>188</v>
      </c>
      <c r="T201" s="143" t="s">
        <v>188</v>
      </c>
      <c r="U201" s="143" t="s">
        <v>188</v>
      </c>
      <c r="V201" s="93"/>
    </row>
    <row r="202" spans="1:22" s="101" customFormat="1">
      <c r="A202" s="271"/>
      <c r="B202" s="160" t="s">
        <v>59</v>
      </c>
      <c r="C202" s="143" t="s">
        <v>188</v>
      </c>
      <c r="D202" s="143" t="s">
        <v>188</v>
      </c>
      <c r="E202" s="143">
        <v>14.2</v>
      </c>
      <c r="F202" s="143">
        <v>17.2</v>
      </c>
      <c r="G202" s="143">
        <v>28.2</v>
      </c>
      <c r="H202" s="143">
        <v>17.8</v>
      </c>
      <c r="I202" s="143">
        <v>21</v>
      </c>
      <c r="J202" s="143">
        <v>25.5</v>
      </c>
      <c r="K202" s="143" t="s">
        <v>188</v>
      </c>
      <c r="L202" s="142"/>
      <c r="M202" s="143" t="s">
        <v>188</v>
      </c>
      <c r="N202" s="143" t="s">
        <v>188</v>
      </c>
      <c r="O202" s="143">
        <v>0.5</v>
      </c>
      <c r="P202" s="143">
        <v>0.4</v>
      </c>
      <c r="Q202" s="143">
        <v>0.6</v>
      </c>
      <c r="R202" s="143">
        <v>0.9</v>
      </c>
      <c r="S202" s="143">
        <v>1.1000000000000001</v>
      </c>
      <c r="T202" s="143">
        <v>1.1000000000000001</v>
      </c>
      <c r="U202" s="143" t="s">
        <v>188</v>
      </c>
      <c r="V202" s="93"/>
    </row>
    <row r="203" spans="1:22" s="101" customFormat="1" ht="14.25">
      <c r="A203" s="271"/>
      <c r="B203" s="161" t="s">
        <v>189</v>
      </c>
      <c r="C203" s="144" t="s">
        <v>188</v>
      </c>
      <c r="D203" s="144" t="s">
        <v>188</v>
      </c>
      <c r="E203" s="144" t="s">
        <v>188</v>
      </c>
      <c r="F203" s="144" t="s">
        <v>188</v>
      </c>
      <c r="G203" s="144" t="s">
        <v>188</v>
      </c>
      <c r="H203" s="144" t="s">
        <v>188</v>
      </c>
      <c r="I203" s="144" t="s">
        <v>188</v>
      </c>
      <c r="J203" s="144">
        <v>10.6</v>
      </c>
      <c r="K203" s="144">
        <v>10.7</v>
      </c>
      <c r="L203" s="142"/>
      <c r="M203" s="144" t="s">
        <v>188</v>
      </c>
      <c r="N203" s="144" t="s">
        <v>188</v>
      </c>
      <c r="O203" s="144" t="s">
        <v>188</v>
      </c>
      <c r="P203" s="144" t="s">
        <v>188</v>
      </c>
      <c r="Q203" s="144" t="s">
        <v>188</v>
      </c>
      <c r="R203" s="144" t="s">
        <v>188</v>
      </c>
      <c r="S203" s="144" t="s">
        <v>188</v>
      </c>
      <c r="T203" s="144">
        <v>0.1</v>
      </c>
      <c r="U203" s="144">
        <v>0.1</v>
      </c>
      <c r="V203" s="93"/>
    </row>
    <row r="204" spans="1:22" s="101" customFormat="1" ht="14.25">
      <c r="A204" s="270" t="s">
        <v>219</v>
      </c>
      <c r="B204" s="129" t="s">
        <v>223</v>
      </c>
      <c r="C204" s="141" t="s">
        <v>188</v>
      </c>
      <c r="D204" s="141" t="s">
        <v>188</v>
      </c>
      <c r="E204" s="141" t="s">
        <v>188</v>
      </c>
      <c r="F204" s="141" t="s">
        <v>188</v>
      </c>
      <c r="G204" s="141" t="s">
        <v>188</v>
      </c>
      <c r="H204" s="141" t="s">
        <v>188</v>
      </c>
      <c r="I204" s="141" t="s">
        <v>188</v>
      </c>
      <c r="J204" s="141" t="s">
        <v>188</v>
      </c>
      <c r="K204" s="141" t="s">
        <v>188</v>
      </c>
      <c r="L204" s="142"/>
      <c r="M204" s="141" t="s">
        <v>188</v>
      </c>
      <c r="N204" s="141" t="s">
        <v>188</v>
      </c>
      <c r="O204" s="141" t="s">
        <v>188</v>
      </c>
      <c r="P204" s="141" t="s">
        <v>188</v>
      </c>
      <c r="Q204" s="141" t="s">
        <v>188</v>
      </c>
      <c r="R204" s="141" t="s">
        <v>188</v>
      </c>
      <c r="S204" s="141" t="s">
        <v>188</v>
      </c>
      <c r="T204" s="141" t="s">
        <v>188</v>
      </c>
      <c r="U204" s="141" t="s">
        <v>188</v>
      </c>
      <c r="V204" s="93"/>
    </row>
    <row r="205" spans="1:22" s="101" customFormat="1" ht="14.25">
      <c r="A205" s="271"/>
      <c r="B205" s="133" t="s">
        <v>237</v>
      </c>
      <c r="C205" s="143">
        <v>148.19999999999999</v>
      </c>
      <c r="D205" s="143">
        <v>127.5</v>
      </c>
      <c r="E205" s="143">
        <v>131.69999999999999</v>
      </c>
      <c r="F205" s="143">
        <v>130.69999999999999</v>
      </c>
      <c r="G205" s="143">
        <v>48.1</v>
      </c>
      <c r="H205" s="143">
        <v>61</v>
      </c>
      <c r="I205" s="143">
        <v>55.5</v>
      </c>
      <c r="J205" s="143">
        <v>59.9</v>
      </c>
      <c r="K205" s="143">
        <v>63.1</v>
      </c>
      <c r="L205" s="142"/>
      <c r="M205" s="143">
        <v>3</v>
      </c>
      <c r="N205" s="143">
        <v>2.8</v>
      </c>
      <c r="O205" s="143">
        <v>2.8</v>
      </c>
      <c r="P205" s="143">
        <v>2.7</v>
      </c>
      <c r="Q205" s="143">
        <v>1.8</v>
      </c>
      <c r="R205" s="143">
        <v>2.5</v>
      </c>
      <c r="S205" s="143">
        <v>2.2999999999999998</v>
      </c>
      <c r="T205" s="143">
        <v>2.2999999999999998</v>
      </c>
      <c r="U205" s="143">
        <v>2.6</v>
      </c>
      <c r="V205" s="93"/>
    </row>
    <row r="206" spans="1:22" s="101" customFormat="1">
      <c r="A206" s="271"/>
      <c r="B206" s="160" t="s">
        <v>12</v>
      </c>
      <c r="C206" s="143">
        <v>37.4</v>
      </c>
      <c r="D206" s="143">
        <v>35.700000000000003</v>
      </c>
      <c r="E206" s="143">
        <v>39.5</v>
      </c>
      <c r="F206" s="143" t="s">
        <v>188</v>
      </c>
      <c r="G206" s="143" t="s">
        <v>188</v>
      </c>
      <c r="H206" s="143" t="s">
        <v>188</v>
      </c>
      <c r="I206" s="143" t="s">
        <v>188</v>
      </c>
      <c r="J206" s="143" t="s">
        <v>188</v>
      </c>
      <c r="K206" s="143" t="s">
        <v>188</v>
      </c>
      <c r="L206" s="142"/>
      <c r="M206" s="143" t="s">
        <v>267</v>
      </c>
      <c r="N206" s="143" t="s">
        <v>267</v>
      </c>
      <c r="O206" s="143" t="s">
        <v>267</v>
      </c>
      <c r="P206" s="143" t="s">
        <v>188</v>
      </c>
      <c r="Q206" s="143" t="s">
        <v>188</v>
      </c>
      <c r="R206" s="143" t="s">
        <v>188</v>
      </c>
      <c r="S206" s="143" t="s">
        <v>188</v>
      </c>
      <c r="T206" s="143" t="s">
        <v>188</v>
      </c>
      <c r="U206" s="143" t="s">
        <v>188</v>
      </c>
      <c r="V206" s="93"/>
    </row>
    <row r="207" spans="1:22" s="101" customFormat="1" ht="14.25">
      <c r="A207" s="271"/>
      <c r="B207" s="160" t="s">
        <v>236</v>
      </c>
      <c r="C207" s="143" t="s">
        <v>188</v>
      </c>
      <c r="D207" s="143">
        <v>15.9</v>
      </c>
      <c r="E207" s="143">
        <v>15.8</v>
      </c>
      <c r="F207" s="143">
        <v>19.3</v>
      </c>
      <c r="G207" s="143">
        <v>3.2</v>
      </c>
      <c r="H207" s="143">
        <v>6.6</v>
      </c>
      <c r="I207" s="143" t="s">
        <v>188</v>
      </c>
      <c r="J207" s="143" t="s">
        <v>188</v>
      </c>
      <c r="K207" s="143" t="s">
        <v>188</v>
      </c>
      <c r="L207" s="142"/>
      <c r="M207" s="143" t="s">
        <v>188</v>
      </c>
      <c r="N207" s="143">
        <v>0.2</v>
      </c>
      <c r="O207" s="143">
        <v>0.3</v>
      </c>
      <c r="P207" s="143">
        <v>0.4</v>
      </c>
      <c r="Q207" s="143">
        <v>0.2</v>
      </c>
      <c r="R207" s="143">
        <v>0.6</v>
      </c>
      <c r="S207" s="143" t="s">
        <v>188</v>
      </c>
      <c r="T207" s="143" t="s">
        <v>188</v>
      </c>
      <c r="U207" s="143" t="s">
        <v>188</v>
      </c>
      <c r="V207" s="93"/>
    </row>
    <row r="208" spans="1:22" s="101" customFormat="1">
      <c r="A208" s="271"/>
      <c r="B208" s="160" t="s">
        <v>59</v>
      </c>
      <c r="C208" s="143">
        <v>51.9</v>
      </c>
      <c r="D208" s="143">
        <v>23</v>
      </c>
      <c r="E208" s="143">
        <v>31.6</v>
      </c>
      <c r="F208" s="143">
        <v>31.3</v>
      </c>
      <c r="G208" s="143">
        <v>25.4</v>
      </c>
      <c r="H208" s="143">
        <v>22.4</v>
      </c>
      <c r="I208" s="143">
        <v>32.5</v>
      </c>
      <c r="J208" s="143">
        <v>25.6</v>
      </c>
      <c r="K208" s="143">
        <v>19.399999999999999</v>
      </c>
      <c r="L208" s="142"/>
      <c r="M208" s="143">
        <v>4.5</v>
      </c>
      <c r="N208" s="143">
        <v>2</v>
      </c>
      <c r="O208" s="143">
        <v>2.2000000000000002</v>
      </c>
      <c r="P208" s="143">
        <v>2.2999999999999998</v>
      </c>
      <c r="Q208" s="143">
        <v>2.4</v>
      </c>
      <c r="R208" s="143">
        <v>2.5</v>
      </c>
      <c r="S208" s="143">
        <v>3</v>
      </c>
      <c r="T208" s="143">
        <v>2.2000000000000002</v>
      </c>
      <c r="U208" s="143">
        <v>1.9</v>
      </c>
      <c r="V208" s="93"/>
    </row>
    <row r="209" spans="1:22" s="101" customFormat="1" ht="14.25">
      <c r="A209" s="272"/>
      <c r="B209" s="161" t="s">
        <v>189</v>
      </c>
      <c r="C209" s="144">
        <v>84</v>
      </c>
      <c r="D209" s="144">
        <v>75</v>
      </c>
      <c r="E209" s="144">
        <v>117.4</v>
      </c>
      <c r="F209" s="144">
        <v>83.6</v>
      </c>
      <c r="G209" s="144">
        <v>97.5</v>
      </c>
      <c r="H209" s="144">
        <v>98.8</v>
      </c>
      <c r="I209" s="144">
        <v>92.9</v>
      </c>
      <c r="J209" s="144">
        <v>80</v>
      </c>
      <c r="K209" s="144">
        <v>100.3</v>
      </c>
      <c r="L209" s="142"/>
      <c r="M209" s="144">
        <v>0.7</v>
      </c>
      <c r="N209" s="144">
        <v>0.4</v>
      </c>
      <c r="O209" s="144">
        <v>0.7</v>
      </c>
      <c r="P209" s="144">
        <v>0.8</v>
      </c>
      <c r="Q209" s="144">
        <v>0.9</v>
      </c>
      <c r="R209" s="144">
        <v>1.2</v>
      </c>
      <c r="S209" s="144">
        <v>1.8</v>
      </c>
      <c r="T209" s="144">
        <v>1.5</v>
      </c>
      <c r="U209" s="144">
        <v>1.4</v>
      </c>
      <c r="V209" s="93"/>
    </row>
    <row r="210" spans="1:22" s="101" customFormat="1">
      <c r="A210" s="77" t="s">
        <v>222</v>
      </c>
      <c r="B210" s="106"/>
      <c r="C210" s="105"/>
      <c r="D210" s="105"/>
      <c r="E210" s="105"/>
      <c r="F210" s="105"/>
      <c r="J210" s="93"/>
      <c r="K210" s="108"/>
      <c r="M210" s="105"/>
      <c r="N210" s="105"/>
      <c r="O210" s="105"/>
      <c r="P210" s="105"/>
      <c r="T210" s="93"/>
      <c r="U210" s="108"/>
      <c r="V210" s="93"/>
    </row>
    <row r="211" spans="1:22" s="101" customFormat="1">
      <c r="A211" s="77"/>
      <c r="B211" s="106"/>
      <c r="C211" s="105"/>
      <c r="D211" s="105"/>
      <c r="E211" s="105"/>
      <c r="F211" s="105"/>
      <c r="J211" s="93"/>
      <c r="K211" s="108"/>
      <c r="M211" s="105"/>
      <c r="N211" s="105"/>
      <c r="O211" s="105"/>
      <c r="P211" s="105"/>
      <c r="T211" s="93"/>
      <c r="U211" s="108"/>
      <c r="V211" s="93"/>
    </row>
    <row r="212" spans="1:22" s="101" customFormat="1">
      <c r="A212" s="90" t="s">
        <v>13</v>
      </c>
      <c r="B212" s="90"/>
      <c r="C212" s="100"/>
      <c r="D212" s="100"/>
      <c r="E212" s="100"/>
      <c r="J212" s="93"/>
      <c r="K212" s="92"/>
      <c r="M212" s="100"/>
      <c r="N212" s="100"/>
      <c r="O212" s="100"/>
      <c r="T212" s="93"/>
      <c r="U212" s="92"/>
      <c r="V212" s="93"/>
    </row>
    <row r="213" spans="1:22" s="101" customFormat="1">
      <c r="A213" s="84" t="s">
        <v>260</v>
      </c>
      <c r="B213" s="106"/>
      <c r="C213" s="105"/>
      <c r="D213" s="105"/>
      <c r="E213" s="105"/>
      <c r="F213" s="105"/>
      <c r="J213" s="93"/>
      <c r="K213" s="93"/>
      <c r="O213" s="105"/>
      <c r="P213" s="105"/>
      <c r="T213" s="93"/>
      <c r="U213" s="93"/>
      <c r="V213" s="93"/>
    </row>
    <row r="214" spans="1:22" s="101" customFormat="1">
      <c r="A214" s="94" t="s">
        <v>265</v>
      </c>
      <c r="B214" s="90"/>
      <c r="J214" s="93"/>
      <c r="K214" s="93"/>
      <c r="O214" s="105"/>
      <c r="P214" s="105"/>
      <c r="T214" s="93"/>
      <c r="U214" s="93"/>
      <c r="V214" s="93"/>
    </row>
    <row r="215" spans="1:22" s="101" customFormat="1">
      <c r="A215" s="273" t="s">
        <v>313</v>
      </c>
      <c r="B215" s="274"/>
      <c r="C215" s="318" t="s">
        <v>329</v>
      </c>
      <c r="D215" s="93"/>
      <c r="E215" s="93"/>
      <c r="F215" s="93"/>
      <c r="G215" s="93"/>
      <c r="H215" s="108"/>
      <c r="I215" s="108"/>
      <c r="J215" s="108"/>
      <c r="K215" s="108"/>
      <c r="O215" s="105"/>
      <c r="P215" s="105"/>
      <c r="T215" s="93"/>
      <c r="U215" s="93"/>
      <c r="V215" s="93"/>
    </row>
    <row r="216" spans="1:22" s="101" customFormat="1">
      <c r="A216" s="275" t="s">
        <v>314</v>
      </c>
      <c r="B216" s="274"/>
      <c r="C216" s="93"/>
      <c r="D216" s="93"/>
      <c r="E216" s="93"/>
      <c r="F216" s="93"/>
      <c r="G216" s="93"/>
      <c r="H216" s="108"/>
      <c r="I216" s="108"/>
      <c r="J216" s="108"/>
      <c r="K216" s="108"/>
      <c r="O216" s="105"/>
      <c r="P216" s="105"/>
      <c r="T216" s="93"/>
      <c r="U216" s="93"/>
      <c r="V216" s="93"/>
    </row>
    <row r="217" spans="1:22" s="101" customFormat="1">
      <c r="A217" s="94" t="s">
        <v>262</v>
      </c>
      <c r="B217" s="96"/>
      <c r="C217" s="105"/>
      <c r="D217" s="105"/>
      <c r="E217" s="105"/>
      <c r="F217" s="105"/>
      <c r="J217" s="93"/>
      <c r="K217" s="93"/>
      <c r="O217" s="105"/>
      <c r="P217" s="105"/>
      <c r="T217" s="93"/>
      <c r="U217" s="93"/>
      <c r="V217" s="93"/>
    </row>
    <row r="218" spans="1:22" s="101" customFormat="1">
      <c r="A218" s="94" t="s">
        <v>251</v>
      </c>
      <c r="B218" s="78"/>
      <c r="C218" s="78"/>
      <c r="D218" s="78"/>
      <c r="E218" s="78"/>
      <c r="F218" s="79"/>
      <c r="G218" s="79"/>
      <c r="H218" s="79"/>
      <c r="I218" s="79"/>
      <c r="J218" s="93"/>
      <c r="K218" s="79"/>
      <c r="L218" s="79"/>
      <c r="M218" s="79"/>
      <c r="O218" s="105"/>
      <c r="P218" s="105"/>
      <c r="T218" s="93"/>
      <c r="U218" s="79"/>
      <c r="V218" s="93"/>
    </row>
    <row r="219" spans="1:22" s="101" customFormat="1">
      <c r="A219" s="85" t="s">
        <v>252</v>
      </c>
      <c r="B219" s="80"/>
      <c r="C219" s="80"/>
      <c r="D219" s="80"/>
      <c r="E219" s="80"/>
      <c r="F219" s="79"/>
      <c r="G219" s="79"/>
      <c r="H219" s="79"/>
      <c r="I219" s="79"/>
      <c r="J219" s="93"/>
      <c r="K219" s="79"/>
      <c r="L219" s="79"/>
      <c r="M219" s="79"/>
      <c r="O219" s="105"/>
      <c r="P219" s="105"/>
      <c r="T219" s="93"/>
      <c r="U219" s="79"/>
      <c r="V219" s="93"/>
    </row>
    <row r="220" spans="1:22" s="101" customFormat="1">
      <c r="A220" s="85" t="s">
        <v>253</v>
      </c>
      <c r="B220" s="80"/>
      <c r="C220" s="80"/>
      <c r="D220" s="80"/>
      <c r="E220" s="80"/>
      <c r="F220" s="79"/>
      <c r="G220" s="79"/>
      <c r="H220" s="79"/>
      <c r="I220" s="79"/>
      <c r="J220" s="93"/>
      <c r="K220" s="79"/>
      <c r="L220" s="79"/>
      <c r="M220" s="79"/>
      <c r="O220" s="105"/>
      <c r="P220" s="105"/>
      <c r="T220" s="93"/>
      <c r="U220" s="79"/>
      <c r="V220" s="93"/>
    </row>
    <row r="221" spans="1:22" s="101" customFormat="1">
      <c r="A221" s="85" t="s">
        <v>254</v>
      </c>
      <c r="B221" s="81"/>
      <c r="C221" s="82"/>
      <c r="D221" s="83"/>
      <c r="E221" s="83"/>
      <c r="F221" s="79"/>
      <c r="G221" s="79"/>
      <c r="H221" s="79"/>
      <c r="I221" s="79"/>
      <c r="J221" s="93"/>
      <c r="K221" s="79"/>
      <c r="L221" s="79"/>
      <c r="M221" s="79"/>
      <c r="O221" s="105"/>
      <c r="P221" s="105"/>
      <c r="T221" s="93"/>
      <c r="U221" s="79"/>
      <c r="V221" s="93"/>
    </row>
    <row r="222" spans="1:22" s="101" customFormat="1">
      <c r="A222" s="96" t="s">
        <v>255</v>
      </c>
      <c r="B222" s="81"/>
      <c r="C222" s="82"/>
      <c r="D222" s="83"/>
      <c r="E222" s="83"/>
      <c r="F222" s="79"/>
      <c r="G222" s="79"/>
      <c r="H222" s="79"/>
      <c r="I222" s="79"/>
      <c r="J222" s="93"/>
      <c r="K222" s="79"/>
      <c r="L222" s="79"/>
      <c r="M222" s="79"/>
      <c r="O222" s="105"/>
      <c r="P222" s="105"/>
      <c r="T222" s="93"/>
      <c r="U222" s="79"/>
      <c r="V222" s="93"/>
    </row>
    <row r="223" spans="1:22" s="101" customFormat="1">
      <c r="A223" s="96" t="s">
        <v>256</v>
      </c>
      <c r="B223" s="106"/>
      <c r="C223" s="105"/>
      <c r="D223" s="105"/>
      <c r="E223" s="105"/>
      <c r="F223" s="105"/>
      <c r="J223" s="93"/>
      <c r="K223" s="93"/>
      <c r="O223" s="105"/>
      <c r="P223" s="105"/>
      <c r="T223" s="93"/>
      <c r="U223" s="93"/>
      <c r="V223" s="93"/>
    </row>
    <row r="224" spans="1:22" s="101" customFormat="1">
      <c r="A224" s="94" t="s">
        <v>257</v>
      </c>
      <c r="B224" s="106"/>
      <c r="C224" s="105"/>
      <c r="D224" s="105"/>
      <c r="E224" s="105"/>
      <c r="F224" s="105"/>
      <c r="J224" s="93"/>
      <c r="K224" s="93"/>
      <c r="O224" s="105"/>
      <c r="P224" s="105"/>
      <c r="T224" s="93"/>
      <c r="U224" s="93"/>
      <c r="V224" s="93"/>
    </row>
    <row r="225" spans="1:22" s="101" customFormat="1">
      <c r="A225" s="97" t="s">
        <v>263</v>
      </c>
      <c r="B225" s="106"/>
      <c r="C225" s="105"/>
      <c r="D225" s="105"/>
      <c r="E225" s="105"/>
      <c r="F225" s="105"/>
      <c r="J225" s="93"/>
      <c r="K225" s="93"/>
      <c r="O225" s="105"/>
      <c r="P225" s="105"/>
      <c r="T225" s="93"/>
      <c r="U225" s="93"/>
      <c r="V225" s="93"/>
    </row>
    <row r="226" spans="1:22" s="101" customFormat="1">
      <c r="A226" s="86" t="s">
        <v>258</v>
      </c>
      <c r="B226" s="60"/>
      <c r="C226" s="105"/>
      <c r="D226" s="105"/>
      <c r="E226" s="105"/>
      <c r="F226" s="105"/>
      <c r="J226" s="93"/>
      <c r="K226" s="93"/>
      <c r="O226" s="105"/>
      <c r="P226" s="105"/>
      <c r="T226" s="93"/>
      <c r="U226" s="93"/>
      <c r="V226" s="93"/>
    </row>
    <row r="227" spans="1:22" s="105" customFormat="1">
      <c r="A227" s="87" t="s">
        <v>259</v>
      </c>
      <c r="B227" s="106"/>
      <c r="C227" s="102"/>
      <c r="D227" s="102"/>
      <c r="E227" s="96"/>
      <c r="F227" s="101"/>
      <c r="G227" s="101"/>
      <c r="H227" s="101"/>
      <c r="I227" s="101"/>
      <c r="J227" s="93"/>
      <c r="K227" s="93"/>
      <c r="L227" s="101"/>
      <c r="M227" s="101"/>
      <c r="N227" s="101"/>
      <c r="Q227" s="101"/>
      <c r="R227" s="101"/>
      <c r="S227" s="101"/>
      <c r="T227" s="93"/>
      <c r="U227" s="93"/>
      <c r="V227" s="108"/>
    </row>
    <row r="228" spans="1:22" s="105" customFormat="1">
      <c r="A228" s="94" t="s">
        <v>268</v>
      </c>
      <c r="B228" s="106"/>
      <c r="C228" s="102"/>
      <c r="D228" s="102"/>
      <c r="E228" s="96"/>
      <c r="F228" s="101"/>
      <c r="G228" s="101"/>
      <c r="H228" s="101"/>
      <c r="I228" s="101"/>
      <c r="J228" s="93"/>
      <c r="K228" s="93"/>
      <c r="L228" s="101"/>
      <c r="M228" s="101"/>
      <c r="N228" s="101"/>
      <c r="Q228" s="101"/>
      <c r="R228" s="101"/>
      <c r="S228" s="101"/>
      <c r="T228" s="93"/>
      <c r="U228" s="93"/>
      <c r="V228" s="108"/>
    </row>
    <row r="229" spans="1:22" s="105" customFormat="1">
      <c r="A229" s="190" t="s">
        <v>318</v>
      </c>
      <c r="B229" s="214"/>
      <c r="C229" s="215"/>
      <c r="D229" s="216"/>
      <c r="E229" s="216"/>
      <c r="F229" s="217"/>
      <c r="G229" s="217"/>
      <c r="H229" s="217"/>
      <c r="I229" s="218"/>
      <c r="J229" s="93"/>
      <c r="K229" s="93"/>
      <c r="L229" s="101"/>
      <c r="M229" s="101"/>
      <c r="N229" s="101"/>
      <c r="Q229" s="101"/>
      <c r="R229" s="101"/>
      <c r="S229" s="101"/>
      <c r="T229" s="93"/>
      <c r="U229" s="93"/>
      <c r="V229" s="108"/>
    </row>
    <row r="230" spans="1:22" s="105" customFormat="1">
      <c r="A230" s="213" t="s">
        <v>316</v>
      </c>
      <c r="B230" s="276"/>
      <c r="C230" s="278"/>
      <c r="D230" s="216"/>
      <c r="E230" s="216"/>
      <c r="F230" s="217"/>
      <c r="G230" s="217"/>
      <c r="H230" s="217"/>
      <c r="I230" s="218"/>
      <c r="J230" s="93"/>
      <c r="K230" s="93"/>
      <c r="L230" s="101"/>
      <c r="M230" s="101"/>
      <c r="N230" s="101"/>
      <c r="Q230" s="101"/>
      <c r="R230" s="101"/>
      <c r="S230" s="101"/>
      <c r="T230" s="93"/>
      <c r="U230" s="93"/>
      <c r="V230" s="108"/>
    </row>
    <row r="231" spans="1:22" s="105" customFormat="1">
      <c r="A231" s="320" t="s">
        <v>39</v>
      </c>
      <c r="B231" s="321" t="s">
        <v>331</v>
      </c>
      <c r="C231" s="102"/>
      <c r="D231" s="102"/>
      <c r="E231" s="96"/>
      <c r="F231" s="101"/>
      <c r="G231" s="101"/>
      <c r="H231" s="101"/>
      <c r="I231" s="101"/>
      <c r="J231" s="93"/>
      <c r="K231" s="93"/>
      <c r="L231" s="101"/>
      <c r="M231" s="101"/>
      <c r="N231" s="101"/>
      <c r="Q231" s="101"/>
      <c r="R231" s="101"/>
      <c r="S231" s="101"/>
      <c r="T231" s="93"/>
      <c r="U231" s="93"/>
      <c r="V231" s="108"/>
    </row>
    <row r="232" spans="1:22" s="105" customFormat="1">
      <c r="A232" s="96"/>
      <c r="B232" s="106"/>
      <c r="C232" s="102"/>
      <c r="D232" s="102"/>
      <c r="E232" s="96"/>
      <c r="F232" s="101"/>
      <c r="G232" s="101"/>
      <c r="H232" s="101"/>
      <c r="I232" s="101"/>
      <c r="J232" s="93"/>
      <c r="K232" s="93"/>
      <c r="L232" s="101"/>
      <c r="M232" s="101"/>
      <c r="N232" s="101"/>
      <c r="Q232" s="101"/>
      <c r="R232" s="101"/>
      <c r="S232" s="101"/>
      <c r="T232" s="93"/>
      <c r="U232" s="93"/>
      <c r="V232" s="108"/>
    </row>
    <row r="233" spans="1:22" s="105" customFormat="1">
      <c r="A233" s="94"/>
      <c r="B233" s="106"/>
      <c r="G233" s="101"/>
      <c r="H233" s="101"/>
      <c r="I233" s="101"/>
      <c r="J233" s="93"/>
      <c r="K233" s="93"/>
      <c r="L233" s="101"/>
      <c r="M233" s="101"/>
      <c r="N233" s="101"/>
      <c r="Q233" s="101"/>
      <c r="R233" s="101"/>
      <c r="S233" s="101"/>
      <c r="T233" s="93"/>
      <c r="U233" s="93"/>
      <c r="V233" s="108"/>
    </row>
    <row r="234" spans="1:22">
      <c r="K234" s="93"/>
      <c r="U234" s="93"/>
      <c r="V234" s="108"/>
    </row>
    <row r="235" spans="1:22">
      <c r="K235" s="93"/>
      <c r="U235" s="93"/>
      <c r="V235" s="108"/>
    </row>
    <row r="236" spans="1:22">
      <c r="K236" s="93"/>
      <c r="U236" s="93"/>
      <c r="V236" s="108"/>
    </row>
    <row r="237" spans="1:22">
      <c r="K237" s="93"/>
      <c r="U237" s="93"/>
      <c r="V237" s="108"/>
    </row>
  </sheetData>
  <mergeCells count="3">
    <mergeCell ref="C6:K6"/>
    <mergeCell ref="M6:U6"/>
    <mergeCell ref="A10:A16"/>
  </mergeCells>
  <hyperlinks>
    <hyperlink ref="A231" r:id="rId1" xr:uid="{00000000-0004-0000-1000-000000000000}"/>
    <hyperlink ref="C215" r:id="rId2" xr:uid="{00000000-0004-0000-1000-000001000000}"/>
    <hyperlink ref="A1" location="Index!A1" display="Return to index" xr:uid="{00000000-0004-0000-10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4"/>
  <dimension ref="A1:I233"/>
  <sheetViews>
    <sheetView showGridLines="0" zoomScale="80" zoomScaleNormal="80" workbookViewId="0">
      <selection activeCell="A3" sqref="A3"/>
    </sheetView>
  </sheetViews>
  <sheetFormatPr defaultRowHeight="12.75"/>
  <cols>
    <col min="1" max="1" width="32.140625" style="96" customWidth="1"/>
    <col min="2" max="2" width="111.42578125" style="106" customWidth="1"/>
    <col min="3" max="198" width="8.7109375" style="96"/>
    <col min="199" max="199" width="32.140625" style="96" customWidth="1"/>
    <col min="200" max="200" width="111.42578125" style="96" customWidth="1"/>
    <col min="201" max="209" width="10.7109375" style="96" customWidth="1"/>
    <col min="210" max="210" width="4.7109375" style="96" customWidth="1"/>
    <col min="211" max="219" width="10.7109375" style="96" customWidth="1"/>
    <col min="220" max="454" width="8.7109375" style="96"/>
    <col min="455" max="455" width="32.140625" style="96" customWidth="1"/>
    <col min="456" max="456" width="111.42578125" style="96" customWidth="1"/>
    <col min="457" max="465" width="10.7109375" style="96" customWidth="1"/>
    <col min="466" max="466" width="4.7109375" style="96" customWidth="1"/>
    <col min="467" max="475" width="10.7109375" style="96" customWidth="1"/>
    <col min="476" max="710" width="8.7109375" style="96"/>
    <col min="711" max="711" width="32.140625" style="96" customWidth="1"/>
    <col min="712" max="712" width="111.42578125" style="96" customWidth="1"/>
    <col min="713" max="721" width="10.7109375" style="96" customWidth="1"/>
    <col min="722" max="722" width="4.7109375" style="96" customWidth="1"/>
    <col min="723" max="731" width="10.7109375" style="96" customWidth="1"/>
    <col min="732" max="966" width="8.7109375" style="96"/>
    <col min="967" max="967" width="32.140625" style="96" customWidth="1"/>
    <col min="968" max="968" width="111.42578125" style="96" customWidth="1"/>
    <col min="969" max="977" width="10.7109375" style="96" customWidth="1"/>
    <col min="978" max="978" width="4.7109375" style="96" customWidth="1"/>
    <col min="979" max="987" width="10.7109375" style="96" customWidth="1"/>
    <col min="988" max="1222" width="8.7109375" style="96"/>
    <col min="1223" max="1223" width="32.140625" style="96" customWidth="1"/>
    <col min="1224" max="1224" width="111.42578125" style="96" customWidth="1"/>
    <col min="1225" max="1233" width="10.7109375" style="96" customWidth="1"/>
    <col min="1234" max="1234" width="4.7109375" style="96" customWidth="1"/>
    <col min="1235" max="1243" width="10.7109375" style="96" customWidth="1"/>
    <col min="1244" max="1478" width="8.7109375" style="96"/>
    <col min="1479" max="1479" width="32.140625" style="96" customWidth="1"/>
    <col min="1480" max="1480" width="111.42578125" style="96" customWidth="1"/>
    <col min="1481" max="1489" width="10.7109375" style="96" customWidth="1"/>
    <col min="1490" max="1490" width="4.7109375" style="96" customWidth="1"/>
    <col min="1491" max="1499" width="10.7109375" style="96" customWidth="1"/>
    <col min="1500" max="1734" width="8.7109375" style="96"/>
    <col min="1735" max="1735" width="32.140625" style="96" customWidth="1"/>
    <col min="1736" max="1736" width="111.42578125" style="96" customWidth="1"/>
    <col min="1737" max="1745" width="10.7109375" style="96" customWidth="1"/>
    <col min="1746" max="1746" width="4.7109375" style="96" customWidth="1"/>
    <col min="1747" max="1755" width="10.7109375" style="96" customWidth="1"/>
    <col min="1756" max="1990" width="8.7109375" style="96"/>
    <col min="1991" max="1991" width="32.140625" style="96" customWidth="1"/>
    <col min="1992" max="1992" width="111.42578125" style="96" customWidth="1"/>
    <col min="1993" max="2001" width="10.7109375" style="96" customWidth="1"/>
    <col min="2002" max="2002" width="4.7109375" style="96" customWidth="1"/>
    <col min="2003" max="2011" width="10.7109375" style="96" customWidth="1"/>
    <col min="2012" max="2246" width="8.7109375" style="96"/>
    <col min="2247" max="2247" width="32.140625" style="96" customWidth="1"/>
    <col min="2248" max="2248" width="111.42578125" style="96" customWidth="1"/>
    <col min="2249" max="2257" width="10.7109375" style="96" customWidth="1"/>
    <col min="2258" max="2258" width="4.7109375" style="96" customWidth="1"/>
    <col min="2259" max="2267" width="10.7109375" style="96" customWidth="1"/>
    <col min="2268" max="2502" width="8.7109375" style="96"/>
    <col min="2503" max="2503" width="32.140625" style="96" customWidth="1"/>
    <col min="2504" max="2504" width="111.42578125" style="96" customWidth="1"/>
    <col min="2505" max="2513" width="10.7109375" style="96" customWidth="1"/>
    <col min="2514" max="2514" width="4.7109375" style="96" customWidth="1"/>
    <col min="2515" max="2523" width="10.7109375" style="96" customWidth="1"/>
    <col min="2524" max="2758" width="8.7109375" style="96"/>
    <col min="2759" max="2759" width="32.140625" style="96" customWidth="1"/>
    <col min="2760" max="2760" width="111.42578125" style="96" customWidth="1"/>
    <col min="2761" max="2769" width="10.7109375" style="96" customWidth="1"/>
    <col min="2770" max="2770" width="4.7109375" style="96" customWidth="1"/>
    <col min="2771" max="2779" width="10.7109375" style="96" customWidth="1"/>
    <col min="2780" max="3014" width="8.7109375" style="96"/>
    <col min="3015" max="3015" width="32.140625" style="96" customWidth="1"/>
    <col min="3016" max="3016" width="111.42578125" style="96" customWidth="1"/>
    <col min="3017" max="3025" width="10.7109375" style="96" customWidth="1"/>
    <col min="3026" max="3026" width="4.7109375" style="96" customWidth="1"/>
    <col min="3027" max="3035" width="10.7109375" style="96" customWidth="1"/>
    <col min="3036" max="3270" width="8.7109375" style="96"/>
    <col min="3271" max="3271" width="32.140625" style="96" customWidth="1"/>
    <col min="3272" max="3272" width="111.42578125" style="96" customWidth="1"/>
    <col min="3273" max="3281" width="10.7109375" style="96" customWidth="1"/>
    <col min="3282" max="3282" width="4.7109375" style="96" customWidth="1"/>
    <col min="3283" max="3291" width="10.7109375" style="96" customWidth="1"/>
    <col min="3292" max="3526" width="8.7109375" style="96"/>
    <col min="3527" max="3527" width="32.140625" style="96" customWidth="1"/>
    <col min="3528" max="3528" width="111.42578125" style="96" customWidth="1"/>
    <col min="3529" max="3537" width="10.7109375" style="96" customWidth="1"/>
    <col min="3538" max="3538" width="4.7109375" style="96" customWidth="1"/>
    <col min="3539" max="3547" width="10.7109375" style="96" customWidth="1"/>
    <col min="3548" max="3782" width="8.7109375" style="96"/>
    <col min="3783" max="3783" width="32.140625" style="96" customWidth="1"/>
    <col min="3784" max="3784" width="111.42578125" style="96" customWidth="1"/>
    <col min="3785" max="3793" width="10.7109375" style="96" customWidth="1"/>
    <col min="3794" max="3794" width="4.7109375" style="96" customWidth="1"/>
    <col min="3795" max="3803" width="10.7109375" style="96" customWidth="1"/>
    <col min="3804" max="4038" width="8.7109375" style="96"/>
    <col min="4039" max="4039" width="32.140625" style="96" customWidth="1"/>
    <col min="4040" max="4040" width="111.42578125" style="96" customWidth="1"/>
    <col min="4041" max="4049" width="10.7109375" style="96" customWidth="1"/>
    <col min="4050" max="4050" width="4.7109375" style="96" customWidth="1"/>
    <col min="4051" max="4059" width="10.7109375" style="96" customWidth="1"/>
    <col min="4060" max="4294" width="8.7109375" style="96"/>
    <col min="4295" max="4295" width="32.140625" style="96" customWidth="1"/>
    <col min="4296" max="4296" width="111.42578125" style="96" customWidth="1"/>
    <col min="4297" max="4305" width="10.7109375" style="96" customWidth="1"/>
    <col min="4306" max="4306" width="4.7109375" style="96" customWidth="1"/>
    <col min="4307" max="4315" width="10.7109375" style="96" customWidth="1"/>
    <col min="4316" max="4550" width="8.7109375" style="96"/>
    <col min="4551" max="4551" width="32.140625" style="96" customWidth="1"/>
    <col min="4552" max="4552" width="111.42578125" style="96" customWidth="1"/>
    <col min="4553" max="4561" width="10.7109375" style="96" customWidth="1"/>
    <col min="4562" max="4562" width="4.7109375" style="96" customWidth="1"/>
    <col min="4563" max="4571" width="10.7109375" style="96" customWidth="1"/>
    <col min="4572" max="4806" width="8.7109375" style="96"/>
    <col min="4807" max="4807" width="32.140625" style="96" customWidth="1"/>
    <col min="4808" max="4808" width="111.42578125" style="96" customWidth="1"/>
    <col min="4809" max="4817" width="10.7109375" style="96" customWidth="1"/>
    <col min="4818" max="4818" width="4.7109375" style="96" customWidth="1"/>
    <col min="4819" max="4827" width="10.7109375" style="96" customWidth="1"/>
    <col min="4828" max="5062" width="8.7109375" style="96"/>
    <col min="5063" max="5063" width="32.140625" style="96" customWidth="1"/>
    <col min="5064" max="5064" width="111.42578125" style="96" customWidth="1"/>
    <col min="5065" max="5073" width="10.7109375" style="96" customWidth="1"/>
    <col min="5074" max="5074" width="4.7109375" style="96" customWidth="1"/>
    <col min="5075" max="5083" width="10.7109375" style="96" customWidth="1"/>
    <col min="5084" max="5318" width="8.7109375" style="96"/>
    <col min="5319" max="5319" width="32.140625" style="96" customWidth="1"/>
    <col min="5320" max="5320" width="111.42578125" style="96" customWidth="1"/>
    <col min="5321" max="5329" width="10.7109375" style="96" customWidth="1"/>
    <col min="5330" max="5330" width="4.7109375" style="96" customWidth="1"/>
    <col min="5331" max="5339" width="10.7109375" style="96" customWidth="1"/>
    <col min="5340" max="5574" width="8.7109375" style="96"/>
    <col min="5575" max="5575" width="32.140625" style="96" customWidth="1"/>
    <col min="5576" max="5576" width="111.42578125" style="96" customWidth="1"/>
    <col min="5577" max="5585" width="10.7109375" style="96" customWidth="1"/>
    <col min="5586" max="5586" width="4.7109375" style="96" customWidth="1"/>
    <col min="5587" max="5595" width="10.7109375" style="96" customWidth="1"/>
    <col min="5596" max="5830" width="8.7109375" style="96"/>
    <col min="5831" max="5831" width="32.140625" style="96" customWidth="1"/>
    <col min="5832" max="5832" width="111.42578125" style="96" customWidth="1"/>
    <col min="5833" max="5841" width="10.7109375" style="96" customWidth="1"/>
    <col min="5842" max="5842" width="4.7109375" style="96" customWidth="1"/>
    <col min="5843" max="5851" width="10.7109375" style="96" customWidth="1"/>
    <col min="5852" max="6086" width="8.7109375" style="96"/>
    <col min="6087" max="6087" width="32.140625" style="96" customWidth="1"/>
    <col min="6088" max="6088" width="111.42578125" style="96" customWidth="1"/>
    <col min="6089" max="6097" width="10.7109375" style="96" customWidth="1"/>
    <col min="6098" max="6098" width="4.7109375" style="96" customWidth="1"/>
    <col min="6099" max="6107" width="10.7109375" style="96" customWidth="1"/>
    <col min="6108" max="6342" width="8.7109375" style="96"/>
    <col min="6343" max="6343" width="32.140625" style="96" customWidth="1"/>
    <col min="6344" max="6344" width="111.42578125" style="96" customWidth="1"/>
    <col min="6345" max="6353" width="10.7109375" style="96" customWidth="1"/>
    <col min="6354" max="6354" width="4.7109375" style="96" customWidth="1"/>
    <col min="6355" max="6363" width="10.7109375" style="96" customWidth="1"/>
    <col min="6364" max="6598" width="8.7109375" style="96"/>
    <col min="6599" max="6599" width="32.140625" style="96" customWidth="1"/>
    <col min="6600" max="6600" width="111.42578125" style="96" customWidth="1"/>
    <col min="6601" max="6609" width="10.7109375" style="96" customWidth="1"/>
    <col min="6610" max="6610" width="4.7109375" style="96" customWidth="1"/>
    <col min="6611" max="6619" width="10.7109375" style="96" customWidth="1"/>
    <col min="6620" max="6854" width="8.7109375" style="96"/>
    <col min="6855" max="6855" width="32.140625" style="96" customWidth="1"/>
    <col min="6856" max="6856" width="111.42578125" style="96" customWidth="1"/>
    <col min="6857" max="6865" width="10.7109375" style="96" customWidth="1"/>
    <col min="6866" max="6866" width="4.7109375" style="96" customWidth="1"/>
    <col min="6867" max="6875" width="10.7109375" style="96" customWidth="1"/>
    <col min="6876" max="7110" width="8.7109375" style="96"/>
    <col min="7111" max="7111" width="32.140625" style="96" customWidth="1"/>
    <col min="7112" max="7112" width="111.42578125" style="96" customWidth="1"/>
    <col min="7113" max="7121" width="10.7109375" style="96" customWidth="1"/>
    <col min="7122" max="7122" width="4.7109375" style="96" customWidth="1"/>
    <col min="7123" max="7131" width="10.7109375" style="96" customWidth="1"/>
    <col min="7132" max="7366" width="8.7109375" style="96"/>
    <col min="7367" max="7367" width="32.140625" style="96" customWidth="1"/>
    <col min="7368" max="7368" width="111.42578125" style="96" customWidth="1"/>
    <col min="7369" max="7377" width="10.7109375" style="96" customWidth="1"/>
    <col min="7378" max="7378" width="4.7109375" style="96" customWidth="1"/>
    <col min="7379" max="7387" width="10.7109375" style="96" customWidth="1"/>
    <col min="7388" max="7622" width="8.7109375" style="96"/>
    <col min="7623" max="7623" width="32.140625" style="96" customWidth="1"/>
    <col min="7624" max="7624" width="111.42578125" style="96" customWidth="1"/>
    <col min="7625" max="7633" width="10.7109375" style="96" customWidth="1"/>
    <col min="7634" max="7634" width="4.7109375" style="96" customWidth="1"/>
    <col min="7635" max="7643" width="10.7109375" style="96" customWidth="1"/>
    <col min="7644" max="7878" width="8.7109375" style="96"/>
    <col min="7879" max="7879" width="32.140625" style="96" customWidth="1"/>
    <col min="7880" max="7880" width="111.42578125" style="96" customWidth="1"/>
    <col min="7881" max="7889" width="10.7109375" style="96" customWidth="1"/>
    <col min="7890" max="7890" width="4.7109375" style="96" customWidth="1"/>
    <col min="7891" max="7899" width="10.7109375" style="96" customWidth="1"/>
    <col min="7900" max="8134" width="8.7109375" style="96"/>
    <col min="8135" max="8135" width="32.140625" style="96" customWidth="1"/>
    <col min="8136" max="8136" width="111.42578125" style="96" customWidth="1"/>
    <col min="8137" max="8145" width="10.7109375" style="96" customWidth="1"/>
    <col min="8146" max="8146" width="4.7109375" style="96" customWidth="1"/>
    <col min="8147" max="8155" width="10.7109375" style="96" customWidth="1"/>
    <col min="8156" max="8390" width="8.7109375" style="96"/>
    <col min="8391" max="8391" width="32.140625" style="96" customWidth="1"/>
    <col min="8392" max="8392" width="111.42578125" style="96" customWidth="1"/>
    <col min="8393" max="8401" width="10.7109375" style="96" customWidth="1"/>
    <col min="8402" max="8402" width="4.7109375" style="96" customWidth="1"/>
    <col min="8403" max="8411" width="10.7109375" style="96" customWidth="1"/>
    <col min="8412" max="8646" width="8.7109375" style="96"/>
    <col min="8647" max="8647" width="32.140625" style="96" customWidth="1"/>
    <col min="8648" max="8648" width="111.42578125" style="96" customWidth="1"/>
    <col min="8649" max="8657" width="10.7109375" style="96" customWidth="1"/>
    <col min="8658" max="8658" width="4.7109375" style="96" customWidth="1"/>
    <col min="8659" max="8667" width="10.7109375" style="96" customWidth="1"/>
    <col min="8668" max="8902" width="8.7109375" style="96"/>
    <col min="8903" max="8903" width="32.140625" style="96" customWidth="1"/>
    <col min="8904" max="8904" width="111.42578125" style="96" customWidth="1"/>
    <col min="8905" max="8913" width="10.7109375" style="96" customWidth="1"/>
    <col min="8914" max="8914" width="4.7109375" style="96" customWidth="1"/>
    <col min="8915" max="8923" width="10.7109375" style="96" customWidth="1"/>
    <col min="8924" max="9158" width="8.7109375" style="96"/>
    <col min="9159" max="9159" width="32.140625" style="96" customWidth="1"/>
    <col min="9160" max="9160" width="111.42578125" style="96" customWidth="1"/>
    <col min="9161" max="9169" width="10.7109375" style="96" customWidth="1"/>
    <col min="9170" max="9170" width="4.7109375" style="96" customWidth="1"/>
    <col min="9171" max="9179" width="10.7109375" style="96" customWidth="1"/>
    <col min="9180" max="9414" width="8.7109375" style="96"/>
    <col min="9415" max="9415" width="32.140625" style="96" customWidth="1"/>
    <col min="9416" max="9416" width="111.42578125" style="96" customWidth="1"/>
    <col min="9417" max="9425" width="10.7109375" style="96" customWidth="1"/>
    <col min="9426" max="9426" width="4.7109375" style="96" customWidth="1"/>
    <col min="9427" max="9435" width="10.7109375" style="96" customWidth="1"/>
    <col min="9436" max="9670" width="8.7109375" style="96"/>
    <col min="9671" max="9671" width="32.140625" style="96" customWidth="1"/>
    <col min="9672" max="9672" width="111.42578125" style="96" customWidth="1"/>
    <col min="9673" max="9681" width="10.7109375" style="96" customWidth="1"/>
    <col min="9682" max="9682" width="4.7109375" style="96" customWidth="1"/>
    <col min="9683" max="9691" width="10.7109375" style="96" customWidth="1"/>
    <col min="9692" max="9926" width="8.7109375" style="96"/>
    <col min="9927" max="9927" width="32.140625" style="96" customWidth="1"/>
    <col min="9928" max="9928" width="111.42578125" style="96" customWidth="1"/>
    <col min="9929" max="9937" width="10.7109375" style="96" customWidth="1"/>
    <col min="9938" max="9938" width="4.7109375" style="96" customWidth="1"/>
    <col min="9939" max="9947" width="10.7109375" style="96" customWidth="1"/>
    <col min="9948" max="10182" width="8.7109375" style="96"/>
    <col min="10183" max="10183" width="32.140625" style="96" customWidth="1"/>
    <col min="10184" max="10184" width="111.42578125" style="96" customWidth="1"/>
    <col min="10185" max="10193" width="10.7109375" style="96" customWidth="1"/>
    <col min="10194" max="10194" width="4.7109375" style="96" customWidth="1"/>
    <col min="10195" max="10203" width="10.7109375" style="96" customWidth="1"/>
    <col min="10204" max="10438" width="8.7109375" style="96"/>
    <col min="10439" max="10439" width="32.140625" style="96" customWidth="1"/>
    <col min="10440" max="10440" width="111.42578125" style="96" customWidth="1"/>
    <col min="10441" max="10449" width="10.7109375" style="96" customWidth="1"/>
    <col min="10450" max="10450" width="4.7109375" style="96" customWidth="1"/>
    <col min="10451" max="10459" width="10.7109375" style="96" customWidth="1"/>
    <col min="10460" max="10694" width="8.7109375" style="96"/>
    <col min="10695" max="10695" width="32.140625" style="96" customWidth="1"/>
    <col min="10696" max="10696" width="111.42578125" style="96" customWidth="1"/>
    <col min="10697" max="10705" width="10.7109375" style="96" customWidth="1"/>
    <col min="10706" max="10706" width="4.7109375" style="96" customWidth="1"/>
    <col min="10707" max="10715" width="10.7109375" style="96" customWidth="1"/>
    <col min="10716" max="10950" width="8.7109375" style="96"/>
    <col min="10951" max="10951" width="32.140625" style="96" customWidth="1"/>
    <col min="10952" max="10952" width="111.42578125" style="96" customWidth="1"/>
    <col min="10953" max="10961" width="10.7109375" style="96" customWidth="1"/>
    <col min="10962" max="10962" width="4.7109375" style="96" customWidth="1"/>
    <col min="10963" max="10971" width="10.7109375" style="96" customWidth="1"/>
    <col min="10972" max="11206" width="8.7109375" style="96"/>
    <col min="11207" max="11207" width="32.140625" style="96" customWidth="1"/>
    <col min="11208" max="11208" width="111.42578125" style="96" customWidth="1"/>
    <col min="11209" max="11217" width="10.7109375" style="96" customWidth="1"/>
    <col min="11218" max="11218" width="4.7109375" style="96" customWidth="1"/>
    <col min="11219" max="11227" width="10.7109375" style="96" customWidth="1"/>
    <col min="11228" max="11462" width="8.7109375" style="96"/>
    <col min="11463" max="11463" width="32.140625" style="96" customWidth="1"/>
    <col min="11464" max="11464" width="111.42578125" style="96" customWidth="1"/>
    <col min="11465" max="11473" width="10.7109375" style="96" customWidth="1"/>
    <col min="11474" max="11474" width="4.7109375" style="96" customWidth="1"/>
    <col min="11475" max="11483" width="10.7109375" style="96" customWidth="1"/>
    <col min="11484" max="11718" width="8.7109375" style="96"/>
    <col min="11719" max="11719" width="32.140625" style="96" customWidth="1"/>
    <col min="11720" max="11720" width="111.42578125" style="96" customWidth="1"/>
    <col min="11721" max="11729" width="10.7109375" style="96" customWidth="1"/>
    <col min="11730" max="11730" width="4.7109375" style="96" customWidth="1"/>
    <col min="11731" max="11739" width="10.7109375" style="96" customWidth="1"/>
    <col min="11740" max="11974" width="8.7109375" style="96"/>
    <col min="11975" max="11975" width="32.140625" style="96" customWidth="1"/>
    <col min="11976" max="11976" width="111.42578125" style="96" customWidth="1"/>
    <col min="11977" max="11985" width="10.7109375" style="96" customWidth="1"/>
    <col min="11986" max="11986" width="4.7109375" style="96" customWidth="1"/>
    <col min="11987" max="11995" width="10.7109375" style="96" customWidth="1"/>
    <col min="11996" max="12230" width="8.7109375" style="96"/>
    <col min="12231" max="12231" width="32.140625" style="96" customWidth="1"/>
    <col min="12232" max="12232" width="111.42578125" style="96" customWidth="1"/>
    <col min="12233" max="12241" width="10.7109375" style="96" customWidth="1"/>
    <col min="12242" max="12242" width="4.7109375" style="96" customWidth="1"/>
    <col min="12243" max="12251" width="10.7109375" style="96" customWidth="1"/>
    <col min="12252" max="12486" width="8.7109375" style="96"/>
    <col min="12487" max="12487" width="32.140625" style="96" customWidth="1"/>
    <col min="12488" max="12488" width="111.42578125" style="96" customWidth="1"/>
    <col min="12489" max="12497" width="10.7109375" style="96" customWidth="1"/>
    <col min="12498" max="12498" width="4.7109375" style="96" customWidth="1"/>
    <col min="12499" max="12507" width="10.7109375" style="96" customWidth="1"/>
    <col min="12508" max="12742" width="8.7109375" style="96"/>
    <col min="12743" max="12743" width="32.140625" style="96" customWidth="1"/>
    <col min="12744" max="12744" width="111.42578125" style="96" customWidth="1"/>
    <col min="12745" max="12753" width="10.7109375" style="96" customWidth="1"/>
    <col min="12754" max="12754" width="4.7109375" style="96" customWidth="1"/>
    <col min="12755" max="12763" width="10.7109375" style="96" customWidth="1"/>
    <col min="12764" max="12998" width="8.7109375" style="96"/>
    <col min="12999" max="12999" width="32.140625" style="96" customWidth="1"/>
    <col min="13000" max="13000" width="111.42578125" style="96" customWidth="1"/>
    <col min="13001" max="13009" width="10.7109375" style="96" customWidth="1"/>
    <col min="13010" max="13010" width="4.7109375" style="96" customWidth="1"/>
    <col min="13011" max="13019" width="10.7109375" style="96" customWidth="1"/>
    <col min="13020" max="13254" width="8.7109375" style="96"/>
    <col min="13255" max="13255" width="32.140625" style="96" customWidth="1"/>
    <col min="13256" max="13256" width="111.42578125" style="96" customWidth="1"/>
    <col min="13257" max="13265" width="10.7109375" style="96" customWidth="1"/>
    <col min="13266" max="13266" width="4.7109375" style="96" customWidth="1"/>
    <col min="13267" max="13275" width="10.7109375" style="96" customWidth="1"/>
    <col min="13276" max="13510" width="8.7109375" style="96"/>
    <col min="13511" max="13511" width="32.140625" style="96" customWidth="1"/>
    <col min="13512" max="13512" width="111.42578125" style="96" customWidth="1"/>
    <col min="13513" max="13521" width="10.7109375" style="96" customWidth="1"/>
    <col min="13522" max="13522" width="4.7109375" style="96" customWidth="1"/>
    <col min="13523" max="13531" width="10.7109375" style="96" customWidth="1"/>
    <col min="13532" max="13766" width="8.7109375" style="96"/>
    <col min="13767" max="13767" width="32.140625" style="96" customWidth="1"/>
    <col min="13768" max="13768" width="111.42578125" style="96" customWidth="1"/>
    <col min="13769" max="13777" width="10.7109375" style="96" customWidth="1"/>
    <col min="13778" max="13778" width="4.7109375" style="96" customWidth="1"/>
    <col min="13779" max="13787" width="10.7109375" style="96" customWidth="1"/>
    <col min="13788" max="14022" width="8.7109375" style="96"/>
    <col min="14023" max="14023" width="32.140625" style="96" customWidth="1"/>
    <col min="14024" max="14024" width="111.42578125" style="96" customWidth="1"/>
    <col min="14025" max="14033" width="10.7109375" style="96" customWidth="1"/>
    <col min="14034" max="14034" width="4.7109375" style="96" customWidth="1"/>
    <col min="14035" max="14043" width="10.7109375" style="96" customWidth="1"/>
    <col min="14044" max="14278" width="8.7109375" style="96"/>
    <col min="14279" max="14279" width="32.140625" style="96" customWidth="1"/>
    <col min="14280" max="14280" width="111.42578125" style="96" customWidth="1"/>
    <col min="14281" max="14289" width="10.7109375" style="96" customWidth="1"/>
    <col min="14290" max="14290" width="4.7109375" style="96" customWidth="1"/>
    <col min="14291" max="14299" width="10.7109375" style="96" customWidth="1"/>
    <col min="14300" max="14534" width="8.7109375" style="96"/>
    <col min="14535" max="14535" width="32.140625" style="96" customWidth="1"/>
    <col min="14536" max="14536" width="111.42578125" style="96" customWidth="1"/>
    <col min="14537" max="14545" width="10.7109375" style="96" customWidth="1"/>
    <col min="14546" max="14546" width="4.7109375" style="96" customWidth="1"/>
    <col min="14547" max="14555" width="10.7109375" style="96" customWidth="1"/>
    <col min="14556" max="14790" width="8.7109375" style="96"/>
    <col min="14791" max="14791" width="32.140625" style="96" customWidth="1"/>
    <col min="14792" max="14792" width="111.42578125" style="96" customWidth="1"/>
    <col min="14793" max="14801" width="10.7109375" style="96" customWidth="1"/>
    <col min="14802" max="14802" width="4.7109375" style="96" customWidth="1"/>
    <col min="14803" max="14811" width="10.7109375" style="96" customWidth="1"/>
    <col min="14812" max="15046" width="8.7109375" style="96"/>
    <col min="15047" max="15047" width="32.140625" style="96" customWidth="1"/>
    <col min="15048" max="15048" width="111.42578125" style="96" customWidth="1"/>
    <col min="15049" max="15057" width="10.7109375" style="96" customWidth="1"/>
    <col min="15058" max="15058" width="4.7109375" style="96" customWidth="1"/>
    <col min="15059" max="15067" width="10.7109375" style="96" customWidth="1"/>
    <col min="15068" max="15302" width="8.7109375" style="96"/>
    <col min="15303" max="15303" width="32.140625" style="96" customWidth="1"/>
    <col min="15304" max="15304" width="111.42578125" style="96" customWidth="1"/>
    <col min="15305" max="15313" width="10.7109375" style="96" customWidth="1"/>
    <col min="15314" max="15314" width="4.7109375" style="96" customWidth="1"/>
    <col min="15315" max="15323" width="10.7109375" style="96" customWidth="1"/>
    <col min="15324" max="15558" width="8.7109375" style="96"/>
    <col min="15559" max="15559" width="32.140625" style="96" customWidth="1"/>
    <col min="15560" max="15560" width="111.42578125" style="96" customWidth="1"/>
    <col min="15561" max="15569" width="10.7109375" style="96" customWidth="1"/>
    <col min="15570" max="15570" width="4.7109375" style="96" customWidth="1"/>
    <col min="15571" max="15579" width="10.7109375" style="96" customWidth="1"/>
    <col min="15580" max="15814" width="8.7109375" style="96"/>
    <col min="15815" max="15815" width="32.140625" style="96" customWidth="1"/>
    <col min="15816" max="15816" width="111.42578125" style="96" customWidth="1"/>
    <col min="15817" max="15825" width="10.7109375" style="96" customWidth="1"/>
    <col min="15826" max="15826" width="4.7109375" style="96" customWidth="1"/>
    <col min="15827" max="15835" width="10.7109375" style="96" customWidth="1"/>
    <col min="15836" max="16070" width="8.7109375" style="96"/>
    <col min="16071" max="16071" width="32.140625" style="96" customWidth="1"/>
    <col min="16072" max="16072" width="111.42578125" style="96" customWidth="1"/>
    <col min="16073" max="16081" width="10.7109375" style="96" customWidth="1"/>
    <col min="16082" max="16082" width="4.7109375" style="96" customWidth="1"/>
    <col min="16083" max="16091" width="10.7109375" style="96" customWidth="1"/>
    <col min="16092" max="16384" width="8.7109375" style="96"/>
  </cols>
  <sheetData>
    <row r="1" spans="1:9">
      <c r="A1" s="352" t="s">
        <v>9</v>
      </c>
    </row>
    <row r="2" spans="1:9" ht="13.5" thickBot="1"/>
    <row r="3" spans="1:9" ht="16.5">
      <c r="A3" s="327" t="s">
        <v>361</v>
      </c>
      <c r="B3" s="147"/>
      <c r="G3" s="112" t="s">
        <v>20</v>
      </c>
      <c r="H3" s="113"/>
      <c r="I3" s="114">
        <v>44621</v>
      </c>
    </row>
    <row r="4" spans="1:9" ht="17.25" thickBot="1">
      <c r="A4" s="147"/>
      <c r="B4" s="147"/>
      <c r="G4" s="115" t="s">
        <v>21</v>
      </c>
      <c r="H4" s="116"/>
      <c r="I4" s="197">
        <v>44805</v>
      </c>
    </row>
    <row r="5" spans="1:9" s="101" customFormat="1">
      <c r="A5" s="152"/>
      <c r="B5" s="90"/>
    </row>
    <row r="6" spans="1:9" s="101" customFormat="1">
      <c r="B6" s="90"/>
      <c r="C6" s="579" t="s">
        <v>247</v>
      </c>
      <c r="D6" s="580"/>
      <c r="E6" s="585"/>
      <c r="F6" s="93"/>
      <c r="G6" s="579" t="s">
        <v>246</v>
      </c>
      <c r="H6" s="580"/>
      <c r="I6" s="585"/>
    </row>
    <row r="7" spans="1:9">
      <c r="A7" s="101"/>
      <c r="B7" s="157"/>
      <c r="C7" s="119">
        <v>2017</v>
      </c>
      <c r="D7" s="120">
        <v>2018</v>
      </c>
      <c r="E7" s="120">
        <v>2019</v>
      </c>
      <c r="F7" s="93"/>
      <c r="G7" s="119">
        <v>2017</v>
      </c>
      <c r="H7" s="120">
        <v>2018</v>
      </c>
      <c r="I7" s="120">
        <v>2019</v>
      </c>
    </row>
    <row r="8" spans="1:9" ht="16.5">
      <c r="A8" s="176"/>
      <c r="B8" s="120" t="s">
        <v>234</v>
      </c>
      <c r="C8" s="124"/>
      <c r="D8" s="124"/>
      <c r="E8" s="124"/>
      <c r="F8" s="93"/>
      <c r="G8" s="124"/>
      <c r="H8" s="124"/>
      <c r="I8" s="124"/>
    </row>
    <row r="9" spans="1:9" ht="16.5">
      <c r="A9" s="158"/>
      <c r="B9" s="159"/>
      <c r="C9" s="127"/>
      <c r="D9" s="128"/>
      <c r="E9" s="128"/>
      <c r="F9" s="93"/>
      <c r="G9" s="127"/>
      <c r="H9" s="128"/>
      <c r="I9" s="128"/>
    </row>
    <row r="10" spans="1:9" ht="14.25">
      <c r="A10" s="607" t="s">
        <v>45</v>
      </c>
      <c r="B10" s="129" t="s">
        <v>226</v>
      </c>
      <c r="C10" s="130"/>
      <c r="D10" s="130"/>
      <c r="E10" s="130"/>
      <c r="F10" s="132"/>
      <c r="G10" s="130"/>
      <c r="H10" s="130"/>
      <c r="I10" s="130"/>
    </row>
    <row r="11" spans="1:9" ht="14.25">
      <c r="A11" s="608"/>
      <c r="B11" s="133" t="s">
        <v>232</v>
      </c>
      <c r="C11" s="124"/>
      <c r="D11" s="124"/>
      <c r="E11" s="124"/>
      <c r="F11" s="132"/>
      <c r="G11" s="124"/>
      <c r="H11" s="124"/>
      <c r="I11" s="124"/>
    </row>
    <row r="12" spans="1:9">
      <c r="A12" s="608"/>
      <c r="B12" s="160" t="s">
        <v>12</v>
      </c>
      <c r="C12" s="135">
        <v>696.8</v>
      </c>
      <c r="D12" s="135">
        <v>719.8</v>
      </c>
      <c r="E12" s="135">
        <v>781.5</v>
      </c>
      <c r="F12" s="132"/>
      <c r="G12" s="135">
        <v>163.80000000000001</v>
      </c>
      <c r="H12" s="135">
        <v>154.1</v>
      </c>
      <c r="I12" s="135">
        <v>198</v>
      </c>
    </row>
    <row r="13" spans="1:9" ht="14.25">
      <c r="A13" s="608"/>
      <c r="B13" s="160" t="s">
        <v>236</v>
      </c>
      <c r="C13" s="135">
        <v>4332.3</v>
      </c>
      <c r="D13" s="135">
        <v>4185.3</v>
      </c>
      <c r="E13" s="135">
        <v>4163.1000000000004</v>
      </c>
      <c r="F13" s="132"/>
      <c r="G13" s="135">
        <v>576.29999999999995</v>
      </c>
      <c r="H13" s="135">
        <v>660.5</v>
      </c>
      <c r="I13" s="135">
        <v>610.9</v>
      </c>
    </row>
    <row r="14" spans="1:9">
      <c r="A14" s="608"/>
      <c r="B14" s="160" t="s">
        <v>59</v>
      </c>
      <c r="C14" s="135">
        <v>1969.7</v>
      </c>
      <c r="D14" s="135">
        <v>2102.6999999999998</v>
      </c>
      <c r="E14" s="135">
        <v>2334.1999999999998</v>
      </c>
      <c r="F14" s="132"/>
      <c r="G14" s="135">
        <v>515.9</v>
      </c>
      <c r="H14" s="135">
        <v>545.4</v>
      </c>
      <c r="I14" s="135">
        <v>608.79999999999995</v>
      </c>
    </row>
    <row r="15" spans="1:9" ht="14.25">
      <c r="A15" s="608"/>
      <c r="B15" s="161" t="s">
        <v>189</v>
      </c>
      <c r="C15" s="137">
        <v>2020.9</v>
      </c>
      <c r="D15" s="137">
        <v>2045.6</v>
      </c>
      <c r="E15" s="137">
        <v>2361.8000000000002</v>
      </c>
      <c r="F15" s="132"/>
      <c r="G15" s="137">
        <v>168</v>
      </c>
      <c r="H15" s="137">
        <v>172.8</v>
      </c>
      <c r="I15" s="137">
        <v>188.1</v>
      </c>
    </row>
    <row r="16" spans="1:9">
      <c r="A16" s="609"/>
      <c r="B16" s="162" t="s">
        <v>184</v>
      </c>
      <c r="C16" s="139"/>
      <c r="D16" s="139"/>
      <c r="E16" s="139"/>
      <c r="F16" s="132"/>
      <c r="G16" s="139"/>
      <c r="H16" s="139"/>
      <c r="I16" s="139"/>
    </row>
    <row r="17" spans="1:9">
      <c r="A17" s="101"/>
      <c r="B17" s="90"/>
      <c r="C17" s="104"/>
      <c r="D17" s="104"/>
      <c r="E17" s="104"/>
      <c r="F17" s="132"/>
      <c r="G17" s="104"/>
      <c r="H17" s="104"/>
      <c r="I17" s="104"/>
    </row>
    <row r="18" spans="1:9" ht="14.25">
      <c r="A18" s="270" t="s">
        <v>193</v>
      </c>
      <c r="B18" s="129" t="s">
        <v>223</v>
      </c>
      <c r="C18" s="141" t="s">
        <v>188</v>
      </c>
      <c r="D18" s="141" t="s">
        <v>188</v>
      </c>
      <c r="E18" s="141" t="s">
        <v>188</v>
      </c>
      <c r="F18" s="142"/>
      <c r="G18" s="141" t="s">
        <v>188</v>
      </c>
      <c r="H18" s="141" t="s">
        <v>188</v>
      </c>
      <c r="I18" s="141" t="s">
        <v>188</v>
      </c>
    </row>
    <row r="19" spans="1:9" ht="14.25">
      <c r="A19" s="271"/>
      <c r="B19" s="133" t="s">
        <v>237</v>
      </c>
      <c r="C19" s="143">
        <v>573.79999999999995</v>
      </c>
      <c r="D19" s="143">
        <v>767.2</v>
      </c>
      <c r="E19" s="143">
        <v>765.1</v>
      </c>
      <c r="F19" s="142"/>
      <c r="G19" s="143">
        <v>0.6</v>
      </c>
      <c r="H19" s="143">
        <v>0.9</v>
      </c>
      <c r="I19" s="143">
        <v>0.6</v>
      </c>
    </row>
    <row r="20" spans="1:9">
      <c r="A20" s="271"/>
      <c r="B20" s="160" t="s">
        <v>12</v>
      </c>
      <c r="C20" s="143">
        <v>45.5</v>
      </c>
      <c r="D20" s="143">
        <v>44.5</v>
      </c>
      <c r="E20" s="143">
        <v>38.700000000000003</v>
      </c>
      <c r="F20" s="142"/>
      <c r="G20" s="143" t="s">
        <v>267</v>
      </c>
      <c r="H20" s="143" t="s">
        <v>267</v>
      </c>
      <c r="I20" s="143" t="s">
        <v>267</v>
      </c>
    </row>
    <row r="21" spans="1:9" ht="14.25">
      <c r="A21" s="271"/>
      <c r="B21" s="160" t="s">
        <v>236</v>
      </c>
      <c r="C21" s="143" t="s">
        <v>188</v>
      </c>
      <c r="D21" s="143" t="s">
        <v>188</v>
      </c>
      <c r="E21" s="143" t="s">
        <v>188</v>
      </c>
      <c r="F21" s="142"/>
      <c r="G21" s="143" t="s">
        <v>188</v>
      </c>
      <c r="H21" s="143" t="s">
        <v>188</v>
      </c>
      <c r="I21" s="143" t="s">
        <v>188</v>
      </c>
    </row>
    <row r="22" spans="1:9">
      <c r="A22" s="271"/>
      <c r="B22" s="160" t="s">
        <v>59</v>
      </c>
      <c r="C22" s="143">
        <v>145.19999999999999</v>
      </c>
      <c r="D22" s="143">
        <v>133.9</v>
      </c>
      <c r="E22" s="143">
        <v>209.8</v>
      </c>
      <c r="F22" s="142"/>
      <c r="G22" s="143" t="s">
        <v>267</v>
      </c>
      <c r="H22" s="143" t="s">
        <v>267</v>
      </c>
      <c r="I22" s="143" t="s">
        <v>267</v>
      </c>
    </row>
    <row r="23" spans="1:9" ht="14.25">
      <c r="A23" s="271"/>
      <c r="B23" s="161" t="s">
        <v>189</v>
      </c>
      <c r="C23" s="144" t="s">
        <v>188</v>
      </c>
      <c r="D23" s="144" t="s">
        <v>188</v>
      </c>
      <c r="E23" s="144" t="s">
        <v>188</v>
      </c>
      <c r="F23" s="142"/>
      <c r="G23" s="144" t="s">
        <v>188</v>
      </c>
      <c r="H23" s="144" t="s">
        <v>188</v>
      </c>
      <c r="I23" s="144" t="s">
        <v>188</v>
      </c>
    </row>
    <row r="24" spans="1:9" ht="14.25">
      <c r="A24" s="270" t="s">
        <v>194</v>
      </c>
      <c r="B24" s="129" t="s">
        <v>223</v>
      </c>
      <c r="C24" s="141" t="s">
        <v>188</v>
      </c>
      <c r="D24" s="141" t="s">
        <v>188</v>
      </c>
      <c r="E24" s="141" t="s">
        <v>188</v>
      </c>
      <c r="F24" s="142"/>
      <c r="G24" s="141" t="s">
        <v>188</v>
      </c>
      <c r="H24" s="141" t="s">
        <v>188</v>
      </c>
      <c r="I24" s="141" t="s">
        <v>188</v>
      </c>
    </row>
    <row r="25" spans="1:9" ht="12.75" customHeight="1">
      <c r="A25" s="271"/>
      <c r="B25" s="133" t="s">
        <v>237</v>
      </c>
      <c r="C25" s="143">
        <v>105.4</v>
      </c>
      <c r="D25" s="143">
        <v>136.80000000000001</v>
      </c>
      <c r="E25" s="143">
        <v>124.8</v>
      </c>
      <c r="F25" s="142"/>
      <c r="G25" s="143">
        <v>93.5</v>
      </c>
      <c r="H25" s="143">
        <v>101.1</v>
      </c>
      <c r="I25" s="143">
        <v>91.3</v>
      </c>
    </row>
    <row r="26" spans="1:9">
      <c r="A26" s="271"/>
      <c r="B26" s="160" t="s">
        <v>12</v>
      </c>
      <c r="C26" s="143">
        <v>5</v>
      </c>
      <c r="D26" s="143" t="s">
        <v>188</v>
      </c>
      <c r="E26" s="143">
        <v>8.4</v>
      </c>
      <c r="F26" s="142"/>
      <c r="G26" s="143">
        <v>2.5</v>
      </c>
      <c r="H26" s="143" t="s">
        <v>188</v>
      </c>
      <c r="I26" s="143">
        <v>1.5</v>
      </c>
    </row>
    <row r="27" spans="1:9" ht="14.25">
      <c r="A27" s="271"/>
      <c r="B27" s="160" t="s">
        <v>236</v>
      </c>
      <c r="C27" s="143" t="s">
        <v>188</v>
      </c>
      <c r="D27" s="143" t="s">
        <v>188</v>
      </c>
      <c r="E27" s="143" t="s">
        <v>188</v>
      </c>
      <c r="F27" s="142"/>
      <c r="G27" s="143" t="s">
        <v>188</v>
      </c>
      <c r="H27" s="143" t="s">
        <v>188</v>
      </c>
      <c r="I27" s="143" t="s">
        <v>188</v>
      </c>
    </row>
    <row r="28" spans="1:9">
      <c r="A28" s="271"/>
      <c r="B28" s="160" t="s">
        <v>59</v>
      </c>
      <c r="C28" s="143">
        <v>50.3</v>
      </c>
      <c r="D28" s="143">
        <v>43.7</v>
      </c>
      <c r="E28" s="143">
        <v>83.3</v>
      </c>
      <c r="F28" s="142"/>
      <c r="G28" s="143">
        <v>48.5</v>
      </c>
      <c r="H28" s="143">
        <v>38</v>
      </c>
      <c r="I28" s="143">
        <v>58.2</v>
      </c>
    </row>
    <row r="29" spans="1:9" ht="14.25">
      <c r="A29" s="271"/>
      <c r="B29" s="161" t="s">
        <v>189</v>
      </c>
      <c r="C29" s="144" t="s">
        <v>188</v>
      </c>
      <c r="D29" s="144" t="s">
        <v>188</v>
      </c>
      <c r="E29" s="144" t="s">
        <v>188</v>
      </c>
      <c r="F29" s="142"/>
      <c r="G29" s="144" t="s">
        <v>188</v>
      </c>
      <c r="H29" s="144" t="s">
        <v>188</v>
      </c>
      <c r="I29" s="144" t="s">
        <v>188</v>
      </c>
    </row>
    <row r="30" spans="1:9" ht="14.25">
      <c r="A30" s="270" t="s">
        <v>195</v>
      </c>
      <c r="B30" s="129" t="s">
        <v>223</v>
      </c>
      <c r="C30" s="141" t="s">
        <v>188</v>
      </c>
      <c r="D30" s="141" t="s">
        <v>188</v>
      </c>
      <c r="E30" s="141" t="s">
        <v>188</v>
      </c>
      <c r="F30" s="142"/>
      <c r="G30" s="141" t="s">
        <v>188</v>
      </c>
      <c r="H30" s="141" t="s">
        <v>188</v>
      </c>
      <c r="I30" s="141" t="s">
        <v>188</v>
      </c>
    </row>
    <row r="31" spans="1:9" ht="14.25">
      <c r="A31" s="271"/>
      <c r="B31" s="133" t="s">
        <v>237</v>
      </c>
      <c r="C31" s="143">
        <v>22.2</v>
      </c>
      <c r="D31" s="143" t="s">
        <v>188</v>
      </c>
      <c r="E31" s="143" t="s">
        <v>188</v>
      </c>
      <c r="F31" s="142"/>
      <c r="G31" s="143">
        <v>8.1999999999999993</v>
      </c>
      <c r="H31" s="143" t="s">
        <v>188</v>
      </c>
      <c r="I31" s="143" t="s">
        <v>188</v>
      </c>
    </row>
    <row r="32" spans="1:9">
      <c r="A32" s="271"/>
      <c r="B32" s="160" t="s">
        <v>12</v>
      </c>
      <c r="C32" s="143" t="s">
        <v>188</v>
      </c>
      <c r="D32" s="143" t="s">
        <v>188</v>
      </c>
      <c r="E32" s="143" t="s">
        <v>188</v>
      </c>
      <c r="F32" s="142"/>
      <c r="G32" s="143" t="s">
        <v>188</v>
      </c>
      <c r="H32" s="143" t="s">
        <v>188</v>
      </c>
      <c r="I32" s="143" t="s">
        <v>188</v>
      </c>
    </row>
    <row r="33" spans="1:9" ht="14.25">
      <c r="A33" s="271"/>
      <c r="B33" s="160" t="s">
        <v>236</v>
      </c>
      <c r="C33" s="143">
        <v>20.9</v>
      </c>
      <c r="D33" s="143">
        <v>18.2</v>
      </c>
      <c r="E33" s="143">
        <v>14.1</v>
      </c>
      <c r="F33" s="142"/>
      <c r="G33" s="143">
        <v>3.5</v>
      </c>
      <c r="H33" s="143">
        <v>3</v>
      </c>
      <c r="I33" s="143">
        <v>2.7</v>
      </c>
    </row>
    <row r="34" spans="1:9">
      <c r="A34" s="271"/>
      <c r="B34" s="160" t="s">
        <v>59</v>
      </c>
      <c r="C34" s="143" t="s">
        <v>188</v>
      </c>
      <c r="D34" s="143" t="s">
        <v>188</v>
      </c>
      <c r="E34" s="143" t="s">
        <v>188</v>
      </c>
      <c r="F34" s="142"/>
      <c r="G34" s="143" t="s">
        <v>188</v>
      </c>
      <c r="H34" s="143" t="s">
        <v>188</v>
      </c>
      <c r="I34" s="143" t="s">
        <v>188</v>
      </c>
    </row>
    <row r="35" spans="1:9" ht="14.25">
      <c r="A35" s="271"/>
      <c r="B35" s="161" t="s">
        <v>189</v>
      </c>
      <c r="C35" s="144" t="s">
        <v>188</v>
      </c>
      <c r="D35" s="144" t="s">
        <v>188</v>
      </c>
      <c r="E35" s="144" t="s">
        <v>188</v>
      </c>
      <c r="F35" s="142"/>
      <c r="G35" s="144" t="s">
        <v>188</v>
      </c>
      <c r="H35" s="144" t="s">
        <v>188</v>
      </c>
      <c r="I35" s="144" t="s">
        <v>188</v>
      </c>
    </row>
    <row r="36" spans="1:9" ht="14.25">
      <c r="A36" s="270" t="s">
        <v>304</v>
      </c>
      <c r="B36" s="129" t="s">
        <v>223</v>
      </c>
      <c r="C36" s="141">
        <v>5.8</v>
      </c>
      <c r="D36" s="141">
        <v>5.8</v>
      </c>
      <c r="E36" s="141">
        <v>7.9</v>
      </c>
      <c r="F36" s="142"/>
      <c r="G36" s="141">
        <v>45.7</v>
      </c>
      <c r="H36" s="141">
        <v>37.6</v>
      </c>
      <c r="I36" s="141">
        <v>47.4</v>
      </c>
    </row>
    <row r="37" spans="1:9" ht="14.25">
      <c r="A37" s="271"/>
      <c r="B37" s="133" t="s">
        <v>237</v>
      </c>
      <c r="C37" s="143">
        <v>17.600000000000001</v>
      </c>
      <c r="D37" s="143">
        <v>19.3</v>
      </c>
      <c r="E37" s="143">
        <v>22.2</v>
      </c>
      <c r="F37" s="142"/>
      <c r="G37" s="143">
        <v>14.7</v>
      </c>
      <c r="H37" s="143">
        <v>13.8</v>
      </c>
      <c r="I37" s="143">
        <v>14.5</v>
      </c>
    </row>
    <row r="38" spans="1:9">
      <c r="A38" s="271"/>
      <c r="B38" s="160" t="s">
        <v>12</v>
      </c>
      <c r="C38" s="143" t="s">
        <v>188</v>
      </c>
      <c r="D38" s="143" t="s">
        <v>188</v>
      </c>
      <c r="E38" s="143" t="s">
        <v>188</v>
      </c>
      <c r="F38" s="142"/>
      <c r="G38" s="143" t="s">
        <v>188</v>
      </c>
      <c r="H38" s="143" t="s">
        <v>188</v>
      </c>
      <c r="I38" s="143" t="s">
        <v>188</v>
      </c>
    </row>
    <row r="39" spans="1:9" ht="14.25">
      <c r="A39" s="271"/>
      <c r="B39" s="160" t="s">
        <v>236</v>
      </c>
      <c r="C39" s="143" t="s">
        <v>188</v>
      </c>
      <c r="D39" s="143">
        <v>10</v>
      </c>
      <c r="E39" s="143" t="s">
        <v>188</v>
      </c>
      <c r="F39" s="142"/>
      <c r="G39" s="143" t="s">
        <v>188</v>
      </c>
      <c r="H39" s="143">
        <v>8.1</v>
      </c>
      <c r="I39" s="143" t="s">
        <v>188</v>
      </c>
    </row>
    <row r="40" spans="1:9">
      <c r="A40" s="271"/>
      <c r="B40" s="160" t="s">
        <v>59</v>
      </c>
      <c r="C40" s="143">
        <v>20.2</v>
      </c>
      <c r="D40" s="143">
        <v>29.9</v>
      </c>
      <c r="E40" s="143">
        <v>27.4</v>
      </c>
      <c r="F40" s="142"/>
      <c r="G40" s="143">
        <v>37.799999999999997</v>
      </c>
      <c r="H40" s="143">
        <v>45.6</v>
      </c>
      <c r="I40" s="143">
        <v>44.8</v>
      </c>
    </row>
    <row r="41" spans="1:9" s="101" customFormat="1" ht="14.25">
      <c r="A41" s="271"/>
      <c r="B41" s="161" t="s">
        <v>189</v>
      </c>
      <c r="C41" s="144">
        <v>3.4</v>
      </c>
      <c r="D41" s="144">
        <v>4.8</v>
      </c>
      <c r="E41" s="144">
        <v>5.2</v>
      </c>
      <c r="F41" s="142"/>
      <c r="G41" s="144">
        <v>4.5</v>
      </c>
      <c r="H41" s="144">
        <v>3.3</v>
      </c>
      <c r="I41" s="144">
        <v>3.6</v>
      </c>
    </row>
    <row r="42" spans="1:9" s="101" customFormat="1" ht="14.25">
      <c r="A42" s="270" t="s">
        <v>250</v>
      </c>
      <c r="B42" s="129" t="s">
        <v>223</v>
      </c>
      <c r="C42" s="141" t="s">
        <v>188</v>
      </c>
      <c r="D42" s="141" t="s">
        <v>188</v>
      </c>
      <c r="E42" s="141" t="s">
        <v>188</v>
      </c>
      <c r="F42" s="142"/>
      <c r="G42" s="141" t="s">
        <v>188</v>
      </c>
      <c r="H42" s="141" t="s">
        <v>188</v>
      </c>
      <c r="I42" s="141" t="s">
        <v>188</v>
      </c>
    </row>
    <row r="43" spans="1:9" s="101" customFormat="1" ht="14.25">
      <c r="A43" s="271"/>
      <c r="B43" s="133" t="s">
        <v>237</v>
      </c>
      <c r="C43" s="143">
        <v>909.5</v>
      </c>
      <c r="D43" s="143">
        <v>819.3</v>
      </c>
      <c r="E43" s="143">
        <v>857.9</v>
      </c>
      <c r="F43" s="142"/>
      <c r="G43" s="143">
        <v>7.3</v>
      </c>
      <c r="H43" s="143">
        <v>15.6</v>
      </c>
      <c r="I43" s="143">
        <v>24.9</v>
      </c>
    </row>
    <row r="44" spans="1:9" s="101" customFormat="1">
      <c r="A44" s="271"/>
      <c r="B44" s="160" t="s">
        <v>12</v>
      </c>
      <c r="C44" s="143" t="s">
        <v>188</v>
      </c>
      <c r="D44" s="143" t="s">
        <v>188</v>
      </c>
      <c r="E44" s="143" t="s">
        <v>188</v>
      </c>
      <c r="F44" s="142"/>
      <c r="G44" s="143" t="s">
        <v>188</v>
      </c>
      <c r="H44" s="143" t="s">
        <v>188</v>
      </c>
      <c r="I44" s="143" t="s">
        <v>188</v>
      </c>
    </row>
    <row r="45" spans="1:9" s="101" customFormat="1" ht="14.25">
      <c r="A45" s="271"/>
      <c r="B45" s="160" t="s">
        <v>236</v>
      </c>
      <c r="C45" s="143" t="s">
        <v>188</v>
      </c>
      <c r="D45" s="143" t="s">
        <v>188</v>
      </c>
      <c r="E45" s="143" t="s">
        <v>188</v>
      </c>
      <c r="F45" s="142"/>
      <c r="G45" s="143" t="s">
        <v>188</v>
      </c>
      <c r="H45" s="143" t="s">
        <v>188</v>
      </c>
      <c r="I45" s="143" t="s">
        <v>188</v>
      </c>
    </row>
    <row r="46" spans="1:9" s="101" customFormat="1">
      <c r="A46" s="271"/>
      <c r="B46" s="160" t="s">
        <v>59</v>
      </c>
      <c r="C46" s="143">
        <v>483.7</v>
      </c>
      <c r="D46" s="143">
        <v>527</v>
      </c>
      <c r="E46" s="143">
        <v>589.20000000000005</v>
      </c>
      <c r="F46" s="142"/>
      <c r="G46" s="143">
        <v>6</v>
      </c>
      <c r="H46" s="143">
        <v>5.8</v>
      </c>
      <c r="I46" s="143">
        <v>5.2</v>
      </c>
    </row>
    <row r="47" spans="1:9" s="101" customFormat="1" ht="14.25">
      <c r="A47" s="271"/>
      <c r="B47" s="161" t="s">
        <v>189</v>
      </c>
      <c r="C47" s="144">
        <v>543.20000000000005</v>
      </c>
      <c r="D47" s="144">
        <v>536.6</v>
      </c>
      <c r="E47" s="144">
        <v>631.29999999999995</v>
      </c>
      <c r="F47" s="142"/>
      <c r="G47" s="144">
        <v>1.9</v>
      </c>
      <c r="H47" s="144">
        <v>1.6</v>
      </c>
      <c r="I47" s="144">
        <v>1.9</v>
      </c>
    </row>
    <row r="48" spans="1:9" s="101" customFormat="1" ht="14.25">
      <c r="A48" s="270" t="s">
        <v>196</v>
      </c>
      <c r="B48" s="129" t="s">
        <v>223</v>
      </c>
      <c r="C48" s="141" t="s">
        <v>188</v>
      </c>
      <c r="D48" s="141" t="s">
        <v>188</v>
      </c>
      <c r="E48" s="141" t="s">
        <v>188</v>
      </c>
      <c r="F48" s="142"/>
      <c r="G48" s="141" t="s">
        <v>188</v>
      </c>
      <c r="H48" s="141" t="s">
        <v>188</v>
      </c>
      <c r="I48" s="141" t="s">
        <v>188</v>
      </c>
    </row>
    <row r="49" spans="1:9" s="101" customFormat="1" ht="14.25">
      <c r="A49" s="271"/>
      <c r="B49" s="133" t="s">
        <v>237</v>
      </c>
      <c r="C49" s="143">
        <v>10.5</v>
      </c>
      <c r="D49" s="143">
        <v>10.5</v>
      </c>
      <c r="E49" s="143">
        <v>6.9</v>
      </c>
      <c r="F49" s="142"/>
      <c r="G49" s="143">
        <v>2.9</v>
      </c>
      <c r="H49" s="143">
        <v>2.2999999999999998</v>
      </c>
      <c r="I49" s="143">
        <v>2.5</v>
      </c>
    </row>
    <row r="50" spans="1:9" s="101" customFormat="1">
      <c r="A50" s="271"/>
      <c r="B50" s="160" t="s">
        <v>12</v>
      </c>
      <c r="C50" s="143" t="s">
        <v>188</v>
      </c>
      <c r="D50" s="143" t="s">
        <v>188</v>
      </c>
      <c r="E50" s="143" t="s">
        <v>188</v>
      </c>
      <c r="F50" s="142"/>
      <c r="G50" s="143" t="s">
        <v>188</v>
      </c>
      <c r="H50" s="143" t="s">
        <v>188</v>
      </c>
      <c r="I50" s="143" t="s">
        <v>188</v>
      </c>
    </row>
    <row r="51" spans="1:9" s="101" customFormat="1" ht="12.75" customHeight="1">
      <c r="A51" s="271"/>
      <c r="B51" s="160" t="s">
        <v>236</v>
      </c>
      <c r="C51" s="143">
        <v>1.1000000000000001</v>
      </c>
      <c r="D51" s="143">
        <v>0.4</v>
      </c>
      <c r="E51" s="143">
        <v>0.5</v>
      </c>
      <c r="F51" s="142"/>
      <c r="G51" s="143">
        <v>0.6</v>
      </c>
      <c r="H51" s="143">
        <v>0.6</v>
      </c>
      <c r="I51" s="143">
        <v>0.4</v>
      </c>
    </row>
    <row r="52" spans="1:9" s="101" customFormat="1">
      <c r="A52" s="271"/>
      <c r="B52" s="160" t="s">
        <v>59</v>
      </c>
      <c r="C52" s="143">
        <v>9.4</v>
      </c>
      <c r="D52" s="143">
        <v>11.9</v>
      </c>
      <c r="E52" s="143">
        <v>14.9</v>
      </c>
      <c r="F52" s="142"/>
      <c r="G52" s="143">
        <v>1.6</v>
      </c>
      <c r="H52" s="143">
        <v>1.9</v>
      </c>
      <c r="I52" s="143">
        <v>2.5</v>
      </c>
    </row>
    <row r="53" spans="1:9" s="101" customFormat="1" ht="14.25">
      <c r="A53" s="271"/>
      <c r="B53" s="161" t="s">
        <v>189</v>
      </c>
      <c r="C53" s="144">
        <v>7</v>
      </c>
      <c r="D53" s="144">
        <v>6.5</v>
      </c>
      <c r="E53" s="144">
        <v>7</v>
      </c>
      <c r="F53" s="142"/>
      <c r="G53" s="144">
        <v>0.6</v>
      </c>
      <c r="H53" s="144">
        <v>0.7</v>
      </c>
      <c r="I53" s="144">
        <v>1</v>
      </c>
    </row>
    <row r="54" spans="1:9" s="101" customFormat="1" ht="14.25">
      <c r="A54" s="270" t="s">
        <v>305</v>
      </c>
      <c r="B54" s="129" t="s">
        <v>223</v>
      </c>
      <c r="C54" s="141">
        <v>13.3</v>
      </c>
      <c r="D54" s="141">
        <v>12.6</v>
      </c>
      <c r="E54" s="141">
        <v>13.6</v>
      </c>
      <c r="F54" s="142"/>
      <c r="G54" s="141">
        <v>45.5</v>
      </c>
      <c r="H54" s="141">
        <v>43.4</v>
      </c>
      <c r="I54" s="141">
        <v>26.3</v>
      </c>
    </row>
    <row r="55" spans="1:9" s="101" customFormat="1" ht="14.25">
      <c r="A55" s="271"/>
      <c r="B55" s="133" t="s">
        <v>237</v>
      </c>
      <c r="C55" s="143">
        <v>21.1</v>
      </c>
      <c r="D55" s="143">
        <v>17.3</v>
      </c>
      <c r="E55" s="143">
        <v>17.100000000000001</v>
      </c>
      <c r="F55" s="142"/>
      <c r="G55" s="143">
        <v>16.8</v>
      </c>
      <c r="H55" s="143">
        <v>23.5</v>
      </c>
      <c r="I55" s="143">
        <v>27.8</v>
      </c>
    </row>
    <row r="56" spans="1:9" s="101" customFormat="1">
      <c r="A56" s="271"/>
      <c r="B56" s="160" t="s">
        <v>12</v>
      </c>
      <c r="C56" s="143" t="s">
        <v>188</v>
      </c>
      <c r="D56" s="143" t="s">
        <v>188</v>
      </c>
      <c r="E56" s="143" t="s">
        <v>188</v>
      </c>
      <c r="F56" s="142"/>
      <c r="G56" s="143" t="s">
        <v>188</v>
      </c>
      <c r="H56" s="143" t="s">
        <v>188</v>
      </c>
      <c r="I56" s="143" t="s">
        <v>188</v>
      </c>
    </row>
    <row r="57" spans="1:9" s="101" customFormat="1" ht="14.25">
      <c r="A57" s="271"/>
      <c r="B57" s="160" t="s">
        <v>236</v>
      </c>
      <c r="C57" s="143">
        <v>10.199999999999999</v>
      </c>
      <c r="D57" s="143">
        <v>13</v>
      </c>
      <c r="E57" s="143" t="s">
        <v>188</v>
      </c>
      <c r="F57" s="142"/>
      <c r="G57" s="143">
        <v>21</v>
      </c>
      <c r="H57" s="143">
        <v>25.8</v>
      </c>
      <c r="I57" s="143" t="s">
        <v>188</v>
      </c>
    </row>
    <row r="58" spans="1:9" s="101" customFormat="1">
      <c r="A58" s="271"/>
      <c r="B58" s="160" t="s">
        <v>59</v>
      </c>
      <c r="C58" s="143">
        <v>24.7</v>
      </c>
      <c r="D58" s="143">
        <v>16.399999999999999</v>
      </c>
      <c r="E58" s="143">
        <v>39.200000000000003</v>
      </c>
      <c r="F58" s="142"/>
      <c r="G58" s="143">
        <v>30</v>
      </c>
      <c r="H58" s="143">
        <v>26.5</v>
      </c>
      <c r="I58" s="143">
        <v>45</v>
      </c>
    </row>
    <row r="59" spans="1:9" s="101" customFormat="1" ht="14.25">
      <c r="A59" s="271"/>
      <c r="B59" s="161" t="s">
        <v>189</v>
      </c>
      <c r="C59" s="144">
        <v>6.8</v>
      </c>
      <c r="D59" s="144">
        <v>6.7</v>
      </c>
      <c r="E59" s="144">
        <v>5.3</v>
      </c>
      <c r="F59" s="142"/>
      <c r="G59" s="144">
        <v>5.0999999999999996</v>
      </c>
      <c r="H59" s="144">
        <v>5.0999999999999996</v>
      </c>
      <c r="I59" s="144">
        <v>5.7</v>
      </c>
    </row>
    <row r="60" spans="1:9" s="101" customFormat="1" ht="12.75" customHeight="1">
      <c r="A60" s="270" t="s">
        <v>197</v>
      </c>
      <c r="B60" s="129" t="s">
        <v>223</v>
      </c>
      <c r="C60" s="141" t="s">
        <v>188</v>
      </c>
      <c r="D60" s="141" t="s">
        <v>188</v>
      </c>
      <c r="E60" s="141" t="s">
        <v>188</v>
      </c>
      <c r="F60" s="142"/>
      <c r="G60" s="141" t="s">
        <v>267</v>
      </c>
      <c r="H60" s="141" t="s">
        <v>267</v>
      </c>
      <c r="I60" s="141" t="s">
        <v>267</v>
      </c>
    </row>
    <row r="61" spans="1:9" s="101" customFormat="1" ht="14.25">
      <c r="A61" s="271"/>
      <c r="B61" s="133" t="s">
        <v>237</v>
      </c>
      <c r="C61" s="143">
        <v>53.8</v>
      </c>
      <c r="D61" s="143" t="s">
        <v>188</v>
      </c>
      <c r="E61" s="143" t="s">
        <v>188</v>
      </c>
      <c r="F61" s="142"/>
      <c r="G61" s="143">
        <v>0.3</v>
      </c>
      <c r="H61" s="143" t="s">
        <v>188</v>
      </c>
      <c r="I61" s="143" t="s">
        <v>188</v>
      </c>
    </row>
    <row r="62" spans="1:9" s="101" customFormat="1">
      <c r="A62" s="271"/>
      <c r="B62" s="160" t="s">
        <v>12</v>
      </c>
      <c r="C62" s="143" t="s">
        <v>188</v>
      </c>
      <c r="D62" s="143" t="s">
        <v>188</v>
      </c>
      <c r="E62" s="143" t="s">
        <v>188</v>
      </c>
      <c r="F62" s="142"/>
      <c r="G62" s="143" t="s">
        <v>188</v>
      </c>
      <c r="H62" s="143" t="s">
        <v>188</v>
      </c>
      <c r="I62" s="143" t="s">
        <v>188</v>
      </c>
    </row>
    <row r="63" spans="1:9" s="101" customFormat="1" ht="14.25">
      <c r="A63" s="271"/>
      <c r="B63" s="160" t="s">
        <v>236</v>
      </c>
      <c r="C63" s="143" t="s">
        <v>188</v>
      </c>
      <c r="D63" s="143" t="s">
        <v>188</v>
      </c>
      <c r="E63" s="143" t="s">
        <v>188</v>
      </c>
      <c r="F63" s="142"/>
      <c r="G63" s="143" t="s">
        <v>188</v>
      </c>
      <c r="H63" s="143" t="s">
        <v>188</v>
      </c>
      <c r="I63" s="143" t="s">
        <v>188</v>
      </c>
    </row>
    <row r="64" spans="1:9" s="101" customFormat="1">
      <c r="A64" s="271"/>
      <c r="B64" s="160" t="s">
        <v>59</v>
      </c>
      <c r="C64" s="143" t="s">
        <v>188</v>
      </c>
      <c r="D64" s="143" t="s">
        <v>188</v>
      </c>
      <c r="E64" s="143" t="s">
        <v>188</v>
      </c>
      <c r="F64" s="142"/>
      <c r="G64" s="143" t="s">
        <v>188</v>
      </c>
      <c r="H64" s="143" t="s">
        <v>188</v>
      </c>
      <c r="I64" s="143" t="s">
        <v>188</v>
      </c>
    </row>
    <row r="65" spans="1:9" s="101" customFormat="1" ht="14.25">
      <c r="A65" s="271"/>
      <c r="B65" s="161" t="s">
        <v>189</v>
      </c>
      <c r="C65" s="144" t="s">
        <v>188</v>
      </c>
      <c r="D65" s="144" t="s">
        <v>188</v>
      </c>
      <c r="E65" s="144" t="s">
        <v>188</v>
      </c>
      <c r="F65" s="142"/>
      <c r="G65" s="144" t="s">
        <v>188</v>
      </c>
      <c r="H65" s="144" t="s">
        <v>188</v>
      </c>
      <c r="I65" s="144" t="s">
        <v>188</v>
      </c>
    </row>
    <row r="66" spans="1:9" s="101" customFormat="1" ht="14.25">
      <c r="A66" s="270" t="s">
        <v>198</v>
      </c>
      <c r="B66" s="129" t="s">
        <v>223</v>
      </c>
      <c r="C66" s="141" t="s">
        <v>188</v>
      </c>
      <c r="D66" s="141" t="s">
        <v>188</v>
      </c>
      <c r="E66" s="141" t="s">
        <v>188</v>
      </c>
      <c r="F66" s="142"/>
      <c r="G66" s="141" t="s">
        <v>188</v>
      </c>
      <c r="H66" s="141" t="s">
        <v>188</v>
      </c>
      <c r="I66" s="141" t="s">
        <v>188</v>
      </c>
    </row>
    <row r="67" spans="1:9" s="101" customFormat="1" ht="14.25">
      <c r="A67" s="271"/>
      <c r="B67" s="133" t="s">
        <v>237</v>
      </c>
      <c r="C67" s="143">
        <v>56.8</v>
      </c>
      <c r="D67" s="143">
        <v>57.2</v>
      </c>
      <c r="E67" s="143">
        <v>54.3</v>
      </c>
      <c r="F67" s="142"/>
      <c r="G67" s="143">
        <v>4.9000000000000004</v>
      </c>
      <c r="H67" s="143">
        <v>4</v>
      </c>
      <c r="I67" s="143">
        <v>5.0999999999999996</v>
      </c>
    </row>
    <row r="68" spans="1:9" s="101" customFormat="1">
      <c r="A68" s="271"/>
      <c r="B68" s="160" t="s">
        <v>12</v>
      </c>
      <c r="C68" s="143" t="s">
        <v>188</v>
      </c>
      <c r="D68" s="143" t="s">
        <v>188</v>
      </c>
      <c r="E68" s="143" t="s">
        <v>188</v>
      </c>
      <c r="F68" s="142"/>
      <c r="G68" s="143" t="s">
        <v>188</v>
      </c>
      <c r="H68" s="143" t="s">
        <v>188</v>
      </c>
      <c r="I68" s="143" t="s">
        <v>188</v>
      </c>
    </row>
    <row r="69" spans="1:9" s="101" customFormat="1" ht="14.25">
      <c r="A69" s="271"/>
      <c r="B69" s="160" t="s">
        <v>236</v>
      </c>
      <c r="C69" s="143">
        <v>15.6</v>
      </c>
      <c r="D69" s="143" t="s">
        <v>188</v>
      </c>
      <c r="E69" s="143" t="s">
        <v>188</v>
      </c>
      <c r="F69" s="142"/>
      <c r="G69" s="143">
        <v>20.6</v>
      </c>
      <c r="H69" s="143" t="s">
        <v>188</v>
      </c>
      <c r="I69" s="143" t="s">
        <v>188</v>
      </c>
    </row>
    <row r="70" spans="1:9" s="101" customFormat="1">
      <c r="A70" s="271"/>
      <c r="B70" s="160" t="s">
        <v>59</v>
      </c>
      <c r="C70" s="143">
        <v>23.5</v>
      </c>
      <c r="D70" s="143">
        <v>23.9</v>
      </c>
      <c r="E70" s="143">
        <v>16.5</v>
      </c>
      <c r="F70" s="142"/>
      <c r="G70" s="143">
        <v>10.7</v>
      </c>
      <c r="H70" s="143">
        <v>12.6</v>
      </c>
      <c r="I70" s="143">
        <v>7.6</v>
      </c>
    </row>
    <row r="71" spans="1:9" s="101" customFormat="1" ht="14.25">
      <c r="A71" s="271"/>
      <c r="B71" s="161" t="s">
        <v>189</v>
      </c>
      <c r="C71" s="144">
        <v>14</v>
      </c>
      <c r="D71" s="144">
        <v>14.5</v>
      </c>
      <c r="E71" s="144">
        <v>14.9</v>
      </c>
      <c r="F71" s="142"/>
      <c r="G71" s="144">
        <v>2.4</v>
      </c>
      <c r="H71" s="144">
        <v>2.8</v>
      </c>
      <c r="I71" s="144">
        <v>3</v>
      </c>
    </row>
    <row r="72" spans="1:9" s="101" customFormat="1" ht="14.25">
      <c r="A72" s="270" t="s">
        <v>199</v>
      </c>
      <c r="B72" s="129" t="s">
        <v>223</v>
      </c>
      <c r="C72" s="141" t="s">
        <v>188</v>
      </c>
      <c r="D72" s="141" t="s">
        <v>188</v>
      </c>
      <c r="E72" s="141" t="s">
        <v>188</v>
      </c>
      <c r="F72" s="142"/>
      <c r="G72" s="141" t="s">
        <v>188</v>
      </c>
      <c r="H72" s="141" t="s">
        <v>188</v>
      </c>
      <c r="I72" s="141" t="s">
        <v>188</v>
      </c>
    </row>
    <row r="73" spans="1:9" ht="13.5" customHeight="1">
      <c r="A73" s="271"/>
      <c r="B73" s="133" t="s">
        <v>237</v>
      </c>
      <c r="C73" s="143">
        <v>30.8</v>
      </c>
      <c r="D73" s="143">
        <v>26.5</v>
      </c>
      <c r="E73" s="143">
        <v>29.3</v>
      </c>
      <c r="F73" s="142"/>
      <c r="G73" s="143">
        <v>0.7</v>
      </c>
      <c r="H73" s="143">
        <v>0.4</v>
      </c>
      <c r="I73" s="143">
        <v>0.5</v>
      </c>
    </row>
    <row r="74" spans="1:9">
      <c r="A74" s="271"/>
      <c r="B74" s="160" t="s">
        <v>12</v>
      </c>
      <c r="C74" s="143" t="s">
        <v>188</v>
      </c>
      <c r="D74" s="143" t="s">
        <v>188</v>
      </c>
      <c r="E74" s="143" t="s">
        <v>188</v>
      </c>
      <c r="F74" s="142"/>
      <c r="G74" s="143" t="s">
        <v>267</v>
      </c>
      <c r="H74" s="143" t="s">
        <v>267</v>
      </c>
      <c r="I74" s="143" t="s">
        <v>267</v>
      </c>
    </row>
    <row r="75" spans="1:9" ht="14.25">
      <c r="A75" s="271"/>
      <c r="B75" s="160" t="s">
        <v>236</v>
      </c>
      <c r="C75" s="143" t="s">
        <v>188</v>
      </c>
      <c r="D75" s="143" t="s">
        <v>188</v>
      </c>
      <c r="E75" s="143" t="s">
        <v>188</v>
      </c>
      <c r="F75" s="142"/>
      <c r="G75" s="143" t="s">
        <v>188</v>
      </c>
      <c r="H75" s="143" t="s">
        <v>188</v>
      </c>
      <c r="I75" s="143" t="s">
        <v>188</v>
      </c>
    </row>
    <row r="76" spans="1:9">
      <c r="A76" s="271"/>
      <c r="B76" s="160" t="s">
        <v>59</v>
      </c>
      <c r="C76" s="143" t="s">
        <v>188</v>
      </c>
      <c r="D76" s="143" t="s">
        <v>188</v>
      </c>
      <c r="E76" s="143" t="s">
        <v>188</v>
      </c>
      <c r="F76" s="142"/>
      <c r="G76" s="143" t="s">
        <v>188</v>
      </c>
      <c r="H76" s="143" t="s">
        <v>188</v>
      </c>
      <c r="I76" s="143" t="s">
        <v>188</v>
      </c>
    </row>
    <row r="77" spans="1:9" ht="14.25">
      <c r="A77" s="271"/>
      <c r="B77" s="161" t="s">
        <v>189</v>
      </c>
      <c r="C77" s="144">
        <v>33.4</v>
      </c>
      <c r="D77" s="144">
        <v>36.6</v>
      </c>
      <c r="E77" s="144">
        <v>36.200000000000003</v>
      </c>
      <c r="F77" s="142"/>
      <c r="G77" s="144">
        <v>0.6</v>
      </c>
      <c r="H77" s="144">
        <v>0.6</v>
      </c>
      <c r="I77" s="144">
        <v>0.8</v>
      </c>
    </row>
    <row r="78" spans="1:9" ht="14.25">
      <c r="A78" s="270" t="s">
        <v>200</v>
      </c>
      <c r="B78" s="129" t="s">
        <v>223</v>
      </c>
      <c r="C78" s="141">
        <v>7.5</v>
      </c>
      <c r="D78" s="141">
        <v>8.4</v>
      </c>
      <c r="E78" s="141">
        <v>8.5</v>
      </c>
      <c r="F78" s="142"/>
      <c r="G78" s="141">
        <v>6.4</v>
      </c>
      <c r="H78" s="141">
        <v>5.0999999999999996</v>
      </c>
      <c r="I78" s="141">
        <v>5.3</v>
      </c>
    </row>
    <row r="79" spans="1:9" ht="14.25">
      <c r="A79" s="271"/>
      <c r="B79" s="133" t="s">
        <v>237</v>
      </c>
      <c r="C79" s="143">
        <v>18.8</v>
      </c>
      <c r="D79" s="143">
        <v>20.7</v>
      </c>
      <c r="E79" s="143">
        <v>20.7</v>
      </c>
      <c r="F79" s="142"/>
      <c r="G79" s="143">
        <v>9</v>
      </c>
      <c r="H79" s="143">
        <v>7.7</v>
      </c>
      <c r="I79" s="143">
        <v>7.9</v>
      </c>
    </row>
    <row r="80" spans="1:9">
      <c r="A80" s="271"/>
      <c r="B80" s="160" t="s">
        <v>12</v>
      </c>
      <c r="C80" s="143" t="s">
        <v>188</v>
      </c>
      <c r="D80" s="143" t="s">
        <v>188</v>
      </c>
      <c r="E80" s="143" t="s">
        <v>188</v>
      </c>
      <c r="F80" s="142"/>
      <c r="G80" s="143" t="s">
        <v>188</v>
      </c>
      <c r="H80" s="143" t="s">
        <v>188</v>
      </c>
      <c r="I80" s="143" t="s">
        <v>188</v>
      </c>
    </row>
    <row r="81" spans="1:9" ht="14.25">
      <c r="A81" s="271"/>
      <c r="B81" s="160" t="s">
        <v>236</v>
      </c>
      <c r="C81" s="143" t="s">
        <v>188</v>
      </c>
      <c r="D81" s="143" t="s">
        <v>188</v>
      </c>
      <c r="E81" s="143" t="s">
        <v>188</v>
      </c>
      <c r="F81" s="142"/>
      <c r="G81" s="143" t="s">
        <v>188</v>
      </c>
      <c r="H81" s="143" t="s">
        <v>188</v>
      </c>
      <c r="I81" s="143" t="s">
        <v>188</v>
      </c>
    </row>
    <row r="82" spans="1:9">
      <c r="A82" s="271"/>
      <c r="B82" s="160" t="s">
        <v>59</v>
      </c>
      <c r="C82" s="143">
        <v>27.7</v>
      </c>
      <c r="D82" s="143">
        <v>24.7</v>
      </c>
      <c r="E82" s="143">
        <v>33.200000000000003</v>
      </c>
      <c r="F82" s="142"/>
      <c r="G82" s="143">
        <v>14.7</v>
      </c>
      <c r="H82" s="143">
        <v>13.8</v>
      </c>
      <c r="I82" s="143">
        <v>19.2</v>
      </c>
    </row>
    <row r="83" spans="1:9" ht="14.25">
      <c r="A83" s="271"/>
      <c r="B83" s="161" t="s">
        <v>189</v>
      </c>
      <c r="C83" s="144">
        <v>13.5</v>
      </c>
      <c r="D83" s="144">
        <v>13.7</v>
      </c>
      <c r="E83" s="144">
        <v>18.2</v>
      </c>
      <c r="F83" s="142"/>
      <c r="G83" s="144">
        <v>6.1</v>
      </c>
      <c r="H83" s="144">
        <v>6.1</v>
      </c>
      <c r="I83" s="144">
        <v>9.3000000000000007</v>
      </c>
    </row>
    <row r="84" spans="1:9" ht="14.25">
      <c r="A84" s="270" t="s">
        <v>201</v>
      </c>
      <c r="B84" s="129" t="s">
        <v>223</v>
      </c>
      <c r="C84" s="141" t="s">
        <v>188</v>
      </c>
      <c r="D84" s="141" t="s">
        <v>188</v>
      </c>
      <c r="E84" s="141" t="s">
        <v>188</v>
      </c>
      <c r="F84" s="142"/>
      <c r="G84" s="141" t="s">
        <v>267</v>
      </c>
      <c r="H84" s="141" t="s">
        <v>267</v>
      </c>
      <c r="I84" s="141" t="s">
        <v>267</v>
      </c>
    </row>
    <row r="85" spans="1:9" ht="14.25">
      <c r="A85" s="271"/>
      <c r="B85" s="133" t="s">
        <v>237</v>
      </c>
      <c r="C85" s="143">
        <v>31</v>
      </c>
      <c r="D85" s="143">
        <v>25.9</v>
      </c>
      <c r="E85" s="143">
        <v>27.4</v>
      </c>
      <c r="F85" s="142"/>
      <c r="G85" s="143">
        <v>1</v>
      </c>
      <c r="H85" s="143">
        <v>0.5</v>
      </c>
      <c r="I85" s="143">
        <v>0.5</v>
      </c>
    </row>
    <row r="86" spans="1:9">
      <c r="A86" s="271"/>
      <c r="B86" s="160" t="s">
        <v>12</v>
      </c>
      <c r="C86" s="143" t="s">
        <v>188</v>
      </c>
      <c r="D86" s="143" t="s">
        <v>188</v>
      </c>
      <c r="E86" s="143" t="s">
        <v>188</v>
      </c>
      <c r="F86" s="142"/>
      <c r="G86" s="143" t="s">
        <v>267</v>
      </c>
      <c r="H86" s="143" t="s">
        <v>267</v>
      </c>
      <c r="I86" s="143" t="s">
        <v>267</v>
      </c>
    </row>
    <row r="87" spans="1:9" ht="14.25">
      <c r="A87" s="271"/>
      <c r="B87" s="160" t="s">
        <v>236</v>
      </c>
      <c r="C87" s="143" t="s">
        <v>188</v>
      </c>
      <c r="D87" s="143" t="s">
        <v>188</v>
      </c>
      <c r="E87" s="143" t="s">
        <v>188</v>
      </c>
      <c r="F87" s="142"/>
      <c r="G87" s="143" t="s">
        <v>188</v>
      </c>
      <c r="H87" s="143" t="s">
        <v>188</v>
      </c>
      <c r="I87" s="143" t="s">
        <v>188</v>
      </c>
    </row>
    <row r="88" spans="1:9">
      <c r="A88" s="271"/>
      <c r="B88" s="160" t="s">
        <v>59</v>
      </c>
      <c r="C88" s="143" t="s">
        <v>188</v>
      </c>
      <c r="D88" s="143" t="s">
        <v>188</v>
      </c>
      <c r="E88" s="143">
        <v>19.899999999999999</v>
      </c>
      <c r="F88" s="142"/>
      <c r="G88" s="143" t="s">
        <v>188</v>
      </c>
      <c r="H88" s="143" t="s">
        <v>188</v>
      </c>
      <c r="I88" s="143">
        <v>0.4</v>
      </c>
    </row>
    <row r="89" spans="1:9" s="101" customFormat="1" ht="14.25">
      <c r="A89" s="271"/>
      <c r="B89" s="161" t="s">
        <v>189</v>
      </c>
      <c r="C89" s="144">
        <v>11.4</v>
      </c>
      <c r="D89" s="144">
        <v>13.3</v>
      </c>
      <c r="E89" s="144">
        <v>13.2</v>
      </c>
      <c r="F89" s="142"/>
      <c r="G89" s="144">
        <v>0.2</v>
      </c>
      <c r="H89" s="144">
        <v>0.3</v>
      </c>
      <c r="I89" s="144">
        <v>0.3</v>
      </c>
    </row>
    <row r="90" spans="1:9" s="101" customFormat="1" ht="14.25">
      <c r="A90" s="270" t="s">
        <v>202</v>
      </c>
      <c r="B90" s="129" t="s">
        <v>223</v>
      </c>
      <c r="C90" s="141" t="s">
        <v>188</v>
      </c>
      <c r="D90" s="141" t="s">
        <v>188</v>
      </c>
      <c r="E90" s="141" t="s">
        <v>188</v>
      </c>
      <c r="F90" s="142"/>
      <c r="G90" s="141" t="s">
        <v>188</v>
      </c>
      <c r="H90" s="141" t="s">
        <v>188</v>
      </c>
      <c r="I90" s="141" t="s">
        <v>188</v>
      </c>
    </row>
    <row r="91" spans="1:9" s="101" customFormat="1" ht="14.25">
      <c r="A91" s="271"/>
      <c r="B91" s="133" t="s">
        <v>237</v>
      </c>
      <c r="C91" s="143">
        <v>58.9</v>
      </c>
      <c r="D91" s="143">
        <v>57.5</v>
      </c>
      <c r="E91" s="143">
        <v>63.2</v>
      </c>
      <c r="F91" s="142"/>
      <c r="G91" s="143">
        <v>2.5</v>
      </c>
      <c r="H91" s="143">
        <v>2.1</v>
      </c>
      <c r="I91" s="143">
        <v>2.2999999999999998</v>
      </c>
    </row>
    <row r="92" spans="1:9" s="101" customFormat="1">
      <c r="A92" s="271"/>
      <c r="B92" s="160" t="s">
        <v>12</v>
      </c>
      <c r="C92" s="143" t="s">
        <v>188</v>
      </c>
      <c r="D92" s="143" t="s">
        <v>188</v>
      </c>
      <c r="E92" s="143" t="s">
        <v>188</v>
      </c>
      <c r="F92" s="142"/>
      <c r="G92" s="143" t="s">
        <v>188</v>
      </c>
      <c r="H92" s="143" t="s">
        <v>188</v>
      </c>
      <c r="I92" s="143" t="s">
        <v>188</v>
      </c>
    </row>
    <row r="93" spans="1:9" s="101" customFormat="1" ht="14.25">
      <c r="A93" s="271"/>
      <c r="B93" s="160" t="s">
        <v>236</v>
      </c>
      <c r="C93" s="143" t="s">
        <v>188</v>
      </c>
      <c r="D93" s="143" t="s">
        <v>188</v>
      </c>
      <c r="E93" s="143" t="s">
        <v>188</v>
      </c>
      <c r="F93" s="142"/>
      <c r="G93" s="143" t="s">
        <v>188</v>
      </c>
      <c r="H93" s="143" t="s">
        <v>188</v>
      </c>
      <c r="I93" s="143" t="s">
        <v>188</v>
      </c>
    </row>
    <row r="94" spans="1:9" s="101" customFormat="1">
      <c r="A94" s="271"/>
      <c r="B94" s="160" t="s">
        <v>59</v>
      </c>
      <c r="C94" s="143">
        <v>30</v>
      </c>
      <c r="D94" s="143">
        <v>35.299999999999997</v>
      </c>
      <c r="E94" s="143">
        <v>54.3</v>
      </c>
      <c r="F94" s="142"/>
      <c r="G94" s="143">
        <v>3.8</v>
      </c>
      <c r="H94" s="143">
        <v>4.5</v>
      </c>
      <c r="I94" s="143">
        <v>6.5</v>
      </c>
    </row>
    <row r="95" spans="1:9" s="101" customFormat="1" ht="14.25">
      <c r="A95" s="271"/>
      <c r="B95" s="161" t="s">
        <v>189</v>
      </c>
      <c r="C95" s="144">
        <v>23.5</v>
      </c>
      <c r="D95" s="144">
        <v>22.1</v>
      </c>
      <c r="E95" s="144">
        <v>23.5</v>
      </c>
      <c r="F95" s="142"/>
      <c r="G95" s="144">
        <v>0.9</v>
      </c>
      <c r="H95" s="144">
        <v>1</v>
      </c>
      <c r="I95" s="144">
        <v>1.6</v>
      </c>
    </row>
    <row r="96" spans="1:9" s="101" customFormat="1" ht="14.25">
      <c r="A96" s="270" t="s">
        <v>203</v>
      </c>
      <c r="B96" s="129" t="s">
        <v>223</v>
      </c>
      <c r="C96" s="141">
        <v>67.099999999999994</v>
      </c>
      <c r="D96" s="141">
        <v>72</v>
      </c>
      <c r="E96" s="141">
        <v>67.8</v>
      </c>
      <c r="F96" s="142"/>
      <c r="G96" s="141">
        <v>1.4</v>
      </c>
      <c r="H96" s="141">
        <v>3.2</v>
      </c>
      <c r="I96" s="141">
        <v>5.0999999999999996</v>
      </c>
    </row>
    <row r="97" spans="1:9" s="101" customFormat="1" ht="14.25">
      <c r="A97" s="271"/>
      <c r="B97" s="133" t="s">
        <v>237</v>
      </c>
      <c r="C97" s="143">
        <v>146.30000000000001</v>
      </c>
      <c r="D97" s="143">
        <v>123.7</v>
      </c>
      <c r="E97" s="143">
        <v>107.3</v>
      </c>
      <c r="F97" s="142"/>
      <c r="G97" s="143">
        <v>14.6</v>
      </c>
      <c r="H97" s="143">
        <v>13.6</v>
      </c>
      <c r="I97" s="143">
        <v>14.6</v>
      </c>
    </row>
    <row r="98" spans="1:9" s="101" customFormat="1">
      <c r="A98" s="271"/>
      <c r="B98" s="160" t="s">
        <v>12</v>
      </c>
      <c r="C98" s="143">
        <v>26</v>
      </c>
      <c r="D98" s="143">
        <v>27</v>
      </c>
      <c r="E98" s="143">
        <v>17.100000000000001</v>
      </c>
      <c r="F98" s="142"/>
      <c r="G98" s="143">
        <v>0.8</v>
      </c>
      <c r="H98" s="143">
        <v>0.7</v>
      </c>
      <c r="I98" s="143">
        <v>0.7</v>
      </c>
    </row>
    <row r="99" spans="1:9" s="101" customFormat="1" ht="14.25">
      <c r="A99" s="271"/>
      <c r="B99" s="160" t="s">
        <v>236</v>
      </c>
      <c r="C99" s="143">
        <v>102.5</v>
      </c>
      <c r="D99" s="143">
        <v>86.6</v>
      </c>
      <c r="E99" s="143">
        <v>95.2</v>
      </c>
      <c r="F99" s="142"/>
      <c r="G99" s="143">
        <v>13.8</v>
      </c>
      <c r="H99" s="143">
        <v>11.8</v>
      </c>
      <c r="I99" s="143">
        <v>11.9</v>
      </c>
    </row>
    <row r="100" spans="1:9" s="101" customFormat="1">
      <c r="A100" s="271"/>
      <c r="B100" s="160" t="s">
        <v>59</v>
      </c>
      <c r="C100" s="143">
        <v>87.4</v>
      </c>
      <c r="D100" s="143">
        <v>112</v>
      </c>
      <c r="E100" s="143">
        <v>147.19999999999999</v>
      </c>
      <c r="F100" s="142"/>
      <c r="G100" s="143">
        <v>44.8</v>
      </c>
      <c r="H100" s="143">
        <v>51.5</v>
      </c>
      <c r="I100" s="143">
        <v>57.6</v>
      </c>
    </row>
    <row r="101" spans="1:9" s="101" customFormat="1" ht="14.25">
      <c r="A101" s="271"/>
      <c r="B101" s="161" t="s">
        <v>189</v>
      </c>
      <c r="C101" s="144">
        <v>106.6</v>
      </c>
      <c r="D101" s="144">
        <v>66.5</v>
      </c>
      <c r="E101" s="144">
        <v>73.2</v>
      </c>
      <c r="F101" s="142"/>
      <c r="G101" s="144">
        <v>4.9000000000000004</v>
      </c>
      <c r="H101" s="144">
        <v>4.8</v>
      </c>
      <c r="I101" s="144">
        <v>6.1</v>
      </c>
    </row>
    <row r="102" spans="1:9" s="101" customFormat="1" ht="14.25">
      <c r="A102" s="270" t="s">
        <v>204</v>
      </c>
      <c r="B102" s="129" t="s">
        <v>223</v>
      </c>
      <c r="C102" s="141">
        <v>183.6</v>
      </c>
      <c r="D102" s="141">
        <v>178.5</v>
      </c>
      <c r="E102" s="141">
        <v>175.3</v>
      </c>
      <c r="F102" s="142"/>
      <c r="G102" s="141" t="s">
        <v>267</v>
      </c>
      <c r="H102" s="141" t="s">
        <v>267</v>
      </c>
      <c r="I102" s="141" t="s">
        <v>267</v>
      </c>
    </row>
    <row r="103" spans="1:9" s="101" customFormat="1" ht="14.25">
      <c r="A103" s="271"/>
      <c r="B103" s="133" t="s">
        <v>237</v>
      </c>
      <c r="C103" s="143">
        <v>929.5</v>
      </c>
      <c r="D103" s="143">
        <v>928.7</v>
      </c>
      <c r="E103" s="143">
        <v>968.3</v>
      </c>
      <c r="F103" s="142"/>
      <c r="G103" s="143">
        <v>1.2</v>
      </c>
      <c r="H103" s="143">
        <v>1.3</v>
      </c>
      <c r="I103" s="143">
        <v>1.3</v>
      </c>
    </row>
    <row r="104" spans="1:9" s="101" customFormat="1">
      <c r="A104" s="271"/>
      <c r="B104" s="160" t="s">
        <v>12</v>
      </c>
      <c r="C104" s="143">
        <v>45.4</v>
      </c>
      <c r="D104" s="143">
        <v>48.9</v>
      </c>
      <c r="E104" s="143">
        <v>89.9</v>
      </c>
      <c r="F104" s="142"/>
      <c r="G104" s="143" t="s">
        <v>267</v>
      </c>
      <c r="H104" s="143" t="s">
        <v>267</v>
      </c>
      <c r="I104" s="143" t="s">
        <v>267</v>
      </c>
    </row>
    <row r="105" spans="1:9" s="101" customFormat="1" ht="14.25">
      <c r="A105" s="271"/>
      <c r="B105" s="160" t="s">
        <v>236</v>
      </c>
      <c r="C105" s="143" t="s">
        <v>188</v>
      </c>
      <c r="D105" s="143" t="s">
        <v>188</v>
      </c>
      <c r="E105" s="143" t="s">
        <v>188</v>
      </c>
      <c r="F105" s="142"/>
      <c r="G105" s="143" t="s">
        <v>188</v>
      </c>
      <c r="H105" s="143" t="s">
        <v>188</v>
      </c>
      <c r="I105" s="143" t="s">
        <v>188</v>
      </c>
    </row>
    <row r="106" spans="1:9" s="101" customFormat="1">
      <c r="A106" s="271"/>
      <c r="B106" s="160" t="s">
        <v>59</v>
      </c>
      <c r="C106" s="143">
        <v>298</v>
      </c>
      <c r="D106" s="143">
        <v>322.2</v>
      </c>
      <c r="E106" s="143">
        <v>295.3</v>
      </c>
      <c r="F106" s="142"/>
      <c r="G106" s="143">
        <v>4.8</v>
      </c>
      <c r="H106" s="143">
        <v>5.8</v>
      </c>
      <c r="I106" s="143">
        <v>5.2</v>
      </c>
    </row>
    <row r="107" spans="1:9" s="101" customFormat="1" ht="14.25">
      <c r="A107" s="271"/>
      <c r="B107" s="161" t="s">
        <v>189</v>
      </c>
      <c r="C107" s="144">
        <v>584.9</v>
      </c>
      <c r="D107" s="144">
        <v>584</v>
      </c>
      <c r="E107" s="144">
        <v>601.20000000000005</v>
      </c>
      <c r="F107" s="142"/>
      <c r="G107" s="144">
        <v>0.8</v>
      </c>
      <c r="H107" s="144">
        <v>0.7</v>
      </c>
      <c r="I107" s="144">
        <v>0.9</v>
      </c>
    </row>
    <row r="108" spans="1:9" s="101" customFormat="1" ht="14.25">
      <c r="A108" s="270" t="s">
        <v>205</v>
      </c>
      <c r="B108" s="129" t="s">
        <v>223</v>
      </c>
      <c r="C108" s="141">
        <v>42.1</v>
      </c>
      <c r="D108" s="141">
        <v>43</v>
      </c>
      <c r="E108" s="141">
        <v>37.4</v>
      </c>
      <c r="F108" s="142"/>
      <c r="G108" s="141">
        <v>45.9</v>
      </c>
      <c r="H108" s="141">
        <v>37.700000000000003</v>
      </c>
      <c r="I108" s="141">
        <v>51.6</v>
      </c>
    </row>
    <row r="109" spans="1:9" s="101" customFormat="1" ht="14.25">
      <c r="A109" s="271"/>
      <c r="B109" s="133" t="s">
        <v>237</v>
      </c>
      <c r="C109" s="143">
        <v>69.7</v>
      </c>
      <c r="D109" s="143">
        <v>74.5</v>
      </c>
      <c r="E109" s="143">
        <v>71.2</v>
      </c>
      <c r="F109" s="142"/>
      <c r="G109" s="143">
        <v>43</v>
      </c>
      <c r="H109" s="143">
        <v>35.4</v>
      </c>
      <c r="I109" s="143">
        <v>35.700000000000003</v>
      </c>
    </row>
    <row r="110" spans="1:9" s="101" customFormat="1">
      <c r="A110" s="271"/>
      <c r="B110" s="160" t="s">
        <v>12</v>
      </c>
      <c r="C110" s="143" t="s">
        <v>188</v>
      </c>
      <c r="D110" s="143" t="s">
        <v>188</v>
      </c>
      <c r="E110" s="143" t="s">
        <v>188</v>
      </c>
      <c r="F110" s="142"/>
      <c r="G110" s="143" t="s">
        <v>188</v>
      </c>
      <c r="H110" s="143" t="s">
        <v>188</v>
      </c>
      <c r="I110" s="143" t="s">
        <v>188</v>
      </c>
    </row>
    <row r="111" spans="1:9" s="101" customFormat="1" ht="14.25">
      <c r="A111" s="271"/>
      <c r="B111" s="160" t="s">
        <v>236</v>
      </c>
      <c r="C111" s="143">
        <v>39.1</v>
      </c>
      <c r="D111" s="143">
        <v>41.1</v>
      </c>
      <c r="E111" s="143">
        <v>38.6</v>
      </c>
      <c r="F111" s="142"/>
      <c r="G111" s="143">
        <v>83.8</v>
      </c>
      <c r="H111" s="143">
        <v>83.6</v>
      </c>
      <c r="I111" s="143">
        <v>85.8</v>
      </c>
    </row>
    <row r="112" spans="1:9" s="101" customFormat="1">
      <c r="A112" s="271"/>
      <c r="B112" s="160" t="s">
        <v>59</v>
      </c>
      <c r="C112" s="143">
        <v>80.7</v>
      </c>
      <c r="D112" s="143">
        <v>101.7</v>
      </c>
      <c r="E112" s="143">
        <v>118.9</v>
      </c>
      <c r="F112" s="142"/>
      <c r="G112" s="143">
        <v>100.2</v>
      </c>
      <c r="H112" s="143">
        <v>102.6</v>
      </c>
      <c r="I112" s="143">
        <v>123.7</v>
      </c>
    </row>
    <row r="113" spans="1:9" s="101" customFormat="1" ht="14.25">
      <c r="A113" s="271"/>
      <c r="B113" s="161" t="s">
        <v>189</v>
      </c>
      <c r="C113" s="144">
        <v>70.400000000000006</v>
      </c>
      <c r="D113" s="144">
        <v>58.1</v>
      </c>
      <c r="E113" s="144">
        <v>52.7</v>
      </c>
      <c r="F113" s="142"/>
      <c r="G113" s="144">
        <v>17.100000000000001</v>
      </c>
      <c r="H113" s="144">
        <v>13.3</v>
      </c>
      <c r="I113" s="144">
        <v>15.5</v>
      </c>
    </row>
    <row r="114" spans="1:9" s="101" customFormat="1" ht="14.25">
      <c r="A114" s="270" t="s">
        <v>206</v>
      </c>
      <c r="B114" s="129" t="s">
        <v>223</v>
      </c>
      <c r="C114" s="141" t="s">
        <v>188</v>
      </c>
      <c r="D114" s="141" t="s">
        <v>188</v>
      </c>
      <c r="E114" s="141" t="s">
        <v>188</v>
      </c>
      <c r="F114" s="142"/>
      <c r="G114" s="141" t="s">
        <v>188</v>
      </c>
      <c r="H114" s="141" t="s">
        <v>188</v>
      </c>
      <c r="I114" s="141" t="s">
        <v>188</v>
      </c>
    </row>
    <row r="115" spans="1:9" s="101" customFormat="1" ht="14.25">
      <c r="A115" s="271"/>
      <c r="B115" s="133" t="s">
        <v>237</v>
      </c>
      <c r="C115" s="143">
        <v>27.2</v>
      </c>
      <c r="D115" s="143" t="s">
        <v>188</v>
      </c>
      <c r="E115" s="143">
        <v>30.3</v>
      </c>
      <c r="F115" s="142"/>
      <c r="G115" s="143">
        <v>1.2</v>
      </c>
      <c r="H115" s="143" t="s">
        <v>188</v>
      </c>
      <c r="I115" s="143">
        <v>1</v>
      </c>
    </row>
    <row r="116" spans="1:9" s="101" customFormat="1">
      <c r="A116" s="271"/>
      <c r="B116" s="160" t="s">
        <v>12</v>
      </c>
      <c r="C116" s="143" t="s">
        <v>188</v>
      </c>
      <c r="D116" s="143" t="s">
        <v>188</v>
      </c>
      <c r="E116" s="143">
        <v>3.4</v>
      </c>
      <c r="F116" s="142"/>
      <c r="G116" s="143" t="s">
        <v>267</v>
      </c>
      <c r="H116" s="143" t="s">
        <v>267</v>
      </c>
      <c r="I116" s="143" t="s">
        <v>267</v>
      </c>
    </row>
    <row r="117" spans="1:9" s="101" customFormat="1" ht="14.25">
      <c r="A117" s="271"/>
      <c r="B117" s="160" t="s">
        <v>236</v>
      </c>
      <c r="C117" s="143">
        <v>1.5</v>
      </c>
      <c r="D117" s="143">
        <v>0.7</v>
      </c>
      <c r="E117" s="143" t="s">
        <v>188</v>
      </c>
      <c r="F117" s="142"/>
      <c r="G117" s="143" t="s">
        <v>267</v>
      </c>
      <c r="H117" s="143" t="s">
        <v>267</v>
      </c>
      <c r="I117" s="143" t="s">
        <v>188</v>
      </c>
    </row>
    <row r="118" spans="1:9" s="101" customFormat="1">
      <c r="A118" s="271"/>
      <c r="B118" s="160" t="s">
        <v>59</v>
      </c>
      <c r="C118" s="143" t="s">
        <v>188</v>
      </c>
      <c r="D118" s="143" t="s">
        <v>188</v>
      </c>
      <c r="E118" s="143" t="s">
        <v>188</v>
      </c>
      <c r="F118" s="142"/>
      <c r="G118" s="143" t="s">
        <v>188</v>
      </c>
      <c r="H118" s="143" t="s">
        <v>188</v>
      </c>
      <c r="I118" s="143" t="s">
        <v>188</v>
      </c>
    </row>
    <row r="119" spans="1:9" s="101" customFormat="1" ht="14.25">
      <c r="A119" s="271"/>
      <c r="B119" s="161" t="s">
        <v>189</v>
      </c>
      <c r="C119" s="144">
        <v>8.3000000000000007</v>
      </c>
      <c r="D119" s="144" t="s">
        <v>188</v>
      </c>
      <c r="E119" s="144" t="s">
        <v>188</v>
      </c>
      <c r="F119" s="142"/>
      <c r="G119" s="144">
        <v>0.2</v>
      </c>
      <c r="H119" s="144" t="s">
        <v>188</v>
      </c>
      <c r="I119" s="144" t="s">
        <v>188</v>
      </c>
    </row>
    <row r="120" spans="1:9" s="101" customFormat="1" ht="14.25">
      <c r="A120" s="270" t="s">
        <v>207</v>
      </c>
      <c r="B120" s="129" t="s">
        <v>223</v>
      </c>
      <c r="C120" s="141" t="s">
        <v>188</v>
      </c>
      <c r="D120" s="141" t="s">
        <v>188</v>
      </c>
      <c r="E120" s="141" t="s">
        <v>188</v>
      </c>
      <c r="F120" s="142"/>
      <c r="G120" s="141" t="s">
        <v>188</v>
      </c>
      <c r="H120" s="141" t="s">
        <v>188</v>
      </c>
      <c r="I120" s="141" t="s">
        <v>188</v>
      </c>
    </row>
    <row r="121" spans="1:9" s="101" customFormat="1" ht="14.25">
      <c r="A121" s="271"/>
      <c r="B121" s="133" t="s">
        <v>237</v>
      </c>
      <c r="C121" s="143">
        <v>27.5</v>
      </c>
      <c r="D121" s="143">
        <v>30.4</v>
      </c>
      <c r="E121" s="143">
        <v>32.5</v>
      </c>
      <c r="F121" s="142"/>
      <c r="G121" s="143">
        <v>2.2000000000000002</v>
      </c>
      <c r="H121" s="143">
        <v>2.1</v>
      </c>
      <c r="I121" s="143">
        <v>2.4</v>
      </c>
    </row>
    <row r="122" spans="1:9" s="101" customFormat="1">
      <c r="A122" s="271"/>
      <c r="B122" s="160" t="s">
        <v>12</v>
      </c>
      <c r="C122" s="143">
        <v>42.6</v>
      </c>
      <c r="D122" s="143" t="s">
        <v>188</v>
      </c>
      <c r="E122" s="143" t="s">
        <v>188</v>
      </c>
      <c r="F122" s="142"/>
      <c r="G122" s="143">
        <v>23.6</v>
      </c>
      <c r="H122" s="143" t="s">
        <v>188</v>
      </c>
      <c r="I122" s="143" t="s">
        <v>188</v>
      </c>
    </row>
    <row r="123" spans="1:9" s="101" customFormat="1" ht="14.25">
      <c r="A123" s="271"/>
      <c r="B123" s="160" t="s">
        <v>236</v>
      </c>
      <c r="C123" s="143">
        <v>4.9000000000000004</v>
      </c>
      <c r="D123" s="143">
        <v>5.2</v>
      </c>
      <c r="E123" s="143">
        <v>4.7</v>
      </c>
      <c r="F123" s="142"/>
      <c r="G123" s="143">
        <v>0.7</v>
      </c>
      <c r="H123" s="143">
        <v>0.7</v>
      </c>
      <c r="I123" s="143">
        <v>0.2</v>
      </c>
    </row>
    <row r="124" spans="1:9" s="101" customFormat="1">
      <c r="A124" s="271"/>
      <c r="B124" s="160" t="s">
        <v>59</v>
      </c>
      <c r="C124" s="143">
        <v>16.5</v>
      </c>
      <c r="D124" s="143">
        <v>13.6</v>
      </c>
      <c r="E124" s="143">
        <v>22.1</v>
      </c>
      <c r="F124" s="142"/>
      <c r="G124" s="143">
        <v>5.2</v>
      </c>
      <c r="H124" s="143">
        <v>4.0999999999999996</v>
      </c>
      <c r="I124" s="143">
        <v>6</v>
      </c>
    </row>
    <row r="125" spans="1:9" s="101" customFormat="1" ht="14.25">
      <c r="A125" s="271"/>
      <c r="B125" s="161" t="s">
        <v>189</v>
      </c>
      <c r="C125" s="144">
        <v>14.4</v>
      </c>
      <c r="D125" s="144">
        <v>14.6</v>
      </c>
      <c r="E125" s="144">
        <v>16.8</v>
      </c>
      <c r="F125" s="142"/>
      <c r="G125" s="144">
        <v>3.3</v>
      </c>
      <c r="H125" s="144">
        <v>4</v>
      </c>
      <c r="I125" s="144">
        <v>3.9</v>
      </c>
    </row>
    <row r="126" spans="1:9" s="101" customFormat="1" ht="14.25">
      <c r="A126" s="270" t="s">
        <v>208</v>
      </c>
      <c r="B126" s="129" t="s">
        <v>223</v>
      </c>
      <c r="C126" s="141">
        <v>27.5</v>
      </c>
      <c r="D126" s="141">
        <v>31.5</v>
      </c>
      <c r="E126" s="141">
        <v>35.299999999999997</v>
      </c>
      <c r="F126" s="142"/>
      <c r="G126" s="141">
        <v>82.6</v>
      </c>
      <c r="H126" s="141">
        <v>83.2</v>
      </c>
      <c r="I126" s="141">
        <v>89.8</v>
      </c>
    </row>
    <row r="127" spans="1:9" s="101" customFormat="1" ht="14.25">
      <c r="A127" s="271"/>
      <c r="B127" s="133" t="s">
        <v>237</v>
      </c>
      <c r="C127" s="143">
        <v>14.1</v>
      </c>
      <c r="D127" s="143">
        <v>18.3</v>
      </c>
      <c r="E127" s="143">
        <v>15</v>
      </c>
      <c r="F127" s="142"/>
      <c r="G127" s="143">
        <v>24.1</v>
      </c>
      <c r="H127" s="143">
        <v>10</v>
      </c>
      <c r="I127" s="143">
        <v>8.6</v>
      </c>
    </row>
    <row r="128" spans="1:9" s="101" customFormat="1">
      <c r="A128" s="271"/>
      <c r="B128" s="160" t="s">
        <v>12</v>
      </c>
      <c r="C128" s="143" t="s">
        <v>188</v>
      </c>
      <c r="D128" s="143" t="s">
        <v>188</v>
      </c>
      <c r="E128" s="143" t="s">
        <v>188</v>
      </c>
      <c r="F128" s="142"/>
      <c r="G128" s="143" t="s">
        <v>188</v>
      </c>
      <c r="H128" s="143" t="s">
        <v>188</v>
      </c>
      <c r="I128" s="143" t="s">
        <v>188</v>
      </c>
    </row>
    <row r="129" spans="1:9" s="101" customFormat="1" ht="14.25">
      <c r="A129" s="271"/>
      <c r="B129" s="160" t="s">
        <v>236</v>
      </c>
      <c r="C129" s="143">
        <v>7</v>
      </c>
      <c r="D129" s="143">
        <v>6.7</v>
      </c>
      <c r="E129" s="143">
        <v>7.4</v>
      </c>
      <c r="F129" s="142"/>
      <c r="G129" s="143">
        <v>2.6</v>
      </c>
      <c r="H129" s="143">
        <v>2.4</v>
      </c>
      <c r="I129" s="143">
        <v>3.5</v>
      </c>
    </row>
    <row r="130" spans="1:9" s="101" customFormat="1">
      <c r="A130" s="271"/>
      <c r="B130" s="160" t="s">
        <v>59</v>
      </c>
      <c r="C130" s="143">
        <v>18.5</v>
      </c>
      <c r="D130" s="143">
        <v>25</v>
      </c>
      <c r="E130" s="143">
        <v>36.700000000000003</v>
      </c>
      <c r="F130" s="142"/>
      <c r="G130" s="143">
        <v>11</v>
      </c>
      <c r="H130" s="143">
        <v>15.3</v>
      </c>
      <c r="I130" s="143">
        <v>20.9</v>
      </c>
    </row>
    <row r="131" spans="1:9" s="101" customFormat="1" ht="14.25">
      <c r="A131" s="271"/>
      <c r="B131" s="161" t="s">
        <v>189</v>
      </c>
      <c r="C131" s="144">
        <v>8.6</v>
      </c>
      <c r="D131" s="144">
        <v>8.4</v>
      </c>
      <c r="E131" s="144">
        <v>11.2</v>
      </c>
      <c r="F131" s="142"/>
      <c r="G131" s="144">
        <v>4.0999999999999996</v>
      </c>
      <c r="H131" s="144">
        <v>2.5</v>
      </c>
      <c r="I131" s="144">
        <v>2.7</v>
      </c>
    </row>
    <row r="132" spans="1:9" s="101" customFormat="1" ht="14.25">
      <c r="A132" s="270" t="s">
        <v>245</v>
      </c>
      <c r="B132" s="129" t="s">
        <v>223</v>
      </c>
      <c r="C132" s="141">
        <v>7.2</v>
      </c>
      <c r="D132" s="141" t="s">
        <v>188</v>
      </c>
      <c r="E132" s="141">
        <v>10</v>
      </c>
      <c r="F132" s="142"/>
      <c r="G132" s="141">
        <v>13.8</v>
      </c>
      <c r="H132" s="141" t="s">
        <v>188</v>
      </c>
      <c r="I132" s="141">
        <v>18</v>
      </c>
    </row>
    <row r="133" spans="1:9" s="101" customFormat="1" ht="14.25">
      <c r="A133" s="271"/>
      <c r="B133" s="133" t="s">
        <v>237</v>
      </c>
      <c r="C133" s="143">
        <v>2.2999999999999998</v>
      </c>
      <c r="D133" s="143">
        <v>2.8</v>
      </c>
      <c r="E133" s="143">
        <v>2.2000000000000002</v>
      </c>
      <c r="F133" s="142"/>
      <c r="G133" s="143">
        <v>2.5</v>
      </c>
      <c r="H133" s="143">
        <v>2.4</v>
      </c>
      <c r="I133" s="143">
        <v>2.5</v>
      </c>
    </row>
    <row r="134" spans="1:9" s="101" customFormat="1">
      <c r="A134" s="271"/>
      <c r="B134" s="160" t="s">
        <v>12</v>
      </c>
      <c r="C134" s="143" t="s">
        <v>188</v>
      </c>
      <c r="D134" s="143" t="s">
        <v>267</v>
      </c>
      <c r="E134" s="143" t="s">
        <v>267</v>
      </c>
      <c r="F134" s="142"/>
      <c r="G134" s="143" t="s">
        <v>188</v>
      </c>
      <c r="H134" s="143" t="s">
        <v>188</v>
      </c>
      <c r="I134" s="143" t="s">
        <v>188</v>
      </c>
    </row>
    <row r="135" spans="1:9" s="101" customFormat="1" ht="14.25">
      <c r="A135" s="271"/>
      <c r="B135" s="160" t="s">
        <v>236</v>
      </c>
      <c r="C135" s="143">
        <v>0.6</v>
      </c>
      <c r="D135" s="143">
        <v>1.1000000000000001</v>
      </c>
      <c r="E135" s="143">
        <v>1.7</v>
      </c>
      <c r="F135" s="142"/>
      <c r="G135" s="143">
        <v>1.6</v>
      </c>
      <c r="H135" s="143">
        <v>0.9</v>
      </c>
      <c r="I135" s="143">
        <v>1.2</v>
      </c>
    </row>
    <row r="136" spans="1:9" s="101" customFormat="1">
      <c r="A136" s="271"/>
      <c r="B136" s="160" t="s">
        <v>59</v>
      </c>
      <c r="C136" s="143">
        <v>2.5</v>
      </c>
      <c r="D136" s="143">
        <v>2.9</v>
      </c>
      <c r="E136" s="143">
        <v>2.7</v>
      </c>
      <c r="F136" s="142"/>
      <c r="G136" s="143">
        <v>5.4</v>
      </c>
      <c r="H136" s="143">
        <v>4.5999999999999996</v>
      </c>
      <c r="I136" s="143">
        <v>4.8</v>
      </c>
    </row>
    <row r="137" spans="1:9" s="101" customFormat="1" ht="14.25">
      <c r="A137" s="271"/>
      <c r="B137" s="161" t="s">
        <v>189</v>
      </c>
      <c r="C137" s="144">
        <v>2.9</v>
      </c>
      <c r="D137" s="144">
        <v>2.9</v>
      </c>
      <c r="E137" s="144">
        <v>2.8</v>
      </c>
      <c r="F137" s="142"/>
      <c r="G137" s="144">
        <v>2.2000000000000002</v>
      </c>
      <c r="H137" s="144">
        <v>1.8</v>
      </c>
      <c r="I137" s="144">
        <v>1.7</v>
      </c>
    </row>
    <row r="138" spans="1:9" s="101" customFormat="1" ht="14.25">
      <c r="A138" s="270" t="s">
        <v>209</v>
      </c>
      <c r="B138" s="129" t="s">
        <v>223</v>
      </c>
      <c r="C138" s="141" t="s">
        <v>188</v>
      </c>
      <c r="D138" s="141" t="s">
        <v>188</v>
      </c>
      <c r="E138" s="141" t="s">
        <v>188</v>
      </c>
      <c r="F138" s="142"/>
      <c r="G138" s="141" t="s">
        <v>188</v>
      </c>
      <c r="H138" s="141" t="s">
        <v>188</v>
      </c>
      <c r="I138" s="141" t="s">
        <v>188</v>
      </c>
    </row>
    <row r="139" spans="1:9" s="101" customFormat="1" ht="14.25">
      <c r="A139" s="271"/>
      <c r="B139" s="133" t="s">
        <v>237</v>
      </c>
      <c r="C139" s="143">
        <v>37.799999999999997</v>
      </c>
      <c r="D139" s="143">
        <v>28.2</v>
      </c>
      <c r="E139" s="143">
        <v>30</v>
      </c>
      <c r="F139" s="142"/>
      <c r="G139" s="143">
        <v>3.8</v>
      </c>
      <c r="H139" s="143">
        <v>3.3</v>
      </c>
      <c r="I139" s="143">
        <v>3.1</v>
      </c>
    </row>
    <row r="140" spans="1:9" s="101" customFormat="1">
      <c r="A140" s="271"/>
      <c r="B140" s="160" t="s">
        <v>12</v>
      </c>
      <c r="C140" s="143" t="s">
        <v>188</v>
      </c>
      <c r="D140" s="143" t="s">
        <v>188</v>
      </c>
      <c r="E140" s="143" t="s">
        <v>188</v>
      </c>
      <c r="F140" s="142"/>
      <c r="G140" s="143" t="s">
        <v>188</v>
      </c>
      <c r="H140" s="143" t="s">
        <v>188</v>
      </c>
      <c r="I140" s="143" t="s">
        <v>188</v>
      </c>
    </row>
    <row r="141" spans="1:9" s="101" customFormat="1" ht="14.25">
      <c r="A141" s="271"/>
      <c r="B141" s="160" t="s">
        <v>236</v>
      </c>
      <c r="C141" s="143" t="s">
        <v>188</v>
      </c>
      <c r="D141" s="143" t="s">
        <v>188</v>
      </c>
      <c r="E141" s="143" t="s">
        <v>188</v>
      </c>
      <c r="F141" s="142"/>
      <c r="G141" s="143" t="s">
        <v>188</v>
      </c>
      <c r="H141" s="143" t="s">
        <v>188</v>
      </c>
      <c r="I141" s="143" t="s">
        <v>188</v>
      </c>
    </row>
    <row r="142" spans="1:9" s="101" customFormat="1">
      <c r="A142" s="271"/>
      <c r="B142" s="160" t="s">
        <v>59</v>
      </c>
      <c r="C142" s="143">
        <v>37.700000000000003</v>
      </c>
      <c r="D142" s="143">
        <v>38</v>
      </c>
      <c r="E142" s="143">
        <v>23.6</v>
      </c>
      <c r="F142" s="142"/>
      <c r="G142" s="143">
        <v>19.8</v>
      </c>
      <c r="H142" s="143">
        <v>24.5</v>
      </c>
      <c r="I142" s="143">
        <v>19.2</v>
      </c>
    </row>
    <row r="143" spans="1:9" s="101" customFormat="1" ht="14.25">
      <c r="A143" s="271"/>
      <c r="B143" s="161" t="s">
        <v>189</v>
      </c>
      <c r="C143" s="144">
        <v>10</v>
      </c>
      <c r="D143" s="144">
        <v>16.100000000000001</v>
      </c>
      <c r="E143" s="144">
        <v>12.4</v>
      </c>
      <c r="F143" s="142"/>
      <c r="G143" s="144">
        <v>1.7</v>
      </c>
      <c r="H143" s="144">
        <v>1.6</v>
      </c>
      <c r="I143" s="144">
        <v>1.9</v>
      </c>
    </row>
    <row r="144" spans="1:9" s="101" customFormat="1" ht="14.25">
      <c r="A144" s="270" t="s">
        <v>210</v>
      </c>
      <c r="B144" s="129" t="s">
        <v>223</v>
      </c>
      <c r="C144" s="141" t="s">
        <v>188</v>
      </c>
      <c r="D144" s="141" t="s">
        <v>188</v>
      </c>
      <c r="E144" s="141" t="s">
        <v>188</v>
      </c>
      <c r="F144" s="142"/>
      <c r="G144" s="141" t="s">
        <v>188</v>
      </c>
      <c r="H144" s="141" t="s">
        <v>188</v>
      </c>
      <c r="I144" s="141" t="s">
        <v>188</v>
      </c>
    </row>
    <row r="145" spans="1:9" s="101" customFormat="1" ht="14.25">
      <c r="A145" s="271"/>
      <c r="B145" s="133" t="s">
        <v>237</v>
      </c>
      <c r="C145" s="143">
        <v>153.5</v>
      </c>
      <c r="D145" s="143">
        <v>156.19999999999999</v>
      </c>
      <c r="E145" s="143">
        <v>162.6</v>
      </c>
      <c r="F145" s="142"/>
      <c r="G145" s="143">
        <v>5.8</v>
      </c>
      <c r="H145" s="143">
        <v>5.6</v>
      </c>
      <c r="I145" s="143">
        <v>6.5</v>
      </c>
    </row>
    <row r="146" spans="1:9" s="101" customFormat="1">
      <c r="A146" s="271"/>
      <c r="B146" s="160" t="s">
        <v>12</v>
      </c>
      <c r="C146" s="143">
        <v>43.2</v>
      </c>
      <c r="D146" s="143">
        <v>39.6</v>
      </c>
      <c r="E146" s="143">
        <v>44.1</v>
      </c>
      <c r="F146" s="142"/>
      <c r="G146" s="143">
        <v>3.2</v>
      </c>
      <c r="H146" s="143">
        <v>3.4</v>
      </c>
      <c r="I146" s="143">
        <v>8.8000000000000007</v>
      </c>
    </row>
    <row r="147" spans="1:9" s="101" customFormat="1" ht="14.25">
      <c r="A147" s="271"/>
      <c r="B147" s="160" t="s">
        <v>236</v>
      </c>
      <c r="C147" s="143" t="s">
        <v>188</v>
      </c>
      <c r="D147" s="143" t="s">
        <v>188</v>
      </c>
      <c r="E147" s="143" t="s">
        <v>188</v>
      </c>
      <c r="F147" s="142"/>
      <c r="G147" s="143" t="s">
        <v>188</v>
      </c>
      <c r="H147" s="143" t="s">
        <v>188</v>
      </c>
      <c r="I147" s="143" t="s">
        <v>188</v>
      </c>
    </row>
    <row r="148" spans="1:9" s="101" customFormat="1">
      <c r="A148" s="271"/>
      <c r="B148" s="160" t="s">
        <v>59</v>
      </c>
      <c r="C148" s="143">
        <v>65.099999999999994</v>
      </c>
      <c r="D148" s="143">
        <v>54</v>
      </c>
      <c r="E148" s="143">
        <v>54</v>
      </c>
      <c r="F148" s="142"/>
      <c r="G148" s="143">
        <v>3</v>
      </c>
      <c r="H148" s="143">
        <v>2</v>
      </c>
      <c r="I148" s="143">
        <v>2.8</v>
      </c>
    </row>
    <row r="149" spans="1:9" s="101" customFormat="1" ht="14.25">
      <c r="A149" s="271"/>
      <c r="B149" s="161" t="s">
        <v>189</v>
      </c>
      <c r="C149" s="144" t="s">
        <v>188</v>
      </c>
      <c r="D149" s="144">
        <v>55.2</v>
      </c>
      <c r="E149" s="144">
        <v>168.5</v>
      </c>
      <c r="F149" s="142"/>
      <c r="G149" s="144" t="s">
        <v>188</v>
      </c>
      <c r="H149" s="144">
        <v>13.6</v>
      </c>
      <c r="I149" s="144">
        <v>13.1</v>
      </c>
    </row>
    <row r="150" spans="1:9" s="101" customFormat="1" ht="14.25">
      <c r="A150" s="270" t="s">
        <v>211</v>
      </c>
      <c r="B150" s="129" t="s">
        <v>223</v>
      </c>
      <c r="C150" s="141">
        <v>0.4</v>
      </c>
      <c r="D150" s="141" t="s">
        <v>188</v>
      </c>
      <c r="E150" s="141">
        <v>1.1000000000000001</v>
      </c>
      <c r="F150" s="142"/>
      <c r="G150" s="141">
        <v>21.2</v>
      </c>
      <c r="H150" s="141" t="s">
        <v>188</v>
      </c>
      <c r="I150" s="141">
        <v>25.2</v>
      </c>
    </row>
    <row r="151" spans="1:9" s="101" customFormat="1" ht="14.25">
      <c r="A151" s="271"/>
      <c r="B151" s="133" t="s">
        <v>237</v>
      </c>
      <c r="C151" s="143">
        <v>3.1</v>
      </c>
      <c r="D151" s="143">
        <v>3.9</v>
      </c>
      <c r="E151" s="143">
        <v>2.7</v>
      </c>
      <c r="F151" s="142"/>
      <c r="G151" s="143">
        <v>9.3000000000000007</v>
      </c>
      <c r="H151" s="143">
        <v>10.199999999999999</v>
      </c>
      <c r="I151" s="143">
        <v>3.8</v>
      </c>
    </row>
    <row r="152" spans="1:9" s="101" customFormat="1">
      <c r="A152" s="271"/>
      <c r="B152" s="160" t="s">
        <v>12</v>
      </c>
      <c r="C152" s="143" t="s">
        <v>267</v>
      </c>
      <c r="D152" s="143" t="s">
        <v>267</v>
      </c>
      <c r="E152" s="143" t="s">
        <v>267</v>
      </c>
      <c r="F152" s="142"/>
      <c r="G152" s="143">
        <v>3.1</v>
      </c>
      <c r="H152" s="143">
        <v>2.5</v>
      </c>
      <c r="I152" s="143">
        <v>2.9</v>
      </c>
    </row>
    <row r="153" spans="1:9" s="101" customFormat="1" ht="14.25">
      <c r="A153" s="271"/>
      <c r="B153" s="160" t="s">
        <v>236</v>
      </c>
      <c r="C153" s="143">
        <v>1.4</v>
      </c>
      <c r="D153" s="143" t="s">
        <v>188</v>
      </c>
      <c r="E153" s="143">
        <v>2.4</v>
      </c>
      <c r="F153" s="142"/>
      <c r="G153" s="143">
        <v>11.4</v>
      </c>
      <c r="H153" s="143" t="s">
        <v>188</v>
      </c>
      <c r="I153" s="143">
        <v>8.5</v>
      </c>
    </row>
    <row r="154" spans="1:9" s="101" customFormat="1">
      <c r="A154" s="271"/>
      <c r="B154" s="160" t="s">
        <v>59</v>
      </c>
      <c r="C154" s="143">
        <v>5.9</v>
      </c>
      <c r="D154" s="143">
        <v>5.9</v>
      </c>
      <c r="E154" s="143">
        <v>5.7</v>
      </c>
      <c r="F154" s="142"/>
      <c r="G154" s="143">
        <v>7.1</v>
      </c>
      <c r="H154" s="143">
        <v>7</v>
      </c>
      <c r="I154" s="143">
        <v>7.1</v>
      </c>
    </row>
    <row r="155" spans="1:9" s="101" customFormat="1" ht="14.25">
      <c r="A155" s="271"/>
      <c r="B155" s="161" t="s">
        <v>189</v>
      </c>
      <c r="C155" s="144">
        <v>1</v>
      </c>
      <c r="D155" s="144">
        <v>0.9</v>
      </c>
      <c r="E155" s="144">
        <v>1.3</v>
      </c>
      <c r="F155" s="142"/>
      <c r="G155" s="144">
        <v>3</v>
      </c>
      <c r="H155" s="144">
        <v>3.2</v>
      </c>
      <c r="I155" s="144">
        <v>3.1</v>
      </c>
    </row>
    <row r="156" spans="1:9" s="101" customFormat="1" ht="14.25">
      <c r="A156" s="270" t="s">
        <v>306</v>
      </c>
      <c r="B156" s="129" t="s">
        <v>223</v>
      </c>
      <c r="C156" s="141" t="s">
        <v>188</v>
      </c>
      <c r="D156" s="141" t="s">
        <v>188</v>
      </c>
      <c r="E156" s="141" t="s">
        <v>188</v>
      </c>
      <c r="F156" s="142"/>
      <c r="G156" s="141" t="s">
        <v>188</v>
      </c>
      <c r="H156" s="141" t="s">
        <v>188</v>
      </c>
      <c r="I156" s="141" t="s">
        <v>188</v>
      </c>
    </row>
    <row r="157" spans="1:9" s="101" customFormat="1" ht="14.25">
      <c r="A157" s="271"/>
      <c r="B157" s="133" t="s">
        <v>237</v>
      </c>
      <c r="C157" s="143">
        <v>39.1</v>
      </c>
      <c r="D157" s="143">
        <v>32.700000000000003</v>
      </c>
      <c r="E157" s="143">
        <v>38.299999999999997</v>
      </c>
      <c r="F157" s="142"/>
      <c r="G157" s="143">
        <v>31</v>
      </c>
      <c r="H157" s="143">
        <v>29.1</v>
      </c>
      <c r="I157" s="143">
        <v>28</v>
      </c>
    </row>
    <row r="158" spans="1:9" s="101" customFormat="1">
      <c r="A158" s="271"/>
      <c r="B158" s="160" t="s">
        <v>12</v>
      </c>
      <c r="C158" s="143" t="s">
        <v>188</v>
      </c>
      <c r="D158" s="143" t="s">
        <v>188</v>
      </c>
      <c r="E158" s="143" t="s">
        <v>188</v>
      </c>
      <c r="F158" s="142"/>
      <c r="G158" s="143" t="s">
        <v>188</v>
      </c>
      <c r="H158" s="143" t="s">
        <v>188</v>
      </c>
      <c r="I158" s="143" t="s">
        <v>188</v>
      </c>
    </row>
    <row r="159" spans="1:9" s="101" customFormat="1" ht="14.25">
      <c r="A159" s="271"/>
      <c r="B159" s="160" t="s">
        <v>236</v>
      </c>
      <c r="C159" s="143" t="s">
        <v>188</v>
      </c>
      <c r="D159" s="143" t="s">
        <v>188</v>
      </c>
      <c r="E159" s="143" t="s">
        <v>188</v>
      </c>
      <c r="F159" s="142"/>
      <c r="G159" s="143" t="s">
        <v>188</v>
      </c>
      <c r="H159" s="143" t="s">
        <v>188</v>
      </c>
      <c r="I159" s="143" t="s">
        <v>188</v>
      </c>
    </row>
    <row r="160" spans="1:9" s="101" customFormat="1">
      <c r="A160" s="271"/>
      <c r="B160" s="160" t="s">
        <v>59</v>
      </c>
      <c r="C160" s="143">
        <v>64.8</v>
      </c>
      <c r="D160" s="143">
        <v>74.599999999999994</v>
      </c>
      <c r="E160" s="143">
        <v>71.400000000000006</v>
      </c>
      <c r="F160" s="142"/>
      <c r="G160" s="143">
        <v>52.3</v>
      </c>
      <c r="H160" s="143">
        <v>63.4</v>
      </c>
      <c r="I160" s="143">
        <v>62.8</v>
      </c>
    </row>
    <row r="161" spans="1:9" s="101" customFormat="1" ht="14.25">
      <c r="A161" s="271"/>
      <c r="B161" s="161" t="s">
        <v>189</v>
      </c>
      <c r="C161" s="144">
        <v>15.8</v>
      </c>
      <c r="D161" s="144">
        <v>18.899999999999999</v>
      </c>
      <c r="E161" s="144">
        <v>19.600000000000001</v>
      </c>
      <c r="F161" s="142"/>
      <c r="G161" s="144">
        <v>11.7</v>
      </c>
      <c r="H161" s="144">
        <v>13.1</v>
      </c>
      <c r="I161" s="144">
        <v>14.8</v>
      </c>
    </row>
    <row r="162" spans="1:9" s="101" customFormat="1" ht="14.25">
      <c r="A162" s="270" t="s">
        <v>212</v>
      </c>
      <c r="B162" s="129" t="s">
        <v>223</v>
      </c>
      <c r="C162" s="141" t="s">
        <v>188</v>
      </c>
      <c r="D162" s="141" t="s">
        <v>188</v>
      </c>
      <c r="E162" s="141" t="s">
        <v>188</v>
      </c>
      <c r="F162" s="142"/>
      <c r="G162" s="141" t="s">
        <v>188</v>
      </c>
      <c r="H162" s="141" t="s">
        <v>188</v>
      </c>
      <c r="I162" s="141" t="s">
        <v>188</v>
      </c>
    </row>
    <row r="163" spans="1:9" s="101" customFormat="1" ht="14.25">
      <c r="A163" s="271"/>
      <c r="B163" s="133" t="s">
        <v>237</v>
      </c>
      <c r="C163" s="143">
        <v>79.400000000000006</v>
      </c>
      <c r="D163" s="143">
        <v>73.400000000000006</v>
      </c>
      <c r="E163" s="143">
        <v>95.9</v>
      </c>
      <c r="F163" s="142"/>
      <c r="G163" s="143">
        <v>3.8</v>
      </c>
      <c r="H163" s="143">
        <v>2.2999999999999998</v>
      </c>
      <c r="I163" s="143">
        <v>2.2000000000000002</v>
      </c>
    </row>
    <row r="164" spans="1:9" s="101" customFormat="1">
      <c r="A164" s="271"/>
      <c r="B164" s="160" t="s">
        <v>12</v>
      </c>
      <c r="C164" s="143" t="s">
        <v>188</v>
      </c>
      <c r="D164" s="143" t="s">
        <v>188</v>
      </c>
      <c r="E164" s="143" t="s">
        <v>188</v>
      </c>
      <c r="F164" s="142"/>
      <c r="G164" s="143" t="s">
        <v>188</v>
      </c>
      <c r="H164" s="143" t="s">
        <v>188</v>
      </c>
      <c r="I164" s="143" t="s">
        <v>188</v>
      </c>
    </row>
    <row r="165" spans="1:9" s="101" customFormat="1" ht="14.25">
      <c r="A165" s="271"/>
      <c r="B165" s="160" t="s">
        <v>236</v>
      </c>
      <c r="C165" s="143" t="s">
        <v>188</v>
      </c>
      <c r="D165" s="143">
        <v>17.3</v>
      </c>
      <c r="E165" s="143">
        <v>19.3</v>
      </c>
      <c r="F165" s="142"/>
      <c r="G165" s="143" t="s">
        <v>188</v>
      </c>
      <c r="H165" s="143">
        <v>0.2</v>
      </c>
      <c r="I165" s="143">
        <v>0.3</v>
      </c>
    </row>
    <row r="166" spans="1:9" s="101" customFormat="1">
      <c r="A166" s="271"/>
      <c r="B166" s="160" t="s">
        <v>59</v>
      </c>
      <c r="C166" s="143">
        <v>59.7</v>
      </c>
      <c r="D166" s="143">
        <v>81.400000000000006</v>
      </c>
      <c r="E166" s="143">
        <v>74.8</v>
      </c>
      <c r="F166" s="142"/>
      <c r="G166" s="143">
        <v>1.1000000000000001</v>
      </c>
      <c r="H166" s="143">
        <v>3</v>
      </c>
      <c r="I166" s="143">
        <v>1.8</v>
      </c>
    </row>
    <row r="167" spans="1:9" s="101" customFormat="1" ht="14.25">
      <c r="A167" s="271"/>
      <c r="B167" s="161" t="s">
        <v>189</v>
      </c>
      <c r="C167" s="144">
        <v>59.6</v>
      </c>
      <c r="D167" s="144">
        <v>69.7</v>
      </c>
      <c r="E167" s="144">
        <v>99.7</v>
      </c>
      <c r="F167" s="142"/>
      <c r="G167" s="144">
        <v>1.2</v>
      </c>
      <c r="H167" s="144">
        <v>1.5</v>
      </c>
      <c r="I167" s="144">
        <v>1.7</v>
      </c>
    </row>
    <row r="168" spans="1:9" s="101" customFormat="1" ht="14.25">
      <c r="A168" s="270" t="s">
        <v>213</v>
      </c>
      <c r="B168" s="129" t="s">
        <v>223</v>
      </c>
      <c r="C168" s="141">
        <v>5</v>
      </c>
      <c r="D168" s="141">
        <v>5.9</v>
      </c>
      <c r="E168" s="141">
        <v>5.8</v>
      </c>
      <c r="F168" s="142"/>
      <c r="G168" s="141">
        <v>20.5</v>
      </c>
      <c r="H168" s="141">
        <v>22</v>
      </c>
      <c r="I168" s="141">
        <v>22.3</v>
      </c>
    </row>
    <row r="169" spans="1:9" s="101" customFormat="1" ht="14.25">
      <c r="A169" s="271"/>
      <c r="B169" s="133" t="s">
        <v>237</v>
      </c>
      <c r="C169" s="143">
        <v>28.2</v>
      </c>
      <c r="D169" s="143">
        <v>26.3</v>
      </c>
      <c r="E169" s="143">
        <v>22.8</v>
      </c>
      <c r="F169" s="142"/>
      <c r="G169" s="143">
        <v>24</v>
      </c>
      <c r="H169" s="143">
        <v>15.2</v>
      </c>
      <c r="I169" s="143">
        <v>17.5</v>
      </c>
    </row>
    <row r="170" spans="1:9" s="101" customFormat="1">
      <c r="A170" s="271"/>
      <c r="B170" s="160" t="s">
        <v>12</v>
      </c>
      <c r="C170" s="143" t="s">
        <v>188</v>
      </c>
      <c r="D170" s="143" t="s">
        <v>188</v>
      </c>
      <c r="E170" s="143" t="s">
        <v>188</v>
      </c>
      <c r="F170" s="142"/>
      <c r="G170" s="143" t="s">
        <v>188</v>
      </c>
      <c r="H170" s="143" t="s">
        <v>188</v>
      </c>
      <c r="I170" s="143" t="s">
        <v>188</v>
      </c>
    </row>
    <row r="171" spans="1:9" s="101" customFormat="1" ht="14.25">
      <c r="A171" s="271"/>
      <c r="B171" s="160" t="s">
        <v>236</v>
      </c>
      <c r="C171" s="143">
        <v>15.3</v>
      </c>
      <c r="D171" s="143">
        <v>17.3</v>
      </c>
      <c r="E171" s="143" t="s">
        <v>188</v>
      </c>
      <c r="F171" s="142"/>
      <c r="G171" s="143">
        <v>2.2999999999999998</v>
      </c>
      <c r="H171" s="143">
        <v>1.7</v>
      </c>
      <c r="I171" s="143" t="s">
        <v>188</v>
      </c>
    </row>
    <row r="172" spans="1:9" s="101" customFormat="1">
      <c r="A172" s="271"/>
      <c r="B172" s="160" t="s">
        <v>59</v>
      </c>
      <c r="C172" s="143">
        <v>25.7</v>
      </c>
      <c r="D172" s="143">
        <v>25.6</v>
      </c>
      <c r="E172" s="143">
        <v>15.7</v>
      </c>
      <c r="F172" s="142"/>
      <c r="G172" s="143">
        <v>25.8</v>
      </c>
      <c r="H172" s="143">
        <v>28.5</v>
      </c>
      <c r="I172" s="143">
        <v>21.1</v>
      </c>
    </row>
    <row r="173" spans="1:9" s="101" customFormat="1" ht="14.25">
      <c r="A173" s="271"/>
      <c r="B173" s="161" t="s">
        <v>189</v>
      </c>
      <c r="C173" s="144">
        <v>13</v>
      </c>
      <c r="D173" s="144">
        <v>16.100000000000001</v>
      </c>
      <c r="E173" s="144">
        <v>15.4</v>
      </c>
      <c r="F173" s="142"/>
      <c r="G173" s="144">
        <v>8.6999999999999993</v>
      </c>
      <c r="H173" s="144">
        <v>9</v>
      </c>
      <c r="I173" s="144">
        <v>8.6999999999999993</v>
      </c>
    </row>
    <row r="174" spans="1:9" s="101" customFormat="1" ht="14.25">
      <c r="A174" s="270" t="s">
        <v>214</v>
      </c>
      <c r="B174" s="129" t="s">
        <v>223</v>
      </c>
      <c r="C174" s="141">
        <v>7.9</v>
      </c>
      <c r="D174" s="141">
        <v>5.8</v>
      </c>
      <c r="E174" s="141">
        <v>8.8000000000000007</v>
      </c>
      <c r="F174" s="142"/>
      <c r="G174" s="141">
        <v>19.3</v>
      </c>
      <c r="H174" s="141">
        <v>20.9</v>
      </c>
      <c r="I174" s="141">
        <v>23.7</v>
      </c>
    </row>
    <row r="175" spans="1:9" s="101" customFormat="1" ht="14.25">
      <c r="A175" s="271"/>
      <c r="B175" s="133" t="s">
        <v>237</v>
      </c>
      <c r="C175" s="143">
        <v>4.5</v>
      </c>
      <c r="D175" s="143">
        <v>5.3</v>
      </c>
      <c r="E175" s="143">
        <v>5.4</v>
      </c>
      <c r="F175" s="142"/>
      <c r="G175" s="143">
        <v>7.3</v>
      </c>
      <c r="H175" s="143">
        <v>7.3</v>
      </c>
      <c r="I175" s="143">
        <v>8.1999999999999993</v>
      </c>
    </row>
    <row r="176" spans="1:9" s="101" customFormat="1">
      <c r="A176" s="271"/>
      <c r="B176" s="160" t="s">
        <v>12</v>
      </c>
      <c r="C176" s="143" t="s">
        <v>267</v>
      </c>
      <c r="D176" s="143" t="s">
        <v>267</v>
      </c>
      <c r="E176" s="143" t="s">
        <v>267</v>
      </c>
      <c r="F176" s="142"/>
      <c r="G176" s="143" t="s">
        <v>188</v>
      </c>
      <c r="H176" s="143" t="s">
        <v>188</v>
      </c>
      <c r="I176" s="143" t="s">
        <v>188</v>
      </c>
    </row>
    <row r="177" spans="1:9" s="101" customFormat="1" ht="14.25">
      <c r="A177" s="271"/>
      <c r="B177" s="160" t="s">
        <v>236</v>
      </c>
      <c r="C177" s="143" t="s">
        <v>188</v>
      </c>
      <c r="D177" s="143" t="s">
        <v>188</v>
      </c>
      <c r="E177" s="143" t="s">
        <v>188</v>
      </c>
      <c r="F177" s="142"/>
      <c r="G177" s="143" t="s">
        <v>188</v>
      </c>
      <c r="H177" s="143" t="s">
        <v>188</v>
      </c>
      <c r="I177" s="143" t="s">
        <v>188</v>
      </c>
    </row>
    <row r="178" spans="1:9" s="101" customFormat="1">
      <c r="A178" s="271"/>
      <c r="B178" s="160" t="s">
        <v>59</v>
      </c>
      <c r="C178" s="143">
        <v>14.9</v>
      </c>
      <c r="D178" s="143">
        <v>5.9</v>
      </c>
      <c r="E178" s="143">
        <v>5.0999999999999996</v>
      </c>
      <c r="F178" s="142"/>
      <c r="G178" s="143">
        <v>8.1</v>
      </c>
      <c r="H178" s="143">
        <v>2.7</v>
      </c>
      <c r="I178" s="143">
        <v>3</v>
      </c>
    </row>
    <row r="179" spans="1:9" s="101" customFormat="1" ht="14.25">
      <c r="A179" s="271"/>
      <c r="B179" s="161" t="s">
        <v>189</v>
      </c>
      <c r="C179" s="144">
        <v>3.4</v>
      </c>
      <c r="D179" s="144">
        <v>3</v>
      </c>
      <c r="E179" s="144">
        <v>3.3</v>
      </c>
      <c r="F179" s="142"/>
      <c r="G179" s="144">
        <v>1.5</v>
      </c>
      <c r="H179" s="144">
        <v>1</v>
      </c>
      <c r="I179" s="144">
        <v>1</v>
      </c>
    </row>
    <row r="180" spans="1:9" s="101" customFormat="1" ht="14.25">
      <c r="A180" s="270" t="s">
        <v>215</v>
      </c>
      <c r="B180" s="129" t="s">
        <v>223</v>
      </c>
      <c r="C180" s="141" t="s">
        <v>188</v>
      </c>
      <c r="D180" s="141" t="s">
        <v>188</v>
      </c>
      <c r="E180" s="141" t="s">
        <v>188</v>
      </c>
      <c r="F180" s="142"/>
      <c r="G180" s="141" t="s">
        <v>188</v>
      </c>
      <c r="H180" s="141" t="s">
        <v>188</v>
      </c>
      <c r="I180" s="141" t="s">
        <v>188</v>
      </c>
    </row>
    <row r="181" spans="1:9" s="101" customFormat="1" ht="14.25">
      <c r="A181" s="271"/>
      <c r="B181" s="133" t="s">
        <v>237</v>
      </c>
      <c r="C181" s="143">
        <v>27.1</v>
      </c>
      <c r="D181" s="143">
        <v>23.1</v>
      </c>
      <c r="E181" s="143">
        <v>23.9</v>
      </c>
      <c r="F181" s="142"/>
      <c r="G181" s="143">
        <v>5</v>
      </c>
      <c r="H181" s="143">
        <v>4.4000000000000004</v>
      </c>
      <c r="I181" s="143">
        <v>3</v>
      </c>
    </row>
    <row r="182" spans="1:9" s="101" customFormat="1">
      <c r="A182" s="271"/>
      <c r="B182" s="160" t="s">
        <v>12</v>
      </c>
      <c r="C182" s="143" t="s">
        <v>188</v>
      </c>
      <c r="D182" s="143" t="s">
        <v>188</v>
      </c>
      <c r="E182" s="143" t="s">
        <v>188</v>
      </c>
      <c r="F182" s="142"/>
      <c r="G182" s="143" t="s">
        <v>188</v>
      </c>
      <c r="H182" s="143" t="s">
        <v>188</v>
      </c>
      <c r="I182" s="143" t="s">
        <v>188</v>
      </c>
    </row>
    <row r="183" spans="1:9" s="101" customFormat="1" ht="14.25">
      <c r="A183" s="271"/>
      <c r="B183" s="160" t="s">
        <v>236</v>
      </c>
      <c r="C183" s="143">
        <v>5.6</v>
      </c>
      <c r="D183" s="143">
        <v>6.6</v>
      </c>
      <c r="E183" s="143">
        <v>8.8000000000000007</v>
      </c>
      <c r="F183" s="142"/>
      <c r="G183" s="143">
        <v>1.1000000000000001</v>
      </c>
      <c r="H183" s="143">
        <v>1.6</v>
      </c>
      <c r="I183" s="143">
        <v>2.1</v>
      </c>
    </row>
    <row r="184" spans="1:9" s="101" customFormat="1">
      <c r="A184" s="271"/>
      <c r="B184" s="160" t="s">
        <v>59</v>
      </c>
      <c r="C184" s="143">
        <v>49.9</v>
      </c>
      <c r="D184" s="143">
        <v>39.1</v>
      </c>
      <c r="E184" s="143">
        <v>28</v>
      </c>
      <c r="F184" s="142"/>
      <c r="G184" s="143">
        <v>22.4</v>
      </c>
      <c r="H184" s="143">
        <v>24.8</v>
      </c>
      <c r="I184" s="143">
        <v>25.7</v>
      </c>
    </row>
    <row r="185" spans="1:9" s="101" customFormat="1" ht="14.25">
      <c r="A185" s="271"/>
      <c r="B185" s="161" t="s">
        <v>189</v>
      </c>
      <c r="C185" s="144">
        <v>9.6999999999999993</v>
      </c>
      <c r="D185" s="144">
        <v>11.9</v>
      </c>
      <c r="E185" s="144">
        <v>11.3</v>
      </c>
      <c r="F185" s="142"/>
      <c r="G185" s="144">
        <v>1.7</v>
      </c>
      <c r="H185" s="144">
        <v>1.5</v>
      </c>
      <c r="I185" s="144">
        <v>1.8</v>
      </c>
    </row>
    <row r="186" spans="1:9" s="101" customFormat="1" ht="14.25">
      <c r="A186" s="270" t="s">
        <v>216</v>
      </c>
      <c r="B186" s="129" t="s">
        <v>223</v>
      </c>
      <c r="C186" s="141">
        <v>109.6</v>
      </c>
      <c r="D186" s="141" t="s">
        <v>188</v>
      </c>
      <c r="E186" s="141" t="s">
        <v>188</v>
      </c>
      <c r="F186" s="142"/>
      <c r="G186" s="141">
        <v>2.4</v>
      </c>
      <c r="H186" s="141" t="s">
        <v>188</v>
      </c>
      <c r="I186" s="141" t="s">
        <v>188</v>
      </c>
    </row>
    <row r="187" spans="1:9" s="101" customFormat="1" ht="14.25">
      <c r="A187" s="271"/>
      <c r="B187" s="133" t="s">
        <v>237</v>
      </c>
      <c r="C187" s="143">
        <v>108.5</v>
      </c>
      <c r="D187" s="143">
        <v>103.3</v>
      </c>
      <c r="E187" s="143">
        <v>93.3</v>
      </c>
      <c r="F187" s="142"/>
      <c r="G187" s="143">
        <v>7.3</v>
      </c>
      <c r="H187" s="143">
        <v>7.3</v>
      </c>
      <c r="I187" s="143">
        <v>7.6</v>
      </c>
    </row>
    <row r="188" spans="1:9" s="101" customFormat="1">
      <c r="A188" s="271"/>
      <c r="B188" s="160" t="s">
        <v>12</v>
      </c>
      <c r="C188" s="143" t="s">
        <v>188</v>
      </c>
      <c r="D188" s="143" t="s">
        <v>188</v>
      </c>
      <c r="E188" s="143" t="s">
        <v>188</v>
      </c>
      <c r="F188" s="142"/>
      <c r="G188" s="143" t="s">
        <v>188</v>
      </c>
      <c r="H188" s="143" t="s">
        <v>188</v>
      </c>
      <c r="I188" s="143" t="s">
        <v>188</v>
      </c>
    </row>
    <row r="189" spans="1:9" s="101" customFormat="1" ht="14.25">
      <c r="A189" s="271"/>
      <c r="B189" s="160" t="s">
        <v>236</v>
      </c>
      <c r="C189" s="143">
        <v>279.60000000000002</v>
      </c>
      <c r="D189" s="143">
        <v>185.3</v>
      </c>
      <c r="E189" s="143">
        <v>156.6</v>
      </c>
      <c r="F189" s="142"/>
      <c r="G189" s="143">
        <v>2.4</v>
      </c>
      <c r="H189" s="143">
        <v>1.9</v>
      </c>
      <c r="I189" s="143">
        <v>3.3</v>
      </c>
    </row>
    <row r="190" spans="1:9" s="101" customFormat="1">
      <c r="A190" s="271"/>
      <c r="B190" s="160" t="s">
        <v>59</v>
      </c>
      <c r="C190" s="143">
        <v>62.4</v>
      </c>
      <c r="D190" s="143">
        <v>90.2</v>
      </c>
      <c r="E190" s="143">
        <v>96.8</v>
      </c>
      <c r="F190" s="142"/>
      <c r="G190" s="143">
        <v>5.0999999999999996</v>
      </c>
      <c r="H190" s="143">
        <v>7.3</v>
      </c>
      <c r="I190" s="143">
        <v>8.8000000000000007</v>
      </c>
    </row>
    <row r="191" spans="1:9" s="101" customFormat="1" ht="14.25">
      <c r="A191" s="271"/>
      <c r="B191" s="161" t="s">
        <v>189</v>
      </c>
      <c r="C191" s="144">
        <v>49.1</v>
      </c>
      <c r="D191" s="144">
        <v>97.5</v>
      </c>
      <c r="E191" s="144">
        <v>88.7</v>
      </c>
      <c r="F191" s="142"/>
      <c r="G191" s="144">
        <v>4.8</v>
      </c>
      <c r="H191" s="144">
        <v>4.5999999999999996</v>
      </c>
      <c r="I191" s="144">
        <v>4.5999999999999996</v>
      </c>
    </row>
    <row r="192" spans="1:9" s="101" customFormat="1" ht="14.25">
      <c r="A192" s="270" t="s">
        <v>217</v>
      </c>
      <c r="B192" s="129" t="s">
        <v>223</v>
      </c>
      <c r="C192" s="141">
        <v>17.5</v>
      </c>
      <c r="D192" s="141">
        <v>18.2</v>
      </c>
      <c r="E192" s="141" t="s">
        <v>188</v>
      </c>
      <c r="F192" s="142"/>
      <c r="G192" s="141">
        <v>6.1</v>
      </c>
      <c r="H192" s="141">
        <v>5.6</v>
      </c>
      <c r="I192" s="141" t="s">
        <v>188</v>
      </c>
    </row>
    <row r="193" spans="1:9" s="101" customFormat="1" ht="14.25">
      <c r="A193" s="271"/>
      <c r="B193" s="133" t="s">
        <v>237</v>
      </c>
      <c r="C193" s="143">
        <v>78.900000000000006</v>
      </c>
      <c r="D193" s="143">
        <v>42.4</v>
      </c>
      <c r="E193" s="143">
        <v>41.8</v>
      </c>
      <c r="F193" s="142"/>
      <c r="G193" s="143">
        <v>12.2</v>
      </c>
      <c r="H193" s="143">
        <v>9.3000000000000007</v>
      </c>
      <c r="I193" s="143">
        <v>9.9</v>
      </c>
    </row>
    <row r="194" spans="1:9" s="101" customFormat="1">
      <c r="A194" s="271"/>
      <c r="B194" s="160" t="s">
        <v>12</v>
      </c>
      <c r="C194" s="143" t="s">
        <v>188</v>
      </c>
      <c r="D194" s="143" t="s">
        <v>188</v>
      </c>
      <c r="E194" s="143">
        <v>13.2</v>
      </c>
      <c r="F194" s="142"/>
      <c r="G194" s="143" t="s">
        <v>188</v>
      </c>
      <c r="H194" s="143" t="s">
        <v>188</v>
      </c>
      <c r="I194" s="143">
        <v>3.3</v>
      </c>
    </row>
    <row r="195" spans="1:9" s="101" customFormat="1" ht="14.25">
      <c r="A195" s="271"/>
      <c r="B195" s="160" t="s">
        <v>236</v>
      </c>
      <c r="C195" s="143">
        <v>4.0999999999999996</v>
      </c>
      <c r="D195" s="143">
        <v>3.1</v>
      </c>
      <c r="E195" s="143" t="s">
        <v>188</v>
      </c>
      <c r="F195" s="142"/>
      <c r="G195" s="143">
        <v>5.5</v>
      </c>
      <c r="H195" s="143">
        <v>6.2</v>
      </c>
      <c r="I195" s="143" t="s">
        <v>188</v>
      </c>
    </row>
    <row r="196" spans="1:9" s="101" customFormat="1">
      <c r="A196" s="271"/>
      <c r="B196" s="160" t="s">
        <v>59</v>
      </c>
      <c r="C196" s="143">
        <v>46.9</v>
      </c>
      <c r="D196" s="143">
        <v>54.3</v>
      </c>
      <c r="E196" s="143">
        <v>55.2</v>
      </c>
      <c r="F196" s="142"/>
      <c r="G196" s="143">
        <v>29.2</v>
      </c>
      <c r="H196" s="143">
        <v>33.799999999999997</v>
      </c>
      <c r="I196" s="143">
        <v>32.5</v>
      </c>
    </row>
    <row r="197" spans="1:9" s="101" customFormat="1" ht="14.25">
      <c r="A197" s="271"/>
      <c r="B197" s="161" t="s">
        <v>189</v>
      </c>
      <c r="C197" s="144">
        <v>27.6</v>
      </c>
      <c r="D197" s="144">
        <v>28.5</v>
      </c>
      <c r="E197" s="144">
        <v>34.799999999999997</v>
      </c>
      <c r="F197" s="142"/>
      <c r="G197" s="144">
        <v>28.1</v>
      </c>
      <c r="H197" s="144">
        <v>28.1</v>
      </c>
      <c r="I197" s="144">
        <v>32.299999999999997</v>
      </c>
    </row>
    <row r="198" spans="1:9" s="101" customFormat="1" ht="14.25">
      <c r="A198" s="270" t="s">
        <v>218</v>
      </c>
      <c r="B198" s="129" t="s">
        <v>223</v>
      </c>
      <c r="C198" s="141" t="s">
        <v>188</v>
      </c>
      <c r="D198" s="141" t="s">
        <v>188</v>
      </c>
      <c r="E198" s="141" t="s">
        <v>188</v>
      </c>
      <c r="F198" s="142"/>
      <c r="G198" s="141" t="s">
        <v>267</v>
      </c>
      <c r="H198" s="141" t="s">
        <v>267</v>
      </c>
      <c r="I198" s="141" t="s">
        <v>267</v>
      </c>
    </row>
    <row r="199" spans="1:9" s="101" customFormat="1" ht="14.25">
      <c r="A199" s="271"/>
      <c r="B199" s="133" t="s">
        <v>237</v>
      </c>
      <c r="C199" s="143">
        <v>16.600000000000001</v>
      </c>
      <c r="D199" s="143" t="s">
        <v>188</v>
      </c>
      <c r="E199" s="143">
        <v>22.9</v>
      </c>
      <c r="F199" s="142"/>
      <c r="G199" s="143">
        <v>0.2</v>
      </c>
      <c r="H199" s="143" t="s">
        <v>188</v>
      </c>
      <c r="I199" s="143">
        <v>0.1</v>
      </c>
    </row>
    <row r="200" spans="1:9" s="101" customFormat="1">
      <c r="A200" s="271"/>
      <c r="B200" s="160" t="s">
        <v>12</v>
      </c>
      <c r="C200" s="143" t="s">
        <v>188</v>
      </c>
      <c r="D200" s="143" t="s">
        <v>188</v>
      </c>
      <c r="E200" s="143" t="s">
        <v>188</v>
      </c>
      <c r="F200" s="142"/>
      <c r="G200" s="143" t="s">
        <v>267</v>
      </c>
      <c r="H200" s="143" t="s">
        <v>267</v>
      </c>
      <c r="I200" s="143" t="s">
        <v>267</v>
      </c>
    </row>
    <row r="201" spans="1:9" s="101" customFormat="1" ht="14.25">
      <c r="A201" s="271"/>
      <c r="B201" s="160" t="s">
        <v>236</v>
      </c>
      <c r="C201" s="143" t="s">
        <v>188</v>
      </c>
      <c r="D201" s="143" t="s">
        <v>188</v>
      </c>
      <c r="E201" s="143" t="s">
        <v>188</v>
      </c>
      <c r="F201" s="142"/>
      <c r="G201" s="143" t="s">
        <v>188</v>
      </c>
      <c r="H201" s="143" t="s">
        <v>188</v>
      </c>
      <c r="I201" s="143" t="s">
        <v>188</v>
      </c>
    </row>
    <row r="202" spans="1:9" s="101" customFormat="1">
      <c r="A202" s="271"/>
      <c r="B202" s="160" t="s">
        <v>59</v>
      </c>
      <c r="C202" s="143">
        <v>37.9</v>
      </c>
      <c r="D202" s="143">
        <v>30.9</v>
      </c>
      <c r="E202" s="143">
        <v>26.1</v>
      </c>
      <c r="F202" s="142"/>
      <c r="G202" s="143">
        <v>1</v>
      </c>
      <c r="H202" s="143">
        <v>0.9</v>
      </c>
      <c r="I202" s="143">
        <v>0.6</v>
      </c>
    </row>
    <row r="203" spans="1:9" s="101" customFormat="1" ht="14.25">
      <c r="A203" s="271"/>
      <c r="B203" s="161" t="s">
        <v>189</v>
      </c>
      <c r="C203" s="144" t="s">
        <v>188</v>
      </c>
      <c r="D203" s="144" t="s">
        <v>188</v>
      </c>
      <c r="E203" s="144" t="s">
        <v>188</v>
      </c>
      <c r="F203" s="142"/>
      <c r="G203" s="144" t="s">
        <v>188</v>
      </c>
      <c r="H203" s="144" t="s">
        <v>188</v>
      </c>
      <c r="I203" s="144" t="s">
        <v>188</v>
      </c>
    </row>
    <row r="204" spans="1:9" s="101" customFormat="1" ht="14.25">
      <c r="A204" s="270" t="s">
        <v>219</v>
      </c>
      <c r="B204" s="129" t="s">
        <v>223</v>
      </c>
      <c r="C204" s="141" t="s">
        <v>188</v>
      </c>
      <c r="D204" s="141" t="s">
        <v>188</v>
      </c>
      <c r="E204" s="141" t="s">
        <v>188</v>
      </c>
      <c r="F204" s="142"/>
      <c r="G204" s="141" t="s">
        <v>188</v>
      </c>
      <c r="H204" s="141" t="s">
        <v>188</v>
      </c>
      <c r="I204" s="141" t="s">
        <v>188</v>
      </c>
    </row>
    <row r="205" spans="1:9" s="101" customFormat="1" ht="14.25">
      <c r="A205" s="271"/>
      <c r="B205" s="133" t="s">
        <v>237</v>
      </c>
      <c r="C205" s="143">
        <v>71.7</v>
      </c>
      <c r="D205" s="143">
        <v>69.5</v>
      </c>
      <c r="E205" s="143">
        <v>106.5</v>
      </c>
      <c r="F205" s="142"/>
      <c r="G205" s="143">
        <v>4</v>
      </c>
      <c r="H205" s="143">
        <v>3.6</v>
      </c>
      <c r="I205" s="143">
        <v>3.7</v>
      </c>
    </row>
    <row r="206" spans="1:9" s="101" customFormat="1">
      <c r="A206" s="271"/>
      <c r="B206" s="160" t="s">
        <v>12</v>
      </c>
      <c r="C206" s="143" t="s">
        <v>188</v>
      </c>
      <c r="D206" s="143" t="s">
        <v>188</v>
      </c>
      <c r="E206" s="143" t="s">
        <v>188</v>
      </c>
      <c r="F206" s="142"/>
      <c r="G206" s="143" t="s">
        <v>188</v>
      </c>
      <c r="H206" s="143" t="s">
        <v>188</v>
      </c>
      <c r="I206" s="143" t="s">
        <v>188</v>
      </c>
    </row>
    <row r="207" spans="1:9" s="101" customFormat="1" ht="14.25">
      <c r="A207" s="271"/>
      <c r="B207" s="160" t="s">
        <v>236</v>
      </c>
      <c r="C207" s="143" t="s">
        <v>188</v>
      </c>
      <c r="D207" s="143" t="s">
        <v>188</v>
      </c>
      <c r="E207" s="143" t="s">
        <v>188</v>
      </c>
      <c r="F207" s="142"/>
      <c r="G207" s="143" t="s">
        <v>188</v>
      </c>
      <c r="H207" s="143" t="s">
        <v>188</v>
      </c>
      <c r="I207" s="143" t="s">
        <v>188</v>
      </c>
    </row>
    <row r="208" spans="1:9" s="101" customFormat="1">
      <c r="A208" s="271"/>
      <c r="B208" s="160" t="s">
        <v>59</v>
      </c>
      <c r="C208" s="143">
        <v>42.2</v>
      </c>
      <c r="D208" s="143">
        <v>31.6</v>
      </c>
      <c r="E208" s="143">
        <v>46</v>
      </c>
      <c r="F208" s="142"/>
      <c r="G208" s="143">
        <v>4.9000000000000004</v>
      </c>
      <c r="H208" s="143">
        <v>3.1</v>
      </c>
      <c r="I208" s="143">
        <v>4.7</v>
      </c>
    </row>
    <row r="209" spans="1:9" s="101" customFormat="1" ht="14.25">
      <c r="A209" s="272"/>
      <c r="B209" s="161" t="s">
        <v>189</v>
      </c>
      <c r="C209" s="144">
        <v>98.1</v>
      </c>
      <c r="D209" s="144">
        <v>82.8</v>
      </c>
      <c r="E209" s="144">
        <v>91.4</v>
      </c>
      <c r="F209" s="142"/>
      <c r="G209" s="144">
        <v>1.6</v>
      </c>
      <c r="H209" s="144">
        <v>1.6</v>
      </c>
      <c r="I209" s="144">
        <v>2.2000000000000002</v>
      </c>
    </row>
    <row r="210" spans="1:9" s="101" customFormat="1">
      <c r="A210" s="77" t="s">
        <v>222</v>
      </c>
      <c r="B210" s="106"/>
    </row>
    <row r="211" spans="1:9" s="101" customFormat="1">
      <c r="A211" s="77"/>
      <c r="B211" s="106"/>
    </row>
    <row r="212" spans="1:9" s="108" customFormat="1">
      <c r="A212" s="90" t="s">
        <v>13</v>
      </c>
      <c r="B212" s="91"/>
    </row>
    <row r="213" spans="1:9" s="108" customFormat="1">
      <c r="A213" s="84" t="s">
        <v>260</v>
      </c>
      <c r="B213" s="205"/>
    </row>
    <row r="214" spans="1:9" s="326" customFormat="1">
      <c r="A214" s="94" t="s">
        <v>337</v>
      </c>
      <c r="B214" s="325"/>
    </row>
    <row r="215" spans="1:9" s="108" customFormat="1">
      <c r="A215" s="273" t="s">
        <v>313</v>
      </c>
      <c r="B215" s="274"/>
      <c r="C215" s="356" t="s">
        <v>353</v>
      </c>
    </row>
    <row r="216" spans="1:9" s="108" customFormat="1">
      <c r="A216" s="275" t="s">
        <v>314</v>
      </c>
      <c r="B216" s="276"/>
    </row>
    <row r="217" spans="1:9" s="95" customFormat="1">
      <c r="A217" s="94" t="s">
        <v>262</v>
      </c>
    </row>
    <row r="218" spans="1:9" s="95" customFormat="1">
      <c r="A218" s="94" t="s">
        <v>251</v>
      </c>
      <c r="B218" s="78"/>
    </row>
    <row r="219" spans="1:9" s="95" customFormat="1">
      <c r="A219" s="85" t="s">
        <v>252</v>
      </c>
      <c r="B219" s="80"/>
    </row>
    <row r="220" spans="1:9" s="95" customFormat="1">
      <c r="A220" s="85" t="s">
        <v>253</v>
      </c>
      <c r="B220" s="80"/>
    </row>
    <row r="221" spans="1:9" s="95" customFormat="1">
      <c r="A221" s="85" t="s">
        <v>254</v>
      </c>
      <c r="B221" s="81"/>
    </row>
    <row r="222" spans="1:9" s="95" customFormat="1">
      <c r="A222" s="96" t="s">
        <v>255</v>
      </c>
      <c r="B222" s="81"/>
    </row>
    <row r="223" spans="1:9" s="95" customFormat="1">
      <c r="A223" s="96" t="s">
        <v>256</v>
      </c>
      <c r="B223" s="205"/>
    </row>
    <row r="224" spans="1:9" s="95" customFormat="1">
      <c r="A224" s="94" t="s">
        <v>257</v>
      </c>
      <c r="B224" s="205"/>
    </row>
    <row r="225" spans="1:2" s="95" customFormat="1">
      <c r="A225" s="273" t="s">
        <v>330</v>
      </c>
      <c r="B225" s="319"/>
    </row>
    <row r="226" spans="1:2" s="95" customFormat="1">
      <c r="A226" s="273" t="s">
        <v>354</v>
      </c>
      <c r="B226" s="319"/>
    </row>
    <row r="227" spans="1:2" s="95" customFormat="1">
      <c r="A227" s="97" t="s">
        <v>263</v>
      </c>
      <c r="B227" s="205"/>
    </row>
    <row r="228" spans="1:2" s="95" customFormat="1">
      <c r="A228" s="86" t="s">
        <v>258</v>
      </c>
      <c r="B228" s="60"/>
    </row>
    <row r="229" spans="1:2" s="95" customFormat="1">
      <c r="A229" s="87" t="s">
        <v>259</v>
      </c>
      <c r="B229" s="205"/>
    </row>
    <row r="230" spans="1:2" s="95" customFormat="1">
      <c r="A230" s="94" t="s">
        <v>268</v>
      </c>
      <c r="B230" s="205"/>
    </row>
    <row r="231" spans="1:2" s="95" customFormat="1">
      <c r="A231" s="190" t="s">
        <v>318</v>
      </c>
      <c r="B231" s="214"/>
    </row>
    <row r="232" spans="1:2" s="95" customFormat="1">
      <c r="A232" s="213" t="s">
        <v>316</v>
      </c>
      <c r="B232" s="276"/>
    </row>
    <row r="233" spans="1:2" s="95" customFormat="1">
      <c r="A233" s="320" t="s">
        <v>39</v>
      </c>
      <c r="B233" s="321" t="s">
        <v>355</v>
      </c>
    </row>
  </sheetData>
  <mergeCells count="3">
    <mergeCell ref="A10:A16"/>
    <mergeCell ref="C6:E6"/>
    <mergeCell ref="G6:I6"/>
  </mergeCells>
  <hyperlinks>
    <hyperlink ref="A233" r:id="rId1" xr:uid="{00000000-0004-0000-1100-000000000000}"/>
    <hyperlink ref="A1" location="Index!A1" display="Return to index" xr:uid="{00000000-0004-0000-1100-000001000000}"/>
    <hyperlink ref="C215" r:id="rId2" display="https://www.gov.scot/collections/marine-economic-statistics/" xr:uid="{00000000-0004-0000-11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5"/>
  <dimension ref="A1:V237"/>
  <sheetViews>
    <sheetView showGridLines="0" zoomScale="80" zoomScaleNormal="80" workbookViewId="0">
      <selection activeCell="A3" sqref="A3"/>
    </sheetView>
  </sheetViews>
  <sheetFormatPr defaultRowHeight="12.75"/>
  <cols>
    <col min="1" max="1" width="32.140625" style="96" customWidth="1"/>
    <col min="2" max="2" width="111.42578125" style="106" customWidth="1"/>
    <col min="3" max="6" width="10.7109375" style="105" customWidth="1"/>
    <col min="7" max="9" width="10.7109375" style="101" customWidth="1"/>
    <col min="10" max="10" width="10.7109375" style="93" customWidth="1"/>
    <col min="11" max="11" width="10.7109375" style="108" customWidth="1"/>
    <col min="12" max="12" width="4.7109375" style="101" customWidth="1"/>
    <col min="13" max="16" width="10.7109375" style="105" customWidth="1"/>
    <col min="17" max="19" width="10.7109375" style="101" customWidth="1"/>
    <col min="20" max="20" width="10.7109375" style="93" customWidth="1"/>
    <col min="21" max="21" width="10.7109375" style="108" customWidth="1"/>
    <col min="22" max="22" width="6.140625" style="95" customWidth="1"/>
    <col min="23" max="247" width="9.140625" style="96"/>
    <col min="248" max="248" width="32.140625" style="96" customWidth="1"/>
    <col min="249" max="249" width="111.42578125" style="96" customWidth="1"/>
    <col min="250" max="258" width="10.7109375" style="96" customWidth="1"/>
    <col min="259" max="259" width="4.7109375" style="96" customWidth="1"/>
    <col min="260" max="268" width="10.7109375" style="96" customWidth="1"/>
    <col min="269" max="503" width="9.140625" style="96"/>
    <col min="504" max="504" width="32.140625" style="96" customWidth="1"/>
    <col min="505" max="505" width="111.42578125" style="96" customWidth="1"/>
    <col min="506" max="514" width="10.7109375" style="96" customWidth="1"/>
    <col min="515" max="515" width="4.7109375" style="96" customWidth="1"/>
    <col min="516" max="524" width="10.7109375" style="96" customWidth="1"/>
    <col min="525" max="759" width="9.140625" style="96"/>
    <col min="760" max="760" width="32.140625" style="96" customWidth="1"/>
    <col min="761" max="761" width="111.42578125" style="96" customWidth="1"/>
    <col min="762" max="770" width="10.7109375" style="96" customWidth="1"/>
    <col min="771" max="771" width="4.7109375" style="96" customWidth="1"/>
    <col min="772" max="780" width="10.7109375" style="96" customWidth="1"/>
    <col min="781" max="1015" width="9.140625" style="96"/>
    <col min="1016" max="1016" width="32.140625" style="96" customWidth="1"/>
    <col min="1017" max="1017" width="111.42578125" style="96" customWidth="1"/>
    <col min="1018" max="1026" width="10.7109375" style="96" customWidth="1"/>
    <col min="1027" max="1027" width="4.7109375" style="96" customWidth="1"/>
    <col min="1028" max="1036" width="10.7109375" style="96" customWidth="1"/>
    <col min="1037" max="1271" width="9.140625" style="96"/>
    <col min="1272" max="1272" width="32.140625" style="96" customWidth="1"/>
    <col min="1273" max="1273" width="111.42578125" style="96" customWidth="1"/>
    <col min="1274" max="1282" width="10.7109375" style="96" customWidth="1"/>
    <col min="1283" max="1283" width="4.7109375" style="96" customWidth="1"/>
    <col min="1284" max="1292" width="10.7109375" style="96" customWidth="1"/>
    <col min="1293" max="1527" width="9.140625" style="96"/>
    <col min="1528" max="1528" width="32.140625" style="96" customWidth="1"/>
    <col min="1529" max="1529" width="111.42578125" style="96" customWidth="1"/>
    <col min="1530" max="1538" width="10.7109375" style="96" customWidth="1"/>
    <col min="1539" max="1539" width="4.7109375" style="96" customWidth="1"/>
    <col min="1540" max="1548" width="10.7109375" style="96" customWidth="1"/>
    <col min="1549" max="1783" width="9.140625" style="96"/>
    <col min="1784" max="1784" width="32.140625" style="96" customWidth="1"/>
    <col min="1785" max="1785" width="111.42578125" style="96" customWidth="1"/>
    <col min="1786" max="1794" width="10.7109375" style="96" customWidth="1"/>
    <col min="1795" max="1795" width="4.7109375" style="96" customWidth="1"/>
    <col min="1796" max="1804" width="10.7109375" style="96" customWidth="1"/>
    <col min="1805" max="2039" width="9.140625" style="96"/>
    <col min="2040" max="2040" width="32.140625" style="96" customWidth="1"/>
    <col min="2041" max="2041" width="111.42578125" style="96" customWidth="1"/>
    <col min="2042" max="2050" width="10.7109375" style="96" customWidth="1"/>
    <col min="2051" max="2051" width="4.7109375" style="96" customWidth="1"/>
    <col min="2052" max="2060" width="10.7109375" style="96" customWidth="1"/>
    <col min="2061" max="2295" width="9.140625" style="96"/>
    <col min="2296" max="2296" width="32.140625" style="96" customWidth="1"/>
    <col min="2297" max="2297" width="111.42578125" style="96" customWidth="1"/>
    <col min="2298" max="2306" width="10.7109375" style="96" customWidth="1"/>
    <col min="2307" max="2307" width="4.7109375" style="96" customWidth="1"/>
    <col min="2308" max="2316" width="10.7109375" style="96" customWidth="1"/>
    <col min="2317" max="2551" width="9.140625" style="96"/>
    <col min="2552" max="2552" width="32.140625" style="96" customWidth="1"/>
    <col min="2553" max="2553" width="111.42578125" style="96" customWidth="1"/>
    <col min="2554" max="2562" width="10.7109375" style="96" customWidth="1"/>
    <col min="2563" max="2563" width="4.7109375" style="96" customWidth="1"/>
    <col min="2564" max="2572" width="10.7109375" style="96" customWidth="1"/>
    <col min="2573" max="2807" width="9.140625" style="96"/>
    <col min="2808" max="2808" width="32.140625" style="96" customWidth="1"/>
    <col min="2809" max="2809" width="111.42578125" style="96" customWidth="1"/>
    <col min="2810" max="2818" width="10.7109375" style="96" customWidth="1"/>
    <col min="2819" max="2819" width="4.7109375" style="96" customWidth="1"/>
    <col min="2820" max="2828" width="10.7109375" style="96" customWidth="1"/>
    <col min="2829" max="3063" width="9.140625" style="96"/>
    <col min="3064" max="3064" width="32.140625" style="96" customWidth="1"/>
    <col min="3065" max="3065" width="111.42578125" style="96" customWidth="1"/>
    <col min="3066" max="3074" width="10.7109375" style="96" customWidth="1"/>
    <col min="3075" max="3075" width="4.7109375" style="96" customWidth="1"/>
    <col min="3076" max="3084" width="10.7109375" style="96" customWidth="1"/>
    <col min="3085" max="3319" width="9.140625" style="96"/>
    <col min="3320" max="3320" width="32.140625" style="96" customWidth="1"/>
    <col min="3321" max="3321" width="111.42578125" style="96" customWidth="1"/>
    <col min="3322" max="3330" width="10.7109375" style="96" customWidth="1"/>
    <col min="3331" max="3331" width="4.7109375" style="96" customWidth="1"/>
    <col min="3332" max="3340" width="10.7109375" style="96" customWidth="1"/>
    <col min="3341" max="3575" width="9.140625" style="96"/>
    <col min="3576" max="3576" width="32.140625" style="96" customWidth="1"/>
    <col min="3577" max="3577" width="111.42578125" style="96" customWidth="1"/>
    <col min="3578" max="3586" width="10.7109375" style="96" customWidth="1"/>
    <col min="3587" max="3587" width="4.7109375" style="96" customWidth="1"/>
    <col min="3588" max="3596" width="10.7109375" style="96" customWidth="1"/>
    <col min="3597" max="3831" width="9.140625" style="96"/>
    <col min="3832" max="3832" width="32.140625" style="96" customWidth="1"/>
    <col min="3833" max="3833" width="111.42578125" style="96" customWidth="1"/>
    <col min="3834" max="3842" width="10.7109375" style="96" customWidth="1"/>
    <col min="3843" max="3843" width="4.7109375" style="96" customWidth="1"/>
    <col min="3844" max="3852" width="10.7109375" style="96" customWidth="1"/>
    <col min="3853" max="4087" width="9.140625" style="96"/>
    <col min="4088" max="4088" width="32.140625" style="96" customWidth="1"/>
    <col min="4089" max="4089" width="111.42578125" style="96" customWidth="1"/>
    <col min="4090" max="4098" width="10.7109375" style="96" customWidth="1"/>
    <col min="4099" max="4099" width="4.7109375" style="96" customWidth="1"/>
    <col min="4100" max="4108" width="10.7109375" style="96" customWidth="1"/>
    <col min="4109" max="4343" width="9.140625" style="96"/>
    <col min="4344" max="4344" width="32.140625" style="96" customWidth="1"/>
    <col min="4345" max="4345" width="111.42578125" style="96" customWidth="1"/>
    <col min="4346" max="4354" width="10.7109375" style="96" customWidth="1"/>
    <col min="4355" max="4355" width="4.7109375" style="96" customWidth="1"/>
    <col min="4356" max="4364" width="10.7109375" style="96" customWidth="1"/>
    <col min="4365" max="4599" width="9.140625" style="96"/>
    <col min="4600" max="4600" width="32.140625" style="96" customWidth="1"/>
    <col min="4601" max="4601" width="111.42578125" style="96" customWidth="1"/>
    <col min="4602" max="4610" width="10.7109375" style="96" customWidth="1"/>
    <col min="4611" max="4611" width="4.7109375" style="96" customWidth="1"/>
    <col min="4612" max="4620" width="10.7109375" style="96" customWidth="1"/>
    <col min="4621" max="4855" width="9.140625" style="96"/>
    <col min="4856" max="4856" width="32.140625" style="96" customWidth="1"/>
    <col min="4857" max="4857" width="111.42578125" style="96" customWidth="1"/>
    <col min="4858" max="4866" width="10.7109375" style="96" customWidth="1"/>
    <col min="4867" max="4867" width="4.7109375" style="96" customWidth="1"/>
    <col min="4868" max="4876" width="10.7109375" style="96" customWidth="1"/>
    <col min="4877" max="5111" width="9.140625" style="96"/>
    <col min="5112" max="5112" width="32.140625" style="96" customWidth="1"/>
    <col min="5113" max="5113" width="111.42578125" style="96" customWidth="1"/>
    <col min="5114" max="5122" width="10.7109375" style="96" customWidth="1"/>
    <col min="5123" max="5123" width="4.7109375" style="96" customWidth="1"/>
    <col min="5124" max="5132" width="10.7109375" style="96" customWidth="1"/>
    <col min="5133" max="5367" width="9.140625" style="96"/>
    <col min="5368" max="5368" width="32.140625" style="96" customWidth="1"/>
    <col min="5369" max="5369" width="111.42578125" style="96" customWidth="1"/>
    <col min="5370" max="5378" width="10.7109375" style="96" customWidth="1"/>
    <col min="5379" max="5379" width="4.7109375" style="96" customWidth="1"/>
    <col min="5380" max="5388" width="10.7109375" style="96" customWidth="1"/>
    <col min="5389" max="5623" width="9.140625" style="96"/>
    <col min="5624" max="5624" width="32.140625" style="96" customWidth="1"/>
    <col min="5625" max="5625" width="111.42578125" style="96" customWidth="1"/>
    <col min="5626" max="5634" width="10.7109375" style="96" customWidth="1"/>
    <col min="5635" max="5635" width="4.7109375" style="96" customWidth="1"/>
    <col min="5636" max="5644" width="10.7109375" style="96" customWidth="1"/>
    <col min="5645" max="5879" width="9.140625" style="96"/>
    <col min="5880" max="5880" width="32.140625" style="96" customWidth="1"/>
    <col min="5881" max="5881" width="111.42578125" style="96" customWidth="1"/>
    <col min="5882" max="5890" width="10.7109375" style="96" customWidth="1"/>
    <col min="5891" max="5891" width="4.7109375" style="96" customWidth="1"/>
    <col min="5892" max="5900" width="10.7109375" style="96" customWidth="1"/>
    <col min="5901" max="6135" width="9.140625" style="96"/>
    <col min="6136" max="6136" width="32.140625" style="96" customWidth="1"/>
    <col min="6137" max="6137" width="111.42578125" style="96" customWidth="1"/>
    <col min="6138" max="6146" width="10.7109375" style="96" customWidth="1"/>
    <col min="6147" max="6147" width="4.7109375" style="96" customWidth="1"/>
    <col min="6148" max="6156" width="10.7109375" style="96" customWidth="1"/>
    <col min="6157" max="6391" width="9.140625" style="96"/>
    <col min="6392" max="6392" width="32.140625" style="96" customWidth="1"/>
    <col min="6393" max="6393" width="111.42578125" style="96" customWidth="1"/>
    <col min="6394" max="6402" width="10.7109375" style="96" customWidth="1"/>
    <col min="6403" max="6403" width="4.7109375" style="96" customWidth="1"/>
    <col min="6404" max="6412" width="10.7109375" style="96" customWidth="1"/>
    <col min="6413" max="6647" width="9.140625" style="96"/>
    <col min="6648" max="6648" width="32.140625" style="96" customWidth="1"/>
    <col min="6649" max="6649" width="111.42578125" style="96" customWidth="1"/>
    <col min="6650" max="6658" width="10.7109375" style="96" customWidth="1"/>
    <col min="6659" max="6659" width="4.7109375" style="96" customWidth="1"/>
    <col min="6660" max="6668" width="10.7109375" style="96" customWidth="1"/>
    <col min="6669" max="6903" width="9.140625" style="96"/>
    <col min="6904" max="6904" width="32.140625" style="96" customWidth="1"/>
    <col min="6905" max="6905" width="111.42578125" style="96" customWidth="1"/>
    <col min="6906" max="6914" width="10.7109375" style="96" customWidth="1"/>
    <col min="6915" max="6915" width="4.7109375" style="96" customWidth="1"/>
    <col min="6916" max="6924" width="10.7109375" style="96" customWidth="1"/>
    <col min="6925" max="7159" width="9.140625" style="96"/>
    <col min="7160" max="7160" width="32.140625" style="96" customWidth="1"/>
    <col min="7161" max="7161" width="111.42578125" style="96" customWidth="1"/>
    <col min="7162" max="7170" width="10.7109375" style="96" customWidth="1"/>
    <col min="7171" max="7171" width="4.7109375" style="96" customWidth="1"/>
    <col min="7172" max="7180" width="10.7109375" style="96" customWidth="1"/>
    <col min="7181" max="7415" width="9.140625" style="96"/>
    <col min="7416" max="7416" width="32.140625" style="96" customWidth="1"/>
    <col min="7417" max="7417" width="111.42578125" style="96" customWidth="1"/>
    <col min="7418" max="7426" width="10.7109375" style="96" customWidth="1"/>
    <col min="7427" max="7427" width="4.7109375" style="96" customWidth="1"/>
    <col min="7428" max="7436" width="10.7109375" style="96" customWidth="1"/>
    <col min="7437" max="7671" width="9.140625" style="96"/>
    <col min="7672" max="7672" width="32.140625" style="96" customWidth="1"/>
    <col min="7673" max="7673" width="111.42578125" style="96" customWidth="1"/>
    <col min="7674" max="7682" width="10.7109375" style="96" customWidth="1"/>
    <col min="7683" max="7683" width="4.7109375" style="96" customWidth="1"/>
    <col min="7684" max="7692" width="10.7109375" style="96" customWidth="1"/>
    <col min="7693" max="7927" width="9.140625" style="96"/>
    <col min="7928" max="7928" width="32.140625" style="96" customWidth="1"/>
    <col min="7929" max="7929" width="111.42578125" style="96" customWidth="1"/>
    <col min="7930" max="7938" width="10.7109375" style="96" customWidth="1"/>
    <col min="7939" max="7939" width="4.7109375" style="96" customWidth="1"/>
    <col min="7940" max="7948" width="10.7109375" style="96" customWidth="1"/>
    <col min="7949" max="8183" width="9.140625" style="96"/>
    <col min="8184" max="8184" width="32.140625" style="96" customWidth="1"/>
    <col min="8185" max="8185" width="111.42578125" style="96" customWidth="1"/>
    <col min="8186" max="8194" width="10.7109375" style="96" customWidth="1"/>
    <col min="8195" max="8195" width="4.7109375" style="96" customWidth="1"/>
    <col min="8196" max="8204" width="10.7109375" style="96" customWidth="1"/>
    <col min="8205" max="8439" width="9.140625" style="96"/>
    <col min="8440" max="8440" width="32.140625" style="96" customWidth="1"/>
    <col min="8441" max="8441" width="111.42578125" style="96" customWidth="1"/>
    <col min="8442" max="8450" width="10.7109375" style="96" customWidth="1"/>
    <col min="8451" max="8451" width="4.7109375" style="96" customWidth="1"/>
    <col min="8452" max="8460" width="10.7109375" style="96" customWidth="1"/>
    <col min="8461" max="8695" width="9.140625" style="96"/>
    <col min="8696" max="8696" width="32.140625" style="96" customWidth="1"/>
    <col min="8697" max="8697" width="111.42578125" style="96" customWidth="1"/>
    <col min="8698" max="8706" width="10.7109375" style="96" customWidth="1"/>
    <col min="8707" max="8707" width="4.7109375" style="96" customWidth="1"/>
    <col min="8708" max="8716" width="10.7109375" style="96" customWidth="1"/>
    <col min="8717" max="8951" width="9.140625" style="96"/>
    <col min="8952" max="8952" width="32.140625" style="96" customWidth="1"/>
    <col min="8953" max="8953" width="111.42578125" style="96" customWidth="1"/>
    <col min="8954" max="8962" width="10.7109375" style="96" customWidth="1"/>
    <col min="8963" max="8963" width="4.7109375" style="96" customWidth="1"/>
    <col min="8964" max="8972" width="10.7109375" style="96" customWidth="1"/>
    <col min="8973" max="9207" width="9.140625" style="96"/>
    <col min="9208" max="9208" width="32.140625" style="96" customWidth="1"/>
    <col min="9209" max="9209" width="111.42578125" style="96" customWidth="1"/>
    <col min="9210" max="9218" width="10.7109375" style="96" customWidth="1"/>
    <col min="9219" max="9219" width="4.7109375" style="96" customWidth="1"/>
    <col min="9220" max="9228" width="10.7109375" style="96" customWidth="1"/>
    <col min="9229" max="9463" width="9.140625" style="96"/>
    <col min="9464" max="9464" width="32.140625" style="96" customWidth="1"/>
    <col min="9465" max="9465" width="111.42578125" style="96" customWidth="1"/>
    <col min="9466" max="9474" width="10.7109375" style="96" customWidth="1"/>
    <col min="9475" max="9475" width="4.7109375" style="96" customWidth="1"/>
    <col min="9476" max="9484" width="10.7109375" style="96" customWidth="1"/>
    <col min="9485" max="9719" width="9.140625" style="96"/>
    <col min="9720" max="9720" width="32.140625" style="96" customWidth="1"/>
    <col min="9721" max="9721" width="111.42578125" style="96" customWidth="1"/>
    <col min="9722" max="9730" width="10.7109375" style="96" customWidth="1"/>
    <col min="9731" max="9731" width="4.7109375" style="96" customWidth="1"/>
    <col min="9732" max="9740" width="10.7109375" style="96" customWidth="1"/>
    <col min="9741" max="9975" width="9.140625" style="96"/>
    <col min="9976" max="9976" width="32.140625" style="96" customWidth="1"/>
    <col min="9977" max="9977" width="111.42578125" style="96" customWidth="1"/>
    <col min="9978" max="9986" width="10.7109375" style="96" customWidth="1"/>
    <col min="9987" max="9987" width="4.7109375" style="96" customWidth="1"/>
    <col min="9988" max="9996" width="10.7109375" style="96" customWidth="1"/>
    <col min="9997" max="10231" width="9.140625" style="96"/>
    <col min="10232" max="10232" width="32.140625" style="96" customWidth="1"/>
    <col min="10233" max="10233" width="111.42578125" style="96" customWidth="1"/>
    <col min="10234" max="10242" width="10.7109375" style="96" customWidth="1"/>
    <col min="10243" max="10243" width="4.7109375" style="96" customWidth="1"/>
    <col min="10244" max="10252" width="10.7109375" style="96" customWidth="1"/>
    <col min="10253" max="10487" width="9.140625" style="96"/>
    <col min="10488" max="10488" width="32.140625" style="96" customWidth="1"/>
    <col min="10489" max="10489" width="111.42578125" style="96" customWidth="1"/>
    <col min="10490" max="10498" width="10.7109375" style="96" customWidth="1"/>
    <col min="10499" max="10499" width="4.7109375" style="96" customWidth="1"/>
    <col min="10500" max="10508" width="10.7109375" style="96" customWidth="1"/>
    <col min="10509" max="10743" width="9.140625" style="96"/>
    <col min="10744" max="10744" width="32.140625" style="96" customWidth="1"/>
    <col min="10745" max="10745" width="111.42578125" style="96" customWidth="1"/>
    <col min="10746" max="10754" width="10.7109375" style="96" customWidth="1"/>
    <col min="10755" max="10755" width="4.7109375" style="96" customWidth="1"/>
    <col min="10756" max="10764" width="10.7109375" style="96" customWidth="1"/>
    <col min="10765" max="10999" width="9.140625" style="96"/>
    <col min="11000" max="11000" width="32.140625" style="96" customWidth="1"/>
    <col min="11001" max="11001" width="111.42578125" style="96" customWidth="1"/>
    <col min="11002" max="11010" width="10.7109375" style="96" customWidth="1"/>
    <col min="11011" max="11011" width="4.7109375" style="96" customWidth="1"/>
    <col min="11012" max="11020" width="10.7109375" style="96" customWidth="1"/>
    <col min="11021" max="11255" width="9.140625" style="96"/>
    <col min="11256" max="11256" width="32.140625" style="96" customWidth="1"/>
    <col min="11257" max="11257" width="111.42578125" style="96" customWidth="1"/>
    <col min="11258" max="11266" width="10.7109375" style="96" customWidth="1"/>
    <col min="11267" max="11267" width="4.7109375" style="96" customWidth="1"/>
    <col min="11268" max="11276" width="10.7109375" style="96" customWidth="1"/>
    <col min="11277" max="11511" width="9.140625" style="96"/>
    <col min="11512" max="11512" width="32.140625" style="96" customWidth="1"/>
    <col min="11513" max="11513" width="111.42578125" style="96" customWidth="1"/>
    <col min="11514" max="11522" width="10.7109375" style="96" customWidth="1"/>
    <col min="11523" max="11523" width="4.7109375" style="96" customWidth="1"/>
    <col min="11524" max="11532" width="10.7109375" style="96" customWidth="1"/>
    <col min="11533" max="11767" width="9.140625" style="96"/>
    <col min="11768" max="11768" width="32.140625" style="96" customWidth="1"/>
    <col min="11769" max="11769" width="111.42578125" style="96" customWidth="1"/>
    <col min="11770" max="11778" width="10.7109375" style="96" customWidth="1"/>
    <col min="11779" max="11779" width="4.7109375" style="96" customWidth="1"/>
    <col min="11780" max="11788" width="10.7109375" style="96" customWidth="1"/>
    <col min="11789" max="12023" width="9.140625" style="96"/>
    <col min="12024" max="12024" width="32.140625" style="96" customWidth="1"/>
    <col min="12025" max="12025" width="111.42578125" style="96" customWidth="1"/>
    <col min="12026" max="12034" width="10.7109375" style="96" customWidth="1"/>
    <col min="12035" max="12035" width="4.7109375" style="96" customWidth="1"/>
    <col min="12036" max="12044" width="10.7109375" style="96" customWidth="1"/>
    <col min="12045" max="12279" width="9.140625" style="96"/>
    <col min="12280" max="12280" width="32.140625" style="96" customWidth="1"/>
    <col min="12281" max="12281" width="111.42578125" style="96" customWidth="1"/>
    <col min="12282" max="12290" width="10.7109375" style="96" customWidth="1"/>
    <col min="12291" max="12291" width="4.7109375" style="96" customWidth="1"/>
    <col min="12292" max="12300" width="10.7109375" style="96" customWidth="1"/>
    <col min="12301" max="12535" width="9.140625" style="96"/>
    <col min="12536" max="12536" width="32.140625" style="96" customWidth="1"/>
    <col min="12537" max="12537" width="111.42578125" style="96" customWidth="1"/>
    <col min="12538" max="12546" width="10.7109375" style="96" customWidth="1"/>
    <col min="12547" max="12547" width="4.7109375" style="96" customWidth="1"/>
    <col min="12548" max="12556" width="10.7109375" style="96" customWidth="1"/>
    <col min="12557" max="12791" width="9.140625" style="96"/>
    <col min="12792" max="12792" width="32.140625" style="96" customWidth="1"/>
    <col min="12793" max="12793" width="111.42578125" style="96" customWidth="1"/>
    <col min="12794" max="12802" width="10.7109375" style="96" customWidth="1"/>
    <col min="12803" max="12803" width="4.7109375" style="96" customWidth="1"/>
    <col min="12804" max="12812" width="10.7109375" style="96" customWidth="1"/>
    <col min="12813" max="13047" width="9.140625" style="96"/>
    <col min="13048" max="13048" width="32.140625" style="96" customWidth="1"/>
    <col min="13049" max="13049" width="111.42578125" style="96" customWidth="1"/>
    <col min="13050" max="13058" width="10.7109375" style="96" customWidth="1"/>
    <col min="13059" max="13059" width="4.7109375" style="96" customWidth="1"/>
    <col min="13060" max="13068" width="10.7109375" style="96" customWidth="1"/>
    <col min="13069" max="13303" width="9.140625" style="96"/>
    <col min="13304" max="13304" width="32.140625" style="96" customWidth="1"/>
    <col min="13305" max="13305" width="111.42578125" style="96" customWidth="1"/>
    <col min="13306" max="13314" width="10.7109375" style="96" customWidth="1"/>
    <col min="13315" max="13315" width="4.7109375" style="96" customWidth="1"/>
    <col min="13316" max="13324" width="10.7109375" style="96" customWidth="1"/>
    <col min="13325" max="13559" width="9.140625" style="96"/>
    <col min="13560" max="13560" width="32.140625" style="96" customWidth="1"/>
    <col min="13561" max="13561" width="111.42578125" style="96" customWidth="1"/>
    <col min="13562" max="13570" width="10.7109375" style="96" customWidth="1"/>
    <col min="13571" max="13571" width="4.7109375" style="96" customWidth="1"/>
    <col min="13572" max="13580" width="10.7109375" style="96" customWidth="1"/>
    <col min="13581" max="13815" width="9.140625" style="96"/>
    <col min="13816" max="13816" width="32.140625" style="96" customWidth="1"/>
    <col min="13817" max="13817" width="111.42578125" style="96" customWidth="1"/>
    <col min="13818" max="13826" width="10.7109375" style="96" customWidth="1"/>
    <col min="13827" max="13827" width="4.7109375" style="96" customWidth="1"/>
    <col min="13828" max="13836" width="10.7109375" style="96" customWidth="1"/>
    <col min="13837" max="14071" width="9.140625" style="96"/>
    <col min="14072" max="14072" width="32.140625" style="96" customWidth="1"/>
    <col min="14073" max="14073" width="111.42578125" style="96" customWidth="1"/>
    <col min="14074" max="14082" width="10.7109375" style="96" customWidth="1"/>
    <col min="14083" max="14083" width="4.7109375" style="96" customWidth="1"/>
    <col min="14084" max="14092" width="10.7109375" style="96" customWidth="1"/>
    <col min="14093" max="14327" width="9.140625" style="96"/>
    <col min="14328" max="14328" width="32.140625" style="96" customWidth="1"/>
    <col min="14329" max="14329" width="111.42578125" style="96" customWidth="1"/>
    <col min="14330" max="14338" width="10.7109375" style="96" customWidth="1"/>
    <col min="14339" max="14339" width="4.7109375" style="96" customWidth="1"/>
    <col min="14340" max="14348" width="10.7109375" style="96" customWidth="1"/>
    <col min="14349" max="14583" width="9.140625" style="96"/>
    <col min="14584" max="14584" width="32.140625" style="96" customWidth="1"/>
    <col min="14585" max="14585" width="111.42578125" style="96" customWidth="1"/>
    <col min="14586" max="14594" width="10.7109375" style="96" customWidth="1"/>
    <col min="14595" max="14595" width="4.7109375" style="96" customWidth="1"/>
    <col min="14596" max="14604" width="10.7109375" style="96" customWidth="1"/>
    <col min="14605" max="14839" width="9.140625" style="96"/>
    <col min="14840" max="14840" width="32.140625" style="96" customWidth="1"/>
    <col min="14841" max="14841" width="111.42578125" style="96" customWidth="1"/>
    <col min="14842" max="14850" width="10.7109375" style="96" customWidth="1"/>
    <col min="14851" max="14851" width="4.7109375" style="96" customWidth="1"/>
    <col min="14852" max="14860" width="10.7109375" style="96" customWidth="1"/>
    <col min="14861" max="15095" width="9.140625" style="96"/>
    <col min="15096" max="15096" width="32.140625" style="96" customWidth="1"/>
    <col min="15097" max="15097" width="111.42578125" style="96" customWidth="1"/>
    <col min="15098" max="15106" width="10.7109375" style="96" customWidth="1"/>
    <col min="15107" max="15107" width="4.7109375" style="96" customWidth="1"/>
    <col min="15108" max="15116" width="10.7109375" style="96" customWidth="1"/>
    <col min="15117" max="15351" width="9.140625" style="96"/>
    <col min="15352" max="15352" width="32.140625" style="96" customWidth="1"/>
    <col min="15353" max="15353" width="111.42578125" style="96" customWidth="1"/>
    <col min="15354" max="15362" width="10.7109375" style="96" customWidth="1"/>
    <col min="15363" max="15363" width="4.7109375" style="96" customWidth="1"/>
    <col min="15364" max="15372" width="10.7109375" style="96" customWidth="1"/>
    <col min="15373" max="15607" width="9.140625" style="96"/>
    <col min="15608" max="15608" width="32.140625" style="96" customWidth="1"/>
    <col min="15609" max="15609" width="111.42578125" style="96" customWidth="1"/>
    <col min="15610" max="15618" width="10.7109375" style="96" customWidth="1"/>
    <col min="15619" max="15619" width="4.7109375" style="96" customWidth="1"/>
    <col min="15620" max="15628" width="10.7109375" style="96" customWidth="1"/>
    <col min="15629" max="15863" width="9.140625" style="96"/>
    <col min="15864" max="15864" width="32.140625" style="96" customWidth="1"/>
    <col min="15865" max="15865" width="111.42578125" style="96" customWidth="1"/>
    <col min="15866" max="15874" width="10.7109375" style="96" customWidth="1"/>
    <col min="15875" max="15875" width="4.7109375" style="96" customWidth="1"/>
    <col min="15876" max="15884" width="10.7109375" style="96" customWidth="1"/>
    <col min="15885" max="16119" width="9.140625" style="96"/>
    <col min="16120" max="16120" width="32.140625" style="96" customWidth="1"/>
    <col min="16121" max="16121" width="111.42578125" style="96" customWidth="1"/>
    <col min="16122" max="16130" width="10.7109375" style="96" customWidth="1"/>
    <col min="16131" max="16131" width="4.7109375" style="96" customWidth="1"/>
    <col min="16132" max="16140" width="10.7109375" style="96" customWidth="1"/>
    <col min="16141" max="16384" width="9.140625" style="96"/>
  </cols>
  <sheetData>
    <row r="1" spans="1:22">
      <c r="A1" s="19" t="s">
        <v>9</v>
      </c>
    </row>
    <row r="2" spans="1:22" ht="13.5" thickBot="1"/>
    <row r="3" spans="1:22" ht="16.5">
      <c r="A3" s="341" t="s">
        <v>338</v>
      </c>
      <c r="B3" s="147"/>
      <c r="C3" s="96"/>
      <c r="D3" s="106"/>
      <c r="E3" s="106"/>
      <c r="F3" s="148"/>
      <c r="G3" s="149"/>
      <c r="H3" s="96"/>
      <c r="I3" s="96"/>
      <c r="J3" s="110"/>
      <c r="K3" s="93"/>
      <c r="L3" s="96"/>
      <c r="M3" s="96"/>
      <c r="N3" s="96"/>
      <c r="O3" s="96"/>
      <c r="P3" s="96"/>
      <c r="Q3" s="96"/>
      <c r="R3" s="96"/>
      <c r="S3" s="150" t="s">
        <v>20</v>
      </c>
      <c r="T3" s="151"/>
      <c r="U3" s="114">
        <v>43709</v>
      </c>
      <c r="V3" s="93"/>
    </row>
    <row r="4" spans="1:22" ht="17.25" thickBot="1">
      <c r="A4" s="147"/>
      <c r="B4" s="147"/>
      <c r="C4" s="96"/>
      <c r="D4" s="106"/>
      <c r="E4" s="106"/>
      <c r="F4" s="148"/>
      <c r="G4" s="149"/>
      <c r="H4" s="96"/>
      <c r="I4" s="96"/>
      <c r="J4" s="110"/>
      <c r="K4" s="93"/>
      <c r="L4" s="96"/>
      <c r="M4" s="96"/>
      <c r="N4" s="96"/>
      <c r="O4" s="96"/>
      <c r="P4" s="96"/>
      <c r="Q4" s="96"/>
      <c r="R4" s="96"/>
      <c r="S4" s="163" t="s">
        <v>21</v>
      </c>
      <c r="T4" s="164"/>
      <c r="U4" s="117" t="s">
        <v>342</v>
      </c>
      <c r="V4" s="93"/>
    </row>
    <row r="5" spans="1:22" s="101" customFormat="1">
      <c r="A5" s="152"/>
      <c r="B5" s="90"/>
      <c r="C5" s="100"/>
      <c r="D5" s="100"/>
      <c r="E5" s="100"/>
      <c r="F5" s="100"/>
      <c r="J5" s="93"/>
      <c r="K5" s="92"/>
      <c r="M5" s="100"/>
      <c r="N5" s="100"/>
      <c r="O5" s="100"/>
      <c r="P5" s="100"/>
      <c r="T5" s="93"/>
      <c r="U5" s="92"/>
      <c r="V5" s="93"/>
    </row>
    <row r="6" spans="1:22" s="101" customFormat="1">
      <c r="B6" s="90"/>
      <c r="C6" s="579" t="s">
        <v>247</v>
      </c>
      <c r="D6" s="580"/>
      <c r="E6" s="580"/>
      <c r="F6" s="580"/>
      <c r="G6" s="580"/>
      <c r="H6" s="580"/>
      <c r="I6" s="580"/>
      <c r="J6" s="580"/>
      <c r="K6" s="585"/>
      <c r="L6" s="93"/>
      <c r="M6" s="579" t="s">
        <v>246</v>
      </c>
      <c r="N6" s="580"/>
      <c r="O6" s="580"/>
      <c r="P6" s="580"/>
      <c r="Q6" s="580"/>
      <c r="R6" s="580"/>
      <c r="S6" s="580"/>
      <c r="T6" s="580"/>
      <c r="U6" s="585"/>
      <c r="V6" s="93"/>
    </row>
    <row r="7" spans="1:22">
      <c r="A7" s="101"/>
      <c r="B7" s="157"/>
      <c r="C7" s="119">
        <v>2008</v>
      </c>
      <c r="D7" s="120">
        <v>2009</v>
      </c>
      <c r="E7" s="121">
        <v>2010</v>
      </c>
      <c r="F7" s="121">
        <v>2011</v>
      </c>
      <c r="G7" s="121">
        <v>2012</v>
      </c>
      <c r="H7" s="119">
        <v>2013</v>
      </c>
      <c r="I7" s="119">
        <v>2014</v>
      </c>
      <c r="J7" s="119">
        <v>2015</v>
      </c>
      <c r="K7" s="119">
        <v>2016</v>
      </c>
      <c r="M7" s="119">
        <v>2008</v>
      </c>
      <c r="N7" s="120">
        <v>2009</v>
      </c>
      <c r="O7" s="121">
        <v>2010</v>
      </c>
      <c r="P7" s="121">
        <v>2011</v>
      </c>
      <c r="Q7" s="121">
        <v>2012</v>
      </c>
      <c r="R7" s="119">
        <v>2013</v>
      </c>
      <c r="S7" s="119">
        <v>2014</v>
      </c>
      <c r="T7" s="119">
        <v>2015</v>
      </c>
      <c r="U7" s="119">
        <v>2016</v>
      </c>
    </row>
    <row r="8" spans="1:22" ht="16.5">
      <c r="A8" s="176"/>
      <c r="B8" s="120" t="s">
        <v>234</v>
      </c>
      <c r="C8" s="124"/>
      <c r="D8" s="124"/>
      <c r="E8" s="125"/>
      <c r="F8" s="125"/>
      <c r="G8" s="125"/>
      <c r="H8" s="124"/>
      <c r="I8" s="124"/>
      <c r="J8" s="124"/>
      <c r="K8" s="124"/>
      <c r="M8" s="124"/>
      <c r="N8" s="124"/>
      <c r="O8" s="125"/>
      <c r="P8" s="125"/>
      <c r="Q8" s="125"/>
      <c r="R8" s="124"/>
      <c r="S8" s="124"/>
      <c r="T8" s="124"/>
      <c r="U8" s="124"/>
    </row>
    <row r="9" spans="1:22" ht="16.5">
      <c r="A9" s="158"/>
      <c r="B9" s="159"/>
      <c r="C9" s="127"/>
      <c r="D9" s="128"/>
      <c r="E9" s="128"/>
      <c r="F9" s="128"/>
      <c r="G9" s="128"/>
      <c r="H9" s="127"/>
      <c r="I9" s="127"/>
      <c r="J9" s="127"/>
      <c r="K9" s="127"/>
      <c r="M9" s="127"/>
      <c r="N9" s="128"/>
      <c r="O9" s="128"/>
      <c r="P9" s="128"/>
      <c r="Q9" s="128"/>
      <c r="R9" s="127"/>
      <c r="S9" s="127"/>
      <c r="T9" s="127"/>
      <c r="U9" s="127"/>
    </row>
    <row r="10" spans="1:22" ht="14.25">
      <c r="A10" s="607" t="s">
        <v>45</v>
      </c>
      <c r="B10" s="129" t="s">
        <v>226</v>
      </c>
      <c r="C10" s="130"/>
      <c r="D10" s="130"/>
      <c r="E10" s="131"/>
      <c r="F10" s="131"/>
      <c r="G10" s="131"/>
      <c r="H10" s="130"/>
      <c r="I10" s="130"/>
      <c r="J10" s="130"/>
      <c r="K10" s="130"/>
      <c r="L10" s="132"/>
      <c r="M10" s="130"/>
      <c r="N10" s="130"/>
      <c r="O10" s="131"/>
      <c r="P10" s="131"/>
      <c r="Q10" s="131"/>
      <c r="R10" s="130"/>
      <c r="S10" s="130"/>
      <c r="T10" s="130"/>
      <c r="U10" s="130"/>
    </row>
    <row r="11" spans="1:22" ht="14.25">
      <c r="A11" s="608"/>
      <c r="B11" s="133" t="s">
        <v>232</v>
      </c>
      <c r="C11" s="124"/>
      <c r="D11" s="124"/>
      <c r="E11" s="125"/>
      <c r="F11" s="125"/>
      <c r="G11" s="125"/>
      <c r="H11" s="124"/>
      <c r="I11" s="124"/>
      <c r="J11" s="124"/>
      <c r="K11" s="124"/>
      <c r="L11" s="132"/>
      <c r="M11" s="124"/>
      <c r="N11" s="124"/>
      <c r="O11" s="125"/>
      <c r="P11" s="125"/>
      <c r="Q11" s="125"/>
      <c r="R11" s="124"/>
      <c r="S11" s="124"/>
      <c r="T11" s="124"/>
      <c r="U11" s="124"/>
    </row>
    <row r="12" spans="1:22">
      <c r="A12" s="608"/>
      <c r="B12" s="160" t="s">
        <v>12</v>
      </c>
      <c r="C12" s="165">
        <v>67265</v>
      </c>
      <c r="D12" s="165">
        <v>50176</v>
      </c>
      <c r="E12" s="165">
        <v>56312</v>
      </c>
      <c r="F12" s="165">
        <v>64073</v>
      </c>
      <c r="G12" s="165">
        <v>73073</v>
      </c>
      <c r="H12" s="165">
        <v>64584</v>
      </c>
      <c r="I12" s="165">
        <v>76802</v>
      </c>
      <c r="J12" s="165">
        <v>80140</v>
      </c>
      <c r="K12" s="165">
        <v>79189</v>
      </c>
      <c r="L12" s="166"/>
      <c r="M12" s="165">
        <v>58833</v>
      </c>
      <c r="N12" s="165">
        <v>52052</v>
      </c>
      <c r="O12" s="165">
        <v>85042</v>
      </c>
      <c r="P12" s="165">
        <v>62562</v>
      </c>
      <c r="Q12" s="165">
        <v>76457</v>
      </c>
      <c r="R12" s="165">
        <v>65969</v>
      </c>
      <c r="S12" s="165">
        <v>67200</v>
      </c>
      <c r="T12" s="165">
        <v>69679</v>
      </c>
      <c r="U12" s="165">
        <v>101268</v>
      </c>
    </row>
    <row r="13" spans="1:22" ht="14.25">
      <c r="A13" s="608"/>
      <c r="B13" s="160" t="s">
        <v>236</v>
      </c>
      <c r="C13" s="165">
        <v>521697</v>
      </c>
      <c r="D13" s="165">
        <v>380386</v>
      </c>
      <c r="E13" s="165">
        <v>409913</v>
      </c>
      <c r="F13" s="165">
        <v>444276</v>
      </c>
      <c r="G13" s="165">
        <v>385331</v>
      </c>
      <c r="H13" s="165">
        <v>360960</v>
      </c>
      <c r="I13" s="165">
        <v>275605</v>
      </c>
      <c r="J13" s="165">
        <v>196031</v>
      </c>
      <c r="K13" s="165">
        <v>193764</v>
      </c>
      <c r="L13" s="166"/>
      <c r="M13" s="165">
        <v>288700</v>
      </c>
      <c r="N13" s="165">
        <v>207871</v>
      </c>
      <c r="O13" s="165">
        <v>151671</v>
      </c>
      <c r="P13" s="165">
        <v>136596</v>
      </c>
      <c r="Q13" s="165">
        <v>154482</v>
      </c>
      <c r="R13" s="165">
        <v>167061</v>
      </c>
      <c r="S13" s="165">
        <v>164985</v>
      </c>
      <c r="T13" s="165">
        <v>217483</v>
      </c>
      <c r="U13" s="165">
        <v>164129</v>
      </c>
    </row>
    <row r="14" spans="1:22">
      <c r="A14" s="608"/>
      <c r="B14" s="160" t="s">
        <v>59</v>
      </c>
      <c r="C14" s="165">
        <v>13462</v>
      </c>
      <c r="D14" s="165">
        <v>15315</v>
      </c>
      <c r="E14" s="165">
        <v>16597</v>
      </c>
      <c r="F14" s="165">
        <v>15703</v>
      </c>
      <c r="G14" s="165">
        <v>18292</v>
      </c>
      <c r="H14" s="165">
        <v>16401</v>
      </c>
      <c r="I14" s="165">
        <v>18865</v>
      </c>
      <c r="J14" s="165">
        <v>16734</v>
      </c>
      <c r="K14" s="165">
        <v>18491</v>
      </c>
      <c r="L14" s="166"/>
      <c r="M14" s="165">
        <v>16152</v>
      </c>
      <c r="N14" s="165">
        <v>14955</v>
      </c>
      <c r="O14" s="165">
        <v>17027</v>
      </c>
      <c r="P14" s="165">
        <v>16870</v>
      </c>
      <c r="Q14" s="165">
        <v>19015</v>
      </c>
      <c r="R14" s="165">
        <v>18342</v>
      </c>
      <c r="S14" s="165">
        <v>20844</v>
      </c>
      <c r="T14" s="165">
        <v>17138</v>
      </c>
      <c r="U14" s="165">
        <v>21301</v>
      </c>
    </row>
    <row r="15" spans="1:22" ht="14.25">
      <c r="A15" s="608"/>
      <c r="B15" s="161" t="s">
        <v>189</v>
      </c>
      <c r="C15" s="168">
        <v>45163</v>
      </c>
      <c r="D15" s="168">
        <v>39853</v>
      </c>
      <c r="E15" s="168">
        <v>41155</v>
      </c>
      <c r="F15" s="168">
        <v>49251</v>
      </c>
      <c r="G15" s="168">
        <v>49919</v>
      </c>
      <c r="H15" s="168">
        <v>57824</v>
      </c>
      <c r="I15" s="168">
        <v>57647</v>
      </c>
      <c r="J15" s="168">
        <v>69930</v>
      </c>
      <c r="K15" s="168">
        <v>61907</v>
      </c>
      <c r="L15" s="166"/>
      <c r="M15" s="168">
        <v>44816</v>
      </c>
      <c r="N15" s="168">
        <v>43507</v>
      </c>
      <c r="O15" s="168">
        <v>39042</v>
      </c>
      <c r="P15" s="168">
        <v>49184</v>
      </c>
      <c r="Q15" s="168">
        <v>53070</v>
      </c>
      <c r="R15" s="168">
        <v>54320</v>
      </c>
      <c r="S15" s="168">
        <v>51291</v>
      </c>
      <c r="T15" s="168">
        <v>57608</v>
      </c>
      <c r="U15" s="168">
        <v>50808</v>
      </c>
    </row>
    <row r="16" spans="1:22">
      <c r="A16" s="609"/>
      <c r="B16" s="162" t="s">
        <v>184</v>
      </c>
      <c r="C16" s="169"/>
      <c r="D16" s="169"/>
      <c r="E16" s="170"/>
      <c r="F16" s="170"/>
      <c r="G16" s="170"/>
      <c r="H16" s="169"/>
      <c r="I16" s="169"/>
      <c r="J16" s="169"/>
      <c r="K16" s="169"/>
      <c r="L16" s="166"/>
      <c r="M16" s="169"/>
      <c r="N16" s="169"/>
      <c r="O16" s="170"/>
      <c r="P16" s="170"/>
      <c r="Q16" s="170"/>
      <c r="R16" s="169"/>
      <c r="S16" s="169"/>
      <c r="T16" s="169"/>
      <c r="U16" s="169"/>
    </row>
    <row r="17" spans="1:21">
      <c r="A17" s="101"/>
      <c r="B17" s="90"/>
      <c r="C17" s="167"/>
      <c r="D17" s="167"/>
      <c r="E17" s="167"/>
      <c r="F17" s="167"/>
      <c r="G17" s="167"/>
      <c r="H17" s="167"/>
      <c r="I17" s="167"/>
      <c r="J17" s="167"/>
      <c r="K17" s="167"/>
      <c r="L17" s="166"/>
      <c r="M17" s="167"/>
      <c r="N17" s="167"/>
      <c r="O17" s="167"/>
      <c r="P17" s="167"/>
      <c r="Q17" s="167"/>
      <c r="R17" s="167"/>
      <c r="S17" s="167"/>
      <c r="T17" s="167"/>
      <c r="U17" s="167"/>
    </row>
    <row r="18" spans="1:21" ht="14.25">
      <c r="A18" s="270" t="s">
        <v>193</v>
      </c>
      <c r="B18" s="129" t="s">
        <v>223</v>
      </c>
      <c r="C18" s="171">
        <v>48560</v>
      </c>
      <c r="D18" s="171">
        <v>52537</v>
      </c>
      <c r="E18" s="171">
        <v>42628</v>
      </c>
      <c r="F18" s="171">
        <v>36863</v>
      </c>
      <c r="G18" s="171">
        <v>28643</v>
      </c>
      <c r="H18" s="171">
        <v>74244</v>
      </c>
      <c r="I18" s="171">
        <v>109820</v>
      </c>
      <c r="J18" s="171">
        <v>55961</v>
      </c>
      <c r="K18" s="171">
        <v>65878</v>
      </c>
      <c r="L18" s="172"/>
      <c r="M18" s="171" t="s">
        <v>267</v>
      </c>
      <c r="N18" s="171" t="s">
        <v>267</v>
      </c>
      <c r="O18" s="171" t="s">
        <v>267</v>
      </c>
      <c r="P18" s="171" t="s">
        <v>267</v>
      </c>
      <c r="Q18" s="171" t="s">
        <v>267</v>
      </c>
      <c r="R18" s="171" t="s">
        <v>267</v>
      </c>
      <c r="S18" s="171" t="s">
        <v>267</v>
      </c>
      <c r="T18" s="171" t="s">
        <v>267</v>
      </c>
      <c r="U18" s="171" t="s">
        <v>267</v>
      </c>
    </row>
    <row r="19" spans="1:21" ht="14.25">
      <c r="A19" s="271"/>
      <c r="B19" s="133" t="s">
        <v>237</v>
      </c>
      <c r="C19" s="173">
        <v>73170</v>
      </c>
      <c r="D19" s="173">
        <v>77479</v>
      </c>
      <c r="E19" s="173">
        <v>87468</v>
      </c>
      <c r="F19" s="173">
        <v>82968</v>
      </c>
      <c r="G19" s="173">
        <v>92942</v>
      </c>
      <c r="H19" s="173">
        <v>83125</v>
      </c>
      <c r="I19" s="173">
        <v>106010</v>
      </c>
      <c r="J19" s="173">
        <v>99973</v>
      </c>
      <c r="K19" s="173">
        <v>69810</v>
      </c>
      <c r="L19" s="172"/>
      <c r="M19" s="173">
        <v>40885</v>
      </c>
      <c r="N19" s="173">
        <v>45254</v>
      </c>
      <c r="O19" s="173">
        <v>68929</v>
      </c>
      <c r="P19" s="173">
        <v>65749</v>
      </c>
      <c r="Q19" s="173">
        <v>49258</v>
      </c>
      <c r="R19" s="173">
        <v>80091</v>
      </c>
      <c r="S19" s="173">
        <v>61099</v>
      </c>
      <c r="T19" s="173">
        <v>75014</v>
      </c>
      <c r="U19" s="173">
        <v>46463</v>
      </c>
    </row>
    <row r="20" spans="1:21">
      <c r="A20" s="271"/>
      <c r="B20" s="160" t="s">
        <v>12</v>
      </c>
      <c r="C20" s="173">
        <v>61466</v>
      </c>
      <c r="D20" s="173" t="s">
        <v>188</v>
      </c>
      <c r="E20" s="173">
        <v>18630</v>
      </c>
      <c r="F20" s="173" t="s">
        <v>188</v>
      </c>
      <c r="G20" s="173">
        <v>40091</v>
      </c>
      <c r="H20" s="173" t="s">
        <v>188</v>
      </c>
      <c r="I20" s="173" t="s">
        <v>188</v>
      </c>
      <c r="J20" s="173">
        <v>76793</v>
      </c>
      <c r="K20" s="173">
        <v>91599</v>
      </c>
      <c r="L20" s="172"/>
      <c r="M20" s="173" t="s">
        <v>267</v>
      </c>
      <c r="N20" s="173" t="s">
        <v>267</v>
      </c>
      <c r="O20" s="173" t="s">
        <v>267</v>
      </c>
      <c r="P20" s="173" t="s">
        <v>267</v>
      </c>
      <c r="Q20" s="173" t="s">
        <v>267</v>
      </c>
      <c r="R20" s="173" t="s">
        <v>267</v>
      </c>
      <c r="S20" s="173" t="s">
        <v>267</v>
      </c>
      <c r="T20" s="173" t="s">
        <v>267</v>
      </c>
      <c r="U20" s="173" t="s">
        <v>267</v>
      </c>
    </row>
    <row r="21" spans="1:21" ht="14.25">
      <c r="A21" s="271"/>
      <c r="B21" s="160" t="s">
        <v>236</v>
      </c>
      <c r="C21" s="173">
        <v>829049</v>
      </c>
      <c r="D21" s="173" t="s">
        <v>188</v>
      </c>
      <c r="E21" s="173" t="s">
        <v>188</v>
      </c>
      <c r="F21" s="173" t="s">
        <v>188</v>
      </c>
      <c r="G21" s="173">
        <v>578036</v>
      </c>
      <c r="H21" s="173" t="s">
        <v>188</v>
      </c>
      <c r="I21" s="173" t="s">
        <v>188</v>
      </c>
      <c r="J21" s="173" t="s">
        <v>188</v>
      </c>
      <c r="K21" s="173" t="s">
        <v>188</v>
      </c>
      <c r="L21" s="172"/>
      <c r="M21" s="173">
        <v>118389</v>
      </c>
      <c r="N21" s="173" t="s">
        <v>188</v>
      </c>
      <c r="O21" s="173" t="s">
        <v>188</v>
      </c>
      <c r="P21" s="173" t="s">
        <v>188</v>
      </c>
      <c r="Q21" s="173">
        <v>115412</v>
      </c>
      <c r="R21" s="173" t="s">
        <v>188</v>
      </c>
      <c r="S21" s="173" t="s">
        <v>188</v>
      </c>
      <c r="T21" s="173" t="s">
        <v>188</v>
      </c>
      <c r="U21" s="173" t="s">
        <v>188</v>
      </c>
    </row>
    <row r="22" spans="1:21">
      <c r="A22" s="271"/>
      <c r="B22" s="160" t="s">
        <v>59</v>
      </c>
      <c r="C22" s="173" t="s">
        <v>188</v>
      </c>
      <c r="D22" s="173" t="s">
        <v>188</v>
      </c>
      <c r="E22" s="173" t="s">
        <v>188</v>
      </c>
      <c r="F22" s="173" t="s">
        <v>188</v>
      </c>
      <c r="G22" s="173">
        <v>27171</v>
      </c>
      <c r="H22" s="173">
        <v>24528</v>
      </c>
      <c r="I22" s="173">
        <v>25832</v>
      </c>
      <c r="J22" s="173">
        <v>24155</v>
      </c>
      <c r="K22" s="173">
        <v>22264</v>
      </c>
      <c r="L22" s="172"/>
      <c r="M22" s="173" t="s">
        <v>188</v>
      </c>
      <c r="N22" s="173" t="s">
        <v>188</v>
      </c>
      <c r="O22" s="173" t="s">
        <v>188</v>
      </c>
      <c r="P22" s="173" t="s">
        <v>188</v>
      </c>
      <c r="Q22" s="173" t="s">
        <v>267</v>
      </c>
      <c r="R22" s="173" t="s">
        <v>267</v>
      </c>
      <c r="S22" s="173" t="s">
        <v>267</v>
      </c>
      <c r="T22" s="173" t="s">
        <v>267</v>
      </c>
      <c r="U22" s="173" t="s">
        <v>267</v>
      </c>
    </row>
    <row r="23" spans="1:21" ht="14.25">
      <c r="A23" s="271"/>
      <c r="B23" s="161" t="s">
        <v>189</v>
      </c>
      <c r="C23" s="174" t="s">
        <v>188</v>
      </c>
      <c r="D23" s="174" t="s">
        <v>188</v>
      </c>
      <c r="E23" s="174" t="s">
        <v>188</v>
      </c>
      <c r="F23" s="174" t="s">
        <v>188</v>
      </c>
      <c r="G23" s="174" t="s">
        <v>188</v>
      </c>
      <c r="H23" s="174" t="s">
        <v>188</v>
      </c>
      <c r="I23" s="174" t="s">
        <v>188</v>
      </c>
      <c r="J23" s="174" t="s">
        <v>188</v>
      </c>
      <c r="K23" s="174" t="s">
        <v>188</v>
      </c>
      <c r="L23" s="172"/>
      <c r="M23" s="174" t="s">
        <v>188</v>
      </c>
      <c r="N23" s="174" t="s">
        <v>188</v>
      </c>
      <c r="O23" s="174" t="s">
        <v>188</v>
      </c>
      <c r="P23" s="174" t="s">
        <v>188</v>
      </c>
      <c r="Q23" s="174" t="s">
        <v>188</v>
      </c>
      <c r="R23" s="174" t="s">
        <v>188</v>
      </c>
      <c r="S23" s="174" t="s">
        <v>188</v>
      </c>
      <c r="T23" s="174" t="s">
        <v>188</v>
      </c>
      <c r="U23" s="174" t="s">
        <v>188</v>
      </c>
    </row>
    <row r="24" spans="1:21" ht="14.25">
      <c r="A24" s="270" t="s">
        <v>194</v>
      </c>
      <c r="B24" s="129" t="s">
        <v>223</v>
      </c>
      <c r="C24" s="171">
        <v>42651</v>
      </c>
      <c r="D24" s="171">
        <v>50631</v>
      </c>
      <c r="E24" s="171">
        <v>39119</v>
      </c>
      <c r="F24" s="171">
        <v>47312</v>
      </c>
      <c r="G24" s="171">
        <v>44511</v>
      </c>
      <c r="H24" s="171">
        <v>53430</v>
      </c>
      <c r="I24" s="171">
        <v>70164</v>
      </c>
      <c r="J24" s="171">
        <v>58726</v>
      </c>
      <c r="K24" s="171">
        <v>43959</v>
      </c>
      <c r="L24" s="172"/>
      <c r="M24" s="171">
        <v>61670</v>
      </c>
      <c r="N24" s="171">
        <v>51642</v>
      </c>
      <c r="O24" s="171">
        <v>41916</v>
      </c>
      <c r="P24" s="171">
        <v>38867</v>
      </c>
      <c r="Q24" s="171">
        <v>45967</v>
      </c>
      <c r="R24" s="171">
        <v>69934</v>
      </c>
      <c r="S24" s="171">
        <v>74012</v>
      </c>
      <c r="T24" s="171">
        <v>58997</v>
      </c>
      <c r="U24" s="171">
        <v>57064</v>
      </c>
    </row>
    <row r="25" spans="1:21" ht="12.75" customHeight="1">
      <c r="A25" s="271"/>
      <c r="B25" s="133" t="s">
        <v>237</v>
      </c>
      <c r="C25" s="173">
        <v>52703</v>
      </c>
      <c r="D25" s="173">
        <v>47200</v>
      </c>
      <c r="E25" s="173">
        <v>56158</v>
      </c>
      <c r="F25" s="173">
        <v>53254</v>
      </c>
      <c r="G25" s="173">
        <v>58027</v>
      </c>
      <c r="H25" s="173">
        <v>60401</v>
      </c>
      <c r="I25" s="173">
        <v>63885</v>
      </c>
      <c r="J25" s="173">
        <v>67289</v>
      </c>
      <c r="K25" s="173">
        <v>49119</v>
      </c>
      <c r="L25" s="172"/>
      <c r="M25" s="173">
        <v>53962</v>
      </c>
      <c r="N25" s="173">
        <v>56043</v>
      </c>
      <c r="O25" s="173">
        <v>70688</v>
      </c>
      <c r="P25" s="173">
        <v>70173</v>
      </c>
      <c r="Q25" s="173">
        <v>70292</v>
      </c>
      <c r="R25" s="173">
        <v>75870</v>
      </c>
      <c r="S25" s="173">
        <v>69185</v>
      </c>
      <c r="T25" s="173">
        <v>73242</v>
      </c>
      <c r="U25" s="173">
        <v>50279</v>
      </c>
    </row>
    <row r="26" spans="1:21">
      <c r="A26" s="271"/>
      <c r="B26" s="160" t="s">
        <v>12</v>
      </c>
      <c r="C26" s="173">
        <v>91471</v>
      </c>
      <c r="D26" s="173" t="s">
        <v>188</v>
      </c>
      <c r="E26" s="173">
        <v>13149</v>
      </c>
      <c r="F26" s="173" t="s">
        <v>188</v>
      </c>
      <c r="G26" s="173" t="s">
        <v>188</v>
      </c>
      <c r="H26" s="173" t="s">
        <v>188</v>
      </c>
      <c r="I26" s="173" t="s">
        <v>188</v>
      </c>
      <c r="J26" s="173" t="s">
        <v>188</v>
      </c>
      <c r="K26" s="173" t="s">
        <v>188</v>
      </c>
      <c r="L26" s="172"/>
      <c r="M26" s="173">
        <v>98123</v>
      </c>
      <c r="N26" s="173" t="s">
        <v>188</v>
      </c>
      <c r="O26" s="173">
        <v>19168</v>
      </c>
      <c r="P26" s="173" t="s">
        <v>188</v>
      </c>
      <c r="Q26" s="173" t="s">
        <v>188</v>
      </c>
      <c r="R26" s="173" t="s">
        <v>188</v>
      </c>
      <c r="S26" s="173" t="s">
        <v>188</v>
      </c>
      <c r="T26" s="173" t="s">
        <v>188</v>
      </c>
      <c r="U26" s="173" t="s">
        <v>188</v>
      </c>
    </row>
    <row r="27" spans="1:21" ht="14.25">
      <c r="A27" s="271"/>
      <c r="B27" s="160" t="s">
        <v>236</v>
      </c>
      <c r="C27" s="173">
        <v>245268</v>
      </c>
      <c r="D27" s="173">
        <v>176674</v>
      </c>
      <c r="E27" s="173">
        <v>284114</v>
      </c>
      <c r="F27" s="173">
        <v>339490</v>
      </c>
      <c r="G27" s="173">
        <v>382737</v>
      </c>
      <c r="H27" s="173">
        <v>334662</v>
      </c>
      <c r="I27" s="173" t="s">
        <v>188</v>
      </c>
      <c r="J27" s="173" t="s">
        <v>188</v>
      </c>
      <c r="K27" s="173" t="s">
        <v>188</v>
      </c>
      <c r="L27" s="172"/>
      <c r="M27" s="173">
        <v>710772</v>
      </c>
      <c r="N27" s="173">
        <v>441256</v>
      </c>
      <c r="O27" s="173">
        <v>326776</v>
      </c>
      <c r="P27" s="173">
        <v>268709</v>
      </c>
      <c r="Q27" s="173">
        <v>245238</v>
      </c>
      <c r="R27" s="173">
        <v>244927</v>
      </c>
      <c r="S27" s="173" t="s">
        <v>188</v>
      </c>
      <c r="T27" s="173" t="s">
        <v>188</v>
      </c>
      <c r="U27" s="173" t="s">
        <v>188</v>
      </c>
    </row>
    <row r="28" spans="1:21">
      <c r="A28" s="271"/>
      <c r="B28" s="160" t="s">
        <v>59</v>
      </c>
      <c r="C28" s="173">
        <v>13285</v>
      </c>
      <c r="D28" s="173">
        <v>8642</v>
      </c>
      <c r="E28" s="173">
        <v>26937</v>
      </c>
      <c r="F28" s="173">
        <v>18412</v>
      </c>
      <c r="G28" s="173">
        <v>28940</v>
      </c>
      <c r="H28" s="173">
        <v>22320</v>
      </c>
      <c r="I28" s="173">
        <v>20338</v>
      </c>
      <c r="J28" s="173">
        <v>19826</v>
      </c>
      <c r="K28" s="173">
        <v>21914</v>
      </c>
      <c r="L28" s="172"/>
      <c r="M28" s="173">
        <v>14351</v>
      </c>
      <c r="N28" s="173">
        <v>13005</v>
      </c>
      <c r="O28" s="173">
        <v>23130</v>
      </c>
      <c r="P28" s="173">
        <v>24620</v>
      </c>
      <c r="Q28" s="173">
        <v>31688</v>
      </c>
      <c r="R28" s="173">
        <v>26807</v>
      </c>
      <c r="S28" s="173">
        <v>26092</v>
      </c>
      <c r="T28" s="173">
        <v>23469</v>
      </c>
      <c r="U28" s="173">
        <v>19727</v>
      </c>
    </row>
    <row r="29" spans="1:21" ht="14.25">
      <c r="A29" s="271"/>
      <c r="B29" s="161" t="s">
        <v>189</v>
      </c>
      <c r="C29" s="174">
        <v>38354</v>
      </c>
      <c r="D29" s="174">
        <v>52449</v>
      </c>
      <c r="E29" s="174">
        <v>39122</v>
      </c>
      <c r="F29" s="174">
        <v>60439</v>
      </c>
      <c r="G29" s="174">
        <v>68398</v>
      </c>
      <c r="H29" s="174">
        <v>87771</v>
      </c>
      <c r="I29" s="174" t="s">
        <v>188</v>
      </c>
      <c r="J29" s="174" t="s">
        <v>188</v>
      </c>
      <c r="K29" s="174" t="s">
        <v>188</v>
      </c>
      <c r="L29" s="172"/>
      <c r="M29" s="174">
        <v>44846</v>
      </c>
      <c r="N29" s="174">
        <v>63996</v>
      </c>
      <c r="O29" s="174">
        <v>50174</v>
      </c>
      <c r="P29" s="174">
        <v>70781</v>
      </c>
      <c r="Q29" s="174">
        <v>85936</v>
      </c>
      <c r="R29" s="174">
        <v>102015</v>
      </c>
      <c r="S29" s="174" t="s">
        <v>188</v>
      </c>
      <c r="T29" s="174" t="s">
        <v>188</v>
      </c>
      <c r="U29" s="174" t="s">
        <v>188</v>
      </c>
    </row>
    <row r="30" spans="1:21" ht="14.25">
      <c r="A30" s="270" t="s">
        <v>195</v>
      </c>
      <c r="B30" s="129" t="s">
        <v>223</v>
      </c>
      <c r="C30" s="171">
        <v>52132</v>
      </c>
      <c r="D30" s="171" t="s">
        <v>188</v>
      </c>
      <c r="E30" s="171" t="s">
        <v>188</v>
      </c>
      <c r="F30" s="171" t="s">
        <v>188</v>
      </c>
      <c r="G30" s="171" t="s">
        <v>188</v>
      </c>
      <c r="H30" s="171">
        <v>52872</v>
      </c>
      <c r="I30" s="171" t="s">
        <v>188</v>
      </c>
      <c r="J30" s="171" t="s">
        <v>188</v>
      </c>
      <c r="K30" s="171" t="s">
        <v>188</v>
      </c>
      <c r="L30" s="172"/>
      <c r="M30" s="171">
        <v>24199</v>
      </c>
      <c r="N30" s="171" t="s">
        <v>188</v>
      </c>
      <c r="O30" s="171" t="s">
        <v>188</v>
      </c>
      <c r="P30" s="171" t="s">
        <v>188</v>
      </c>
      <c r="Q30" s="171" t="s">
        <v>188</v>
      </c>
      <c r="R30" s="171">
        <v>41986</v>
      </c>
      <c r="S30" s="171" t="s">
        <v>188</v>
      </c>
      <c r="T30" s="171" t="s">
        <v>188</v>
      </c>
      <c r="U30" s="171" t="s">
        <v>188</v>
      </c>
    </row>
    <row r="31" spans="1:21" ht="14.25">
      <c r="A31" s="271"/>
      <c r="B31" s="133" t="s">
        <v>237</v>
      </c>
      <c r="C31" s="173">
        <v>32014</v>
      </c>
      <c r="D31" s="173">
        <v>33688</v>
      </c>
      <c r="E31" s="173">
        <v>42887</v>
      </c>
      <c r="F31" s="173">
        <v>39767</v>
      </c>
      <c r="G31" s="173">
        <v>40900</v>
      </c>
      <c r="H31" s="173">
        <v>51279</v>
      </c>
      <c r="I31" s="173">
        <v>46423</v>
      </c>
      <c r="J31" s="173">
        <v>50526</v>
      </c>
      <c r="K31" s="173">
        <v>50837</v>
      </c>
      <c r="L31" s="172"/>
      <c r="M31" s="173">
        <v>41330</v>
      </c>
      <c r="N31" s="173">
        <v>40517</v>
      </c>
      <c r="O31" s="173">
        <v>50080</v>
      </c>
      <c r="P31" s="173">
        <v>59048</v>
      </c>
      <c r="Q31" s="173">
        <v>49020</v>
      </c>
      <c r="R31" s="173">
        <v>62164</v>
      </c>
      <c r="S31" s="173">
        <v>33083</v>
      </c>
      <c r="T31" s="173">
        <v>53204</v>
      </c>
      <c r="U31" s="173">
        <v>62593</v>
      </c>
    </row>
    <row r="32" spans="1:21">
      <c r="A32" s="271"/>
      <c r="B32" s="160" t="s">
        <v>12</v>
      </c>
      <c r="C32" s="173" t="s">
        <v>188</v>
      </c>
      <c r="D32" s="173" t="s">
        <v>188</v>
      </c>
      <c r="E32" s="173" t="s">
        <v>188</v>
      </c>
      <c r="F32" s="173" t="s">
        <v>188</v>
      </c>
      <c r="G32" s="173" t="s">
        <v>188</v>
      </c>
      <c r="H32" s="173" t="s">
        <v>188</v>
      </c>
      <c r="I32" s="173" t="s">
        <v>188</v>
      </c>
      <c r="J32" s="173" t="s">
        <v>188</v>
      </c>
      <c r="K32" s="173" t="s">
        <v>188</v>
      </c>
      <c r="L32" s="172"/>
      <c r="M32" s="173" t="s">
        <v>188</v>
      </c>
      <c r="N32" s="173" t="s">
        <v>188</v>
      </c>
      <c r="O32" s="173" t="s">
        <v>188</v>
      </c>
      <c r="P32" s="173" t="s">
        <v>188</v>
      </c>
      <c r="Q32" s="173" t="s">
        <v>188</v>
      </c>
      <c r="R32" s="173" t="s">
        <v>188</v>
      </c>
      <c r="S32" s="173" t="s">
        <v>188</v>
      </c>
      <c r="T32" s="173" t="s">
        <v>267</v>
      </c>
      <c r="U32" s="173" t="s">
        <v>267</v>
      </c>
    </row>
    <row r="33" spans="1:22" ht="14.25">
      <c r="A33" s="271"/>
      <c r="B33" s="160" t="s">
        <v>236</v>
      </c>
      <c r="C33" s="173" t="s">
        <v>188</v>
      </c>
      <c r="D33" s="173" t="s">
        <v>188</v>
      </c>
      <c r="E33" s="173">
        <v>101950</v>
      </c>
      <c r="F33" s="173" t="s">
        <v>188</v>
      </c>
      <c r="G33" s="173">
        <v>94366</v>
      </c>
      <c r="H33" s="173">
        <v>87674</v>
      </c>
      <c r="I33" s="173">
        <v>64972</v>
      </c>
      <c r="J33" s="173">
        <v>92054</v>
      </c>
      <c r="K33" s="173">
        <v>87892</v>
      </c>
      <c r="L33" s="172"/>
      <c r="M33" s="173" t="s">
        <v>188</v>
      </c>
      <c r="N33" s="173" t="s">
        <v>188</v>
      </c>
      <c r="O33" s="173">
        <v>68914</v>
      </c>
      <c r="P33" s="173" t="s">
        <v>188</v>
      </c>
      <c r="Q33" s="173">
        <v>58070</v>
      </c>
      <c r="R33" s="173">
        <v>48585</v>
      </c>
      <c r="S33" s="173">
        <v>61186</v>
      </c>
      <c r="T33" s="173">
        <v>53537</v>
      </c>
      <c r="U33" s="173">
        <v>102776</v>
      </c>
    </row>
    <row r="34" spans="1:22">
      <c r="A34" s="271"/>
      <c r="B34" s="160" t="s">
        <v>59</v>
      </c>
      <c r="C34" s="173">
        <v>9545</v>
      </c>
      <c r="D34" s="173">
        <v>21353</v>
      </c>
      <c r="E34" s="173">
        <v>15736</v>
      </c>
      <c r="F34" s="173">
        <v>14637</v>
      </c>
      <c r="G34" s="173">
        <v>17302</v>
      </c>
      <c r="H34" s="173">
        <v>10400</v>
      </c>
      <c r="I34" s="173" t="s">
        <v>188</v>
      </c>
      <c r="J34" s="173" t="s">
        <v>188</v>
      </c>
      <c r="K34" s="173" t="s">
        <v>188</v>
      </c>
      <c r="L34" s="172"/>
      <c r="M34" s="173">
        <v>10288</v>
      </c>
      <c r="N34" s="173">
        <v>17257</v>
      </c>
      <c r="O34" s="173">
        <v>15761</v>
      </c>
      <c r="P34" s="173">
        <v>14534</v>
      </c>
      <c r="Q34" s="173">
        <v>16845</v>
      </c>
      <c r="R34" s="173">
        <v>13647</v>
      </c>
      <c r="S34" s="173" t="s">
        <v>188</v>
      </c>
      <c r="T34" s="173" t="s">
        <v>188</v>
      </c>
      <c r="U34" s="173" t="s">
        <v>188</v>
      </c>
    </row>
    <row r="35" spans="1:22" ht="14.25">
      <c r="A35" s="271"/>
      <c r="B35" s="161" t="s">
        <v>189</v>
      </c>
      <c r="C35" s="174">
        <v>34969</v>
      </c>
      <c r="D35" s="174">
        <v>32540</v>
      </c>
      <c r="E35" s="174">
        <v>36303</v>
      </c>
      <c r="F35" s="174">
        <v>42969</v>
      </c>
      <c r="G35" s="174">
        <v>43075</v>
      </c>
      <c r="H35" s="174">
        <v>46374</v>
      </c>
      <c r="I35" s="174" t="s">
        <v>188</v>
      </c>
      <c r="J35" s="174">
        <v>45556</v>
      </c>
      <c r="K35" s="174" t="s">
        <v>188</v>
      </c>
      <c r="L35" s="172"/>
      <c r="M35" s="174">
        <v>28333</v>
      </c>
      <c r="N35" s="174">
        <v>37274</v>
      </c>
      <c r="O35" s="174">
        <v>40161</v>
      </c>
      <c r="P35" s="174">
        <v>47090</v>
      </c>
      <c r="Q35" s="174">
        <v>43577</v>
      </c>
      <c r="R35" s="174">
        <v>46766</v>
      </c>
      <c r="S35" s="174" t="s">
        <v>188</v>
      </c>
      <c r="T35" s="174">
        <v>53370</v>
      </c>
      <c r="U35" s="174" t="s">
        <v>188</v>
      </c>
    </row>
    <row r="36" spans="1:22" ht="14.25">
      <c r="A36" s="270" t="s">
        <v>304</v>
      </c>
      <c r="B36" s="129" t="s">
        <v>223</v>
      </c>
      <c r="C36" s="171">
        <v>147556</v>
      </c>
      <c r="D36" s="171">
        <v>51691</v>
      </c>
      <c r="E36" s="171">
        <v>68510</v>
      </c>
      <c r="F36" s="171">
        <v>167495</v>
      </c>
      <c r="G36" s="171">
        <v>53899</v>
      </c>
      <c r="H36" s="171">
        <v>92359</v>
      </c>
      <c r="I36" s="171">
        <v>40274</v>
      </c>
      <c r="J36" s="171">
        <v>73495</v>
      </c>
      <c r="K36" s="171">
        <v>81148</v>
      </c>
      <c r="L36" s="172"/>
      <c r="M36" s="171">
        <v>57176</v>
      </c>
      <c r="N36" s="171">
        <v>53717</v>
      </c>
      <c r="O36" s="171">
        <v>67452</v>
      </c>
      <c r="P36" s="171">
        <v>70642</v>
      </c>
      <c r="Q36" s="171">
        <v>61489</v>
      </c>
      <c r="R36" s="171">
        <v>88950</v>
      </c>
      <c r="S36" s="171">
        <v>72314</v>
      </c>
      <c r="T36" s="171">
        <v>60237</v>
      </c>
      <c r="U36" s="171">
        <v>102229</v>
      </c>
    </row>
    <row r="37" spans="1:22" ht="14.25">
      <c r="A37" s="271"/>
      <c r="B37" s="133" t="s">
        <v>237</v>
      </c>
      <c r="C37" s="173">
        <v>37681</v>
      </c>
      <c r="D37" s="173">
        <v>20934</v>
      </c>
      <c r="E37" s="173">
        <v>37267</v>
      </c>
      <c r="F37" s="173">
        <v>37379</v>
      </c>
      <c r="G37" s="173">
        <v>31795</v>
      </c>
      <c r="H37" s="173">
        <v>35347</v>
      </c>
      <c r="I37" s="173">
        <v>27749</v>
      </c>
      <c r="J37" s="173">
        <v>42229</v>
      </c>
      <c r="K37" s="173">
        <v>31680</v>
      </c>
      <c r="L37" s="172"/>
      <c r="M37" s="173">
        <v>60766</v>
      </c>
      <c r="N37" s="173">
        <v>40342</v>
      </c>
      <c r="O37" s="173">
        <v>46568</v>
      </c>
      <c r="P37" s="173">
        <v>56548</v>
      </c>
      <c r="Q37" s="173">
        <v>43747</v>
      </c>
      <c r="R37" s="173">
        <v>55468</v>
      </c>
      <c r="S37" s="173">
        <v>53242</v>
      </c>
      <c r="T37" s="173">
        <v>70101</v>
      </c>
      <c r="U37" s="173">
        <v>69569</v>
      </c>
    </row>
    <row r="38" spans="1:22">
      <c r="A38" s="271"/>
      <c r="B38" s="160" t="s">
        <v>12</v>
      </c>
      <c r="C38" s="173" t="s">
        <v>188</v>
      </c>
      <c r="D38" s="173" t="s">
        <v>188</v>
      </c>
      <c r="E38" s="173" t="s">
        <v>188</v>
      </c>
      <c r="F38" s="173" t="s">
        <v>188</v>
      </c>
      <c r="G38" s="173" t="s">
        <v>188</v>
      </c>
      <c r="H38" s="173" t="s">
        <v>188</v>
      </c>
      <c r="I38" s="173" t="s">
        <v>188</v>
      </c>
      <c r="J38" s="173" t="s">
        <v>188</v>
      </c>
      <c r="K38" s="173" t="s">
        <v>188</v>
      </c>
      <c r="L38" s="172"/>
      <c r="M38" s="173" t="s">
        <v>188</v>
      </c>
      <c r="N38" s="173" t="s">
        <v>188</v>
      </c>
      <c r="O38" s="173" t="s">
        <v>188</v>
      </c>
      <c r="P38" s="173" t="s">
        <v>188</v>
      </c>
      <c r="Q38" s="173" t="s">
        <v>188</v>
      </c>
      <c r="R38" s="173" t="s">
        <v>188</v>
      </c>
      <c r="S38" s="173" t="s">
        <v>188</v>
      </c>
      <c r="T38" s="173" t="s">
        <v>188</v>
      </c>
      <c r="U38" s="173" t="s">
        <v>188</v>
      </c>
    </row>
    <row r="39" spans="1:22" ht="14.25">
      <c r="A39" s="271"/>
      <c r="B39" s="160" t="s">
        <v>236</v>
      </c>
      <c r="C39" s="173" t="s">
        <v>188</v>
      </c>
      <c r="D39" s="173" t="s">
        <v>188</v>
      </c>
      <c r="E39" s="173" t="s">
        <v>188</v>
      </c>
      <c r="F39" s="173">
        <v>197304</v>
      </c>
      <c r="G39" s="173" t="s">
        <v>188</v>
      </c>
      <c r="H39" s="173" t="s">
        <v>188</v>
      </c>
      <c r="I39" s="173" t="s">
        <v>188</v>
      </c>
      <c r="J39" s="173" t="s">
        <v>188</v>
      </c>
      <c r="K39" s="173" t="s">
        <v>188</v>
      </c>
      <c r="L39" s="172"/>
      <c r="M39" s="173" t="s">
        <v>188</v>
      </c>
      <c r="N39" s="173" t="s">
        <v>188</v>
      </c>
      <c r="O39" s="173" t="s">
        <v>188</v>
      </c>
      <c r="P39" s="173">
        <v>59896</v>
      </c>
      <c r="Q39" s="173" t="s">
        <v>188</v>
      </c>
      <c r="R39" s="173" t="s">
        <v>188</v>
      </c>
      <c r="S39" s="173" t="s">
        <v>188</v>
      </c>
      <c r="T39" s="173" t="s">
        <v>188</v>
      </c>
      <c r="U39" s="173" t="s">
        <v>188</v>
      </c>
    </row>
    <row r="40" spans="1:22">
      <c r="A40" s="271"/>
      <c r="B40" s="160" t="s">
        <v>59</v>
      </c>
      <c r="C40" s="173">
        <v>20792</v>
      </c>
      <c r="D40" s="173">
        <v>15215</v>
      </c>
      <c r="E40" s="173">
        <v>15706</v>
      </c>
      <c r="F40" s="173">
        <v>14555</v>
      </c>
      <c r="G40" s="173">
        <v>16147</v>
      </c>
      <c r="H40" s="173">
        <v>14446</v>
      </c>
      <c r="I40" s="173">
        <v>19375</v>
      </c>
      <c r="J40" s="173">
        <v>14173</v>
      </c>
      <c r="K40" s="173">
        <v>17741</v>
      </c>
      <c r="L40" s="172"/>
      <c r="M40" s="173">
        <v>17686</v>
      </c>
      <c r="N40" s="173">
        <v>15199</v>
      </c>
      <c r="O40" s="173">
        <v>14936</v>
      </c>
      <c r="P40" s="173">
        <v>14114</v>
      </c>
      <c r="Q40" s="173">
        <v>17279</v>
      </c>
      <c r="R40" s="173">
        <v>17159</v>
      </c>
      <c r="S40" s="173">
        <v>23574</v>
      </c>
      <c r="T40" s="173">
        <v>14674</v>
      </c>
      <c r="U40" s="173">
        <v>17482</v>
      </c>
    </row>
    <row r="41" spans="1:22" ht="14.25">
      <c r="A41" s="271"/>
      <c r="B41" s="161" t="s">
        <v>189</v>
      </c>
      <c r="C41" s="174">
        <v>29967</v>
      </c>
      <c r="D41" s="174">
        <v>32125</v>
      </c>
      <c r="E41" s="174">
        <v>27410</v>
      </c>
      <c r="F41" s="174">
        <v>37058</v>
      </c>
      <c r="G41" s="174">
        <v>45324</v>
      </c>
      <c r="H41" s="174">
        <v>36314</v>
      </c>
      <c r="I41" s="174">
        <v>32609</v>
      </c>
      <c r="J41" s="174">
        <v>47675</v>
      </c>
      <c r="K41" s="174">
        <v>32868</v>
      </c>
      <c r="L41" s="172"/>
      <c r="M41" s="174">
        <v>28879</v>
      </c>
      <c r="N41" s="174">
        <v>30960</v>
      </c>
      <c r="O41" s="174">
        <v>23632</v>
      </c>
      <c r="P41" s="174">
        <v>31259</v>
      </c>
      <c r="Q41" s="174">
        <v>47546</v>
      </c>
      <c r="R41" s="174">
        <v>34952</v>
      </c>
      <c r="S41" s="174">
        <v>34954</v>
      </c>
      <c r="T41" s="174">
        <v>36938</v>
      </c>
      <c r="U41" s="174">
        <v>44721</v>
      </c>
      <c r="V41" s="93"/>
    </row>
    <row r="42" spans="1:22" ht="14.25">
      <c r="A42" s="270" t="s">
        <v>250</v>
      </c>
      <c r="B42" s="129" t="s">
        <v>223</v>
      </c>
      <c r="C42" s="171" t="s">
        <v>188</v>
      </c>
      <c r="D42" s="171" t="s">
        <v>188</v>
      </c>
      <c r="E42" s="171" t="s">
        <v>188</v>
      </c>
      <c r="F42" s="171" t="s">
        <v>188</v>
      </c>
      <c r="G42" s="171" t="s">
        <v>188</v>
      </c>
      <c r="H42" s="171" t="s">
        <v>188</v>
      </c>
      <c r="I42" s="171" t="s">
        <v>188</v>
      </c>
      <c r="J42" s="171" t="s">
        <v>188</v>
      </c>
      <c r="K42" s="171" t="s">
        <v>188</v>
      </c>
      <c r="L42" s="172"/>
      <c r="M42" s="171" t="s">
        <v>188</v>
      </c>
      <c r="N42" s="171" t="s">
        <v>188</v>
      </c>
      <c r="O42" s="171" t="s">
        <v>188</v>
      </c>
      <c r="P42" s="171" t="s">
        <v>188</v>
      </c>
      <c r="Q42" s="171" t="s">
        <v>188</v>
      </c>
      <c r="R42" s="171" t="s">
        <v>188</v>
      </c>
      <c r="S42" s="171" t="s">
        <v>188</v>
      </c>
      <c r="T42" s="171" t="s">
        <v>188</v>
      </c>
      <c r="U42" s="171" t="s">
        <v>188</v>
      </c>
      <c r="V42" s="93"/>
    </row>
    <row r="43" spans="1:22" ht="14.25">
      <c r="A43" s="271"/>
      <c r="B43" s="133" t="s">
        <v>237</v>
      </c>
      <c r="C43" s="173">
        <v>39418</v>
      </c>
      <c r="D43" s="173">
        <v>45656</v>
      </c>
      <c r="E43" s="173">
        <v>56294</v>
      </c>
      <c r="F43" s="173">
        <v>49315</v>
      </c>
      <c r="G43" s="173">
        <v>50308</v>
      </c>
      <c r="H43" s="173">
        <v>55102</v>
      </c>
      <c r="I43" s="173">
        <v>50758</v>
      </c>
      <c r="J43" s="173">
        <v>65095</v>
      </c>
      <c r="K43" s="173">
        <v>64842</v>
      </c>
      <c r="L43" s="172"/>
      <c r="M43" s="173">
        <v>35631</v>
      </c>
      <c r="N43" s="173">
        <v>41535</v>
      </c>
      <c r="O43" s="173">
        <v>54220</v>
      </c>
      <c r="P43" s="173">
        <v>64280</v>
      </c>
      <c r="Q43" s="173">
        <v>41987</v>
      </c>
      <c r="R43" s="173">
        <v>61122</v>
      </c>
      <c r="S43" s="173">
        <v>40015</v>
      </c>
      <c r="T43" s="173">
        <v>56696</v>
      </c>
      <c r="U43" s="173">
        <v>50433</v>
      </c>
      <c r="V43" s="93"/>
    </row>
    <row r="44" spans="1:22">
      <c r="A44" s="271"/>
      <c r="B44" s="160" t="s">
        <v>12</v>
      </c>
      <c r="C44" s="173">
        <v>87732</v>
      </c>
      <c r="D44" s="173" t="s">
        <v>188</v>
      </c>
      <c r="E44" s="173" t="s">
        <v>188</v>
      </c>
      <c r="F44" s="173" t="s">
        <v>188</v>
      </c>
      <c r="G44" s="173">
        <v>57837</v>
      </c>
      <c r="H44" s="173">
        <v>58647</v>
      </c>
      <c r="I44" s="173">
        <v>73899</v>
      </c>
      <c r="J44" s="173">
        <v>85354</v>
      </c>
      <c r="K44" s="173">
        <v>77060</v>
      </c>
      <c r="L44" s="172"/>
      <c r="M44" s="173" t="s">
        <v>267</v>
      </c>
      <c r="N44" s="173" t="s">
        <v>188</v>
      </c>
      <c r="O44" s="173" t="s">
        <v>188</v>
      </c>
      <c r="P44" s="173" t="s">
        <v>188</v>
      </c>
      <c r="Q44" s="173" t="s">
        <v>267</v>
      </c>
      <c r="R44" s="173" t="s">
        <v>267</v>
      </c>
      <c r="S44" s="173" t="s">
        <v>267</v>
      </c>
      <c r="T44" s="173" t="s">
        <v>267</v>
      </c>
      <c r="U44" s="173" t="s">
        <v>267</v>
      </c>
      <c r="V44" s="93"/>
    </row>
    <row r="45" spans="1:22" ht="14.25">
      <c r="A45" s="271"/>
      <c r="B45" s="160" t="s">
        <v>236</v>
      </c>
      <c r="C45" s="173">
        <v>204882</v>
      </c>
      <c r="D45" s="173">
        <v>150628</v>
      </c>
      <c r="E45" s="173" t="s">
        <v>188</v>
      </c>
      <c r="F45" s="173" t="s">
        <v>188</v>
      </c>
      <c r="G45" s="173" t="s">
        <v>188</v>
      </c>
      <c r="H45" s="173" t="s">
        <v>188</v>
      </c>
      <c r="I45" s="173" t="s">
        <v>188</v>
      </c>
      <c r="J45" s="173" t="s">
        <v>188</v>
      </c>
      <c r="K45" s="173" t="s">
        <v>188</v>
      </c>
      <c r="L45" s="172"/>
      <c r="M45" s="173" t="s">
        <v>267</v>
      </c>
      <c r="N45" s="173" t="s">
        <v>267</v>
      </c>
      <c r="O45" s="173" t="s">
        <v>188</v>
      </c>
      <c r="P45" s="173" t="s">
        <v>188</v>
      </c>
      <c r="Q45" s="173" t="s">
        <v>188</v>
      </c>
      <c r="R45" s="173" t="s">
        <v>188</v>
      </c>
      <c r="S45" s="173" t="s">
        <v>188</v>
      </c>
      <c r="T45" s="173" t="s">
        <v>188</v>
      </c>
      <c r="U45" s="173" t="s">
        <v>188</v>
      </c>
      <c r="V45" s="93"/>
    </row>
    <row r="46" spans="1:22">
      <c r="A46" s="271"/>
      <c r="B46" s="160" t="s">
        <v>59</v>
      </c>
      <c r="C46" s="173">
        <v>14189</v>
      </c>
      <c r="D46" s="173">
        <v>16846</v>
      </c>
      <c r="E46" s="173">
        <v>16999</v>
      </c>
      <c r="F46" s="173">
        <v>17638</v>
      </c>
      <c r="G46" s="173">
        <v>20096</v>
      </c>
      <c r="H46" s="173">
        <v>18190</v>
      </c>
      <c r="I46" s="173">
        <v>19274</v>
      </c>
      <c r="J46" s="173">
        <v>22437</v>
      </c>
      <c r="K46" s="173">
        <v>22360</v>
      </c>
      <c r="L46" s="172"/>
      <c r="M46" s="173">
        <v>16952</v>
      </c>
      <c r="N46" s="173">
        <v>12525</v>
      </c>
      <c r="O46" s="173">
        <v>14276</v>
      </c>
      <c r="P46" s="173">
        <v>21614</v>
      </c>
      <c r="Q46" s="173">
        <v>20076</v>
      </c>
      <c r="R46" s="173">
        <v>20594</v>
      </c>
      <c r="S46" s="173">
        <v>20920</v>
      </c>
      <c r="T46" s="173">
        <v>23275</v>
      </c>
      <c r="U46" s="173">
        <v>21915</v>
      </c>
      <c r="V46" s="93"/>
    </row>
    <row r="47" spans="1:22" ht="14.25">
      <c r="A47" s="271"/>
      <c r="B47" s="161" t="s">
        <v>189</v>
      </c>
      <c r="C47" s="174">
        <v>48273</v>
      </c>
      <c r="D47" s="174">
        <v>45091</v>
      </c>
      <c r="E47" s="174">
        <v>44870</v>
      </c>
      <c r="F47" s="174">
        <v>53300</v>
      </c>
      <c r="G47" s="174">
        <v>43680</v>
      </c>
      <c r="H47" s="174">
        <v>63230</v>
      </c>
      <c r="I47" s="174">
        <v>63883</v>
      </c>
      <c r="J47" s="174">
        <v>93516</v>
      </c>
      <c r="K47" s="174">
        <v>97680</v>
      </c>
      <c r="L47" s="172"/>
      <c r="M47" s="174">
        <v>50747</v>
      </c>
      <c r="N47" s="174">
        <v>27254</v>
      </c>
      <c r="O47" s="174">
        <v>47099</v>
      </c>
      <c r="P47" s="174">
        <v>49915</v>
      </c>
      <c r="Q47" s="174">
        <v>33370</v>
      </c>
      <c r="R47" s="174">
        <v>56130</v>
      </c>
      <c r="S47" s="174">
        <v>64455</v>
      </c>
      <c r="T47" s="174">
        <v>69244</v>
      </c>
      <c r="U47" s="174">
        <v>105707</v>
      </c>
      <c r="V47" s="93"/>
    </row>
    <row r="48" spans="1:22" ht="14.25">
      <c r="A48" s="270" t="s">
        <v>196</v>
      </c>
      <c r="B48" s="129" t="s">
        <v>223</v>
      </c>
      <c r="C48" s="171" t="s">
        <v>188</v>
      </c>
      <c r="D48" s="171" t="s">
        <v>188</v>
      </c>
      <c r="E48" s="171" t="s">
        <v>188</v>
      </c>
      <c r="F48" s="171" t="s">
        <v>188</v>
      </c>
      <c r="G48" s="171" t="s">
        <v>188</v>
      </c>
      <c r="H48" s="171" t="s">
        <v>188</v>
      </c>
      <c r="I48" s="171" t="s">
        <v>188</v>
      </c>
      <c r="J48" s="171" t="s">
        <v>188</v>
      </c>
      <c r="K48" s="171" t="s">
        <v>188</v>
      </c>
      <c r="L48" s="172"/>
      <c r="M48" s="171" t="s">
        <v>188</v>
      </c>
      <c r="N48" s="171" t="s">
        <v>188</v>
      </c>
      <c r="O48" s="171" t="s">
        <v>188</v>
      </c>
      <c r="P48" s="171" t="s">
        <v>188</v>
      </c>
      <c r="Q48" s="171" t="s">
        <v>188</v>
      </c>
      <c r="R48" s="171" t="s">
        <v>188</v>
      </c>
      <c r="S48" s="171" t="s">
        <v>188</v>
      </c>
      <c r="T48" s="171" t="s">
        <v>188</v>
      </c>
      <c r="U48" s="171" t="s">
        <v>188</v>
      </c>
      <c r="V48" s="93"/>
    </row>
    <row r="49" spans="1:22" ht="14.25">
      <c r="A49" s="271"/>
      <c r="B49" s="133" t="s">
        <v>237</v>
      </c>
      <c r="C49" s="173">
        <v>34476</v>
      </c>
      <c r="D49" s="173">
        <v>52539</v>
      </c>
      <c r="E49" s="173">
        <v>42686</v>
      </c>
      <c r="F49" s="173">
        <v>50469</v>
      </c>
      <c r="G49" s="173">
        <v>56763</v>
      </c>
      <c r="H49" s="173">
        <v>60487</v>
      </c>
      <c r="I49" s="173">
        <v>41933</v>
      </c>
      <c r="J49" s="173">
        <v>54210</v>
      </c>
      <c r="K49" s="173">
        <v>40183</v>
      </c>
      <c r="L49" s="172"/>
      <c r="M49" s="173">
        <v>34398</v>
      </c>
      <c r="N49" s="173">
        <v>38035</v>
      </c>
      <c r="O49" s="173">
        <v>62486</v>
      </c>
      <c r="P49" s="173">
        <v>64077</v>
      </c>
      <c r="Q49" s="173">
        <v>31324</v>
      </c>
      <c r="R49" s="173">
        <v>63436</v>
      </c>
      <c r="S49" s="173">
        <v>36389</v>
      </c>
      <c r="T49" s="173">
        <v>66611</v>
      </c>
      <c r="U49" s="173">
        <v>57391</v>
      </c>
      <c r="V49" s="93"/>
    </row>
    <row r="50" spans="1:22">
      <c r="A50" s="271"/>
      <c r="B50" s="160" t="s">
        <v>12</v>
      </c>
      <c r="C50" s="173" t="s">
        <v>188</v>
      </c>
      <c r="D50" s="173" t="s">
        <v>188</v>
      </c>
      <c r="E50" s="173" t="s">
        <v>188</v>
      </c>
      <c r="F50" s="173" t="s">
        <v>188</v>
      </c>
      <c r="G50" s="173" t="s">
        <v>188</v>
      </c>
      <c r="H50" s="173" t="s">
        <v>188</v>
      </c>
      <c r="I50" s="173" t="s">
        <v>188</v>
      </c>
      <c r="J50" s="173" t="s">
        <v>188</v>
      </c>
      <c r="K50" s="173" t="s">
        <v>188</v>
      </c>
      <c r="L50" s="172"/>
      <c r="M50" s="173" t="s">
        <v>188</v>
      </c>
      <c r="N50" s="173" t="s">
        <v>188</v>
      </c>
      <c r="O50" s="173" t="s">
        <v>188</v>
      </c>
      <c r="P50" s="173" t="s">
        <v>188</v>
      </c>
      <c r="Q50" s="173" t="s">
        <v>188</v>
      </c>
      <c r="R50" s="173" t="s">
        <v>188</v>
      </c>
      <c r="S50" s="173" t="s">
        <v>188</v>
      </c>
      <c r="T50" s="173" t="s">
        <v>188</v>
      </c>
      <c r="U50" s="173" t="s">
        <v>188</v>
      </c>
      <c r="V50" s="93"/>
    </row>
    <row r="51" spans="1:22" ht="12.75" customHeight="1">
      <c r="A51" s="271"/>
      <c r="B51" s="160" t="s">
        <v>236</v>
      </c>
      <c r="C51" s="173" t="s">
        <v>188</v>
      </c>
      <c r="D51" s="173" t="s">
        <v>188</v>
      </c>
      <c r="E51" s="173" t="s">
        <v>188</v>
      </c>
      <c r="F51" s="173" t="s">
        <v>188</v>
      </c>
      <c r="G51" s="173" t="s">
        <v>188</v>
      </c>
      <c r="H51" s="173" t="s">
        <v>188</v>
      </c>
      <c r="I51" s="173" t="s">
        <v>188</v>
      </c>
      <c r="J51" s="173" t="s">
        <v>188</v>
      </c>
      <c r="K51" s="173">
        <v>126325</v>
      </c>
      <c r="L51" s="172"/>
      <c r="M51" s="173" t="s">
        <v>188</v>
      </c>
      <c r="N51" s="173" t="s">
        <v>188</v>
      </c>
      <c r="O51" s="173" t="s">
        <v>188</v>
      </c>
      <c r="P51" s="173" t="s">
        <v>188</v>
      </c>
      <c r="Q51" s="173" t="s">
        <v>188</v>
      </c>
      <c r="R51" s="173" t="s">
        <v>188</v>
      </c>
      <c r="S51" s="173" t="s">
        <v>188</v>
      </c>
      <c r="T51" s="173" t="s">
        <v>188</v>
      </c>
      <c r="U51" s="173">
        <v>149851</v>
      </c>
      <c r="V51" s="93"/>
    </row>
    <row r="52" spans="1:22">
      <c r="A52" s="271"/>
      <c r="B52" s="160" t="s">
        <v>59</v>
      </c>
      <c r="C52" s="173">
        <v>9681</v>
      </c>
      <c r="D52" s="173">
        <v>12962</v>
      </c>
      <c r="E52" s="173">
        <v>18247</v>
      </c>
      <c r="F52" s="173">
        <v>11059</v>
      </c>
      <c r="G52" s="173">
        <v>14638</v>
      </c>
      <c r="H52" s="173">
        <v>18462</v>
      </c>
      <c r="I52" s="173">
        <v>16652</v>
      </c>
      <c r="J52" s="173">
        <v>12404</v>
      </c>
      <c r="K52" s="173">
        <v>20335</v>
      </c>
      <c r="L52" s="172"/>
      <c r="M52" s="173">
        <v>8415</v>
      </c>
      <c r="N52" s="173">
        <v>12107</v>
      </c>
      <c r="O52" s="173">
        <v>15861</v>
      </c>
      <c r="P52" s="173">
        <v>9677</v>
      </c>
      <c r="Q52" s="173">
        <v>13092</v>
      </c>
      <c r="R52" s="173">
        <v>16789</v>
      </c>
      <c r="S52" s="173">
        <v>14431</v>
      </c>
      <c r="T52" s="173">
        <v>10320</v>
      </c>
      <c r="U52" s="173">
        <v>17890</v>
      </c>
      <c r="V52" s="93"/>
    </row>
    <row r="53" spans="1:22" ht="14.25">
      <c r="A53" s="271"/>
      <c r="B53" s="161" t="s">
        <v>189</v>
      </c>
      <c r="C53" s="174">
        <v>33905</v>
      </c>
      <c r="D53" s="174">
        <v>33199</v>
      </c>
      <c r="E53" s="174">
        <v>40953</v>
      </c>
      <c r="F53" s="174">
        <v>45548</v>
      </c>
      <c r="G53" s="174">
        <v>45365</v>
      </c>
      <c r="H53" s="174">
        <v>46330</v>
      </c>
      <c r="I53" s="174">
        <v>51076</v>
      </c>
      <c r="J53" s="174">
        <v>55555</v>
      </c>
      <c r="K53" s="174">
        <v>53254</v>
      </c>
      <c r="L53" s="172"/>
      <c r="M53" s="174">
        <v>40288</v>
      </c>
      <c r="N53" s="174">
        <v>23659</v>
      </c>
      <c r="O53" s="174">
        <v>26167</v>
      </c>
      <c r="P53" s="174">
        <v>57790</v>
      </c>
      <c r="Q53" s="174">
        <v>37582</v>
      </c>
      <c r="R53" s="174">
        <v>51339</v>
      </c>
      <c r="S53" s="174">
        <v>54441</v>
      </c>
      <c r="T53" s="174">
        <v>60655</v>
      </c>
      <c r="U53" s="174">
        <v>46946</v>
      </c>
      <c r="V53" s="93"/>
    </row>
    <row r="54" spans="1:22" ht="14.25">
      <c r="A54" s="270" t="s">
        <v>305</v>
      </c>
      <c r="B54" s="129" t="s">
        <v>223</v>
      </c>
      <c r="C54" s="171">
        <v>49608</v>
      </c>
      <c r="D54" s="171">
        <v>24718</v>
      </c>
      <c r="E54" s="171">
        <v>25798</v>
      </c>
      <c r="F54" s="171">
        <v>25629</v>
      </c>
      <c r="G54" s="171">
        <v>22324</v>
      </c>
      <c r="H54" s="171">
        <v>31063</v>
      </c>
      <c r="I54" s="171">
        <v>33708</v>
      </c>
      <c r="J54" s="171">
        <v>38018</v>
      </c>
      <c r="K54" s="171">
        <v>55525</v>
      </c>
      <c r="L54" s="172"/>
      <c r="M54" s="171">
        <v>37331</v>
      </c>
      <c r="N54" s="171">
        <v>44545</v>
      </c>
      <c r="O54" s="171">
        <v>36623</v>
      </c>
      <c r="P54" s="171">
        <v>46191</v>
      </c>
      <c r="Q54" s="171">
        <v>55479</v>
      </c>
      <c r="R54" s="171">
        <v>81799</v>
      </c>
      <c r="S54" s="171">
        <v>147612</v>
      </c>
      <c r="T54" s="171">
        <v>96077</v>
      </c>
      <c r="U54" s="171">
        <v>51287</v>
      </c>
      <c r="V54" s="93"/>
    </row>
    <row r="55" spans="1:22" ht="14.25">
      <c r="A55" s="271"/>
      <c r="B55" s="133" t="s">
        <v>237</v>
      </c>
      <c r="C55" s="173">
        <v>42369</v>
      </c>
      <c r="D55" s="173">
        <v>32122</v>
      </c>
      <c r="E55" s="173">
        <v>30822</v>
      </c>
      <c r="F55" s="173">
        <v>30549</v>
      </c>
      <c r="G55" s="173">
        <v>43175</v>
      </c>
      <c r="H55" s="173">
        <v>44136</v>
      </c>
      <c r="I55" s="173">
        <v>50111</v>
      </c>
      <c r="J55" s="173">
        <v>58601</v>
      </c>
      <c r="K55" s="173">
        <v>32346</v>
      </c>
      <c r="L55" s="172"/>
      <c r="M55" s="173">
        <v>50166</v>
      </c>
      <c r="N55" s="173">
        <v>47109</v>
      </c>
      <c r="O55" s="173">
        <v>37787</v>
      </c>
      <c r="P55" s="173">
        <v>45020</v>
      </c>
      <c r="Q55" s="173">
        <v>46472</v>
      </c>
      <c r="R55" s="173">
        <v>49000</v>
      </c>
      <c r="S55" s="173">
        <v>56690</v>
      </c>
      <c r="T55" s="173">
        <v>40872</v>
      </c>
      <c r="U55" s="173">
        <v>35924</v>
      </c>
      <c r="V55" s="93"/>
    </row>
    <row r="56" spans="1:22">
      <c r="A56" s="271"/>
      <c r="B56" s="160" t="s">
        <v>12</v>
      </c>
      <c r="C56" s="173" t="s">
        <v>188</v>
      </c>
      <c r="D56" s="173" t="s">
        <v>188</v>
      </c>
      <c r="E56" s="173" t="s">
        <v>188</v>
      </c>
      <c r="F56" s="173" t="s">
        <v>188</v>
      </c>
      <c r="G56" s="173" t="s">
        <v>188</v>
      </c>
      <c r="H56" s="173" t="s">
        <v>188</v>
      </c>
      <c r="I56" s="173" t="s">
        <v>188</v>
      </c>
      <c r="J56" s="173" t="s">
        <v>188</v>
      </c>
      <c r="K56" s="173" t="s">
        <v>188</v>
      </c>
      <c r="L56" s="172"/>
      <c r="M56" s="173" t="s">
        <v>188</v>
      </c>
      <c r="N56" s="173" t="s">
        <v>188</v>
      </c>
      <c r="O56" s="173" t="s">
        <v>188</v>
      </c>
      <c r="P56" s="173" t="s">
        <v>188</v>
      </c>
      <c r="Q56" s="173" t="s">
        <v>188</v>
      </c>
      <c r="R56" s="173" t="s">
        <v>188</v>
      </c>
      <c r="S56" s="173" t="s">
        <v>188</v>
      </c>
      <c r="T56" s="173" t="s">
        <v>188</v>
      </c>
      <c r="U56" s="173" t="s">
        <v>188</v>
      </c>
      <c r="V56" s="93"/>
    </row>
    <row r="57" spans="1:22" ht="14.25">
      <c r="A57" s="271"/>
      <c r="B57" s="160" t="s">
        <v>236</v>
      </c>
      <c r="C57" s="173">
        <v>145193</v>
      </c>
      <c r="D57" s="173">
        <v>153456</v>
      </c>
      <c r="E57" s="173">
        <v>93592</v>
      </c>
      <c r="F57" s="173">
        <v>94896</v>
      </c>
      <c r="G57" s="173">
        <v>139182</v>
      </c>
      <c r="H57" s="173">
        <v>116365</v>
      </c>
      <c r="I57" s="173">
        <v>149826</v>
      </c>
      <c r="J57" s="173">
        <v>120824</v>
      </c>
      <c r="K57" s="173">
        <v>101124</v>
      </c>
      <c r="L57" s="172"/>
      <c r="M57" s="173">
        <v>40456</v>
      </c>
      <c r="N57" s="173">
        <v>76424</v>
      </c>
      <c r="O57" s="173">
        <v>78686</v>
      </c>
      <c r="P57" s="173">
        <v>69517</v>
      </c>
      <c r="Q57" s="173">
        <v>71374</v>
      </c>
      <c r="R57" s="173">
        <v>50253</v>
      </c>
      <c r="S57" s="173">
        <v>72968</v>
      </c>
      <c r="T57" s="173">
        <v>65346</v>
      </c>
      <c r="U57" s="173">
        <v>96295</v>
      </c>
      <c r="V57" s="93"/>
    </row>
    <row r="58" spans="1:22">
      <c r="A58" s="271"/>
      <c r="B58" s="160" t="s">
        <v>59</v>
      </c>
      <c r="C58" s="173">
        <v>2085</v>
      </c>
      <c r="D58" s="173">
        <v>8471</v>
      </c>
      <c r="E58" s="173">
        <v>16222</v>
      </c>
      <c r="F58" s="173">
        <v>11873</v>
      </c>
      <c r="G58" s="173">
        <v>13227</v>
      </c>
      <c r="H58" s="173">
        <v>16477</v>
      </c>
      <c r="I58" s="173">
        <v>26639</v>
      </c>
      <c r="J58" s="173">
        <v>18516</v>
      </c>
      <c r="K58" s="173">
        <v>30797</v>
      </c>
      <c r="L58" s="172"/>
      <c r="M58" s="173">
        <v>12777</v>
      </c>
      <c r="N58" s="173">
        <v>10516</v>
      </c>
      <c r="O58" s="173">
        <v>15470</v>
      </c>
      <c r="P58" s="173">
        <v>13647</v>
      </c>
      <c r="Q58" s="173">
        <v>13855</v>
      </c>
      <c r="R58" s="173">
        <v>13584</v>
      </c>
      <c r="S58" s="173">
        <v>22957</v>
      </c>
      <c r="T58" s="173">
        <v>18567</v>
      </c>
      <c r="U58" s="173">
        <v>24490</v>
      </c>
      <c r="V58" s="93"/>
    </row>
    <row r="59" spans="1:22" ht="14.25">
      <c r="A59" s="271"/>
      <c r="B59" s="161" t="s">
        <v>189</v>
      </c>
      <c r="C59" s="174">
        <v>36585</v>
      </c>
      <c r="D59" s="174">
        <v>39650</v>
      </c>
      <c r="E59" s="174">
        <v>27947</v>
      </c>
      <c r="F59" s="174">
        <v>32957</v>
      </c>
      <c r="G59" s="174">
        <v>35155</v>
      </c>
      <c r="H59" s="174">
        <v>37330</v>
      </c>
      <c r="I59" s="174">
        <v>34531</v>
      </c>
      <c r="J59" s="174">
        <v>45135</v>
      </c>
      <c r="K59" s="174">
        <v>35940</v>
      </c>
      <c r="L59" s="172"/>
      <c r="M59" s="174">
        <v>45409</v>
      </c>
      <c r="N59" s="174">
        <v>37671</v>
      </c>
      <c r="O59" s="174">
        <v>37457</v>
      </c>
      <c r="P59" s="174">
        <v>48790</v>
      </c>
      <c r="Q59" s="174">
        <v>44449</v>
      </c>
      <c r="R59" s="174">
        <v>59858</v>
      </c>
      <c r="S59" s="174">
        <v>54110</v>
      </c>
      <c r="T59" s="174">
        <v>77240</v>
      </c>
      <c r="U59" s="174">
        <v>55151</v>
      </c>
      <c r="V59" s="93"/>
    </row>
    <row r="60" spans="1:22" ht="12.75" customHeight="1">
      <c r="A60" s="270" t="s">
        <v>197</v>
      </c>
      <c r="B60" s="129" t="s">
        <v>223</v>
      </c>
      <c r="C60" s="171">
        <v>49880</v>
      </c>
      <c r="D60" s="171">
        <v>33881</v>
      </c>
      <c r="E60" s="171">
        <v>18704</v>
      </c>
      <c r="F60" s="171" t="s">
        <v>188</v>
      </c>
      <c r="G60" s="171" t="s">
        <v>188</v>
      </c>
      <c r="H60" s="171">
        <v>35581</v>
      </c>
      <c r="I60" s="171">
        <v>21575</v>
      </c>
      <c r="J60" s="171" t="s">
        <v>188</v>
      </c>
      <c r="K60" s="171" t="s">
        <v>188</v>
      </c>
      <c r="L60" s="172"/>
      <c r="M60" s="171" t="s">
        <v>267</v>
      </c>
      <c r="N60" s="171" t="s">
        <v>267</v>
      </c>
      <c r="O60" s="171" t="s">
        <v>267</v>
      </c>
      <c r="P60" s="171" t="s">
        <v>267</v>
      </c>
      <c r="Q60" s="171" t="s">
        <v>267</v>
      </c>
      <c r="R60" s="171" t="s">
        <v>267</v>
      </c>
      <c r="S60" s="171" t="s">
        <v>267</v>
      </c>
      <c r="T60" s="171" t="s">
        <v>267</v>
      </c>
      <c r="U60" s="171" t="s">
        <v>267</v>
      </c>
      <c r="V60" s="93"/>
    </row>
    <row r="61" spans="1:22" ht="14.25">
      <c r="A61" s="271"/>
      <c r="B61" s="133" t="s">
        <v>237</v>
      </c>
      <c r="C61" s="173" t="s">
        <v>188</v>
      </c>
      <c r="D61" s="173" t="s">
        <v>188</v>
      </c>
      <c r="E61" s="173" t="s">
        <v>188</v>
      </c>
      <c r="F61" s="173" t="s">
        <v>188</v>
      </c>
      <c r="G61" s="173" t="s">
        <v>188</v>
      </c>
      <c r="H61" s="173">
        <v>51281</v>
      </c>
      <c r="I61" s="173">
        <v>38924</v>
      </c>
      <c r="J61" s="173">
        <v>44005</v>
      </c>
      <c r="K61" s="173">
        <v>47925</v>
      </c>
      <c r="L61" s="172"/>
      <c r="M61" s="173" t="s">
        <v>188</v>
      </c>
      <c r="N61" s="173" t="s">
        <v>188</v>
      </c>
      <c r="O61" s="173" t="s">
        <v>188</v>
      </c>
      <c r="P61" s="173" t="s">
        <v>188</v>
      </c>
      <c r="Q61" s="173" t="s">
        <v>188</v>
      </c>
      <c r="R61" s="173">
        <v>49912</v>
      </c>
      <c r="S61" s="173">
        <v>42550</v>
      </c>
      <c r="T61" s="173">
        <v>52653</v>
      </c>
      <c r="U61" s="173">
        <v>79692</v>
      </c>
      <c r="V61" s="93"/>
    </row>
    <row r="62" spans="1:22">
      <c r="A62" s="271"/>
      <c r="B62" s="160" t="s">
        <v>12</v>
      </c>
      <c r="C62" s="173">
        <v>48348</v>
      </c>
      <c r="D62" s="173">
        <v>33909</v>
      </c>
      <c r="E62" s="173" t="s">
        <v>188</v>
      </c>
      <c r="F62" s="173">
        <v>51371</v>
      </c>
      <c r="G62" s="173">
        <v>58710</v>
      </c>
      <c r="H62" s="173">
        <v>58043</v>
      </c>
      <c r="I62" s="173">
        <v>68678</v>
      </c>
      <c r="J62" s="173">
        <v>64010</v>
      </c>
      <c r="K62" s="173" t="s">
        <v>188</v>
      </c>
      <c r="L62" s="172"/>
      <c r="M62" s="173" t="s">
        <v>267</v>
      </c>
      <c r="N62" s="173" t="s">
        <v>267</v>
      </c>
      <c r="O62" s="173" t="s">
        <v>267</v>
      </c>
      <c r="P62" s="173" t="s">
        <v>267</v>
      </c>
      <c r="Q62" s="173" t="s">
        <v>267</v>
      </c>
      <c r="R62" s="173" t="s">
        <v>267</v>
      </c>
      <c r="S62" s="173" t="s">
        <v>267</v>
      </c>
      <c r="T62" s="173" t="s">
        <v>267</v>
      </c>
      <c r="U62" s="173" t="s">
        <v>188</v>
      </c>
      <c r="V62" s="93"/>
    </row>
    <row r="63" spans="1:22" ht="14.25">
      <c r="A63" s="271"/>
      <c r="B63" s="160" t="s">
        <v>236</v>
      </c>
      <c r="C63" s="173" t="s">
        <v>188</v>
      </c>
      <c r="D63" s="173" t="s">
        <v>188</v>
      </c>
      <c r="E63" s="173" t="s">
        <v>188</v>
      </c>
      <c r="F63" s="173" t="s">
        <v>188</v>
      </c>
      <c r="G63" s="173" t="s">
        <v>188</v>
      </c>
      <c r="H63" s="173" t="s">
        <v>188</v>
      </c>
      <c r="I63" s="173" t="s">
        <v>188</v>
      </c>
      <c r="J63" s="173" t="s">
        <v>188</v>
      </c>
      <c r="K63" s="173" t="s">
        <v>188</v>
      </c>
      <c r="L63" s="172"/>
      <c r="M63" s="173" t="s">
        <v>267</v>
      </c>
      <c r="N63" s="173" t="s">
        <v>188</v>
      </c>
      <c r="O63" s="173" t="s">
        <v>188</v>
      </c>
      <c r="P63" s="173" t="s">
        <v>188</v>
      </c>
      <c r="Q63" s="173" t="s">
        <v>188</v>
      </c>
      <c r="R63" s="173" t="s">
        <v>188</v>
      </c>
      <c r="S63" s="173" t="s">
        <v>188</v>
      </c>
      <c r="T63" s="173" t="s">
        <v>188</v>
      </c>
      <c r="U63" s="173" t="s">
        <v>188</v>
      </c>
      <c r="V63" s="93"/>
    </row>
    <row r="64" spans="1:22">
      <c r="A64" s="271"/>
      <c r="B64" s="160" t="s">
        <v>59</v>
      </c>
      <c r="C64" s="173" t="s">
        <v>188</v>
      </c>
      <c r="D64" s="173" t="s">
        <v>188</v>
      </c>
      <c r="E64" s="173" t="s">
        <v>188</v>
      </c>
      <c r="F64" s="173" t="s">
        <v>188</v>
      </c>
      <c r="G64" s="173" t="s">
        <v>188</v>
      </c>
      <c r="H64" s="173" t="s">
        <v>188</v>
      </c>
      <c r="I64" s="173" t="s">
        <v>188</v>
      </c>
      <c r="J64" s="173" t="s">
        <v>188</v>
      </c>
      <c r="K64" s="173" t="s">
        <v>188</v>
      </c>
      <c r="L64" s="172"/>
      <c r="M64" s="173" t="s">
        <v>188</v>
      </c>
      <c r="N64" s="173" t="s">
        <v>188</v>
      </c>
      <c r="O64" s="173" t="s">
        <v>188</v>
      </c>
      <c r="P64" s="173" t="s">
        <v>188</v>
      </c>
      <c r="Q64" s="173" t="s">
        <v>188</v>
      </c>
      <c r="R64" s="173" t="s">
        <v>188</v>
      </c>
      <c r="S64" s="173" t="s">
        <v>188</v>
      </c>
      <c r="T64" s="173" t="s">
        <v>188</v>
      </c>
      <c r="U64" s="173" t="s">
        <v>188</v>
      </c>
      <c r="V64" s="93"/>
    </row>
    <row r="65" spans="1:22" ht="14.25">
      <c r="A65" s="271"/>
      <c r="B65" s="161" t="s">
        <v>189</v>
      </c>
      <c r="C65" s="174" t="s">
        <v>188</v>
      </c>
      <c r="D65" s="174" t="s">
        <v>188</v>
      </c>
      <c r="E65" s="174">
        <v>33066</v>
      </c>
      <c r="F65" s="174" t="s">
        <v>188</v>
      </c>
      <c r="G65" s="174" t="s">
        <v>188</v>
      </c>
      <c r="H65" s="174" t="s">
        <v>188</v>
      </c>
      <c r="I65" s="174" t="s">
        <v>188</v>
      </c>
      <c r="J65" s="174">
        <v>49400</v>
      </c>
      <c r="K65" s="174" t="s">
        <v>188</v>
      </c>
      <c r="L65" s="172"/>
      <c r="M65" s="174" t="s">
        <v>188</v>
      </c>
      <c r="N65" s="174" t="s">
        <v>188</v>
      </c>
      <c r="O65" s="174" t="s">
        <v>267</v>
      </c>
      <c r="P65" s="174" t="s">
        <v>188</v>
      </c>
      <c r="Q65" s="174" t="s">
        <v>188</v>
      </c>
      <c r="R65" s="174" t="s">
        <v>188</v>
      </c>
      <c r="S65" s="174" t="s">
        <v>188</v>
      </c>
      <c r="T65" s="174">
        <v>69278</v>
      </c>
      <c r="U65" s="174" t="s">
        <v>188</v>
      </c>
      <c r="V65" s="93"/>
    </row>
    <row r="66" spans="1:22" ht="14.25">
      <c r="A66" s="270" t="s">
        <v>198</v>
      </c>
      <c r="B66" s="129" t="s">
        <v>223</v>
      </c>
      <c r="C66" s="171" t="s">
        <v>188</v>
      </c>
      <c r="D66" s="171" t="s">
        <v>188</v>
      </c>
      <c r="E66" s="171">
        <v>26222</v>
      </c>
      <c r="F66" s="171" t="s">
        <v>188</v>
      </c>
      <c r="G66" s="171" t="s">
        <v>188</v>
      </c>
      <c r="H66" s="171" t="s">
        <v>188</v>
      </c>
      <c r="I66" s="171" t="s">
        <v>188</v>
      </c>
      <c r="J66" s="171">
        <v>33679</v>
      </c>
      <c r="K66" s="171" t="s">
        <v>188</v>
      </c>
      <c r="L66" s="172"/>
      <c r="M66" s="171" t="s">
        <v>188</v>
      </c>
      <c r="N66" s="171" t="s">
        <v>188</v>
      </c>
      <c r="O66" s="171">
        <v>25229</v>
      </c>
      <c r="P66" s="171" t="s">
        <v>188</v>
      </c>
      <c r="Q66" s="171" t="s">
        <v>188</v>
      </c>
      <c r="R66" s="171" t="s">
        <v>188</v>
      </c>
      <c r="S66" s="171" t="s">
        <v>188</v>
      </c>
      <c r="T66" s="171">
        <v>36589</v>
      </c>
      <c r="U66" s="171" t="s">
        <v>188</v>
      </c>
      <c r="V66" s="93"/>
    </row>
    <row r="67" spans="1:22" ht="14.25">
      <c r="A67" s="271"/>
      <c r="B67" s="133" t="s">
        <v>237</v>
      </c>
      <c r="C67" s="173">
        <v>31603</v>
      </c>
      <c r="D67" s="173">
        <v>23601</v>
      </c>
      <c r="E67" s="173">
        <v>32343</v>
      </c>
      <c r="F67" s="173">
        <v>26739</v>
      </c>
      <c r="G67" s="173">
        <v>32362</v>
      </c>
      <c r="H67" s="173">
        <v>35293</v>
      </c>
      <c r="I67" s="173">
        <v>30171</v>
      </c>
      <c r="J67" s="173">
        <v>38289</v>
      </c>
      <c r="K67" s="173">
        <v>44090</v>
      </c>
      <c r="L67" s="172"/>
      <c r="M67" s="173">
        <v>56488</v>
      </c>
      <c r="N67" s="173">
        <v>57932</v>
      </c>
      <c r="O67" s="173">
        <v>51642</v>
      </c>
      <c r="P67" s="173">
        <v>52447</v>
      </c>
      <c r="Q67" s="173">
        <v>45925</v>
      </c>
      <c r="R67" s="173">
        <v>68696</v>
      </c>
      <c r="S67" s="173">
        <v>43469</v>
      </c>
      <c r="T67" s="173">
        <v>64388</v>
      </c>
      <c r="U67" s="173">
        <v>126184</v>
      </c>
      <c r="V67" s="93"/>
    </row>
    <row r="68" spans="1:22">
      <c r="A68" s="271"/>
      <c r="B68" s="160" t="s">
        <v>12</v>
      </c>
      <c r="C68" s="173" t="s">
        <v>188</v>
      </c>
      <c r="D68" s="173" t="s">
        <v>188</v>
      </c>
      <c r="E68" s="173" t="s">
        <v>188</v>
      </c>
      <c r="F68" s="173" t="s">
        <v>188</v>
      </c>
      <c r="G68" s="173" t="s">
        <v>188</v>
      </c>
      <c r="H68" s="173" t="s">
        <v>188</v>
      </c>
      <c r="I68" s="173" t="s">
        <v>188</v>
      </c>
      <c r="J68" s="173" t="s">
        <v>188</v>
      </c>
      <c r="K68" s="173" t="s">
        <v>188</v>
      </c>
      <c r="L68" s="172"/>
      <c r="M68" s="173" t="s">
        <v>188</v>
      </c>
      <c r="N68" s="173" t="s">
        <v>188</v>
      </c>
      <c r="O68" s="173" t="s">
        <v>188</v>
      </c>
      <c r="P68" s="173" t="s">
        <v>188</v>
      </c>
      <c r="Q68" s="173" t="s">
        <v>188</v>
      </c>
      <c r="R68" s="173" t="s">
        <v>188</v>
      </c>
      <c r="S68" s="173" t="s">
        <v>188</v>
      </c>
      <c r="T68" s="173" t="s">
        <v>188</v>
      </c>
      <c r="U68" s="173" t="s">
        <v>188</v>
      </c>
      <c r="V68" s="93"/>
    </row>
    <row r="69" spans="1:22" ht="14.25">
      <c r="A69" s="271"/>
      <c r="B69" s="160" t="s">
        <v>236</v>
      </c>
      <c r="C69" s="173" t="s">
        <v>188</v>
      </c>
      <c r="D69" s="173" t="s">
        <v>188</v>
      </c>
      <c r="E69" s="173">
        <v>79765</v>
      </c>
      <c r="F69" s="173">
        <v>69039</v>
      </c>
      <c r="G69" s="173">
        <v>152608</v>
      </c>
      <c r="H69" s="173" t="s">
        <v>188</v>
      </c>
      <c r="I69" s="173" t="s">
        <v>188</v>
      </c>
      <c r="J69" s="173" t="s">
        <v>188</v>
      </c>
      <c r="K69" s="173">
        <v>81056</v>
      </c>
      <c r="L69" s="172"/>
      <c r="M69" s="173" t="s">
        <v>188</v>
      </c>
      <c r="N69" s="173" t="s">
        <v>188</v>
      </c>
      <c r="O69" s="173">
        <v>67048</v>
      </c>
      <c r="P69" s="173">
        <v>56259</v>
      </c>
      <c r="Q69" s="173">
        <v>47008</v>
      </c>
      <c r="R69" s="173" t="s">
        <v>188</v>
      </c>
      <c r="S69" s="173" t="s">
        <v>188</v>
      </c>
      <c r="T69" s="173" t="s">
        <v>188</v>
      </c>
      <c r="U69" s="173">
        <v>100649</v>
      </c>
      <c r="V69" s="93"/>
    </row>
    <row r="70" spans="1:22">
      <c r="A70" s="271"/>
      <c r="B70" s="160" t="s">
        <v>59</v>
      </c>
      <c r="C70" s="173">
        <v>6760</v>
      </c>
      <c r="D70" s="173">
        <v>10255</v>
      </c>
      <c r="E70" s="173">
        <v>14547</v>
      </c>
      <c r="F70" s="173">
        <v>15852</v>
      </c>
      <c r="G70" s="173">
        <v>15952</v>
      </c>
      <c r="H70" s="173">
        <v>17499</v>
      </c>
      <c r="I70" s="173">
        <v>20528</v>
      </c>
      <c r="J70" s="173">
        <v>14587</v>
      </c>
      <c r="K70" s="173">
        <v>13659</v>
      </c>
      <c r="L70" s="172"/>
      <c r="M70" s="173">
        <v>6800</v>
      </c>
      <c r="N70" s="173">
        <v>10115</v>
      </c>
      <c r="O70" s="173">
        <v>12351</v>
      </c>
      <c r="P70" s="173">
        <v>15211</v>
      </c>
      <c r="Q70" s="173">
        <v>15121</v>
      </c>
      <c r="R70" s="173">
        <v>14868</v>
      </c>
      <c r="S70" s="173">
        <v>17634</v>
      </c>
      <c r="T70" s="173">
        <v>1123</v>
      </c>
      <c r="U70" s="173">
        <v>22531</v>
      </c>
      <c r="V70" s="93"/>
    </row>
    <row r="71" spans="1:22" ht="14.25">
      <c r="A71" s="271"/>
      <c r="B71" s="161" t="s">
        <v>189</v>
      </c>
      <c r="C71" s="174">
        <v>41828</v>
      </c>
      <c r="D71" s="174">
        <v>35519</v>
      </c>
      <c r="E71" s="174">
        <v>38444</v>
      </c>
      <c r="F71" s="174">
        <v>34214</v>
      </c>
      <c r="G71" s="174">
        <v>38381</v>
      </c>
      <c r="H71" s="174">
        <v>41569</v>
      </c>
      <c r="I71" s="174">
        <v>40202</v>
      </c>
      <c r="J71" s="174">
        <v>54600</v>
      </c>
      <c r="K71" s="174">
        <v>36312</v>
      </c>
      <c r="L71" s="172"/>
      <c r="M71" s="174">
        <v>40145</v>
      </c>
      <c r="N71" s="174">
        <v>38689</v>
      </c>
      <c r="O71" s="174">
        <v>30040</v>
      </c>
      <c r="P71" s="174">
        <v>36033</v>
      </c>
      <c r="Q71" s="174">
        <v>46055</v>
      </c>
      <c r="R71" s="174">
        <v>46680</v>
      </c>
      <c r="S71" s="174">
        <v>51949</v>
      </c>
      <c r="T71" s="174">
        <v>60405</v>
      </c>
      <c r="U71" s="174">
        <v>40657</v>
      </c>
      <c r="V71" s="93"/>
    </row>
    <row r="72" spans="1:22" ht="14.25">
      <c r="A72" s="270" t="s">
        <v>199</v>
      </c>
      <c r="B72" s="129" t="s">
        <v>223</v>
      </c>
      <c r="C72" s="171" t="s">
        <v>188</v>
      </c>
      <c r="D72" s="171" t="s">
        <v>188</v>
      </c>
      <c r="E72" s="171" t="s">
        <v>188</v>
      </c>
      <c r="F72" s="171" t="s">
        <v>188</v>
      </c>
      <c r="G72" s="171" t="s">
        <v>188</v>
      </c>
      <c r="H72" s="171" t="s">
        <v>188</v>
      </c>
      <c r="I72" s="171" t="s">
        <v>188</v>
      </c>
      <c r="J72" s="171" t="s">
        <v>188</v>
      </c>
      <c r="K72" s="171" t="s">
        <v>188</v>
      </c>
      <c r="L72" s="172"/>
      <c r="M72" s="171" t="s">
        <v>188</v>
      </c>
      <c r="N72" s="171" t="s">
        <v>188</v>
      </c>
      <c r="O72" s="171" t="s">
        <v>188</v>
      </c>
      <c r="P72" s="171" t="s">
        <v>188</v>
      </c>
      <c r="Q72" s="171" t="s">
        <v>188</v>
      </c>
      <c r="R72" s="171" t="s">
        <v>188</v>
      </c>
      <c r="S72" s="171" t="s">
        <v>188</v>
      </c>
      <c r="T72" s="171" t="s">
        <v>188</v>
      </c>
      <c r="U72" s="171" t="s">
        <v>188</v>
      </c>
      <c r="V72" s="93"/>
    </row>
    <row r="73" spans="1:22" ht="13.5" customHeight="1">
      <c r="A73" s="271"/>
      <c r="B73" s="133" t="s">
        <v>237</v>
      </c>
      <c r="C73" s="173">
        <v>40804</v>
      </c>
      <c r="D73" s="173">
        <v>32331</v>
      </c>
      <c r="E73" s="173">
        <v>36519</v>
      </c>
      <c r="F73" s="173">
        <v>37305</v>
      </c>
      <c r="G73" s="173">
        <v>35181</v>
      </c>
      <c r="H73" s="173">
        <v>48736</v>
      </c>
      <c r="I73" s="173">
        <v>40307</v>
      </c>
      <c r="J73" s="173">
        <v>52347</v>
      </c>
      <c r="K73" s="173">
        <v>37350</v>
      </c>
      <c r="L73" s="172"/>
      <c r="M73" s="173">
        <v>29012</v>
      </c>
      <c r="N73" s="173">
        <v>37583</v>
      </c>
      <c r="O73" s="173">
        <v>38378</v>
      </c>
      <c r="P73" s="173">
        <v>54031</v>
      </c>
      <c r="Q73" s="173">
        <v>29179</v>
      </c>
      <c r="R73" s="173">
        <v>64104</v>
      </c>
      <c r="S73" s="173">
        <v>42285</v>
      </c>
      <c r="T73" s="173">
        <v>74713</v>
      </c>
      <c r="U73" s="173">
        <v>48567</v>
      </c>
    </row>
    <row r="74" spans="1:22">
      <c r="A74" s="271"/>
      <c r="B74" s="160" t="s">
        <v>12</v>
      </c>
      <c r="C74" s="173" t="s">
        <v>188</v>
      </c>
      <c r="D74" s="173" t="s">
        <v>188</v>
      </c>
      <c r="E74" s="173" t="s">
        <v>188</v>
      </c>
      <c r="F74" s="173" t="s">
        <v>188</v>
      </c>
      <c r="G74" s="173">
        <v>27589</v>
      </c>
      <c r="H74" s="173" t="s">
        <v>188</v>
      </c>
      <c r="I74" s="173" t="s">
        <v>188</v>
      </c>
      <c r="J74" s="173" t="s">
        <v>188</v>
      </c>
      <c r="K74" s="173" t="s">
        <v>188</v>
      </c>
      <c r="L74" s="172"/>
      <c r="M74" s="173" t="s">
        <v>267</v>
      </c>
      <c r="N74" s="173" t="s">
        <v>188</v>
      </c>
      <c r="O74" s="173" t="s">
        <v>267</v>
      </c>
      <c r="P74" s="173" t="s">
        <v>267</v>
      </c>
      <c r="Q74" s="173" t="s">
        <v>267</v>
      </c>
      <c r="R74" s="173" t="s">
        <v>188</v>
      </c>
      <c r="S74" s="173" t="s">
        <v>188</v>
      </c>
      <c r="T74" s="173" t="s">
        <v>188</v>
      </c>
      <c r="U74" s="173" t="s">
        <v>188</v>
      </c>
    </row>
    <row r="75" spans="1:22" ht="14.25">
      <c r="A75" s="271"/>
      <c r="B75" s="160" t="s">
        <v>236</v>
      </c>
      <c r="C75" s="173" t="s">
        <v>188</v>
      </c>
      <c r="D75" s="173" t="s">
        <v>188</v>
      </c>
      <c r="E75" s="173" t="s">
        <v>188</v>
      </c>
      <c r="F75" s="173" t="s">
        <v>188</v>
      </c>
      <c r="G75" s="173" t="s">
        <v>188</v>
      </c>
      <c r="H75" s="173" t="s">
        <v>188</v>
      </c>
      <c r="I75" s="173" t="s">
        <v>188</v>
      </c>
      <c r="J75" s="173" t="s">
        <v>188</v>
      </c>
      <c r="K75" s="173" t="s">
        <v>188</v>
      </c>
      <c r="L75" s="172"/>
      <c r="M75" s="173" t="s">
        <v>188</v>
      </c>
      <c r="N75" s="173" t="s">
        <v>188</v>
      </c>
      <c r="O75" s="173" t="s">
        <v>188</v>
      </c>
      <c r="P75" s="173" t="s">
        <v>188</v>
      </c>
      <c r="Q75" s="173" t="s">
        <v>188</v>
      </c>
      <c r="R75" s="173" t="s">
        <v>188</v>
      </c>
      <c r="S75" s="173" t="s">
        <v>188</v>
      </c>
      <c r="T75" s="173" t="s">
        <v>188</v>
      </c>
      <c r="U75" s="173" t="s">
        <v>188</v>
      </c>
    </row>
    <row r="76" spans="1:22">
      <c r="A76" s="271"/>
      <c r="B76" s="160" t="s">
        <v>59</v>
      </c>
      <c r="C76" s="173">
        <v>7500</v>
      </c>
      <c r="D76" s="173" t="s">
        <v>188</v>
      </c>
      <c r="E76" s="173">
        <v>9904</v>
      </c>
      <c r="F76" s="173">
        <v>13041</v>
      </c>
      <c r="G76" s="173" t="s">
        <v>188</v>
      </c>
      <c r="H76" s="173">
        <v>11552</v>
      </c>
      <c r="I76" s="173">
        <v>22223</v>
      </c>
      <c r="J76" s="173">
        <v>15268</v>
      </c>
      <c r="K76" s="173">
        <v>10018</v>
      </c>
      <c r="L76" s="172"/>
      <c r="M76" s="173">
        <v>5228</v>
      </c>
      <c r="N76" s="173" t="s">
        <v>188</v>
      </c>
      <c r="O76" s="173">
        <v>5355</v>
      </c>
      <c r="P76" s="173">
        <v>10104</v>
      </c>
      <c r="Q76" s="173" t="s">
        <v>188</v>
      </c>
      <c r="R76" s="173">
        <v>8078</v>
      </c>
      <c r="S76" s="173">
        <v>23592</v>
      </c>
      <c r="T76" s="173">
        <v>6342</v>
      </c>
      <c r="U76" s="173">
        <v>2822</v>
      </c>
    </row>
    <row r="77" spans="1:22" ht="14.25">
      <c r="A77" s="271"/>
      <c r="B77" s="161" t="s">
        <v>189</v>
      </c>
      <c r="C77" s="174">
        <v>48170</v>
      </c>
      <c r="D77" s="174">
        <v>38240</v>
      </c>
      <c r="E77" s="174">
        <v>39707</v>
      </c>
      <c r="F77" s="174">
        <v>46333</v>
      </c>
      <c r="G77" s="174">
        <v>53005</v>
      </c>
      <c r="H77" s="174">
        <v>51384</v>
      </c>
      <c r="I77" s="174">
        <v>53561</v>
      </c>
      <c r="J77" s="174">
        <v>63336</v>
      </c>
      <c r="K77" s="174">
        <v>53798</v>
      </c>
      <c r="L77" s="172"/>
      <c r="M77" s="174">
        <v>32303</v>
      </c>
      <c r="N77" s="174">
        <v>27038</v>
      </c>
      <c r="O77" s="174">
        <v>29247</v>
      </c>
      <c r="P77" s="174">
        <v>35915</v>
      </c>
      <c r="Q77" s="174">
        <v>38566</v>
      </c>
      <c r="R77" s="174">
        <v>35733</v>
      </c>
      <c r="S77" s="174">
        <v>38065</v>
      </c>
      <c r="T77" s="174">
        <v>40306</v>
      </c>
      <c r="U77" s="174">
        <v>68119</v>
      </c>
    </row>
    <row r="78" spans="1:22" ht="14.25">
      <c r="A78" s="270" t="s">
        <v>200</v>
      </c>
      <c r="B78" s="129" t="s">
        <v>223</v>
      </c>
      <c r="C78" s="171">
        <v>65373</v>
      </c>
      <c r="D78" s="171">
        <v>52635</v>
      </c>
      <c r="E78" s="171">
        <v>33067</v>
      </c>
      <c r="F78" s="171">
        <v>54526</v>
      </c>
      <c r="G78" s="171" t="s">
        <v>188</v>
      </c>
      <c r="H78" s="171" t="s">
        <v>188</v>
      </c>
      <c r="I78" s="171">
        <v>20896</v>
      </c>
      <c r="J78" s="171">
        <v>44062</v>
      </c>
      <c r="K78" s="171">
        <v>46995</v>
      </c>
      <c r="L78" s="172"/>
      <c r="M78" s="171">
        <v>77584</v>
      </c>
      <c r="N78" s="171">
        <v>81380</v>
      </c>
      <c r="O78" s="171">
        <v>62841</v>
      </c>
      <c r="P78" s="171">
        <v>62834</v>
      </c>
      <c r="Q78" s="171" t="s">
        <v>188</v>
      </c>
      <c r="R78" s="171" t="s">
        <v>188</v>
      </c>
      <c r="S78" s="171">
        <v>62776</v>
      </c>
      <c r="T78" s="171">
        <v>81010</v>
      </c>
      <c r="U78" s="171">
        <v>87211</v>
      </c>
    </row>
    <row r="79" spans="1:22" ht="14.25">
      <c r="A79" s="271"/>
      <c r="B79" s="133" t="s">
        <v>237</v>
      </c>
      <c r="C79" s="173">
        <v>36502</v>
      </c>
      <c r="D79" s="173">
        <v>38980</v>
      </c>
      <c r="E79" s="173">
        <v>52424</v>
      </c>
      <c r="F79" s="173">
        <v>48428</v>
      </c>
      <c r="G79" s="173">
        <v>43371</v>
      </c>
      <c r="H79" s="173">
        <v>53505</v>
      </c>
      <c r="I79" s="173">
        <v>40571</v>
      </c>
      <c r="J79" s="173">
        <v>53610</v>
      </c>
      <c r="K79" s="173">
        <v>49315</v>
      </c>
      <c r="L79" s="172"/>
      <c r="M79" s="173">
        <v>55379</v>
      </c>
      <c r="N79" s="173">
        <v>43091</v>
      </c>
      <c r="O79" s="173">
        <v>60518</v>
      </c>
      <c r="P79" s="173">
        <v>64355</v>
      </c>
      <c r="Q79" s="173">
        <v>38184</v>
      </c>
      <c r="R79" s="173">
        <v>72675</v>
      </c>
      <c r="S79" s="173">
        <v>41457</v>
      </c>
      <c r="T79" s="173">
        <v>58836</v>
      </c>
      <c r="U79" s="173">
        <v>57157</v>
      </c>
    </row>
    <row r="80" spans="1:22">
      <c r="A80" s="271"/>
      <c r="B80" s="160" t="s">
        <v>12</v>
      </c>
      <c r="C80" s="173" t="s">
        <v>188</v>
      </c>
      <c r="D80" s="173" t="s">
        <v>188</v>
      </c>
      <c r="E80" s="173" t="s">
        <v>188</v>
      </c>
      <c r="F80" s="173" t="s">
        <v>188</v>
      </c>
      <c r="G80" s="173" t="s">
        <v>188</v>
      </c>
      <c r="H80" s="173" t="s">
        <v>188</v>
      </c>
      <c r="I80" s="173" t="s">
        <v>188</v>
      </c>
      <c r="J80" s="173" t="s">
        <v>188</v>
      </c>
      <c r="K80" s="173" t="s">
        <v>188</v>
      </c>
      <c r="L80" s="172"/>
      <c r="M80" s="173" t="s">
        <v>188</v>
      </c>
      <c r="N80" s="173" t="s">
        <v>188</v>
      </c>
      <c r="O80" s="173" t="s">
        <v>188</v>
      </c>
      <c r="P80" s="173" t="s">
        <v>188</v>
      </c>
      <c r="Q80" s="173" t="s">
        <v>188</v>
      </c>
      <c r="R80" s="173" t="s">
        <v>188</v>
      </c>
      <c r="S80" s="173" t="s">
        <v>188</v>
      </c>
      <c r="T80" s="173" t="s">
        <v>188</v>
      </c>
      <c r="U80" s="173" t="s">
        <v>188</v>
      </c>
    </row>
    <row r="81" spans="1:22" ht="14.25">
      <c r="A81" s="271"/>
      <c r="B81" s="160" t="s">
        <v>236</v>
      </c>
      <c r="C81" s="173" t="s">
        <v>188</v>
      </c>
      <c r="D81" s="173" t="s">
        <v>188</v>
      </c>
      <c r="E81" s="173" t="s">
        <v>188</v>
      </c>
      <c r="F81" s="173" t="s">
        <v>188</v>
      </c>
      <c r="G81" s="173" t="s">
        <v>188</v>
      </c>
      <c r="H81" s="173" t="s">
        <v>188</v>
      </c>
      <c r="I81" s="173" t="s">
        <v>188</v>
      </c>
      <c r="J81" s="173" t="s">
        <v>188</v>
      </c>
      <c r="K81" s="173" t="s">
        <v>188</v>
      </c>
      <c r="L81" s="172"/>
      <c r="M81" s="173" t="s">
        <v>188</v>
      </c>
      <c r="N81" s="173" t="s">
        <v>188</v>
      </c>
      <c r="O81" s="173" t="s">
        <v>188</v>
      </c>
      <c r="P81" s="173" t="s">
        <v>188</v>
      </c>
      <c r="Q81" s="173" t="s">
        <v>188</v>
      </c>
      <c r="R81" s="173" t="s">
        <v>188</v>
      </c>
      <c r="S81" s="173" t="s">
        <v>188</v>
      </c>
      <c r="T81" s="173" t="s">
        <v>188</v>
      </c>
      <c r="U81" s="173" t="s">
        <v>188</v>
      </c>
    </row>
    <row r="82" spans="1:22">
      <c r="A82" s="271"/>
      <c r="B82" s="160" t="s">
        <v>59</v>
      </c>
      <c r="C82" s="173">
        <v>9407</v>
      </c>
      <c r="D82" s="173">
        <v>6147</v>
      </c>
      <c r="E82" s="173">
        <v>11170</v>
      </c>
      <c r="F82" s="173">
        <v>12097</v>
      </c>
      <c r="G82" s="173">
        <v>16625</v>
      </c>
      <c r="H82" s="173">
        <v>9211</v>
      </c>
      <c r="I82" s="173">
        <v>16973</v>
      </c>
      <c r="J82" s="173">
        <v>18049</v>
      </c>
      <c r="K82" s="173">
        <v>12599</v>
      </c>
      <c r="L82" s="172"/>
      <c r="M82" s="173">
        <v>15844</v>
      </c>
      <c r="N82" s="173">
        <v>17795</v>
      </c>
      <c r="O82" s="173">
        <v>15366</v>
      </c>
      <c r="P82" s="173">
        <v>13409</v>
      </c>
      <c r="Q82" s="173">
        <v>16187</v>
      </c>
      <c r="R82" s="173">
        <v>16693</v>
      </c>
      <c r="S82" s="173">
        <v>21572</v>
      </c>
      <c r="T82" s="173">
        <v>20412</v>
      </c>
      <c r="U82" s="173">
        <v>18770</v>
      </c>
    </row>
    <row r="83" spans="1:22" ht="14.25">
      <c r="A83" s="271"/>
      <c r="B83" s="161" t="s">
        <v>189</v>
      </c>
      <c r="C83" s="174">
        <v>41614</v>
      </c>
      <c r="D83" s="174">
        <v>27774</v>
      </c>
      <c r="E83" s="174">
        <v>33976</v>
      </c>
      <c r="F83" s="174">
        <v>37846</v>
      </c>
      <c r="G83" s="174">
        <v>83723</v>
      </c>
      <c r="H83" s="174">
        <v>106140</v>
      </c>
      <c r="I83" s="174">
        <v>95951</v>
      </c>
      <c r="J83" s="174">
        <v>116583</v>
      </c>
      <c r="K83" s="174">
        <v>90796</v>
      </c>
      <c r="L83" s="172"/>
      <c r="M83" s="174">
        <v>47284</v>
      </c>
      <c r="N83" s="174">
        <v>34686</v>
      </c>
      <c r="O83" s="174">
        <v>46561</v>
      </c>
      <c r="P83" s="174">
        <v>56054</v>
      </c>
      <c r="Q83" s="174">
        <v>42625</v>
      </c>
      <c r="R83" s="174">
        <v>56638</v>
      </c>
      <c r="S83" s="174">
        <v>54840</v>
      </c>
      <c r="T83" s="174">
        <v>68597</v>
      </c>
      <c r="U83" s="174">
        <v>50446</v>
      </c>
    </row>
    <row r="84" spans="1:22" ht="14.25">
      <c r="A84" s="270" t="s">
        <v>201</v>
      </c>
      <c r="B84" s="129" t="s">
        <v>223</v>
      </c>
      <c r="C84" s="171" t="s">
        <v>188</v>
      </c>
      <c r="D84" s="171" t="s">
        <v>188</v>
      </c>
      <c r="E84" s="171" t="s">
        <v>188</v>
      </c>
      <c r="F84" s="171">
        <v>31181</v>
      </c>
      <c r="G84" s="171" t="s">
        <v>188</v>
      </c>
      <c r="H84" s="171" t="s">
        <v>188</v>
      </c>
      <c r="I84" s="171" t="s">
        <v>188</v>
      </c>
      <c r="J84" s="171" t="s">
        <v>188</v>
      </c>
      <c r="K84" s="171" t="s">
        <v>188</v>
      </c>
      <c r="L84" s="172"/>
      <c r="M84" s="171" t="s">
        <v>267</v>
      </c>
      <c r="N84" s="171" t="s">
        <v>267</v>
      </c>
      <c r="O84" s="171" t="s">
        <v>267</v>
      </c>
      <c r="P84" s="171" t="s">
        <v>267</v>
      </c>
      <c r="Q84" s="171" t="s">
        <v>267</v>
      </c>
      <c r="R84" s="171" t="s">
        <v>267</v>
      </c>
      <c r="S84" s="171" t="s">
        <v>267</v>
      </c>
      <c r="T84" s="171" t="s">
        <v>267</v>
      </c>
      <c r="U84" s="171" t="s">
        <v>267</v>
      </c>
    </row>
    <row r="85" spans="1:22" ht="14.25">
      <c r="A85" s="271"/>
      <c r="B85" s="133" t="s">
        <v>237</v>
      </c>
      <c r="C85" s="173">
        <v>49590</v>
      </c>
      <c r="D85" s="173">
        <v>38159</v>
      </c>
      <c r="E85" s="173">
        <v>43711</v>
      </c>
      <c r="F85" s="173">
        <v>40756</v>
      </c>
      <c r="G85" s="173">
        <v>36869</v>
      </c>
      <c r="H85" s="173">
        <v>56691</v>
      </c>
      <c r="I85" s="173">
        <v>45801</v>
      </c>
      <c r="J85" s="173">
        <v>48804</v>
      </c>
      <c r="K85" s="173">
        <v>42869</v>
      </c>
      <c r="L85" s="172"/>
      <c r="M85" s="173">
        <v>41039</v>
      </c>
      <c r="N85" s="173">
        <v>32695</v>
      </c>
      <c r="O85" s="173">
        <v>51949</v>
      </c>
      <c r="P85" s="173">
        <v>62463</v>
      </c>
      <c r="Q85" s="173">
        <v>31748</v>
      </c>
      <c r="R85" s="173">
        <v>63742</v>
      </c>
      <c r="S85" s="173">
        <v>37129</v>
      </c>
      <c r="T85" s="173">
        <v>70588</v>
      </c>
      <c r="U85" s="173">
        <v>47233</v>
      </c>
    </row>
    <row r="86" spans="1:22">
      <c r="A86" s="271"/>
      <c r="B86" s="160" t="s">
        <v>12</v>
      </c>
      <c r="C86" s="173">
        <v>88840</v>
      </c>
      <c r="D86" s="173" t="s">
        <v>188</v>
      </c>
      <c r="E86" s="173" t="s">
        <v>188</v>
      </c>
      <c r="F86" s="173" t="s">
        <v>188</v>
      </c>
      <c r="G86" s="173" t="s">
        <v>188</v>
      </c>
      <c r="H86" s="173" t="s">
        <v>188</v>
      </c>
      <c r="I86" s="173" t="s">
        <v>188</v>
      </c>
      <c r="J86" s="173" t="s">
        <v>188</v>
      </c>
      <c r="K86" s="173" t="s">
        <v>188</v>
      </c>
      <c r="L86" s="172"/>
      <c r="M86" s="173" t="s">
        <v>267</v>
      </c>
      <c r="N86" s="173" t="s">
        <v>267</v>
      </c>
      <c r="O86" s="173" t="s">
        <v>267</v>
      </c>
      <c r="P86" s="173" t="s">
        <v>188</v>
      </c>
      <c r="Q86" s="173" t="s">
        <v>267</v>
      </c>
      <c r="R86" s="173" t="s">
        <v>267</v>
      </c>
      <c r="S86" s="173" t="s">
        <v>267</v>
      </c>
      <c r="T86" s="173" t="s">
        <v>267</v>
      </c>
      <c r="U86" s="173" t="s">
        <v>267</v>
      </c>
    </row>
    <row r="87" spans="1:22" ht="14.25">
      <c r="A87" s="271"/>
      <c r="B87" s="160" t="s">
        <v>236</v>
      </c>
      <c r="C87" s="173">
        <v>55774</v>
      </c>
      <c r="D87" s="173">
        <v>35052</v>
      </c>
      <c r="E87" s="173">
        <v>52368</v>
      </c>
      <c r="F87" s="173">
        <v>44241</v>
      </c>
      <c r="G87" s="173">
        <v>57915</v>
      </c>
      <c r="H87" s="173" t="s">
        <v>188</v>
      </c>
      <c r="I87" s="173" t="s">
        <v>188</v>
      </c>
      <c r="J87" s="173" t="s">
        <v>188</v>
      </c>
      <c r="K87" s="173" t="s">
        <v>188</v>
      </c>
      <c r="L87" s="172"/>
      <c r="M87" s="173" t="s">
        <v>267</v>
      </c>
      <c r="N87" s="173" t="s">
        <v>267</v>
      </c>
      <c r="O87" s="173" t="s">
        <v>267</v>
      </c>
      <c r="P87" s="173" t="s">
        <v>267</v>
      </c>
      <c r="Q87" s="173" t="s">
        <v>267</v>
      </c>
      <c r="R87" s="173" t="s">
        <v>188</v>
      </c>
      <c r="S87" s="173" t="s">
        <v>188</v>
      </c>
      <c r="T87" s="173" t="s">
        <v>188</v>
      </c>
      <c r="U87" s="173" t="s">
        <v>188</v>
      </c>
    </row>
    <row r="88" spans="1:22">
      <c r="A88" s="271"/>
      <c r="B88" s="160" t="s">
        <v>59</v>
      </c>
      <c r="C88" s="173" t="s">
        <v>188</v>
      </c>
      <c r="D88" s="173" t="s">
        <v>188</v>
      </c>
      <c r="E88" s="173" t="s">
        <v>188</v>
      </c>
      <c r="F88" s="173" t="s">
        <v>188</v>
      </c>
      <c r="G88" s="173">
        <v>20934</v>
      </c>
      <c r="H88" s="173">
        <v>21282</v>
      </c>
      <c r="I88" s="173" t="s">
        <v>188</v>
      </c>
      <c r="J88" s="173">
        <v>13222</v>
      </c>
      <c r="K88" s="173">
        <v>12408</v>
      </c>
      <c r="L88" s="172"/>
      <c r="M88" s="173" t="s">
        <v>188</v>
      </c>
      <c r="N88" s="173" t="s">
        <v>188</v>
      </c>
      <c r="O88" s="173" t="s">
        <v>188</v>
      </c>
      <c r="P88" s="173" t="s">
        <v>188</v>
      </c>
      <c r="Q88" s="173">
        <v>17861</v>
      </c>
      <c r="R88" s="173">
        <v>18146</v>
      </c>
      <c r="S88" s="173" t="s">
        <v>188</v>
      </c>
      <c r="T88" s="173">
        <v>13811</v>
      </c>
      <c r="U88" s="173">
        <v>12499</v>
      </c>
    </row>
    <row r="89" spans="1:22" ht="14.25">
      <c r="A89" s="271"/>
      <c r="B89" s="161" t="s">
        <v>189</v>
      </c>
      <c r="C89" s="174" t="s">
        <v>188</v>
      </c>
      <c r="D89" s="174" t="s">
        <v>188</v>
      </c>
      <c r="E89" s="174">
        <v>30779</v>
      </c>
      <c r="F89" s="174">
        <v>49073</v>
      </c>
      <c r="G89" s="174">
        <v>54096</v>
      </c>
      <c r="H89" s="174">
        <v>52522</v>
      </c>
      <c r="I89" s="174">
        <v>50066</v>
      </c>
      <c r="J89" s="174">
        <v>68293</v>
      </c>
      <c r="K89" s="174">
        <v>43648</v>
      </c>
      <c r="L89" s="172"/>
      <c r="M89" s="174" t="s">
        <v>188</v>
      </c>
      <c r="N89" s="174" t="s">
        <v>188</v>
      </c>
      <c r="O89" s="174">
        <v>43295</v>
      </c>
      <c r="P89" s="174">
        <v>62863</v>
      </c>
      <c r="Q89" s="174">
        <v>56648</v>
      </c>
      <c r="R89" s="174">
        <v>69789</v>
      </c>
      <c r="S89" s="174">
        <v>60309</v>
      </c>
      <c r="T89" s="174">
        <v>89281</v>
      </c>
      <c r="U89" s="174">
        <v>53622</v>
      </c>
      <c r="V89" s="93"/>
    </row>
    <row r="90" spans="1:22" ht="14.25">
      <c r="A90" s="270" t="s">
        <v>202</v>
      </c>
      <c r="B90" s="129" t="s">
        <v>223</v>
      </c>
      <c r="C90" s="171" t="s">
        <v>188</v>
      </c>
      <c r="D90" s="171" t="s">
        <v>188</v>
      </c>
      <c r="E90" s="171" t="s">
        <v>188</v>
      </c>
      <c r="F90" s="171" t="s">
        <v>188</v>
      </c>
      <c r="G90" s="171" t="s">
        <v>188</v>
      </c>
      <c r="H90" s="171" t="s">
        <v>188</v>
      </c>
      <c r="I90" s="171" t="s">
        <v>188</v>
      </c>
      <c r="J90" s="171" t="s">
        <v>188</v>
      </c>
      <c r="K90" s="171" t="s">
        <v>188</v>
      </c>
      <c r="L90" s="172"/>
      <c r="M90" s="171" t="s">
        <v>267</v>
      </c>
      <c r="N90" s="171" t="s">
        <v>188</v>
      </c>
      <c r="O90" s="171" t="s">
        <v>188</v>
      </c>
      <c r="P90" s="171" t="s">
        <v>188</v>
      </c>
      <c r="Q90" s="171" t="s">
        <v>188</v>
      </c>
      <c r="R90" s="171" t="s">
        <v>188</v>
      </c>
      <c r="S90" s="171" t="s">
        <v>188</v>
      </c>
      <c r="T90" s="171" t="s">
        <v>188</v>
      </c>
      <c r="U90" s="171" t="s">
        <v>188</v>
      </c>
      <c r="V90" s="93"/>
    </row>
    <row r="91" spans="1:22" ht="14.25">
      <c r="A91" s="271"/>
      <c r="B91" s="133" t="s">
        <v>237</v>
      </c>
      <c r="C91" s="173">
        <v>38371</v>
      </c>
      <c r="D91" s="173">
        <v>40904</v>
      </c>
      <c r="E91" s="173">
        <v>44948</v>
      </c>
      <c r="F91" s="173">
        <v>39022</v>
      </c>
      <c r="G91" s="173">
        <v>37693</v>
      </c>
      <c r="H91" s="173">
        <v>46961</v>
      </c>
      <c r="I91" s="173">
        <v>35968</v>
      </c>
      <c r="J91" s="173">
        <v>42531</v>
      </c>
      <c r="K91" s="173">
        <v>41717</v>
      </c>
      <c r="L91" s="172"/>
      <c r="M91" s="173">
        <v>38869</v>
      </c>
      <c r="N91" s="173">
        <v>46394</v>
      </c>
      <c r="O91" s="173">
        <v>55574</v>
      </c>
      <c r="P91" s="173">
        <v>61068</v>
      </c>
      <c r="Q91" s="173">
        <v>41730</v>
      </c>
      <c r="R91" s="173">
        <v>67840</v>
      </c>
      <c r="S91" s="173">
        <v>42168</v>
      </c>
      <c r="T91" s="173">
        <v>58008</v>
      </c>
      <c r="U91" s="173">
        <v>60069</v>
      </c>
      <c r="V91" s="93"/>
    </row>
    <row r="92" spans="1:22">
      <c r="A92" s="271"/>
      <c r="B92" s="160" t="s">
        <v>12</v>
      </c>
      <c r="C92" s="173" t="s">
        <v>188</v>
      </c>
      <c r="D92" s="173" t="s">
        <v>188</v>
      </c>
      <c r="E92" s="173" t="s">
        <v>188</v>
      </c>
      <c r="F92" s="173" t="s">
        <v>188</v>
      </c>
      <c r="G92" s="173" t="s">
        <v>188</v>
      </c>
      <c r="H92" s="173" t="s">
        <v>188</v>
      </c>
      <c r="I92" s="173" t="s">
        <v>188</v>
      </c>
      <c r="J92" s="173" t="s">
        <v>188</v>
      </c>
      <c r="K92" s="173" t="s">
        <v>188</v>
      </c>
      <c r="L92" s="172"/>
      <c r="M92" s="173" t="s">
        <v>188</v>
      </c>
      <c r="N92" s="173" t="s">
        <v>188</v>
      </c>
      <c r="O92" s="173" t="s">
        <v>188</v>
      </c>
      <c r="P92" s="173" t="s">
        <v>188</v>
      </c>
      <c r="Q92" s="173" t="s">
        <v>188</v>
      </c>
      <c r="R92" s="173" t="s">
        <v>188</v>
      </c>
      <c r="S92" s="173" t="s">
        <v>188</v>
      </c>
      <c r="T92" s="173" t="s">
        <v>188</v>
      </c>
      <c r="U92" s="173" t="s">
        <v>188</v>
      </c>
      <c r="V92" s="93"/>
    </row>
    <row r="93" spans="1:22" ht="14.25">
      <c r="A93" s="271"/>
      <c r="B93" s="160" t="s">
        <v>236</v>
      </c>
      <c r="C93" s="173" t="s">
        <v>188</v>
      </c>
      <c r="D93" s="173" t="s">
        <v>188</v>
      </c>
      <c r="E93" s="173" t="s">
        <v>188</v>
      </c>
      <c r="F93" s="173" t="s">
        <v>188</v>
      </c>
      <c r="G93" s="173" t="s">
        <v>188</v>
      </c>
      <c r="H93" s="173" t="s">
        <v>188</v>
      </c>
      <c r="I93" s="173" t="s">
        <v>188</v>
      </c>
      <c r="J93" s="173">
        <v>122169</v>
      </c>
      <c r="K93" s="173">
        <v>111050</v>
      </c>
      <c r="L93" s="172"/>
      <c r="M93" s="173" t="s">
        <v>188</v>
      </c>
      <c r="N93" s="173" t="s">
        <v>188</v>
      </c>
      <c r="O93" s="173" t="s">
        <v>188</v>
      </c>
      <c r="P93" s="173" t="s">
        <v>188</v>
      </c>
      <c r="Q93" s="173" t="s">
        <v>188</v>
      </c>
      <c r="R93" s="173" t="s">
        <v>188</v>
      </c>
      <c r="S93" s="173" t="s">
        <v>188</v>
      </c>
      <c r="T93" s="173">
        <v>34402</v>
      </c>
      <c r="U93" s="173">
        <v>72983</v>
      </c>
      <c r="V93" s="93"/>
    </row>
    <row r="94" spans="1:22">
      <c r="A94" s="271"/>
      <c r="B94" s="160" t="s">
        <v>59</v>
      </c>
      <c r="C94" s="173">
        <v>11327</v>
      </c>
      <c r="D94" s="173">
        <v>24071</v>
      </c>
      <c r="E94" s="173">
        <v>13870</v>
      </c>
      <c r="F94" s="173">
        <v>16568</v>
      </c>
      <c r="G94" s="173">
        <v>14965</v>
      </c>
      <c r="H94" s="173">
        <v>12923</v>
      </c>
      <c r="I94" s="173">
        <v>8108</v>
      </c>
      <c r="J94" s="173">
        <v>8636</v>
      </c>
      <c r="K94" s="173">
        <v>14693</v>
      </c>
      <c r="L94" s="172"/>
      <c r="M94" s="173">
        <v>15798</v>
      </c>
      <c r="N94" s="173">
        <v>26564</v>
      </c>
      <c r="O94" s="173">
        <v>15140</v>
      </c>
      <c r="P94" s="173">
        <v>17764</v>
      </c>
      <c r="Q94" s="173">
        <v>18815</v>
      </c>
      <c r="R94" s="173">
        <v>14218</v>
      </c>
      <c r="S94" s="173">
        <v>9583</v>
      </c>
      <c r="T94" s="173">
        <v>14707</v>
      </c>
      <c r="U94" s="173">
        <v>16407</v>
      </c>
      <c r="V94" s="93"/>
    </row>
    <row r="95" spans="1:22" ht="14.25">
      <c r="A95" s="271"/>
      <c r="B95" s="161" t="s">
        <v>189</v>
      </c>
      <c r="C95" s="174">
        <v>36627</v>
      </c>
      <c r="D95" s="174">
        <v>26013</v>
      </c>
      <c r="E95" s="174">
        <v>36512</v>
      </c>
      <c r="F95" s="174">
        <v>39530</v>
      </c>
      <c r="G95" s="174">
        <v>39933</v>
      </c>
      <c r="H95" s="174">
        <v>50461</v>
      </c>
      <c r="I95" s="174">
        <v>52803</v>
      </c>
      <c r="J95" s="174">
        <v>64341</v>
      </c>
      <c r="K95" s="174">
        <v>53262</v>
      </c>
      <c r="L95" s="172"/>
      <c r="M95" s="174">
        <v>37028</v>
      </c>
      <c r="N95" s="174">
        <v>27374</v>
      </c>
      <c r="O95" s="174">
        <v>46652</v>
      </c>
      <c r="P95" s="174">
        <v>56336</v>
      </c>
      <c r="Q95" s="174">
        <v>46775</v>
      </c>
      <c r="R95" s="174">
        <v>53293</v>
      </c>
      <c r="S95" s="174">
        <v>65565</v>
      </c>
      <c r="T95" s="174">
        <v>77763</v>
      </c>
      <c r="U95" s="174">
        <v>60145</v>
      </c>
      <c r="V95" s="93"/>
    </row>
    <row r="96" spans="1:22" ht="14.25">
      <c r="A96" s="270" t="s">
        <v>203</v>
      </c>
      <c r="B96" s="129" t="s">
        <v>223</v>
      </c>
      <c r="C96" s="171" t="s">
        <v>188</v>
      </c>
      <c r="D96" s="171" t="s">
        <v>188</v>
      </c>
      <c r="E96" s="171" t="s">
        <v>188</v>
      </c>
      <c r="F96" s="171">
        <v>136254</v>
      </c>
      <c r="G96" s="171" t="s">
        <v>188</v>
      </c>
      <c r="H96" s="171" t="s">
        <v>188</v>
      </c>
      <c r="I96" s="171" t="s">
        <v>188</v>
      </c>
      <c r="J96" s="171" t="s">
        <v>188</v>
      </c>
      <c r="K96" s="171">
        <v>129216</v>
      </c>
      <c r="L96" s="172"/>
      <c r="M96" s="171" t="s">
        <v>188</v>
      </c>
      <c r="N96" s="171" t="s">
        <v>188</v>
      </c>
      <c r="O96" s="171" t="s">
        <v>188</v>
      </c>
      <c r="P96" s="171">
        <v>43285</v>
      </c>
      <c r="Q96" s="171" t="s">
        <v>188</v>
      </c>
      <c r="R96" s="171" t="s">
        <v>188</v>
      </c>
      <c r="S96" s="171" t="s">
        <v>188</v>
      </c>
      <c r="T96" s="171" t="s">
        <v>188</v>
      </c>
      <c r="U96" s="171">
        <v>58751</v>
      </c>
      <c r="V96" s="93"/>
    </row>
    <row r="97" spans="1:22" ht="14.25">
      <c r="A97" s="271"/>
      <c r="B97" s="133" t="s">
        <v>237</v>
      </c>
      <c r="C97" s="173">
        <v>29867</v>
      </c>
      <c r="D97" s="173">
        <v>32119</v>
      </c>
      <c r="E97" s="173">
        <v>45924</v>
      </c>
      <c r="F97" s="173">
        <v>43920</v>
      </c>
      <c r="G97" s="173">
        <v>39890</v>
      </c>
      <c r="H97" s="173">
        <v>57024</v>
      </c>
      <c r="I97" s="173">
        <v>36927</v>
      </c>
      <c r="J97" s="173">
        <v>41728</v>
      </c>
      <c r="K97" s="173">
        <v>46302</v>
      </c>
      <c r="L97" s="172"/>
      <c r="M97" s="173">
        <v>43891</v>
      </c>
      <c r="N97" s="173">
        <v>37384</v>
      </c>
      <c r="O97" s="173">
        <v>54337</v>
      </c>
      <c r="P97" s="173">
        <v>57310</v>
      </c>
      <c r="Q97" s="173">
        <v>37181</v>
      </c>
      <c r="R97" s="173">
        <v>60884</v>
      </c>
      <c r="S97" s="173">
        <v>91901</v>
      </c>
      <c r="T97" s="173">
        <v>55665</v>
      </c>
      <c r="U97" s="173">
        <v>54445</v>
      </c>
      <c r="V97" s="93"/>
    </row>
    <row r="98" spans="1:22">
      <c r="A98" s="271"/>
      <c r="B98" s="160" t="s">
        <v>12</v>
      </c>
      <c r="C98" s="173">
        <v>76045</v>
      </c>
      <c r="D98" s="173" t="s">
        <v>188</v>
      </c>
      <c r="E98" s="173" t="s">
        <v>188</v>
      </c>
      <c r="F98" s="173" t="s">
        <v>188</v>
      </c>
      <c r="G98" s="173">
        <v>54608</v>
      </c>
      <c r="H98" s="173">
        <v>48159</v>
      </c>
      <c r="I98" s="173">
        <v>105991</v>
      </c>
      <c r="J98" s="173">
        <v>155752</v>
      </c>
      <c r="K98" s="173">
        <v>127709</v>
      </c>
      <c r="L98" s="172"/>
      <c r="M98" s="173">
        <v>102917</v>
      </c>
      <c r="N98" s="173" t="s">
        <v>188</v>
      </c>
      <c r="O98" s="173" t="s">
        <v>188</v>
      </c>
      <c r="P98" s="173" t="s">
        <v>188</v>
      </c>
      <c r="Q98" s="173">
        <v>25813</v>
      </c>
      <c r="R98" s="173">
        <v>30547</v>
      </c>
      <c r="S98" s="173">
        <v>39360</v>
      </c>
      <c r="T98" s="173">
        <v>38595</v>
      </c>
      <c r="U98" s="173">
        <v>46323</v>
      </c>
      <c r="V98" s="93"/>
    </row>
    <row r="99" spans="1:22" ht="14.25">
      <c r="A99" s="271"/>
      <c r="B99" s="160" t="s">
        <v>236</v>
      </c>
      <c r="C99" s="173" t="s">
        <v>188</v>
      </c>
      <c r="D99" s="173">
        <v>235090</v>
      </c>
      <c r="E99" s="173">
        <v>201550</v>
      </c>
      <c r="F99" s="173">
        <v>206566</v>
      </c>
      <c r="G99" s="173">
        <v>220053</v>
      </c>
      <c r="H99" s="173" t="s">
        <v>188</v>
      </c>
      <c r="I99" s="173" t="s">
        <v>188</v>
      </c>
      <c r="J99" s="173" t="s">
        <v>188</v>
      </c>
      <c r="K99" s="173" t="s">
        <v>188</v>
      </c>
      <c r="L99" s="172"/>
      <c r="M99" s="173" t="s">
        <v>188</v>
      </c>
      <c r="N99" s="173">
        <v>144633</v>
      </c>
      <c r="O99" s="173">
        <v>84183</v>
      </c>
      <c r="P99" s="173">
        <v>108607</v>
      </c>
      <c r="Q99" s="173">
        <v>87027</v>
      </c>
      <c r="R99" s="173" t="s">
        <v>188</v>
      </c>
      <c r="S99" s="173" t="s">
        <v>188</v>
      </c>
      <c r="T99" s="173" t="s">
        <v>188</v>
      </c>
      <c r="U99" s="173" t="s">
        <v>188</v>
      </c>
      <c r="V99" s="93"/>
    </row>
    <row r="100" spans="1:22">
      <c r="A100" s="271"/>
      <c r="B100" s="160" t="s">
        <v>59</v>
      </c>
      <c r="C100" s="173">
        <v>9055</v>
      </c>
      <c r="D100" s="173">
        <v>10404</v>
      </c>
      <c r="E100" s="173">
        <v>16221</v>
      </c>
      <c r="F100" s="173">
        <v>12301</v>
      </c>
      <c r="G100" s="173">
        <v>15851</v>
      </c>
      <c r="H100" s="173">
        <v>17892</v>
      </c>
      <c r="I100" s="173">
        <v>15938</v>
      </c>
      <c r="J100" s="173">
        <v>14368</v>
      </c>
      <c r="K100" s="173">
        <v>19903</v>
      </c>
      <c r="L100" s="172"/>
      <c r="M100" s="173">
        <v>12003</v>
      </c>
      <c r="N100" s="173">
        <v>15059</v>
      </c>
      <c r="O100" s="173">
        <v>20646</v>
      </c>
      <c r="P100" s="173">
        <v>17896</v>
      </c>
      <c r="Q100" s="173">
        <v>19771</v>
      </c>
      <c r="R100" s="173">
        <v>22678</v>
      </c>
      <c r="S100" s="173">
        <v>18866</v>
      </c>
      <c r="T100" s="173">
        <v>20692</v>
      </c>
      <c r="U100" s="173">
        <v>32438</v>
      </c>
      <c r="V100" s="93"/>
    </row>
    <row r="101" spans="1:22" ht="14.25">
      <c r="A101" s="271"/>
      <c r="B101" s="161" t="s">
        <v>189</v>
      </c>
      <c r="C101" s="174">
        <v>47721</v>
      </c>
      <c r="D101" s="174">
        <v>36762</v>
      </c>
      <c r="E101" s="174">
        <v>36245</v>
      </c>
      <c r="F101" s="174">
        <v>44583</v>
      </c>
      <c r="G101" s="174">
        <v>43105</v>
      </c>
      <c r="H101" s="174">
        <v>52048</v>
      </c>
      <c r="I101" s="174">
        <v>58242</v>
      </c>
      <c r="J101" s="174">
        <v>67975</v>
      </c>
      <c r="K101" s="174">
        <v>69976</v>
      </c>
      <c r="L101" s="172"/>
      <c r="M101" s="174">
        <v>68371</v>
      </c>
      <c r="N101" s="174">
        <v>74741</v>
      </c>
      <c r="O101" s="174">
        <v>66602</v>
      </c>
      <c r="P101" s="174">
        <v>65801</v>
      </c>
      <c r="Q101" s="174">
        <v>50824</v>
      </c>
      <c r="R101" s="174">
        <v>56762</v>
      </c>
      <c r="S101" s="174">
        <v>57766</v>
      </c>
      <c r="T101" s="174">
        <v>67081</v>
      </c>
      <c r="U101" s="174">
        <v>59471</v>
      </c>
      <c r="V101" s="93"/>
    </row>
    <row r="102" spans="1:22" ht="14.25">
      <c r="A102" s="270" t="s">
        <v>204</v>
      </c>
      <c r="B102" s="129" t="s">
        <v>223</v>
      </c>
      <c r="C102" s="171" t="s">
        <v>188</v>
      </c>
      <c r="D102" s="171" t="s">
        <v>188</v>
      </c>
      <c r="E102" s="171" t="s">
        <v>188</v>
      </c>
      <c r="F102" s="171">
        <v>122997</v>
      </c>
      <c r="G102" s="171">
        <v>73933</v>
      </c>
      <c r="H102" s="171">
        <v>65084</v>
      </c>
      <c r="I102" s="171">
        <v>89354</v>
      </c>
      <c r="J102" s="171">
        <v>67416</v>
      </c>
      <c r="K102" s="171">
        <v>76315</v>
      </c>
      <c r="L102" s="172"/>
      <c r="M102" s="171" t="s">
        <v>188</v>
      </c>
      <c r="N102" s="171" t="s">
        <v>188</v>
      </c>
      <c r="O102" s="171" t="s">
        <v>188</v>
      </c>
      <c r="P102" s="171" t="s">
        <v>267</v>
      </c>
      <c r="Q102" s="171" t="s">
        <v>267</v>
      </c>
      <c r="R102" s="171" t="s">
        <v>267</v>
      </c>
      <c r="S102" s="171" t="s">
        <v>267</v>
      </c>
      <c r="T102" s="171" t="s">
        <v>267</v>
      </c>
      <c r="U102" s="171" t="s">
        <v>267</v>
      </c>
      <c r="V102" s="93"/>
    </row>
    <row r="103" spans="1:22" ht="14.25">
      <c r="A103" s="271"/>
      <c r="B103" s="133" t="s">
        <v>237</v>
      </c>
      <c r="C103" s="173" t="s">
        <v>188</v>
      </c>
      <c r="D103" s="173">
        <v>30013</v>
      </c>
      <c r="E103" s="173" t="s">
        <v>188</v>
      </c>
      <c r="F103" s="173" t="s">
        <v>188</v>
      </c>
      <c r="G103" s="173" t="s">
        <v>188</v>
      </c>
      <c r="H103" s="173" t="s">
        <v>188</v>
      </c>
      <c r="I103" s="173" t="s">
        <v>188</v>
      </c>
      <c r="J103" s="173">
        <v>54384</v>
      </c>
      <c r="K103" s="173" t="s">
        <v>188</v>
      </c>
      <c r="L103" s="172"/>
      <c r="M103" s="173" t="s">
        <v>188</v>
      </c>
      <c r="N103" s="173">
        <v>43919</v>
      </c>
      <c r="O103" s="173" t="s">
        <v>188</v>
      </c>
      <c r="P103" s="173" t="s">
        <v>188</v>
      </c>
      <c r="Q103" s="173" t="s">
        <v>188</v>
      </c>
      <c r="R103" s="173" t="s">
        <v>188</v>
      </c>
      <c r="S103" s="173" t="s">
        <v>188</v>
      </c>
      <c r="T103" s="173">
        <v>82575</v>
      </c>
      <c r="U103" s="173" t="s">
        <v>188</v>
      </c>
      <c r="V103" s="93"/>
    </row>
    <row r="104" spans="1:22">
      <c r="A104" s="271"/>
      <c r="B104" s="160" t="s">
        <v>12</v>
      </c>
      <c r="C104" s="173">
        <v>56513</v>
      </c>
      <c r="D104" s="173">
        <v>22280</v>
      </c>
      <c r="E104" s="173">
        <v>27850</v>
      </c>
      <c r="F104" s="173">
        <v>26996</v>
      </c>
      <c r="G104" s="173">
        <v>30901</v>
      </c>
      <c r="H104" s="173">
        <v>34457</v>
      </c>
      <c r="I104" s="173">
        <v>42117</v>
      </c>
      <c r="J104" s="173">
        <v>44318</v>
      </c>
      <c r="K104" s="173">
        <v>41386</v>
      </c>
      <c r="L104" s="172"/>
      <c r="M104" s="173" t="s">
        <v>267</v>
      </c>
      <c r="N104" s="173" t="s">
        <v>267</v>
      </c>
      <c r="O104" s="173" t="s">
        <v>267</v>
      </c>
      <c r="P104" s="173" t="s">
        <v>267</v>
      </c>
      <c r="Q104" s="173" t="s">
        <v>267</v>
      </c>
      <c r="R104" s="173" t="s">
        <v>267</v>
      </c>
      <c r="S104" s="173" t="s">
        <v>267</v>
      </c>
      <c r="T104" s="173" t="s">
        <v>267</v>
      </c>
      <c r="U104" s="173" t="s">
        <v>267</v>
      </c>
      <c r="V104" s="93"/>
    </row>
    <row r="105" spans="1:22" ht="14.25">
      <c r="A105" s="271"/>
      <c r="B105" s="160" t="s">
        <v>236</v>
      </c>
      <c r="C105" s="173" t="s">
        <v>188</v>
      </c>
      <c r="D105" s="173">
        <v>210926</v>
      </c>
      <c r="E105" s="173" t="s">
        <v>188</v>
      </c>
      <c r="F105" s="173" t="s">
        <v>188</v>
      </c>
      <c r="G105" s="173" t="s">
        <v>188</v>
      </c>
      <c r="H105" s="173" t="s">
        <v>188</v>
      </c>
      <c r="I105" s="173">
        <v>195593</v>
      </c>
      <c r="J105" s="173">
        <v>148198</v>
      </c>
      <c r="K105" s="173" t="s">
        <v>188</v>
      </c>
      <c r="L105" s="172"/>
      <c r="M105" s="173" t="s">
        <v>267</v>
      </c>
      <c r="N105" s="173" t="s">
        <v>267</v>
      </c>
      <c r="O105" s="173" t="s">
        <v>188</v>
      </c>
      <c r="P105" s="173" t="s">
        <v>188</v>
      </c>
      <c r="Q105" s="173" t="s">
        <v>188</v>
      </c>
      <c r="R105" s="173" t="s">
        <v>188</v>
      </c>
      <c r="S105" s="173" t="s">
        <v>267</v>
      </c>
      <c r="T105" s="173" t="s">
        <v>267</v>
      </c>
      <c r="U105" s="173" t="s">
        <v>188</v>
      </c>
      <c r="V105" s="93"/>
    </row>
    <row r="106" spans="1:22" s="101" customFormat="1">
      <c r="A106" s="271"/>
      <c r="B106" s="160" t="s">
        <v>59</v>
      </c>
      <c r="C106" s="173">
        <v>11401</v>
      </c>
      <c r="D106" s="173" t="s">
        <v>188</v>
      </c>
      <c r="E106" s="173" t="s">
        <v>188</v>
      </c>
      <c r="F106" s="173" t="s">
        <v>188</v>
      </c>
      <c r="G106" s="173" t="s">
        <v>188</v>
      </c>
      <c r="H106" s="173" t="s">
        <v>188</v>
      </c>
      <c r="I106" s="173" t="s">
        <v>188</v>
      </c>
      <c r="J106" s="173">
        <v>13650</v>
      </c>
      <c r="K106" s="173" t="s">
        <v>188</v>
      </c>
      <c r="L106" s="172"/>
      <c r="M106" s="173" t="s">
        <v>267</v>
      </c>
      <c r="N106" s="173" t="s">
        <v>188</v>
      </c>
      <c r="O106" s="173" t="s">
        <v>188</v>
      </c>
      <c r="P106" s="173" t="s">
        <v>188</v>
      </c>
      <c r="Q106" s="173" t="s">
        <v>188</v>
      </c>
      <c r="R106" s="173" t="s">
        <v>188</v>
      </c>
      <c r="S106" s="173" t="s">
        <v>188</v>
      </c>
      <c r="T106" s="173" t="s">
        <v>267</v>
      </c>
      <c r="U106" s="173" t="s">
        <v>188</v>
      </c>
      <c r="V106" s="93"/>
    </row>
    <row r="107" spans="1:22" s="101" customFormat="1" ht="14.25">
      <c r="A107" s="271"/>
      <c r="B107" s="161" t="s">
        <v>189</v>
      </c>
      <c r="C107" s="174">
        <v>48908</v>
      </c>
      <c r="D107" s="174">
        <v>41092</v>
      </c>
      <c r="E107" s="174">
        <v>40251</v>
      </c>
      <c r="F107" s="174">
        <v>49423</v>
      </c>
      <c r="G107" s="174" t="s">
        <v>188</v>
      </c>
      <c r="H107" s="174" t="s">
        <v>188</v>
      </c>
      <c r="I107" s="174" t="s">
        <v>188</v>
      </c>
      <c r="J107" s="174" t="s">
        <v>188</v>
      </c>
      <c r="K107" s="174" t="s">
        <v>188</v>
      </c>
      <c r="L107" s="172"/>
      <c r="M107" s="174">
        <v>153344</v>
      </c>
      <c r="N107" s="174">
        <v>32962</v>
      </c>
      <c r="O107" s="174">
        <v>38327</v>
      </c>
      <c r="P107" s="174" t="s">
        <v>267</v>
      </c>
      <c r="Q107" s="174" t="s">
        <v>188</v>
      </c>
      <c r="R107" s="174" t="s">
        <v>188</v>
      </c>
      <c r="S107" s="174" t="s">
        <v>188</v>
      </c>
      <c r="T107" s="174" t="s">
        <v>188</v>
      </c>
      <c r="U107" s="174" t="s">
        <v>188</v>
      </c>
      <c r="V107" s="93"/>
    </row>
    <row r="108" spans="1:22" s="101" customFormat="1" ht="14.25">
      <c r="A108" s="270" t="s">
        <v>205</v>
      </c>
      <c r="B108" s="129" t="s">
        <v>223</v>
      </c>
      <c r="C108" s="171">
        <v>40714</v>
      </c>
      <c r="D108" s="171">
        <v>31905</v>
      </c>
      <c r="E108" s="171">
        <v>48604</v>
      </c>
      <c r="F108" s="171">
        <v>86727</v>
      </c>
      <c r="G108" s="171">
        <v>64936</v>
      </c>
      <c r="H108" s="171">
        <v>81428</v>
      </c>
      <c r="I108" s="171">
        <v>70209</v>
      </c>
      <c r="J108" s="171">
        <v>56948</v>
      </c>
      <c r="K108" s="171">
        <v>70379</v>
      </c>
      <c r="L108" s="172"/>
      <c r="M108" s="171">
        <v>90594</v>
      </c>
      <c r="N108" s="171">
        <v>62488</v>
      </c>
      <c r="O108" s="171">
        <v>62840</v>
      </c>
      <c r="P108" s="171">
        <v>75606</v>
      </c>
      <c r="Q108" s="171">
        <v>61449</v>
      </c>
      <c r="R108" s="171">
        <v>100754</v>
      </c>
      <c r="S108" s="171">
        <v>84037</v>
      </c>
      <c r="T108" s="171">
        <v>54085</v>
      </c>
      <c r="U108" s="171">
        <v>86579</v>
      </c>
      <c r="V108" s="93"/>
    </row>
    <row r="109" spans="1:22" s="101" customFormat="1" ht="14.25">
      <c r="A109" s="271"/>
      <c r="B109" s="133" t="s">
        <v>237</v>
      </c>
      <c r="C109" s="173">
        <v>40160</v>
      </c>
      <c r="D109" s="173">
        <v>19365</v>
      </c>
      <c r="E109" s="173">
        <v>30685</v>
      </c>
      <c r="F109" s="173">
        <v>41101</v>
      </c>
      <c r="G109" s="173">
        <v>30936</v>
      </c>
      <c r="H109" s="173">
        <v>42987</v>
      </c>
      <c r="I109" s="173">
        <v>33838</v>
      </c>
      <c r="J109" s="173">
        <v>46631</v>
      </c>
      <c r="K109" s="173">
        <v>36079</v>
      </c>
      <c r="L109" s="172"/>
      <c r="M109" s="173">
        <v>40642</v>
      </c>
      <c r="N109" s="173">
        <v>28035</v>
      </c>
      <c r="O109" s="173">
        <v>38620</v>
      </c>
      <c r="P109" s="173">
        <v>46695</v>
      </c>
      <c r="Q109" s="173">
        <v>41768</v>
      </c>
      <c r="R109" s="173">
        <v>49516</v>
      </c>
      <c r="S109" s="173">
        <v>30222</v>
      </c>
      <c r="T109" s="173">
        <v>49048</v>
      </c>
      <c r="U109" s="173">
        <v>46651</v>
      </c>
      <c r="V109" s="93"/>
    </row>
    <row r="110" spans="1:22" s="101" customFormat="1">
      <c r="A110" s="271"/>
      <c r="B110" s="160" t="s">
        <v>12</v>
      </c>
      <c r="C110" s="173">
        <v>69257</v>
      </c>
      <c r="D110" s="173" t="s">
        <v>188</v>
      </c>
      <c r="E110" s="173" t="s">
        <v>188</v>
      </c>
      <c r="F110" s="173" t="s">
        <v>188</v>
      </c>
      <c r="G110" s="173" t="s">
        <v>188</v>
      </c>
      <c r="H110" s="173" t="s">
        <v>188</v>
      </c>
      <c r="I110" s="173" t="s">
        <v>188</v>
      </c>
      <c r="J110" s="173" t="s">
        <v>188</v>
      </c>
      <c r="K110" s="173" t="s">
        <v>188</v>
      </c>
      <c r="L110" s="172"/>
      <c r="M110" s="173">
        <v>79636</v>
      </c>
      <c r="N110" s="173" t="s">
        <v>188</v>
      </c>
      <c r="O110" s="173" t="s">
        <v>188</v>
      </c>
      <c r="P110" s="173" t="s">
        <v>188</v>
      </c>
      <c r="Q110" s="173" t="s">
        <v>188</v>
      </c>
      <c r="R110" s="173" t="s">
        <v>188</v>
      </c>
      <c r="S110" s="173" t="s">
        <v>188</v>
      </c>
      <c r="T110" s="173" t="s">
        <v>188</v>
      </c>
      <c r="U110" s="173" t="s">
        <v>188</v>
      </c>
      <c r="V110" s="93"/>
    </row>
    <row r="111" spans="1:22" s="101" customFormat="1" ht="14.25">
      <c r="A111" s="271"/>
      <c r="B111" s="160" t="s">
        <v>236</v>
      </c>
      <c r="C111" s="173" t="s">
        <v>188</v>
      </c>
      <c r="D111" s="173">
        <v>201020</v>
      </c>
      <c r="E111" s="173">
        <v>130174</v>
      </c>
      <c r="F111" s="173">
        <v>166457</v>
      </c>
      <c r="G111" s="173" t="s">
        <v>188</v>
      </c>
      <c r="H111" s="173" t="s">
        <v>188</v>
      </c>
      <c r="I111" s="173">
        <v>197112</v>
      </c>
      <c r="J111" s="173">
        <v>174437</v>
      </c>
      <c r="K111" s="173">
        <v>113336</v>
      </c>
      <c r="L111" s="172"/>
      <c r="M111" s="173" t="s">
        <v>188</v>
      </c>
      <c r="N111" s="173">
        <v>68024</v>
      </c>
      <c r="O111" s="173">
        <v>59383</v>
      </c>
      <c r="P111" s="173">
        <v>83390</v>
      </c>
      <c r="Q111" s="173" t="s">
        <v>188</v>
      </c>
      <c r="R111" s="173" t="s">
        <v>188</v>
      </c>
      <c r="S111" s="173">
        <v>79417</v>
      </c>
      <c r="T111" s="173">
        <v>94580</v>
      </c>
      <c r="U111" s="173">
        <v>118333</v>
      </c>
      <c r="V111" s="93"/>
    </row>
    <row r="112" spans="1:22" s="101" customFormat="1">
      <c r="A112" s="271"/>
      <c r="B112" s="160" t="s">
        <v>59</v>
      </c>
      <c r="C112" s="173">
        <v>22405</v>
      </c>
      <c r="D112" s="173">
        <v>10902</v>
      </c>
      <c r="E112" s="173">
        <v>12598</v>
      </c>
      <c r="F112" s="173">
        <v>15225</v>
      </c>
      <c r="G112" s="173">
        <v>16636</v>
      </c>
      <c r="H112" s="173">
        <v>13776</v>
      </c>
      <c r="I112" s="173">
        <v>20371</v>
      </c>
      <c r="J112" s="173">
        <v>12584</v>
      </c>
      <c r="K112" s="173">
        <v>16864</v>
      </c>
      <c r="L112" s="172"/>
      <c r="M112" s="173">
        <v>18564</v>
      </c>
      <c r="N112" s="173">
        <v>13066</v>
      </c>
      <c r="O112" s="173">
        <v>14120</v>
      </c>
      <c r="P112" s="173">
        <v>15874</v>
      </c>
      <c r="Q112" s="173">
        <v>16877</v>
      </c>
      <c r="R112" s="173">
        <v>15805</v>
      </c>
      <c r="S112" s="173">
        <v>20432</v>
      </c>
      <c r="T112" s="173">
        <v>13290</v>
      </c>
      <c r="U112" s="173">
        <v>18409</v>
      </c>
      <c r="V112" s="93"/>
    </row>
    <row r="113" spans="1:22" s="101" customFormat="1" ht="14.25">
      <c r="A113" s="271"/>
      <c r="B113" s="161" t="s">
        <v>189</v>
      </c>
      <c r="C113" s="174">
        <v>32799</v>
      </c>
      <c r="D113" s="174">
        <v>33036</v>
      </c>
      <c r="E113" s="174">
        <v>29037</v>
      </c>
      <c r="F113" s="174">
        <v>40344</v>
      </c>
      <c r="G113" s="174">
        <v>53341</v>
      </c>
      <c r="H113" s="174">
        <v>45014</v>
      </c>
      <c r="I113" s="174">
        <v>56585</v>
      </c>
      <c r="J113" s="174">
        <v>55466</v>
      </c>
      <c r="K113" s="174">
        <v>45300</v>
      </c>
      <c r="L113" s="172"/>
      <c r="M113" s="174">
        <v>31129</v>
      </c>
      <c r="N113" s="174">
        <v>29617</v>
      </c>
      <c r="O113" s="174">
        <v>25802</v>
      </c>
      <c r="P113" s="174">
        <v>31932</v>
      </c>
      <c r="Q113" s="174">
        <v>48268</v>
      </c>
      <c r="R113" s="174">
        <v>32878</v>
      </c>
      <c r="S113" s="174">
        <v>38838</v>
      </c>
      <c r="T113" s="174">
        <v>41262</v>
      </c>
      <c r="U113" s="174">
        <v>51078</v>
      </c>
      <c r="V113" s="93"/>
    </row>
    <row r="114" spans="1:22" s="101" customFormat="1" ht="14.25">
      <c r="A114" s="270" t="s">
        <v>206</v>
      </c>
      <c r="B114" s="129" t="s">
        <v>223</v>
      </c>
      <c r="C114" s="171" t="s">
        <v>188</v>
      </c>
      <c r="D114" s="171" t="s">
        <v>188</v>
      </c>
      <c r="E114" s="171" t="s">
        <v>188</v>
      </c>
      <c r="F114" s="171" t="s">
        <v>188</v>
      </c>
      <c r="G114" s="171" t="s">
        <v>188</v>
      </c>
      <c r="H114" s="171" t="s">
        <v>188</v>
      </c>
      <c r="I114" s="171" t="s">
        <v>188</v>
      </c>
      <c r="J114" s="171" t="s">
        <v>188</v>
      </c>
      <c r="K114" s="171" t="s">
        <v>188</v>
      </c>
      <c r="L114" s="172"/>
      <c r="M114" s="171" t="s">
        <v>188</v>
      </c>
      <c r="N114" s="171" t="s">
        <v>188</v>
      </c>
      <c r="O114" s="171" t="s">
        <v>267</v>
      </c>
      <c r="P114" s="171" t="s">
        <v>267</v>
      </c>
      <c r="Q114" s="171" t="s">
        <v>188</v>
      </c>
      <c r="R114" s="171" t="s">
        <v>188</v>
      </c>
      <c r="S114" s="171" t="s">
        <v>188</v>
      </c>
      <c r="T114" s="171" t="s">
        <v>188</v>
      </c>
      <c r="U114" s="171" t="s">
        <v>188</v>
      </c>
      <c r="V114" s="93"/>
    </row>
    <row r="115" spans="1:22" s="101" customFormat="1" ht="14.25">
      <c r="A115" s="271"/>
      <c r="B115" s="133" t="s">
        <v>237</v>
      </c>
      <c r="C115" s="173">
        <v>64546</v>
      </c>
      <c r="D115" s="173">
        <v>28678</v>
      </c>
      <c r="E115" s="173">
        <v>37340</v>
      </c>
      <c r="F115" s="173">
        <v>23876</v>
      </c>
      <c r="G115" s="173">
        <v>25121</v>
      </c>
      <c r="H115" s="173">
        <v>25085</v>
      </c>
      <c r="I115" s="173">
        <v>26840</v>
      </c>
      <c r="J115" s="173" t="s">
        <v>188</v>
      </c>
      <c r="K115" s="173">
        <v>22143</v>
      </c>
      <c r="L115" s="172"/>
      <c r="M115" s="173">
        <v>41126</v>
      </c>
      <c r="N115" s="173">
        <v>28447</v>
      </c>
      <c r="O115" s="173">
        <v>38388</v>
      </c>
      <c r="P115" s="173">
        <v>31887</v>
      </c>
      <c r="Q115" s="173">
        <v>35995</v>
      </c>
      <c r="R115" s="173">
        <v>51741</v>
      </c>
      <c r="S115" s="173">
        <v>48546</v>
      </c>
      <c r="T115" s="173" t="s">
        <v>188</v>
      </c>
      <c r="U115" s="173">
        <v>41438</v>
      </c>
      <c r="V115" s="93"/>
    </row>
    <row r="116" spans="1:22" s="101" customFormat="1">
      <c r="A116" s="271"/>
      <c r="B116" s="160" t="s">
        <v>12</v>
      </c>
      <c r="C116" s="173" t="s">
        <v>188</v>
      </c>
      <c r="D116" s="173" t="s">
        <v>188</v>
      </c>
      <c r="E116" s="173" t="s">
        <v>188</v>
      </c>
      <c r="F116" s="173" t="s">
        <v>188</v>
      </c>
      <c r="G116" s="173" t="s">
        <v>188</v>
      </c>
      <c r="H116" s="173" t="s">
        <v>188</v>
      </c>
      <c r="I116" s="173" t="s">
        <v>188</v>
      </c>
      <c r="J116" s="173" t="s">
        <v>188</v>
      </c>
      <c r="K116" s="173" t="s">
        <v>188</v>
      </c>
      <c r="L116" s="172"/>
      <c r="M116" s="173" t="s">
        <v>188</v>
      </c>
      <c r="N116" s="173" t="s">
        <v>188</v>
      </c>
      <c r="O116" s="173" t="s">
        <v>267</v>
      </c>
      <c r="P116" s="173" t="s">
        <v>267</v>
      </c>
      <c r="Q116" s="173" t="s">
        <v>267</v>
      </c>
      <c r="R116" s="173" t="s">
        <v>188</v>
      </c>
      <c r="S116" s="173" t="s">
        <v>188</v>
      </c>
      <c r="T116" s="173" t="s">
        <v>188</v>
      </c>
      <c r="U116" s="173" t="s">
        <v>188</v>
      </c>
      <c r="V116" s="93"/>
    </row>
    <row r="117" spans="1:22" s="101" customFormat="1" ht="14.25">
      <c r="A117" s="271"/>
      <c r="B117" s="160" t="s">
        <v>236</v>
      </c>
      <c r="C117" s="173" t="s">
        <v>188</v>
      </c>
      <c r="D117" s="173" t="s">
        <v>188</v>
      </c>
      <c r="E117" s="173" t="s">
        <v>188</v>
      </c>
      <c r="F117" s="173" t="s">
        <v>188</v>
      </c>
      <c r="G117" s="173" t="s">
        <v>188</v>
      </c>
      <c r="H117" s="173" t="s">
        <v>188</v>
      </c>
      <c r="I117" s="173" t="s">
        <v>188</v>
      </c>
      <c r="J117" s="173" t="s">
        <v>188</v>
      </c>
      <c r="K117" s="173" t="s">
        <v>188</v>
      </c>
      <c r="L117" s="172"/>
      <c r="M117" s="173" t="s">
        <v>188</v>
      </c>
      <c r="N117" s="173" t="s">
        <v>188</v>
      </c>
      <c r="O117" s="173" t="s">
        <v>188</v>
      </c>
      <c r="P117" s="173" t="s">
        <v>188</v>
      </c>
      <c r="Q117" s="173" t="s">
        <v>188</v>
      </c>
      <c r="R117" s="173" t="s">
        <v>188</v>
      </c>
      <c r="S117" s="173" t="s">
        <v>188</v>
      </c>
      <c r="T117" s="173" t="s">
        <v>188</v>
      </c>
      <c r="U117" s="173" t="s">
        <v>188</v>
      </c>
      <c r="V117" s="93"/>
    </row>
    <row r="118" spans="1:22" s="101" customFormat="1">
      <c r="A118" s="271"/>
      <c r="B118" s="160" t="s">
        <v>59</v>
      </c>
      <c r="C118" s="173">
        <v>11102</v>
      </c>
      <c r="D118" s="173" t="s">
        <v>188</v>
      </c>
      <c r="E118" s="173" t="s">
        <v>188</v>
      </c>
      <c r="F118" s="173" t="s">
        <v>188</v>
      </c>
      <c r="G118" s="173" t="s">
        <v>188</v>
      </c>
      <c r="H118" s="173" t="s">
        <v>188</v>
      </c>
      <c r="I118" s="173">
        <v>13302</v>
      </c>
      <c r="J118" s="173">
        <v>13527</v>
      </c>
      <c r="K118" s="173">
        <v>13910</v>
      </c>
      <c r="L118" s="172"/>
      <c r="M118" s="173">
        <v>13562</v>
      </c>
      <c r="N118" s="173" t="s">
        <v>188</v>
      </c>
      <c r="O118" s="173" t="s">
        <v>188</v>
      </c>
      <c r="P118" s="173" t="s">
        <v>188</v>
      </c>
      <c r="Q118" s="173" t="s">
        <v>188</v>
      </c>
      <c r="R118" s="173" t="s">
        <v>188</v>
      </c>
      <c r="S118" s="173">
        <v>10160</v>
      </c>
      <c r="T118" s="173">
        <v>13220</v>
      </c>
      <c r="U118" s="173">
        <v>15445</v>
      </c>
      <c r="V118" s="93"/>
    </row>
    <row r="119" spans="1:22" s="101" customFormat="1" ht="14.25">
      <c r="A119" s="271"/>
      <c r="B119" s="161" t="s">
        <v>189</v>
      </c>
      <c r="C119" s="174">
        <v>49368</v>
      </c>
      <c r="D119" s="174">
        <v>37259</v>
      </c>
      <c r="E119" s="174">
        <v>32326</v>
      </c>
      <c r="F119" s="174">
        <v>46647</v>
      </c>
      <c r="G119" s="174">
        <v>46338</v>
      </c>
      <c r="H119" s="174">
        <v>46266</v>
      </c>
      <c r="I119" s="174">
        <v>29820</v>
      </c>
      <c r="J119" s="174" t="s">
        <v>188</v>
      </c>
      <c r="K119" s="174" t="s">
        <v>188</v>
      </c>
      <c r="L119" s="172"/>
      <c r="M119" s="174">
        <v>52781</v>
      </c>
      <c r="N119" s="174">
        <v>32962</v>
      </c>
      <c r="O119" s="174">
        <v>33333</v>
      </c>
      <c r="P119" s="174">
        <v>51626</v>
      </c>
      <c r="Q119" s="174">
        <v>59092</v>
      </c>
      <c r="R119" s="174">
        <v>60099</v>
      </c>
      <c r="S119" s="174">
        <v>51508</v>
      </c>
      <c r="T119" s="174" t="s">
        <v>188</v>
      </c>
      <c r="U119" s="174" t="s">
        <v>188</v>
      </c>
      <c r="V119" s="93"/>
    </row>
    <row r="120" spans="1:22" s="101" customFormat="1" ht="14.25">
      <c r="A120" s="270" t="s">
        <v>207</v>
      </c>
      <c r="B120" s="129" t="s">
        <v>223</v>
      </c>
      <c r="C120" s="171" t="s">
        <v>188</v>
      </c>
      <c r="D120" s="171" t="s">
        <v>188</v>
      </c>
      <c r="E120" s="171" t="s">
        <v>188</v>
      </c>
      <c r="F120" s="171" t="s">
        <v>188</v>
      </c>
      <c r="G120" s="171" t="s">
        <v>188</v>
      </c>
      <c r="H120" s="171" t="s">
        <v>188</v>
      </c>
      <c r="I120" s="171" t="s">
        <v>188</v>
      </c>
      <c r="J120" s="171" t="s">
        <v>188</v>
      </c>
      <c r="K120" s="171" t="s">
        <v>188</v>
      </c>
      <c r="L120" s="172"/>
      <c r="M120" s="171" t="s">
        <v>188</v>
      </c>
      <c r="N120" s="171" t="s">
        <v>188</v>
      </c>
      <c r="O120" s="171" t="s">
        <v>188</v>
      </c>
      <c r="P120" s="171" t="s">
        <v>188</v>
      </c>
      <c r="Q120" s="171" t="s">
        <v>188</v>
      </c>
      <c r="R120" s="171" t="s">
        <v>188</v>
      </c>
      <c r="S120" s="171" t="s">
        <v>188</v>
      </c>
      <c r="T120" s="171" t="s">
        <v>188</v>
      </c>
      <c r="U120" s="171" t="s">
        <v>188</v>
      </c>
      <c r="V120" s="93"/>
    </row>
    <row r="121" spans="1:22" s="101" customFormat="1" ht="14.25">
      <c r="A121" s="271"/>
      <c r="B121" s="133" t="s">
        <v>237</v>
      </c>
      <c r="C121" s="173">
        <v>43864</v>
      </c>
      <c r="D121" s="173">
        <v>31420</v>
      </c>
      <c r="E121" s="173">
        <v>51351</v>
      </c>
      <c r="F121" s="173">
        <v>50099</v>
      </c>
      <c r="G121" s="173">
        <v>44668</v>
      </c>
      <c r="H121" s="173">
        <v>58583</v>
      </c>
      <c r="I121" s="173">
        <v>42822</v>
      </c>
      <c r="J121" s="173">
        <v>51993</v>
      </c>
      <c r="K121" s="173">
        <v>55743</v>
      </c>
      <c r="L121" s="172"/>
      <c r="M121" s="173">
        <v>39796</v>
      </c>
      <c r="N121" s="173">
        <v>39715</v>
      </c>
      <c r="O121" s="173">
        <v>61806</v>
      </c>
      <c r="P121" s="173">
        <v>55895</v>
      </c>
      <c r="Q121" s="173">
        <v>96549</v>
      </c>
      <c r="R121" s="173">
        <v>58830</v>
      </c>
      <c r="S121" s="173">
        <v>39936</v>
      </c>
      <c r="T121" s="173">
        <v>55793</v>
      </c>
      <c r="U121" s="173">
        <v>55596</v>
      </c>
      <c r="V121" s="93"/>
    </row>
    <row r="122" spans="1:22" s="101" customFormat="1">
      <c r="A122" s="271"/>
      <c r="B122" s="160" t="s">
        <v>12</v>
      </c>
      <c r="C122" s="173">
        <v>123572</v>
      </c>
      <c r="D122" s="173">
        <v>6950</v>
      </c>
      <c r="E122" s="173">
        <v>27275</v>
      </c>
      <c r="F122" s="173" t="s">
        <v>188</v>
      </c>
      <c r="G122" s="173">
        <v>29052</v>
      </c>
      <c r="H122" s="173">
        <v>12728</v>
      </c>
      <c r="I122" s="173">
        <v>41413</v>
      </c>
      <c r="J122" s="173">
        <v>46424</v>
      </c>
      <c r="K122" s="173">
        <v>37238</v>
      </c>
      <c r="L122" s="172"/>
      <c r="M122" s="173">
        <v>19877</v>
      </c>
      <c r="N122" s="173">
        <v>-1958</v>
      </c>
      <c r="O122" s="173">
        <v>15406</v>
      </c>
      <c r="P122" s="173" t="s">
        <v>188</v>
      </c>
      <c r="Q122" s="173">
        <v>48042</v>
      </c>
      <c r="R122" s="173">
        <v>37677</v>
      </c>
      <c r="S122" s="173">
        <v>31136</v>
      </c>
      <c r="T122" s="173">
        <v>49438</v>
      </c>
      <c r="U122" s="173">
        <v>68092</v>
      </c>
      <c r="V122" s="93"/>
    </row>
    <row r="123" spans="1:22" s="101" customFormat="1" ht="14.25">
      <c r="A123" s="271"/>
      <c r="B123" s="160" t="s">
        <v>236</v>
      </c>
      <c r="C123" s="173" t="s">
        <v>188</v>
      </c>
      <c r="D123" s="173" t="s">
        <v>188</v>
      </c>
      <c r="E123" s="173" t="s">
        <v>188</v>
      </c>
      <c r="F123" s="173" t="s">
        <v>188</v>
      </c>
      <c r="G123" s="173">
        <v>46525</v>
      </c>
      <c r="H123" s="173">
        <v>43575</v>
      </c>
      <c r="I123" s="173">
        <v>47187</v>
      </c>
      <c r="J123" s="173">
        <v>40022</v>
      </c>
      <c r="K123" s="173">
        <v>97160</v>
      </c>
      <c r="L123" s="172"/>
      <c r="M123" s="173" t="s">
        <v>188</v>
      </c>
      <c r="N123" s="173" t="s">
        <v>188</v>
      </c>
      <c r="O123" s="173" t="s">
        <v>188</v>
      </c>
      <c r="P123" s="173" t="s">
        <v>188</v>
      </c>
      <c r="Q123" s="173">
        <v>35960</v>
      </c>
      <c r="R123" s="173">
        <v>45555</v>
      </c>
      <c r="S123" s="173">
        <v>53734</v>
      </c>
      <c r="T123" s="173">
        <v>38981</v>
      </c>
      <c r="U123" s="173">
        <v>105790</v>
      </c>
      <c r="V123" s="93"/>
    </row>
    <row r="124" spans="1:22" s="101" customFormat="1">
      <c r="A124" s="271"/>
      <c r="B124" s="160" t="s">
        <v>59</v>
      </c>
      <c r="C124" s="173">
        <v>9978</v>
      </c>
      <c r="D124" s="173">
        <v>7926</v>
      </c>
      <c r="E124" s="173">
        <v>14300</v>
      </c>
      <c r="F124" s="173">
        <v>14013</v>
      </c>
      <c r="G124" s="173">
        <v>17528</v>
      </c>
      <c r="H124" s="173">
        <v>11808</v>
      </c>
      <c r="I124" s="173">
        <v>18685</v>
      </c>
      <c r="J124" s="173">
        <v>20404</v>
      </c>
      <c r="K124" s="173">
        <v>14562</v>
      </c>
      <c r="L124" s="172"/>
      <c r="M124" s="173">
        <v>12372</v>
      </c>
      <c r="N124" s="173">
        <v>8413</v>
      </c>
      <c r="O124" s="173">
        <v>18394</v>
      </c>
      <c r="P124" s="173">
        <v>11874</v>
      </c>
      <c r="Q124" s="173">
        <v>19410</v>
      </c>
      <c r="R124" s="173">
        <v>11403</v>
      </c>
      <c r="S124" s="173">
        <v>24254</v>
      </c>
      <c r="T124" s="173">
        <v>22132</v>
      </c>
      <c r="U124" s="173">
        <v>15531</v>
      </c>
      <c r="V124" s="93"/>
    </row>
    <row r="125" spans="1:22" s="101" customFormat="1" ht="14.25">
      <c r="A125" s="271"/>
      <c r="B125" s="161" t="s">
        <v>189</v>
      </c>
      <c r="C125" s="174">
        <v>37551</v>
      </c>
      <c r="D125" s="174">
        <v>35574</v>
      </c>
      <c r="E125" s="174">
        <v>40514</v>
      </c>
      <c r="F125" s="174">
        <v>45032</v>
      </c>
      <c r="G125" s="174">
        <v>51644</v>
      </c>
      <c r="H125" s="174">
        <v>54427</v>
      </c>
      <c r="I125" s="174">
        <v>51661</v>
      </c>
      <c r="J125" s="174">
        <v>75207</v>
      </c>
      <c r="K125" s="174">
        <v>52883</v>
      </c>
      <c r="L125" s="172"/>
      <c r="M125" s="174">
        <v>39804</v>
      </c>
      <c r="N125" s="174">
        <v>28291</v>
      </c>
      <c r="O125" s="174">
        <v>43242</v>
      </c>
      <c r="P125" s="174">
        <v>60314</v>
      </c>
      <c r="Q125" s="174">
        <v>54796</v>
      </c>
      <c r="R125" s="174">
        <v>59498</v>
      </c>
      <c r="S125" s="174">
        <v>56434</v>
      </c>
      <c r="T125" s="174">
        <v>65483</v>
      </c>
      <c r="U125" s="174">
        <v>53097</v>
      </c>
      <c r="V125" s="93"/>
    </row>
    <row r="126" spans="1:22" s="101" customFormat="1" ht="14.25">
      <c r="A126" s="270" t="s">
        <v>208</v>
      </c>
      <c r="B126" s="129" t="s">
        <v>223</v>
      </c>
      <c r="C126" s="171">
        <v>79357</v>
      </c>
      <c r="D126" s="171">
        <v>92745</v>
      </c>
      <c r="E126" s="171">
        <v>80577</v>
      </c>
      <c r="F126" s="171">
        <v>83468</v>
      </c>
      <c r="G126" s="171">
        <v>73211</v>
      </c>
      <c r="H126" s="171">
        <v>99332</v>
      </c>
      <c r="I126" s="171">
        <v>54374</v>
      </c>
      <c r="J126" s="171">
        <v>59633</v>
      </c>
      <c r="K126" s="171">
        <v>47763</v>
      </c>
      <c r="L126" s="172"/>
      <c r="M126" s="171">
        <v>140266</v>
      </c>
      <c r="N126" s="171">
        <v>222803</v>
      </c>
      <c r="O126" s="171">
        <v>178565</v>
      </c>
      <c r="P126" s="171">
        <v>194912</v>
      </c>
      <c r="Q126" s="171">
        <v>162043</v>
      </c>
      <c r="R126" s="171">
        <v>152548</v>
      </c>
      <c r="S126" s="171">
        <v>87970</v>
      </c>
      <c r="T126" s="171">
        <v>90885</v>
      </c>
      <c r="U126" s="171">
        <v>95970</v>
      </c>
      <c r="V126" s="93"/>
    </row>
    <row r="127" spans="1:22" s="101" customFormat="1" ht="14.25">
      <c r="A127" s="271"/>
      <c r="B127" s="133" t="s">
        <v>237</v>
      </c>
      <c r="C127" s="173">
        <v>55579</v>
      </c>
      <c r="D127" s="173">
        <v>35698</v>
      </c>
      <c r="E127" s="173">
        <v>36046</v>
      </c>
      <c r="F127" s="173">
        <v>40391</v>
      </c>
      <c r="G127" s="173">
        <v>42324</v>
      </c>
      <c r="H127" s="173">
        <v>39030</v>
      </c>
      <c r="I127" s="173">
        <v>29492</v>
      </c>
      <c r="J127" s="173">
        <v>41044</v>
      </c>
      <c r="K127" s="173">
        <v>36300</v>
      </c>
      <c r="L127" s="172"/>
      <c r="M127" s="173">
        <v>44824</v>
      </c>
      <c r="N127" s="173">
        <v>61911</v>
      </c>
      <c r="O127" s="173">
        <v>39357</v>
      </c>
      <c r="P127" s="173">
        <v>49330</v>
      </c>
      <c r="Q127" s="173">
        <v>27530</v>
      </c>
      <c r="R127" s="173">
        <v>53561</v>
      </c>
      <c r="S127" s="173">
        <v>33753</v>
      </c>
      <c r="T127" s="173">
        <v>42974</v>
      </c>
      <c r="U127" s="173">
        <v>59476</v>
      </c>
      <c r="V127" s="93"/>
    </row>
    <row r="128" spans="1:22" s="101" customFormat="1">
      <c r="A128" s="271"/>
      <c r="B128" s="160" t="s">
        <v>12</v>
      </c>
      <c r="C128" s="173" t="s">
        <v>267</v>
      </c>
      <c r="D128" s="173" t="s">
        <v>267</v>
      </c>
      <c r="E128" s="173" t="s">
        <v>188</v>
      </c>
      <c r="F128" s="173" t="s">
        <v>188</v>
      </c>
      <c r="G128" s="173" t="s">
        <v>188</v>
      </c>
      <c r="H128" s="173" t="s">
        <v>188</v>
      </c>
      <c r="I128" s="173" t="s">
        <v>188</v>
      </c>
      <c r="J128" s="173" t="s">
        <v>188</v>
      </c>
      <c r="K128" s="173" t="s">
        <v>188</v>
      </c>
      <c r="L128" s="172"/>
      <c r="M128" s="173">
        <v>142289</v>
      </c>
      <c r="N128" s="173" t="s">
        <v>188</v>
      </c>
      <c r="O128" s="173" t="s">
        <v>188</v>
      </c>
      <c r="P128" s="173" t="s">
        <v>188</v>
      </c>
      <c r="Q128" s="173" t="s">
        <v>188</v>
      </c>
      <c r="R128" s="173" t="s">
        <v>188</v>
      </c>
      <c r="S128" s="173" t="s">
        <v>188</v>
      </c>
      <c r="T128" s="173" t="s">
        <v>188</v>
      </c>
      <c r="U128" s="173" t="s">
        <v>188</v>
      </c>
      <c r="V128" s="93"/>
    </row>
    <row r="129" spans="1:22" s="101" customFormat="1" ht="14.25">
      <c r="A129" s="271"/>
      <c r="B129" s="160" t="s">
        <v>236</v>
      </c>
      <c r="C129" s="173" t="s">
        <v>188</v>
      </c>
      <c r="D129" s="173">
        <v>536935</v>
      </c>
      <c r="E129" s="173">
        <v>320211</v>
      </c>
      <c r="F129" s="173">
        <v>358878</v>
      </c>
      <c r="G129" s="173">
        <v>440877</v>
      </c>
      <c r="H129" s="173">
        <v>219550</v>
      </c>
      <c r="I129" s="173">
        <v>124283</v>
      </c>
      <c r="J129" s="173">
        <v>142730</v>
      </c>
      <c r="K129" s="173">
        <v>193501</v>
      </c>
      <c r="L129" s="172"/>
      <c r="M129" s="173" t="s">
        <v>188</v>
      </c>
      <c r="N129" s="173">
        <v>115782</v>
      </c>
      <c r="O129" s="173">
        <v>59563</v>
      </c>
      <c r="P129" s="173">
        <v>86488</v>
      </c>
      <c r="Q129" s="173">
        <v>61336</v>
      </c>
      <c r="R129" s="173">
        <v>46703</v>
      </c>
      <c r="S129" s="173">
        <v>39728</v>
      </c>
      <c r="T129" s="173">
        <v>41361</v>
      </c>
      <c r="U129" s="173">
        <v>104857</v>
      </c>
      <c r="V129" s="93"/>
    </row>
    <row r="130" spans="1:22" s="101" customFormat="1">
      <c r="A130" s="271"/>
      <c r="B130" s="160" t="s">
        <v>59</v>
      </c>
      <c r="C130" s="173">
        <v>17959</v>
      </c>
      <c r="D130" s="173">
        <v>12143</v>
      </c>
      <c r="E130" s="173">
        <v>24695</v>
      </c>
      <c r="F130" s="173">
        <v>18300</v>
      </c>
      <c r="G130" s="173">
        <v>18743</v>
      </c>
      <c r="H130" s="173">
        <v>13166</v>
      </c>
      <c r="I130" s="173">
        <v>21223</v>
      </c>
      <c r="J130" s="173">
        <v>11002</v>
      </c>
      <c r="K130" s="173">
        <v>16474</v>
      </c>
      <c r="L130" s="172"/>
      <c r="M130" s="173">
        <v>16485</v>
      </c>
      <c r="N130" s="173">
        <v>11312</v>
      </c>
      <c r="O130" s="173">
        <v>18424</v>
      </c>
      <c r="P130" s="173">
        <v>30943</v>
      </c>
      <c r="Q130" s="173">
        <v>20026</v>
      </c>
      <c r="R130" s="173">
        <v>14242</v>
      </c>
      <c r="S130" s="173">
        <v>20682</v>
      </c>
      <c r="T130" s="173">
        <v>11345</v>
      </c>
      <c r="U130" s="173">
        <v>19639</v>
      </c>
      <c r="V130" s="93"/>
    </row>
    <row r="131" spans="1:22" s="101" customFormat="1" ht="14.25">
      <c r="A131" s="271"/>
      <c r="B131" s="161" t="s">
        <v>189</v>
      </c>
      <c r="C131" s="174">
        <v>36873</v>
      </c>
      <c r="D131" s="174">
        <v>44102</v>
      </c>
      <c r="E131" s="174">
        <v>41927</v>
      </c>
      <c r="F131" s="174">
        <v>48666</v>
      </c>
      <c r="G131" s="174">
        <v>41386</v>
      </c>
      <c r="H131" s="174">
        <v>34029</v>
      </c>
      <c r="I131" s="174">
        <v>30599</v>
      </c>
      <c r="J131" s="174">
        <v>38590</v>
      </c>
      <c r="K131" s="174">
        <v>41386</v>
      </c>
      <c r="L131" s="172"/>
      <c r="M131" s="174">
        <v>60222</v>
      </c>
      <c r="N131" s="174">
        <v>75509</v>
      </c>
      <c r="O131" s="174">
        <v>46745</v>
      </c>
      <c r="P131" s="174">
        <v>55501</v>
      </c>
      <c r="Q131" s="174">
        <v>65588</v>
      </c>
      <c r="R131" s="174">
        <v>33189</v>
      </c>
      <c r="S131" s="174">
        <v>56293</v>
      </c>
      <c r="T131" s="174">
        <v>53358</v>
      </c>
      <c r="U131" s="174">
        <v>63561</v>
      </c>
      <c r="V131" s="93"/>
    </row>
    <row r="132" spans="1:22" ht="14.25">
      <c r="A132" s="270" t="s">
        <v>245</v>
      </c>
      <c r="B132" s="129" t="s">
        <v>223</v>
      </c>
      <c r="C132" s="171">
        <v>-19115</v>
      </c>
      <c r="D132" s="171">
        <v>-39916</v>
      </c>
      <c r="E132" s="171">
        <v>23861</v>
      </c>
      <c r="F132" s="171">
        <v>69147</v>
      </c>
      <c r="G132" s="171">
        <v>67751</v>
      </c>
      <c r="H132" s="171">
        <v>80796</v>
      </c>
      <c r="I132" s="171">
        <v>27453</v>
      </c>
      <c r="J132" s="171">
        <v>50088</v>
      </c>
      <c r="K132" s="171">
        <v>-2004</v>
      </c>
      <c r="L132" s="172"/>
      <c r="M132" s="171">
        <v>42394</v>
      </c>
      <c r="N132" s="171">
        <v>37698</v>
      </c>
      <c r="O132" s="171">
        <v>40333</v>
      </c>
      <c r="P132" s="171">
        <v>60037</v>
      </c>
      <c r="Q132" s="171">
        <v>37106</v>
      </c>
      <c r="R132" s="171">
        <v>77626</v>
      </c>
      <c r="S132" s="171">
        <v>46939</v>
      </c>
      <c r="T132" s="171">
        <v>27973</v>
      </c>
      <c r="U132" s="171">
        <v>35909</v>
      </c>
      <c r="V132" s="93"/>
    </row>
    <row r="133" spans="1:22" ht="14.25">
      <c r="A133" s="271"/>
      <c r="B133" s="133" t="s">
        <v>237</v>
      </c>
      <c r="C133" s="173">
        <v>48881</v>
      </c>
      <c r="D133" s="173">
        <v>2756</v>
      </c>
      <c r="E133" s="173">
        <v>29763</v>
      </c>
      <c r="F133" s="173">
        <v>38399</v>
      </c>
      <c r="G133" s="173">
        <v>35834</v>
      </c>
      <c r="H133" s="173">
        <v>29553</v>
      </c>
      <c r="I133" s="173">
        <v>23794</v>
      </c>
      <c r="J133" s="173">
        <v>39473</v>
      </c>
      <c r="K133" s="173">
        <v>31279</v>
      </c>
      <c r="L133" s="172"/>
      <c r="M133" s="173">
        <v>35841</v>
      </c>
      <c r="N133" s="173">
        <v>27632</v>
      </c>
      <c r="O133" s="173">
        <v>35001</v>
      </c>
      <c r="P133" s="173">
        <v>64411</v>
      </c>
      <c r="Q133" s="173">
        <v>41589</v>
      </c>
      <c r="R133" s="173">
        <v>57003</v>
      </c>
      <c r="S133" s="173">
        <v>30598</v>
      </c>
      <c r="T133" s="173">
        <v>52695</v>
      </c>
      <c r="U133" s="173">
        <v>50065</v>
      </c>
      <c r="V133" s="93"/>
    </row>
    <row r="134" spans="1:22">
      <c r="A134" s="271"/>
      <c r="B134" s="160" t="s">
        <v>12</v>
      </c>
      <c r="C134" s="173" t="s">
        <v>267</v>
      </c>
      <c r="D134" s="173" t="s">
        <v>267</v>
      </c>
      <c r="E134" s="173" t="s">
        <v>267</v>
      </c>
      <c r="F134" s="173" t="s">
        <v>267</v>
      </c>
      <c r="G134" s="173" t="s">
        <v>267</v>
      </c>
      <c r="H134" s="173" t="s">
        <v>267</v>
      </c>
      <c r="I134" s="173" t="s">
        <v>267</v>
      </c>
      <c r="J134" s="173" t="s">
        <v>267</v>
      </c>
      <c r="K134" s="173" t="s">
        <v>267</v>
      </c>
      <c r="L134" s="172"/>
      <c r="M134" s="173" t="s">
        <v>188</v>
      </c>
      <c r="N134" s="173" t="s">
        <v>188</v>
      </c>
      <c r="O134" s="173" t="s">
        <v>188</v>
      </c>
      <c r="P134" s="173" t="s">
        <v>188</v>
      </c>
      <c r="Q134" s="173" t="s">
        <v>188</v>
      </c>
      <c r="R134" s="173" t="s">
        <v>188</v>
      </c>
      <c r="S134" s="173" t="s">
        <v>188</v>
      </c>
      <c r="T134" s="173" t="s">
        <v>188</v>
      </c>
      <c r="U134" s="173" t="s">
        <v>188</v>
      </c>
      <c r="V134" s="93"/>
    </row>
    <row r="135" spans="1:22" ht="14.25">
      <c r="A135" s="271"/>
      <c r="B135" s="160" t="s">
        <v>236</v>
      </c>
      <c r="C135" s="173" t="s">
        <v>188</v>
      </c>
      <c r="D135" s="173" t="s">
        <v>188</v>
      </c>
      <c r="E135" s="173">
        <v>118615</v>
      </c>
      <c r="F135" s="173" t="s">
        <v>188</v>
      </c>
      <c r="G135" s="173">
        <v>260814</v>
      </c>
      <c r="H135" s="173">
        <v>84396</v>
      </c>
      <c r="I135" s="173">
        <v>65824</v>
      </c>
      <c r="J135" s="173">
        <v>94759</v>
      </c>
      <c r="K135" s="173">
        <v>107008</v>
      </c>
      <c r="L135" s="172"/>
      <c r="M135" s="173" t="s">
        <v>188</v>
      </c>
      <c r="N135" s="173" t="s">
        <v>188</v>
      </c>
      <c r="O135" s="173">
        <v>84796</v>
      </c>
      <c r="P135" s="173" t="s">
        <v>188</v>
      </c>
      <c r="Q135" s="173">
        <v>165432</v>
      </c>
      <c r="R135" s="173">
        <v>76232</v>
      </c>
      <c r="S135" s="173">
        <v>95133</v>
      </c>
      <c r="T135" s="173">
        <v>105420</v>
      </c>
      <c r="U135" s="173">
        <v>162029</v>
      </c>
      <c r="V135" s="93"/>
    </row>
    <row r="136" spans="1:22">
      <c r="A136" s="271"/>
      <c r="B136" s="160" t="s">
        <v>59</v>
      </c>
      <c r="C136" s="173">
        <v>24071</v>
      </c>
      <c r="D136" s="173">
        <v>8676</v>
      </c>
      <c r="E136" s="173">
        <v>10826</v>
      </c>
      <c r="F136" s="173">
        <v>21456</v>
      </c>
      <c r="G136" s="173">
        <v>24969</v>
      </c>
      <c r="H136" s="173">
        <v>19835</v>
      </c>
      <c r="I136" s="173">
        <v>52545</v>
      </c>
      <c r="J136" s="173">
        <v>29923</v>
      </c>
      <c r="K136" s="173">
        <v>16813</v>
      </c>
      <c r="L136" s="172"/>
      <c r="M136" s="173">
        <v>16421</v>
      </c>
      <c r="N136" s="173">
        <v>13612</v>
      </c>
      <c r="O136" s="173">
        <v>14439</v>
      </c>
      <c r="P136" s="173">
        <v>15081</v>
      </c>
      <c r="Q136" s="173">
        <v>18190</v>
      </c>
      <c r="R136" s="173">
        <v>16471</v>
      </c>
      <c r="S136" s="173">
        <v>39097</v>
      </c>
      <c r="T136" s="173">
        <v>21248</v>
      </c>
      <c r="U136" s="173">
        <v>19004</v>
      </c>
      <c r="V136" s="93"/>
    </row>
    <row r="137" spans="1:22" ht="14.25">
      <c r="A137" s="271"/>
      <c r="B137" s="161" t="s">
        <v>189</v>
      </c>
      <c r="C137" s="174">
        <v>40348</v>
      </c>
      <c r="D137" s="174">
        <v>23829</v>
      </c>
      <c r="E137" s="174">
        <v>12185</v>
      </c>
      <c r="F137" s="174">
        <v>33301</v>
      </c>
      <c r="G137" s="174">
        <v>24357</v>
      </c>
      <c r="H137" s="174">
        <v>29240</v>
      </c>
      <c r="I137" s="174">
        <v>33288</v>
      </c>
      <c r="J137" s="174">
        <v>35398</v>
      </c>
      <c r="K137" s="174">
        <v>21104</v>
      </c>
      <c r="L137" s="172"/>
      <c r="M137" s="174">
        <v>40233</v>
      </c>
      <c r="N137" s="174">
        <v>20971</v>
      </c>
      <c r="O137" s="174">
        <v>27743</v>
      </c>
      <c r="P137" s="174">
        <v>30857</v>
      </c>
      <c r="Q137" s="174">
        <v>39103</v>
      </c>
      <c r="R137" s="174">
        <v>31403</v>
      </c>
      <c r="S137" s="174">
        <v>30911</v>
      </c>
      <c r="T137" s="174">
        <v>35379</v>
      </c>
      <c r="U137" s="174">
        <v>41044</v>
      </c>
      <c r="V137" s="93"/>
    </row>
    <row r="138" spans="1:22" s="101" customFormat="1" ht="14.25">
      <c r="A138" s="270" t="s">
        <v>209</v>
      </c>
      <c r="B138" s="129" t="s">
        <v>223</v>
      </c>
      <c r="C138" s="171" t="s">
        <v>188</v>
      </c>
      <c r="D138" s="171" t="s">
        <v>188</v>
      </c>
      <c r="E138" s="171" t="s">
        <v>188</v>
      </c>
      <c r="F138" s="171">
        <v>38744</v>
      </c>
      <c r="G138" s="171" t="s">
        <v>188</v>
      </c>
      <c r="H138" s="171" t="s">
        <v>188</v>
      </c>
      <c r="I138" s="171" t="s">
        <v>188</v>
      </c>
      <c r="J138" s="171" t="s">
        <v>188</v>
      </c>
      <c r="K138" s="171" t="s">
        <v>188</v>
      </c>
      <c r="L138" s="172"/>
      <c r="M138" s="171" t="s">
        <v>188</v>
      </c>
      <c r="N138" s="171" t="s">
        <v>188</v>
      </c>
      <c r="O138" s="171" t="s">
        <v>188</v>
      </c>
      <c r="P138" s="171">
        <v>127489</v>
      </c>
      <c r="Q138" s="171" t="s">
        <v>188</v>
      </c>
      <c r="R138" s="171" t="s">
        <v>188</v>
      </c>
      <c r="S138" s="171" t="s">
        <v>188</v>
      </c>
      <c r="T138" s="171" t="s">
        <v>188</v>
      </c>
      <c r="U138" s="171" t="s">
        <v>188</v>
      </c>
      <c r="V138" s="93"/>
    </row>
    <row r="139" spans="1:22" s="101" customFormat="1" ht="14.25">
      <c r="A139" s="271"/>
      <c r="B139" s="133" t="s">
        <v>237</v>
      </c>
      <c r="C139" s="173">
        <v>41294</v>
      </c>
      <c r="D139" s="173">
        <v>30671</v>
      </c>
      <c r="E139" s="173">
        <v>35561</v>
      </c>
      <c r="F139" s="173">
        <v>95656</v>
      </c>
      <c r="G139" s="173">
        <v>108182</v>
      </c>
      <c r="H139" s="173">
        <v>125756</v>
      </c>
      <c r="I139" s="173">
        <v>82497</v>
      </c>
      <c r="J139" s="173">
        <v>58789</v>
      </c>
      <c r="K139" s="173">
        <v>37623</v>
      </c>
      <c r="L139" s="172"/>
      <c r="M139" s="173">
        <v>48058</v>
      </c>
      <c r="N139" s="173">
        <v>25282</v>
      </c>
      <c r="O139" s="173">
        <v>25225</v>
      </c>
      <c r="P139" s="173">
        <v>30158</v>
      </c>
      <c r="Q139" s="173">
        <v>21764</v>
      </c>
      <c r="R139" s="173">
        <v>29819</v>
      </c>
      <c r="S139" s="173">
        <v>25124</v>
      </c>
      <c r="T139" s="173">
        <v>31276</v>
      </c>
      <c r="U139" s="173">
        <v>26961</v>
      </c>
      <c r="V139" s="93"/>
    </row>
    <row r="140" spans="1:22" s="101" customFormat="1">
      <c r="A140" s="271"/>
      <c r="B140" s="160" t="s">
        <v>12</v>
      </c>
      <c r="C140" s="173" t="s">
        <v>188</v>
      </c>
      <c r="D140" s="173" t="s">
        <v>188</v>
      </c>
      <c r="E140" s="173" t="s">
        <v>188</v>
      </c>
      <c r="F140" s="173" t="s">
        <v>188</v>
      </c>
      <c r="G140" s="173" t="s">
        <v>188</v>
      </c>
      <c r="H140" s="173" t="s">
        <v>188</v>
      </c>
      <c r="I140" s="173" t="s">
        <v>188</v>
      </c>
      <c r="J140" s="173" t="s">
        <v>188</v>
      </c>
      <c r="K140" s="173" t="s">
        <v>188</v>
      </c>
      <c r="L140" s="172"/>
      <c r="M140" s="173" t="s">
        <v>188</v>
      </c>
      <c r="N140" s="173" t="s">
        <v>188</v>
      </c>
      <c r="O140" s="173" t="s">
        <v>188</v>
      </c>
      <c r="P140" s="173" t="s">
        <v>188</v>
      </c>
      <c r="Q140" s="173" t="s">
        <v>188</v>
      </c>
      <c r="R140" s="173" t="s">
        <v>188</v>
      </c>
      <c r="S140" s="173" t="s">
        <v>188</v>
      </c>
      <c r="T140" s="173" t="s">
        <v>188</v>
      </c>
      <c r="U140" s="173" t="s">
        <v>188</v>
      </c>
      <c r="V140" s="93"/>
    </row>
    <row r="141" spans="1:22" s="101" customFormat="1" ht="14.25">
      <c r="A141" s="271"/>
      <c r="B141" s="160" t="s">
        <v>236</v>
      </c>
      <c r="C141" s="173" t="s">
        <v>188</v>
      </c>
      <c r="D141" s="173" t="s">
        <v>188</v>
      </c>
      <c r="E141" s="173" t="s">
        <v>188</v>
      </c>
      <c r="F141" s="173" t="s">
        <v>188</v>
      </c>
      <c r="G141" s="173" t="s">
        <v>188</v>
      </c>
      <c r="H141" s="173" t="s">
        <v>188</v>
      </c>
      <c r="I141" s="173" t="s">
        <v>188</v>
      </c>
      <c r="J141" s="173" t="s">
        <v>188</v>
      </c>
      <c r="K141" s="173" t="s">
        <v>188</v>
      </c>
      <c r="L141" s="172"/>
      <c r="M141" s="173" t="s">
        <v>188</v>
      </c>
      <c r="N141" s="173" t="s">
        <v>188</v>
      </c>
      <c r="O141" s="173" t="s">
        <v>188</v>
      </c>
      <c r="P141" s="173" t="s">
        <v>188</v>
      </c>
      <c r="Q141" s="173" t="s">
        <v>188</v>
      </c>
      <c r="R141" s="173" t="s">
        <v>188</v>
      </c>
      <c r="S141" s="173" t="s">
        <v>188</v>
      </c>
      <c r="T141" s="173" t="s">
        <v>188</v>
      </c>
      <c r="U141" s="173" t="s">
        <v>188</v>
      </c>
      <c r="V141" s="93"/>
    </row>
    <row r="142" spans="1:22" s="101" customFormat="1">
      <c r="A142" s="271"/>
      <c r="B142" s="160" t="s">
        <v>59</v>
      </c>
      <c r="C142" s="173">
        <v>5106</v>
      </c>
      <c r="D142" s="173">
        <v>8661</v>
      </c>
      <c r="E142" s="173">
        <v>12454</v>
      </c>
      <c r="F142" s="173">
        <v>13467</v>
      </c>
      <c r="G142" s="173">
        <v>14827</v>
      </c>
      <c r="H142" s="173">
        <v>15497</v>
      </c>
      <c r="I142" s="173">
        <v>18261</v>
      </c>
      <c r="J142" s="173">
        <v>14384</v>
      </c>
      <c r="K142" s="173">
        <v>13568</v>
      </c>
      <c r="L142" s="172"/>
      <c r="M142" s="173">
        <v>12022</v>
      </c>
      <c r="N142" s="173">
        <v>10114</v>
      </c>
      <c r="O142" s="173">
        <v>13662</v>
      </c>
      <c r="P142" s="173">
        <v>15007</v>
      </c>
      <c r="Q142" s="173">
        <v>14258</v>
      </c>
      <c r="R142" s="173">
        <v>13522</v>
      </c>
      <c r="S142" s="173">
        <v>19904</v>
      </c>
      <c r="T142" s="173">
        <v>12267</v>
      </c>
      <c r="U142" s="173">
        <v>16441</v>
      </c>
      <c r="V142" s="93"/>
    </row>
    <row r="143" spans="1:22" s="101" customFormat="1" ht="14.25">
      <c r="A143" s="271"/>
      <c r="B143" s="161" t="s">
        <v>189</v>
      </c>
      <c r="C143" s="174">
        <v>35073</v>
      </c>
      <c r="D143" s="174">
        <v>35644</v>
      </c>
      <c r="E143" s="174">
        <v>30266</v>
      </c>
      <c r="F143" s="174">
        <v>44571</v>
      </c>
      <c r="G143" s="174">
        <v>50991</v>
      </c>
      <c r="H143" s="174">
        <v>51810</v>
      </c>
      <c r="I143" s="174">
        <v>59899</v>
      </c>
      <c r="J143" s="174">
        <v>70881</v>
      </c>
      <c r="K143" s="174">
        <v>46427</v>
      </c>
      <c r="L143" s="172"/>
      <c r="M143" s="174">
        <v>37439</v>
      </c>
      <c r="N143" s="174">
        <v>36511</v>
      </c>
      <c r="O143" s="174">
        <v>20143</v>
      </c>
      <c r="P143" s="174">
        <v>37900</v>
      </c>
      <c r="Q143" s="174">
        <v>47838</v>
      </c>
      <c r="R143" s="174">
        <v>42937</v>
      </c>
      <c r="S143" s="174">
        <v>49695</v>
      </c>
      <c r="T143" s="174">
        <v>63246</v>
      </c>
      <c r="U143" s="174">
        <v>40595</v>
      </c>
      <c r="V143" s="93"/>
    </row>
    <row r="144" spans="1:22" s="101" customFormat="1" ht="14.25">
      <c r="A144" s="270" t="s">
        <v>210</v>
      </c>
      <c r="B144" s="129" t="s">
        <v>223</v>
      </c>
      <c r="C144" s="171" t="s">
        <v>188</v>
      </c>
      <c r="D144" s="171" t="s">
        <v>188</v>
      </c>
      <c r="E144" s="171" t="s">
        <v>188</v>
      </c>
      <c r="F144" s="171" t="s">
        <v>188</v>
      </c>
      <c r="G144" s="171" t="s">
        <v>188</v>
      </c>
      <c r="H144" s="171" t="s">
        <v>188</v>
      </c>
      <c r="I144" s="171" t="s">
        <v>188</v>
      </c>
      <c r="J144" s="171" t="s">
        <v>188</v>
      </c>
      <c r="K144" s="171" t="s">
        <v>188</v>
      </c>
      <c r="L144" s="172"/>
      <c r="M144" s="171" t="s">
        <v>188</v>
      </c>
      <c r="N144" s="171" t="s">
        <v>188</v>
      </c>
      <c r="O144" s="171" t="s">
        <v>188</v>
      </c>
      <c r="P144" s="171" t="s">
        <v>188</v>
      </c>
      <c r="Q144" s="171" t="s">
        <v>188</v>
      </c>
      <c r="R144" s="171" t="s">
        <v>188</v>
      </c>
      <c r="S144" s="171" t="s">
        <v>188</v>
      </c>
      <c r="T144" s="171" t="s">
        <v>188</v>
      </c>
      <c r="U144" s="171" t="s">
        <v>188</v>
      </c>
      <c r="V144" s="93"/>
    </row>
    <row r="145" spans="1:22" s="101" customFormat="1" ht="14.25">
      <c r="A145" s="271"/>
      <c r="B145" s="133" t="s">
        <v>237</v>
      </c>
      <c r="C145" s="173">
        <v>28690</v>
      </c>
      <c r="D145" s="173">
        <v>27446</v>
      </c>
      <c r="E145" s="173">
        <v>25515</v>
      </c>
      <c r="F145" s="173">
        <v>28200</v>
      </c>
      <c r="G145" s="173">
        <v>32787</v>
      </c>
      <c r="H145" s="173">
        <v>48085</v>
      </c>
      <c r="I145" s="173">
        <v>53257</v>
      </c>
      <c r="J145" s="173">
        <v>43442</v>
      </c>
      <c r="K145" s="173">
        <v>40656</v>
      </c>
      <c r="L145" s="172"/>
      <c r="M145" s="173">
        <v>49403</v>
      </c>
      <c r="N145" s="173">
        <v>40993</v>
      </c>
      <c r="O145" s="173">
        <v>40844</v>
      </c>
      <c r="P145" s="173">
        <v>49046</v>
      </c>
      <c r="Q145" s="173">
        <v>42567</v>
      </c>
      <c r="R145" s="173">
        <v>59472</v>
      </c>
      <c r="S145" s="173">
        <v>37853</v>
      </c>
      <c r="T145" s="173">
        <v>69724</v>
      </c>
      <c r="U145" s="173">
        <v>41578</v>
      </c>
      <c r="V145" s="93"/>
    </row>
    <row r="146" spans="1:22" s="101" customFormat="1">
      <c r="A146" s="271"/>
      <c r="B146" s="160" t="s">
        <v>12</v>
      </c>
      <c r="C146" s="173">
        <v>59319</v>
      </c>
      <c r="D146" s="173" t="s">
        <v>188</v>
      </c>
      <c r="E146" s="173" t="s">
        <v>188</v>
      </c>
      <c r="F146" s="173" t="s">
        <v>188</v>
      </c>
      <c r="G146" s="173">
        <v>65768</v>
      </c>
      <c r="H146" s="173">
        <v>81068</v>
      </c>
      <c r="I146" s="173" t="s">
        <v>188</v>
      </c>
      <c r="J146" s="173">
        <v>104084</v>
      </c>
      <c r="K146" s="173">
        <v>67694</v>
      </c>
      <c r="L146" s="172"/>
      <c r="M146" s="173" t="s">
        <v>267</v>
      </c>
      <c r="N146" s="173" t="s">
        <v>267</v>
      </c>
      <c r="O146" s="173" t="s">
        <v>267</v>
      </c>
      <c r="P146" s="173" t="s">
        <v>267</v>
      </c>
      <c r="Q146" s="173" t="s">
        <v>267</v>
      </c>
      <c r="R146" s="173" t="s">
        <v>267</v>
      </c>
      <c r="S146" s="173" t="s">
        <v>267</v>
      </c>
      <c r="T146" s="173" t="s">
        <v>267</v>
      </c>
      <c r="U146" s="173" t="s">
        <v>267</v>
      </c>
      <c r="V146" s="93"/>
    </row>
    <row r="147" spans="1:22" s="101" customFormat="1" ht="14.25">
      <c r="A147" s="271"/>
      <c r="B147" s="160" t="s">
        <v>236</v>
      </c>
      <c r="C147" s="173" t="s">
        <v>188</v>
      </c>
      <c r="D147" s="173" t="s">
        <v>188</v>
      </c>
      <c r="E147" s="173" t="s">
        <v>188</v>
      </c>
      <c r="F147" s="173" t="s">
        <v>188</v>
      </c>
      <c r="G147" s="173" t="s">
        <v>188</v>
      </c>
      <c r="H147" s="173">
        <v>225160</v>
      </c>
      <c r="I147" s="173">
        <v>288784</v>
      </c>
      <c r="J147" s="173">
        <v>228193</v>
      </c>
      <c r="K147" s="173">
        <v>202287</v>
      </c>
      <c r="L147" s="172"/>
      <c r="M147" s="173" t="s">
        <v>188</v>
      </c>
      <c r="N147" s="173" t="s">
        <v>188</v>
      </c>
      <c r="O147" s="173" t="s">
        <v>188</v>
      </c>
      <c r="P147" s="173" t="s">
        <v>188</v>
      </c>
      <c r="Q147" s="173" t="s">
        <v>188</v>
      </c>
      <c r="R147" s="173">
        <v>45675</v>
      </c>
      <c r="S147" s="173">
        <v>66037</v>
      </c>
      <c r="T147" s="173">
        <v>100724</v>
      </c>
      <c r="U147" s="173">
        <v>38156</v>
      </c>
      <c r="V147" s="93"/>
    </row>
    <row r="148" spans="1:22" s="101" customFormat="1">
      <c r="A148" s="271"/>
      <c r="B148" s="160" t="s">
        <v>59</v>
      </c>
      <c r="C148" s="173">
        <v>14945</v>
      </c>
      <c r="D148" s="173">
        <v>13254</v>
      </c>
      <c r="E148" s="173">
        <v>13679</v>
      </c>
      <c r="F148" s="173">
        <v>16503</v>
      </c>
      <c r="G148" s="173">
        <v>19560</v>
      </c>
      <c r="H148" s="173">
        <v>11217</v>
      </c>
      <c r="I148" s="173">
        <v>13230</v>
      </c>
      <c r="J148" s="173">
        <v>18223</v>
      </c>
      <c r="K148" s="173">
        <v>15683</v>
      </c>
      <c r="L148" s="172"/>
      <c r="M148" s="173">
        <v>15527</v>
      </c>
      <c r="N148" s="173">
        <v>11979</v>
      </c>
      <c r="O148" s="173">
        <v>12047</v>
      </c>
      <c r="P148" s="173">
        <v>18389</v>
      </c>
      <c r="Q148" s="173">
        <v>22363</v>
      </c>
      <c r="R148" s="173">
        <v>11349</v>
      </c>
      <c r="S148" s="173">
        <v>13825</v>
      </c>
      <c r="T148" s="173">
        <v>19497</v>
      </c>
      <c r="U148" s="173">
        <v>14406</v>
      </c>
      <c r="V148" s="93"/>
    </row>
    <row r="149" spans="1:22" s="101" customFormat="1" ht="14.25">
      <c r="A149" s="271"/>
      <c r="B149" s="161" t="s">
        <v>189</v>
      </c>
      <c r="C149" s="174">
        <v>43767</v>
      </c>
      <c r="D149" s="174">
        <v>36400</v>
      </c>
      <c r="E149" s="174">
        <v>48687</v>
      </c>
      <c r="F149" s="174">
        <v>49139</v>
      </c>
      <c r="G149" s="174">
        <v>50141</v>
      </c>
      <c r="H149" s="174">
        <v>44750</v>
      </c>
      <c r="I149" s="174">
        <v>46582</v>
      </c>
      <c r="J149" s="174">
        <v>54958</v>
      </c>
      <c r="K149" s="174">
        <v>45708</v>
      </c>
      <c r="L149" s="172"/>
      <c r="M149" s="174">
        <v>53712</v>
      </c>
      <c r="N149" s="174">
        <v>44694</v>
      </c>
      <c r="O149" s="174">
        <v>51103</v>
      </c>
      <c r="P149" s="174">
        <v>55378</v>
      </c>
      <c r="Q149" s="174">
        <v>55054</v>
      </c>
      <c r="R149" s="174">
        <v>58751</v>
      </c>
      <c r="S149" s="174">
        <v>55175</v>
      </c>
      <c r="T149" s="174">
        <v>86980</v>
      </c>
      <c r="U149" s="174">
        <v>55496</v>
      </c>
      <c r="V149" s="93"/>
    </row>
    <row r="150" spans="1:22" s="101" customFormat="1" ht="14.25">
      <c r="A150" s="270" t="s">
        <v>211</v>
      </c>
      <c r="B150" s="129" t="s">
        <v>223</v>
      </c>
      <c r="C150" s="171">
        <v>106087</v>
      </c>
      <c r="D150" s="171">
        <v>48321</v>
      </c>
      <c r="E150" s="171">
        <v>61810</v>
      </c>
      <c r="F150" s="171">
        <v>57230</v>
      </c>
      <c r="G150" s="171">
        <v>51700</v>
      </c>
      <c r="H150" s="171">
        <v>60271</v>
      </c>
      <c r="I150" s="171">
        <v>53159</v>
      </c>
      <c r="J150" s="171">
        <v>33501</v>
      </c>
      <c r="K150" s="171">
        <v>81914</v>
      </c>
      <c r="L150" s="172"/>
      <c r="M150" s="171">
        <v>63616</v>
      </c>
      <c r="N150" s="171">
        <v>71642</v>
      </c>
      <c r="O150" s="171">
        <v>50492</v>
      </c>
      <c r="P150" s="171">
        <v>79781</v>
      </c>
      <c r="Q150" s="171">
        <v>14831</v>
      </c>
      <c r="R150" s="171">
        <v>137169</v>
      </c>
      <c r="S150" s="171">
        <v>68865</v>
      </c>
      <c r="T150" s="171">
        <v>53057</v>
      </c>
      <c r="U150" s="171">
        <v>103842</v>
      </c>
      <c r="V150" s="93"/>
    </row>
    <row r="151" spans="1:22" s="101" customFormat="1" ht="14.25">
      <c r="A151" s="271"/>
      <c r="B151" s="133" t="s">
        <v>237</v>
      </c>
      <c r="C151" s="173">
        <v>51678</v>
      </c>
      <c r="D151" s="173">
        <v>2800</v>
      </c>
      <c r="E151" s="173">
        <v>28670</v>
      </c>
      <c r="F151" s="173">
        <v>32573</v>
      </c>
      <c r="G151" s="173">
        <v>34836</v>
      </c>
      <c r="H151" s="173">
        <v>30871</v>
      </c>
      <c r="I151" s="173">
        <v>23025</v>
      </c>
      <c r="J151" s="173">
        <v>32255</v>
      </c>
      <c r="K151" s="173">
        <v>35681</v>
      </c>
      <c r="L151" s="172"/>
      <c r="M151" s="173">
        <v>36884</v>
      </c>
      <c r="N151" s="173">
        <v>22101</v>
      </c>
      <c r="O151" s="173">
        <v>33598</v>
      </c>
      <c r="P151" s="173">
        <v>56671</v>
      </c>
      <c r="Q151" s="173">
        <v>48541</v>
      </c>
      <c r="R151" s="173">
        <v>53687</v>
      </c>
      <c r="S151" s="173">
        <v>34629</v>
      </c>
      <c r="T151" s="173">
        <v>59892</v>
      </c>
      <c r="U151" s="173">
        <v>49555</v>
      </c>
      <c r="V151" s="93"/>
    </row>
    <row r="152" spans="1:22" s="101" customFormat="1">
      <c r="A152" s="271"/>
      <c r="B152" s="160" t="s">
        <v>12</v>
      </c>
      <c r="C152" s="173" t="s">
        <v>188</v>
      </c>
      <c r="D152" s="173" t="s">
        <v>267</v>
      </c>
      <c r="E152" s="173" t="s">
        <v>267</v>
      </c>
      <c r="F152" s="173" t="s">
        <v>267</v>
      </c>
      <c r="G152" s="173" t="s">
        <v>267</v>
      </c>
      <c r="H152" s="173" t="s">
        <v>267</v>
      </c>
      <c r="I152" s="173" t="s">
        <v>267</v>
      </c>
      <c r="J152" s="173" t="s">
        <v>267</v>
      </c>
      <c r="K152" s="173" t="s">
        <v>267</v>
      </c>
      <c r="L152" s="172"/>
      <c r="M152" s="173" t="s">
        <v>188</v>
      </c>
      <c r="N152" s="173">
        <v>6851</v>
      </c>
      <c r="O152" s="173">
        <v>29023</v>
      </c>
      <c r="P152" s="173" t="s">
        <v>188</v>
      </c>
      <c r="Q152" s="173">
        <v>17575</v>
      </c>
      <c r="R152" s="173">
        <v>38187</v>
      </c>
      <c r="S152" s="173">
        <v>11549</v>
      </c>
      <c r="T152" s="173">
        <v>45833</v>
      </c>
      <c r="U152" s="173">
        <v>49709</v>
      </c>
      <c r="V152" s="93"/>
    </row>
    <row r="153" spans="1:22" s="101" customFormat="1" ht="14.25">
      <c r="A153" s="271"/>
      <c r="B153" s="160" t="s">
        <v>236</v>
      </c>
      <c r="C153" s="173" t="s">
        <v>188</v>
      </c>
      <c r="D153" s="173" t="s">
        <v>188</v>
      </c>
      <c r="E153" s="173">
        <v>111472</v>
      </c>
      <c r="F153" s="173" t="s">
        <v>188</v>
      </c>
      <c r="G153" s="173" t="s">
        <v>188</v>
      </c>
      <c r="H153" s="173" t="s">
        <v>188</v>
      </c>
      <c r="I153" s="173">
        <v>125905</v>
      </c>
      <c r="J153" s="173" t="s">
        <v>188</v>
      </c>
      <c r="K153" s="173">
        <v>119639</v>
      </c>
      <c r="L153" s="172"/>
      <c r="M153" s="173" t="s">
        <v>188</v>
      </c>
      <c r="N153" s="173" t="s">
        <v>188</v>
      </c>
      <c r="O153" s="173">
        <v>101526</v>
      </c>
      <c r="P153" s="173" t="s">
        <v>188</v>
      </c>
      <c r="Q153" s="173" t="s">
        <v>188</v>
      </c>
      <c r="R153" s="173" t="s">
        <v>188</v>
      </c>
      <c r="S153" s="173">
        <v>-5601</v>
      </c>
      <c r="T153" s="173" t="s">
        <v>188</v>
      </c>
      <c r="U153" s="173">
        <v>96106</v>
      </c>
      <c r="V153" s="93"/>
    </row>
    <row r="154" spans="1:22" s="101" customFormat="1">
      <c r="A154" s="271"/>
      <c r="B154" s="160" t="s">
        <v>59</v>
      </c>
      <c r="C154" s="173">
        <v>26547</v>
      </c>
      <c r="D154" s="173">
        <v>11287</v>
      </c>
      <c r="E154" s="173">
        <v>13119</v>
      </c>
      <c r="F154" s="173">
        <v>17061</v>
      </c>
      <c r="G154" s="173">
        <v>22202</v>
      </c>
      <c r="H154" s="173">
        <v>21381</v>
      </c>
      <c r="I154" s="173">
        <v>13962</v>
      </c>
      <c r="J154" s="173">
        <v>7942</v>
      </c>
      <c r="K154" s="173">
        <v>27724</v>
      </c>
      <c r="L154" s="172"/>
      <c r="M154" s="173">
        <v>19826</v>
      </c>
      <c r="N154" s="173">
        <v>8564</v>
      </c>
      <c r="O154" s="173">
        <v>12141</v>
      </c>
      <c r="P154" s="173">
        <v>13454</v>
      </c>
      <c r="Q154" s="173">
        <v>19744</v>
      </c>
      <c r="R154" s="173">
        <v>22147</v>
      </c>
      <c r="S154" s="173">
        <v>13480</v>
      </c>
      <c r="T154" s="173">
        <v>8726</v>
      </c>
      <c r="U154" s="173">
        <v>23010</v>
      </c>
      <c r="V154" s="93"/>
    </row>
    <row r="155" spans="1:22" s="101" customFormat="1" ht="14.25">
      <c r="A155" s="271"/>
      <c r="B155" s="161" t="s">
        <v>189</v>
      </c>
      <c r="C155" s="174">
        <v>24049</v>
      </c>
      <c r="D155" s="174">
        <v>33199</v>
      </c>
      <c r="E155" s="174">
        <v>17243</v>
      </c>
      <c r="F155" s="174">
        <v>30498</v>
      </c>
      <c r="G155" s="174">
        <v>23838</v>
      </c>
      <c r="H155" s="174">
        <v>42508</v>
      </c>
      <c r="I155" s="174">
        <v>33704</v>
      </c>
      <c r="J155" s="174">
        <v>38148</v>
      </c>
      <c r="K155" s="174">
        <v>40831</v>
      </c>
      <c r="L155" s="172"/>
      <c r="M155" s="174">
        <v>27392</v>
      </c>
      <c r="N155" s="174">
        <v>36138</v>
      </c>
      <c r="O155" s="174">
        <v>30485</v>
      </c>
      <c r="P155" s="174">
        <v>44179</v>
      </c>
      <c r="Q155" s="174">
        <v>37738</v>
      </c>
      <c r="R155" s="174">
        <v>46408</v>
      </c>
      <c r="S155" s="174">
        <v>33903</v>
      </c>
      <c r="T155" s="174">
        <v>32849</v>
      </c>
      <c r="U155" s="174">
        <v>32594</v>
      </c>
      <c r="V155" s="93"/>
    </row>
    <row r="156" spans="1:22" s="101" customFormat="1" ht="14.25">
      <c r="A156" s="270" t="s">
        <v>306</v>
      </c>
      <c r="B156" s="129" t="s">
        <v>223</v>
      </c>
      <c r="C156" s="171">
        <v>66201</v>
      </c>
      <c r="D156" s="171">
        <v>34998</v>
      </c>
      <c r="E156" s="171">
        <v>25042</v>
      </c>
      <c r="F156" s="171">
        <v>39007</v>
      </c>
      <c r="G156" s="171">
        <v>50746</v>
      </c>
      <c r="H156" s="171">
        <v>46912</v>
      </c>
      <c r="I156" s="171" t="s">
        <v>188</v>
      </c>
      <c r="J156" s="171" t="s">
        <v>188</v>
      </c>
      <c r="K156" s="171" t="s">
        <v>188</v>
      </c>
      <c r="L156" s="172"/>
      <c r="M156" s="171">
        <v>76778</v>
      </c>
      <c r="N156" s="171">
        <v>56971</v>
      </c>
      <c r="O156" s="171">
        <v>37336</v>
      </c>
      <c r="P156" s="171">
        <v>33713</v>
      </c>
      <c r="Q156" s="171">
        <v>26700</v>
      </c>
      <c r="R156" s="171">
        <v>37422</v>
      </c>
      <c r="S156" s="171" t="s">
        <v>188</v>
      </c>
      <c r="T156" s="171" t="s">
        <v>188</v>
      </c>
      <c r="U156" s="171" t="s">
        <v>188</v>
      </c>
      <c r="V156" s="93"/>
    </row>
    <row r="157" spans="1:22" s="101" customFormat="1" ht="14.25">
      <c r="A157" s="271"/>
      <c r="B157" s="133" t="s">
        <v>237</v>
      </c>
      <c r="C157" s="173">
        <v>33233</v>
      </c>
      <c r="D157" s="173">
        <v>36954</v>
      </c>
      <c r="E157" s="173">
        <v>45265</v>
      </c>
      <c r="F157" s="173">
        <v>41577</v>
      </c>
      <c r="G157" s="173">
        <v>40893</v>
      </c>
      <c r="H157" s="173">
        <v>52011</v>
      </c>
      <c r="I157" s="173">
        <v>39069</v>
      </c>
      <c r="J157" s="173">
        <v>46070</v>
      </c>
      <c r="K157" s="173">
        <v>42030</v>
      </c>
      <c r="L157" s="172"/>
      <c r="M157" s="173">
        <v>32962</v>
      </c>
      <c r="N157" s="173">
        <v>43420</v>
      </c>
      <c r="O157" s="173">
        <v>52900</v>
      </c>
      <c r="P157" s="173">
        <v>57131</v>
      </c>
      <c r="Q157" s="173">
        <v>32632</v>
      </c>
      <c r="R157" s="173">
        <v>55947</v>
      </c>
      <c r="S157" s="173">
        <v>40895</v>
      </c>
      <c r="T157" s="173">
        <v>57597</v>
      </c>
      <c r="U157" s="173">
        <v>51051</v>
      </c>
      <c r="V157" s="93"/>
    </row>
    <row r="158" spans="1:22" s="101" customFormat="1">
      <c r="A158" s="271"/>
      <c r="B158" s="160" t="s">
        <v>12</v>
      </c>
      <c r="C158" s="173" t="s">
        <v>188</v>
      </c>
      <c r="D158" s="173" t="s">
        <v>188</v>
      </c>
      <c r="E158" s="173" t="s">
        <v>188</v>
      </c>
      <c r="F158" s="173" t="s">
        <v>188</v>
      </c>
      <c r="G158" s="173" t="s">
        <v>188</v>
      </c>
      <c r="H158" s="173" t="s">
        <v>188</v>
      </c>
      <c r="I158" s="173" t="s">
        <v>188</v>
      </c>
      <c r="J158" s="173" t="s">
        <v>188</v>
      </c>
      <c r="K158" s="173" t="s">
        <v>188</v>
      </c>
      <c r="L158" s="172"/>
      <c r="M158" s="173" t="s">
        <v>188</v>
      </c>
      <c r="N158" s="173" t="s">
        <v>188</v>
      </c>
      <c r="O158" s="173" t="s">
        <v>188</v>
      </c>
      <c r="P158" s="173" t="s">
        <v>188</v>
      </c>
      <c r="Q158" s="173" t="s">
        <v>188</v>
      </c>
      <c r="R158" s="173" t="s">
        <v>188</v>
      </c>
      <c r="S158" s="173" t="s">
        <v>188</v>
      </c>
      <c r="T158" s="173" t="s">
        <v>188</v>
      </c>
      <c r="U158" s="173" t="s">
        <v>188</v>
      </c>
      <c r="V158" s="93"/>
    </row>
    <row r="159" spans="1:22" s="101" customFormat="1" ht="14.25">
      <c r="A159" s="271"/>
      <c r="B159" s="160" t="s">
        <v>236</v>
      </c>
      <c r="C159" s="173" t="s">
        <v>188</v>
      </c>
      <c r="D159" s="173" t="s">
        <v>188</v>
      </c>
      <c r="E159" s="173" t="s">
        <v>188</v>
      </c>
      <c r="F159" s="173" t="s">
        <v>188</v>
      </c>
      <c r="G159" s="173" t="s">
        <v>188</v>
      </c>
      <c r="H159" s="173" t="s">
        <v>188</v>
      </c>
      <c r="I159" s="173" t="s">
        <v>188</v>
      </c>
      <c r="J159" s="173" t="s">
        <v>188</v>
      </c>
      <c r="K159" s="173" t="s">
        <v>188</v>
      </c>
      <c r="L159" s="172"/>
      <c r="M159" s="173" t="s">
        <v>188</v>
      </c>
      <c r="N159" s="173" t="s">
        <v>188</v>
      </c>
      <c r="O159" s="173" t="s">
        <v>188</v>
      </c>
      <c r="P159" s="173" t="s">
        <v>188</v>
      </c>
      <c r="Q159" s="173" t="s">
        <v>188</v>
      </c>
      <c r="R159" s="173" t="s">
        <v>188</v>
      </c>
      <c r="S159" s="173" t="s">
        <v>188</v>
      </c>
      <c r="T159" s="173" t="s">
        <v>188</v>
      </c>
      <c r="U159" s="173" t="s">
        <v>188</v>
      </c>
      <c r="V159" s="93"/>
    </row>
    <row r="160" spans="1:22" s="101" customFormat="1">
      <c r="A160" s="271"/>
      <c r="B160" s="160" t="s">
        <v>59</v>
      </c>
      <c r="C160" s="173">
        <v>13131</v>
      </c>
      <c r="D160" s="173">
        <v>17783</v>
      </c>
      <c r="E160" s="173">
        <v>17226</v>
      </c>
      <c r="F160" s="173">
        <v>16671</v>
      </c>
      <c r="G160" s="173">
        <v>21147</v>
      </c>
      <c r="H160" s="173">
        <v>18439</v>
      </c>
      <c r="I160" s="173">
        <v>20686</v>
      </c>
      <c r="J160" s="173">
        <v>19854</v>
      </c>
      <c r="K160" s="173">
        <v>21277</v>
      </c>
      <c r="L160" s="172"/>
      <c r="M160" s="173">
        <v>15909</v>
      </c>
      <c r="N160" s="173">
        <v>20375</v>
      </c>
      <c r="O160" s="173">
        <v>18199</v>
      </c>
      <c r="P160" s="173">
        <v>15148</v>
      </c>
      <c r="Q160" s="173">
        <v>19984</v>
      </c>
      <c r="R160" s="173">
        <v>19902</v>
      </c>
      <c r="S160" s="173">
        <v>19189</v>
      </c>
      <c r="T160" s="173">
        <v>20262</v>
      </c>
      <c r="U160" s="173">
        <v>25532</v>
      </c>
      <c r="V160" s="93"/>
    </row>
    <row r="161" spans="1:22" s="101" customFormat="1" ht="14.25">
      <c r="A161" s="271"/>
      <c r="B161" s="161" t="s">
        <v>189</v>
      </c>
      <c r="C161" s="174">
        <v>32264</v>
      </c>
      <c r="D161" s="174">
        <v>30834</v>
      </c>
      <c r="E161" s="174">
        <v>32422</v>
      </c>
      <c r="F161" s="174">
        <v>34981</v>
      </c>
      <c r="G161" s="174">
        <v>44228</v>
      </c>
      <c r="H161" s="174">
        <v>42171</v>
      </c>
      <c r="I161" s="174">
        <v>42883</v>
      </c>
      <c r="J161" s="174">
        <v>49132</v>
      </c>
      <c r="K161" s="174">
        <v>40423</v>
      </c>
      <c r="L161" s="172"/>
      <c r="M161" s="174">
        <v>37126</v>
      </c>
      <c r="N161" s="174">
        <v>28795</v>
      </c>
      <c r="O161" s="174">
        <v>33061</v>
      </c>
      <c r="P161" s="174">
        <v>45392</v>
      </c>
      <c r="Q161" s="174">
        <v>41547</v>
      </c>
      <c r="R161" s="174">
        <v>43148</v>
      </c>
      <c r="S161" s="174">
        <v>39829</v>
      </c>
      <c r="T161" s="174">
        <v>50150</v>
      </c>
      <c r="U161" s="174">
        <v>49944</v>
      </c>
      <c r="V161" s="93"/>
    </row>
    <row r="162" spans="1:22" s="101" customFormat="1" ht="14.25">
      <c r="A162" s="270" t="s">
        <v>212</v>
      </c>
      <c r="B162" s="129" t="s">
        <v>223</v>
      </c>
      <c r="C162" s="171" t="s">
        <v>188</v>
      </c>
      <c r="D162" s="171" t="s">
        <v>188</v>
      </c>
      <c r="E162" s="171" t="s">
        <v>188</v>
      </c>
      <c r="F162" s="171" t="s">
        <v>188</v>
      </c>
      <c r="G162" s="171" t="s">
        <v>188</v>
      </c>
      <c r="H162" s="171" t="s">
        <v>188</v>
      </c>
      <c r="I162" s="171" t="s">
        <v>188</v>
      </c>
      <c r="J162" s="171" t="s">
        <v>188</v>
      </c>
      <c r="K162" s="171" t="s">
        <v>188</v>
      </c>
      <c r="L162" s="172"/>
      <c r="M162" s="171" t="s">
        <v>188</v>
      </c>
      <c r="N162" s="171" t="s">
        <v>267</v>
      </c>
      <c r="O162" s="171" t="s">
        <v>188</v>
      </c>
      <c r="P162" s="171" t="s">
        <v>188</v>
      </c>
      <c r="Q162" s="171" t="s">
        <v>188</v>
      </c>
      <c r="R162" s="171" t="s">
        <v>188</v>
      </c>
      <c r="S162" s="171" t="s">
        <v>267</v>
      </c>
      <c r="T162" s="171" t="s">
        <v>267</v>
      </c>
      <c r="U162" s="171" t="s">
        <v>188</v>
      </c>
      <c r="V162" s="93"/>
    </row>
    <row r="163" spans="1:22" s="101" customFormat="1" ht="14.25">
      <c r="A163" s="271"/>
      <c r="B163" s="133" t="s">
        <v>237</v>
      </c>
      <c r="C163" s="173">
        <v>38608</v>
      </c>
      <c r="D163" s="173">
        <v>39726</v>
      </c>
      <c r="E163" s="173">
        <v>34899</v>
      </c>
      <c r="F163" s="173">
        <v>37347</v>
      </c>
      <c r="G163" s="173">
        <v>45716</v>
      </c>
      <c r="H163" s="173">
        <v>48052</v>
      </c>
      <c r="I163" s="173">
        <v>50928</v>
      </c>
      <c r="J163" s="173">
        <v>57800</v>
      </c>
      <c r="K163" s="173">
        <v>40694</v>
      </c>
      <c r="L163" s="172"/>
      <c r="M163" s="173">
        <v>21189</v>
      </c>
      <c r="N163" s="173">
        <v>20378</v>
      </c>
      <c r="O163" s="173">
        <v>32463</v>
      </c>
      <c r="P163" s="173">
        <v>20757</v>
      </c>
      <c r="Q163" s="173">
        <v>19382</v>
      </c>
      <c r="R163" s="173">
        <v>20736</v>
      </c>
      <c r="S163" s="173">
        <v>20702</v>
      </c>
      <c r="T163" s="173">
        <v>26206</v>
      </c>
      <c r="U163" s="173">
        <v>33906</v>
      </c>
      <c r="V163" s="93"/>
    </row>
    <row r="164" spans="1:22" s="101" customFormat="1">
      <c r="A164" s="271"/>
      <c r="B164" s="160" t="s">
        <v>12</v>
      </c>
      <c r="C164" s="173" t="s">
        <v>188</v>
      </c>
      <c r="D164" s="173" t="s">
        <v>188</v>
      </c>
      <c r="E164" s="173" t="s">
        <v>188</v>
      </c>
      <c r="F164" s="173" t="s">
        <v>188</v>
      </c>
      <c r="G164" s="173" t="s">
        <v>188</v>
      </c>
      <c r="H164" s="173" t="s">
        <v>188</v>
      </c>
      <c r="I164" s="173" t="s">
        <v>188</v>
      </c>
      <c r="J164" s="173" t="s">
        <v>188</v>
      </c>
      <c r="K164" s="173" t="s">
        <v>188</v>
      </c>
      <c r="L164" s="172"/>
      <c r="M164" s="173" t="s">
        <v>188</v>
      </c>
      <c r="N164" s="173" t="s">
        <v>188</v>
      </c>
      <c r="O164" s="173" t="s">
        <v>188</v>
      </c>
      <c r="P164" s="173" t="s">
        <v>188</v>
      </c>
      <c r="Q164" s="173" t="s">
        <v>188</v>
      </c>
      <c r="R164" s="173" t="s">
        <v>188</v>
      </c>
      <c r="S164" s="173" t="s">
        <v>188</v>
      </c>
      <c r="T164" s="173" t="s">
        <v>188</v>
      </c>
      <c r="U164" s="173" t="s">
        <v>188</v>
      </c>
      <c r="V164" s="93"/>
    </row>
    <row r="165" spans="1:22" s="101" customFormat="1" ht="14.25">
      <c r="A165" s="271"/>
      <c r="B165" s="160" t="s">
        <v>236</v>
      </c>
      <c r="C165" s="173" t="s">
        <v>188</v>
      </c>
      <c r="D165" s="173" t="s">
        <v>188</v>
      </c>
      <c r="E165" s="173" t="s">
        <v>188</v>
      </c>
      <c r="F165" s="173">
        <v>110650</v>
      </c>
      <c r="G165" s="173">
        <v>97290</v>
      </c>
      <c r="H165" s="173">
        <v>79122</v>
      </c>
      <c r="I165" s="173">
        <v>109068</v>
      </c>
      <c r="J165" s="173">
        <v>76037</v>
      </c>
      <c r="K165" s="173">
        <v>151750</v>
      </c>
      <c r="L165" s="172"/>
      <c r="M165" s="173" t="s">
        <v>188</v>
      </c>
      <c r="N165" s="173" t="s">
        <v>188</v>
      </c>
      <c r="O165" s="173" t="s">
        <v>188</v>
      </c>
      <c r="P165" s="173">
        <v>50035</v>
      </c>
      <c r="Q165" s="173">
        <v>54241</v>
      </c>
      <c r="R165" s="173">
        <v>73461</v>
      </c>
      <c r="S165" s="173">
        <v>56600</v>
      </c>
      <c r="T165" s="173">
        <v>70301</v>
      </c>
      <c r="U165" s="173">
        <v>64173</v>
      </c>
      <c r="V165" s="93"/>
    </row>
    <row r="166" spans="1:22" s="101" customFormat="1">
      <c r="A166" s="271"/>
      <c r="B166" s="160" t="s">
        <v>59</v>
      </c>
      <c r="C166" s="173">
        <v>13536</v>
      </c>
      <c r="D166" s="173">
        <v>11719</v>
      </c>
      <c r="E166" s="173">
        <v>18707</v>
      </c>
      <c r="F166" s="173">
        <v>13597</v>
      </c>
      <c r="G166" s="173">
        <v>18515</v>
      </c>
      <c r="H166" s="173">
        <v>21258</v>
      </c>
      <c r="I166" s="173">
        <v>15621</v>
      </c>
      <c r="J166" s="173">
        <v>16357</v>
      </c>
      <c r="K166" s="173">
        <v>16704</v>
      </c>
      <c r="L166" s="172"/>
      <c r="M166" s="173">
        <v>12855</v>
      </c>
      <c r="N166" s="173">
        <v>10916</v>
      </c>
      <c r="O166" s="173">
        <v>14555</v>
      </c>
      <c r="P166" s="173">
        <v>11564</v>
      </c>
      <c r="Q166" s="173">
        <v>16014</v>
      </c>
      <c r="R166" s="173">
        <v>17408</v>
      </c>
      <c r="S166" s="173">
        <v>12928</v>
      </c>
      <c r="T166" s="173">
        <v>18444</v>
      </c>
      <c r="U166" s="173">
        <v>14136</v>
      </c>
      <c r="V166" s="93"/>
    </row>
    <row r="167" spans="1:22" s="101" customFormat="1" ht="14.25">
      <c r="A167" s="271"/>
      <c r="B167" s="161" t="s">
        <v>189</v>
      </c>
      <c r="C167" s="174">
        <v>53042</v>
      </c>
      <c r="D167" s="174">
        <v>37414</v>
      </c>
      <c r="E167" s="174">
        <v>39803</v>
      </c>
      <c r="F167" s="174">
        <v>44874</v>
      </c>
      <c r="G167" s="174">
        <v>47810</v>
      </c>
      <c r="H167" s="174">
        <v>55857</v>
      </c>
      <c r="I167" s="174">
        <v>62743</v>
      </c>
      <c r="J167" s="174">
        <v>71365</v>
      </c>
      <c r="K167" s="174">
        <v>54401</v>
      </c>
      <c r="L167" s="172"/>
      <c r="M167" s="174">
        <v>63190</v>
      </c>
      <c r="N167" s="174">
        <v>58726</v>
      </c>
      <c r="O167" s="174">
        <v>39151</v>
      </c>
      <c r="P167" s="174">
        <v>52158</v>
      </c>
      <c r="Q167" s="174">
        <v>55529</v>
      </c>
      <c r="R167" s="174">
        <v>47008</v>
      </c>
      <c r="S167" s="174">
        <v>29952</v>
      </c>
      <c r="T167" s="174">
        <v>33629</v>
      </c>
      <c r="U167" s="174">
        <v>55987</v>
      </c>
      <c r="V167" s="93"/>
    </row>
    <row r="168" spans="1:22" s="101" customFormat="1" ht="14.25">
      <c r="A168" s="270" t="s">
        <v>213</v>
      </c>
      <c r="B168" s="129" t="s">
        <v>223</v>
      </c>
      <c r="C168" s="171">
        <v>59327</v>
      </c>
      <c r="D168" s="171">
        <v>34606</v>
      </c>
      <c r="E168" s="171">
        <v>25674</v>
      </c>
      <c r="F168" s="171" t="s">
        <v>188</v>
      </c>
      <c r="G168" s="171">
        <v>47245</v>
      </c>
      <c r="H168" s="171">
        <v>38349</v>
      </c>
      <c r="I168" s="171">
        <v>19093</v>
      </c>
      <c r="J168" s="171">
        <v>40981</v>
      </c>
      <c r="K168" s="171">
        <v>45257</v>
      </c>
      <c r="L168" s="172"/>
      <c r="M168" s="171">
        <v>36660</v>
      </c>
      <c r="N168" s="171">
        <v>27860</v>
      </c>
      <c r="O168" s="171">
        <v>24250</v>
      </c>
      <c r="P168" s="171" t="s">
        <v>188</v>
      </c>
      <c r="Q168" s="171">
        <v>25796</v>
      </c>
      <c r="R168" s="171">
        <v>26912</v>
      </c>
      <c r="S168" s="171">
        <v>32089</v>
      </c>
      <c r="T168" s="171">
        <v>35283</v>
      </c>
      <c r="U168" s="171">
        <v>35968</v>
      </c>
      <c r="V168" s="93"/>
    </row>
    <row r="169" spans="1:22" s="101" customFormat="1" ht="14.25">
      <c r="A169" s="271"/>
      <c r="B169" s="133" t="s">
        <v>237</v>
      </c>
      <c r="C169" s="173">
        <v>21968</v>
      </c>
      <c r="D169" s="173">
        <v>29787</v>
      </c>
      <c r="E169" s="173">
        <v>36788</v>
      </c>
      <c r="F169" s="173">
        <v>32471</v>
      </c>
      <c r="G169" s="173">
        <v>35239</v>
      </c>
      <c r="H169" s="173">
        <v>47555</v>
      </c>
      <c r="I169" s="173">
        <v>36121</v>
      </c>
      <c r="J169" s="173">
        <v>36660</v>
      </c>
      <c r="K169" s="173">
        <v>35097</v>
      </c>
      <c r="L169" s="172"/>
      <c r="M169" s="173">
        <v>41086</v>
      </c>
      <c r="N169" s="173">
        <v>29823</v>
      </c>
      <c r="O169" s="173">
        <v>44777</v>
      </c>
      <c r="P169" s="173">
        <v>47116</v>
      </c>
      <c r="Q169" s="173">
        <v>37287</v>
      </c>
      <c r="R169" s="173">
        <v>49480</v>
      </c>
      <c r="S169" s="173">
        <v>43036</v>
      </c>
      <c r="T169" s="173">
        <v>48909</v>
      </c>
      <c r="U169" s="173">
        <v>43701</v>
      </c>
      <c r="V169" s="93"/>
    </row>
    <row r="170" spans="1:22" s="101" customFormat="1">
      <c r="A170" s="271"/>
      <c r="B170" s="160" t="s">
        <v>12</v>
      </c>
      <c r="C170" s="173" t="s">
        <v>188</v>
      </c>
      <c r="D170" s="173" t="s">
        <v>188</v>
      </c>
      <c r="E170" s="173" t="s">
        <v>188</v>
      </c>
      <c r="F170" s="173" t="s">
        <v>188</v>
      </c>
      <c r="G170" s="173" t="s">
        <v>188</v>
      </c>
      <c r="H170" s="173" t="s">
        <v>188</v>
      </c>
      <c r="I170" s="173" t="s">
        <v>188</v>
      </c>
      <c r="J170" s="173" t="s">
        <v>188</v>
      </c>
      <c r="K170" s="173" t="s">
        <v>188</v>
      </c>
      <c r="L170" s="172"/>
      <c r="M170" s="173" t="s">
        <v>188</v>
      </c>
      <c r="N170" s="173" t="s">
        <v>188</v>
      </c>
      <c r="O170" s="173" t="s">
        <v>188</v>
      </c>
      <c r="P170" s="173" t="s">
        <v>188</v>
      </c>
      <c r="Q170" s="173" t="s">
        <v>188</v>
      </c>
      <c r="R170" s="173" t="s">
        <v>188</v>
      </c>
      <c r="S170" s="173" t="s">
        <v>188</v>
      </c>
      <c r="T170" s="173" t="s">
        <v>188</v>
      </c>
      <c r="U170" s="173" t="s">
        <v>188</v>
      </c>
      <c r="V170" s="93"/>
    </row>
    <row r="171" spans="1:22" s="101" customFormat="1" ht="14.25">
      <c r="A171" s="271"/>
      <c r="B171" s="160" t="s">
        <v>236</v>
      </c>
      <c r="C171" s="173">
        <v>139579</v>
      </c>
      <c r="D171" s="173">
        <v>118770</v>
      </c>
      <c r="E171" s="173">
        <v>148058</v>
      </c>
      <c r="F171" s="173">
        <v>82704</v>
      </c>
      <c r="G171" s="173">
        <v>104784</v>
      </c>
      <c r="H171" s="173">
        <v>101792</v>
      </c>
      <c r="I171" s="173">
        <v>174624</v>
      </c>
      <c r="J171" s="173">
        <v>220266</v>
      </c>
      <c r="K171" s="173">
        <v>166676</v>
      </c>
      <c r="L171" s="172"/>
      <c r="M171" s="173">
        <v>34578</v>
      </c>
      <c r="N171" s="173">
        <v>57433</v>
      </c>
      <c r="O171" s="173">
        <v>52520</v>
      </c>
      <c r="P171" s="173">
        <v>60911</v>
      </c>
      <c r="Q171" s="173">
        <v>72746</v>
      </c>
      <c r="R171" s="173">
        <v>66593</v>
      </c>
      <c r="S171" s="173">
        <v>53381</v>
      </c>
      <c r="T171" s="173">
        <v>37494</v>
      </c>
      <c r="U171" s="173">
        <v>125392</v>
      </c>
      <c r="V171" s="93"/>
    </row>
    <row r="172" spans="1:22" s="101" customFormat="1">
      <c r="A172" s="271"/>
      <c r="B172" s="160" t="s">
        <v>59</v>
      </c>
      <c r="C172" s="173">
        <v>18408</v>
      </c>
      <c r="D172" s="173">
        <v>27511</v>
      </c>
      <c r="E172" s="173">
        <v>19765</v>
      </c>
      <c r="F172" s="173">
        <v>16051</v>
      </c>
      <c r="G172" s="173">
        <v>14443</v>
      </c>
      <c r="H172" s="173">
        <v>10035</v>
      </c>
      <c r="I172" s="173">
        <v>10378</v>
      </c>
      <c r="J172" s="173">
        <v>12676</v>
      </c>
      <c r="K172" s="173">
        <v>13760</v>
      </c>
      <c r="L172" s="172"/>
      <c r="M172" s="173">
        <v>16795</v>
      </c>
      <c r="N172" s="173">
        <v>22891</v>
      </c>
      <c r="O172" s="173">
        <v>18704</v>
      </c>
      <c r="P172" s="173">
        <v>15032</v>
      </c>
      <c r="Q172" s="173">
        <v>17429</v>
      </c>
      <c r="R172" s="173">
        <v>14810</v>
      </c>
      <c r="S172" s="173">
        <v>16290</v>
      </c>
      <c r="T172" s="173">
        <v>15902</v>
      </c>
      <c r="U172" s="173">
        <v>19144</v>
      </c>
      <c r="V172" s="93"/>
    </row>
    <row r="173" spans="1:22" s="101" customFormat="1" ht="14.25">
      <c r="A173" s="271"/>
      <c r="B173" s="161" t="s">
        <v>189</v>
      </c>
      <c r="C173" s="174">
        <v>29424</v>
      </c>
      <c r="D173" s="174">
        <v>27529</v>
      </c>
      <c r="E173" s="174">
        <v>29247</v>
      </c>
      <c r="F173" s="174">
        <v>33770</v>
      </c>
      <c r="G173" s="174">
        <v>34316</v>
      </c>
      <c r="H173" s="174">
        <v>37425</v>
      </c>
      <c r="I173" s="174">
        <v>41094</v>
      </c>
      <c r="J173" s="174">
        <v>47631</v>
      </c>
      <c r="K173" s="174">
        <v>39676</v>
      </c>
      <c r="L173" s="172"/>
      <c r="M173" s="174">
        <v>49173</v>
      </c>
      <c r="N173" s="174">
        <v>33381</v>
      </c>
      <c r="O173" s="174">
        <v>48160</v>
      </c>
      <c r="P173" s="174">
        <v>48411</v>
      </c>
      <c r="Q173" s="174">
        <v>48257</v>
      </c>
      <c r="R173" s="174">
        <v>49108</v>
      </c>
      <c r="S173" s="174">
        <v>49179</v>
      </c>
      <c r="T173" s="174">
        <v>64344</v>
      </c>
      <c r="U173" s="174">
        <v>48990</v>
      </c>
      <c r="V173" s="93"/>
    </row>
    <row r="174" spans="1:22" s="101" customFormat="1" ht="14.25">
      <c r="A174" s="270" t="s">
        <v>214</v>
      </c>
      <c r="B174" s="129" t="s">
        <v>223</v>
      </c>
      <c r="C174" s="171">
        <v>34596</v>
      </c>
      <c r="D174" s="171">
        <v>41330</v>
      </c>
      <c r="E174" s="171">
        <v>43961</v>
      </c>
      <c r="F174" s="171">
        <v>45992</v>
      </c>
      <c r="G174" s="171">
        <v>28500</v>
      </c>
      <c r="H174" s="171">
        <v>51867</v>
      </c>
      <c r="I174" s="171">
        <v>67953</v>
      </c>
      <c r="J174" s="171">
        <v>60871</v>
      </c>
      <c r="K174" s="171">
        <v>122331</v>
      </c>
      <c r="L174" s="172"/>
      <c r="M174" s="171">
        <v>81255</v>
      </c>
      <c r="N174" s="171">
        <v>45202</v>
      </c>
      <c r="O174" s="171">
        <v>86324</v>
      </c>
      <c r="P174" s="171">
        <v>48835</v>
      </c>
      <c r="Q174" s="171">
        <v>32931</v>
      </c>
      <c r="R174" s="171">
        <v>53371</v>
      </c>
      <c r="S174" s="171">
        <v>49472</v>
      </c>
      <c r="T174" s="171">
        <v>46392</v>
      </c>
      <c r="U174" s="171">
        <v>85565</v>
      </c>
      <c r="V174" s="93"/>
    </row>
    <row r="175" spans="1:22" s="101" customFormat="1" ht="14.25">
      <c r="A175" s="271"/>
      <c r="B175" s="133" t="s">
        <v>237</v>
      </c>
      <c r="C175" s="173">
        <v>45560</v>
      </c>
      <c r="D175" s="173">
        <v>19276</v>
      </c>
      <c r="E175" s="173">
        <v>33086</v>
      </c>
      <c r="F175" s="173">
        <v>48161</v>
      </c>
      <c r="G175" s="173">
        <v>38872</v>
      </c>
      <c r="H175" s="173">
        <v>31690</v>
      </c>
      <c r="I175" s="173">
        <v>26744</v>
      </c>
      <c r="J175" s="173">
        <v>41487</v>
      </c>
      <c r="K175" s="173">
        <v>40103</v>
      </c>
      <c r="L175" s="172"/>
      <c r="M175" s="173">
        <v>45197</v>
      </c>
      <c r="N175" s="173">
        <v>27035</v>
      </c>
      <c r="O175" s="173">
        <v>32871</v>
      </c>
      <c r="P175" s="173">
        <v>42589</v>
      </c>
      <c r="Q175" s="173">
        <v>41619</v>
      </c>
      <c r="R175" s="173">
        <v>37812</v>
      </c>
      <c r="S175" s="173">
        <v>33976</v>
      </c>
      <c r="T175" s="173">
        <v>55585</v>
      </c>
      <c r="U175" s="173">
        <v>58486</v>
      </c>
      <c r="V175" s="93"/>
    </row>
    <row r="176" spans="1:22" s="101" customFormat="1">
      <c r="A176" s="271"/>
      <c r="B176" s="160" t="s">
        <v>12</v>
      </c>
      <c r="C176" s="173" t="s">
        <v>267</v>
      </c>
      <c r="D176" s="173" t="s">
        <v>267</v>
      </c>
      <c r="E176" s="173" t="s">
        <v>267</v>
      </c>
      <c r="F176" s="173" t="s">
        <v>267</v>
      </c>
      <c r="G176" s="173" t="s">
        <v>267</v>
      </c>
      <c r="H176" s="173" t="s">
        <v>267</v>
      </c>
      <c r="I176" s="173" t="s">
        <v>267</v>
      </c>
      <c r="J176" s="173" t="s">
        <v>267</v>
      </c>
      <c r="K176" s="173" t="s">
        <v>267</v>
      </c>
      <c r="L176" s="172"/>
      <c r="M176" s="173" t="s">
        <v>188</v>
      </c>
      <c r="N176" s="173" t="s">
        <v>188</v>
      </c>
      <c r="O176" s="173" t="s">
        <v>188</v>
      </c>
      <c r="P176" s="173" t="s">
        <v>188</v>
      </c>
      <c r="Q176" s="173" t="s">
        <v>188</v>
      </c>
      <c r="R176" s="173" t="s">
        <v>188</v>
      </c>
      <c r="S176" s="173" t="s">
        <v>188</v>
      </c>
      <c r="T176" s="173" t="s">
        <v>188</v>
      </c>
      <c r="U176" s="173" t="s">
        <v>188</v>
      </c>
      <c r="V176" s="93"/>
    </row>
    <row r="177" spans="1:22" s="101" customFormat="1" ht="14.25">
      <c r="A177" s="271"/>
      <c r="B177" s="160" t="s">
        <v>236</v>
      </c>
      <c r="C177" s="173" t="s">
        <v>188</v>
      </c>
      <c r="D177" s="173" t="s">
        <v>188</v>
      </c>
      <c r="E177" s="173" t="s">
        <v>188</v>
      </c>
      <c r="F177" s="173">
        <v>83086</v>
      </c>
      <c r="G177" s="173" t="s">
        <v>188</v>
      </c>
      <c r="H177" s="173" t="s">
        <v>188</v>
      </c>
      <c r="I177" s="173" t="s">
        <v>188</v>
      </c>
      <c r="J177" s="173" t="s">
        <v>188</v>
      </c>
      <c r="K177" s="173" t="s">
        <v>188</v>
      </c>
      <c r="L177" s="172"/>
      <c r="M177" s="173" t="s">
        <v>188</v>
      </c>
      <c r="N177" s="173" t="s">
        <v>188</v>
      </c>
      <c r="O177" s="173" t="s">
        <v>188</v>
      </c>
      <c r="P177" s="173">
        <v>39909</v>
      </c>
      <c r="Q177" s="173" t="s">
        <v>188</v>
      </c>
      <c r="R177" s="173" t="s">
        <v>188</v>
      </c>
      <c r="S177" s="173" t="s">
        <v>188</v>
      </c>
      <c r="T177" s="173" t="s">
        <v>188</v>
      </c>
      <c r="U177" s="173" t="s">
        <v>188</v>
      </c>
      <c r="V177" s="93"/>
    </row>
    <row r="178" spans="1:22" s="101" customFormat="1">
      <c r="A178" s="271"/>
      <c r="B178" s="160" t="s">
        <v>59</v>
      </c>
      <c r="C178" s="173">
        <v>16977</v>
      </c>
      <c r="D178" s="173">
        <v>5652</v>
      </c>
      <c r="E178" s="173">
        <v>11774</v>
      </c>
      <c r="F178" s="173">
        <v>15866</v>
      </c>
      <c r="G178" s="173">
        <v>8540</v>
      </c>
      <c r="H178" s="173">
        <v>23332</v>
      </c>
      <c r="I178" s="173">
        <v>17724</v>
      </c>
      <c r="J178" s="173">
        <v>8892</v>
      </c>
      <c r="K178" s="173">
        <v>29833</v>
      </c>
      <c r="L178" s="172"/>
      <c r="M178" s="173">
        <v>13668</v>
      </c>
      <c r="N178" s="173">
        <v>7406</v>
      </c>
      <c r="O178" s="173">
        <v>12214</v>
      </c>
      <c r="P178" s="173">
        <v>14989</v>
      </c>
      <c r="Q178" s="173">
        <v>11656</v>
      </c>
      <c r="R178" s="173">
        <v>23019</v>
      </c>
      <c r="S178" s="173">
        <v>18116</v>
      </c>
      <c r="T178" s="173">
        <v>9455</v>
      </c>
      <c r="U178" s="173">
        <v>32123</v>
      </c>
      <c r="V178" s="93"/>
    </row>
    <row r="179" spans="1:22" s="101" customFormat="1" ht="14.25">
      <c r="A179" s="271"/>
      <c r="B179" s="161" t="s">
        <v>189</v>
      </c>
      <c r="C179" s="174">
        <v>39951</v>
      </c>
      <c r="D179" s="174">
        <v>30757</v>
      </c>
      <c r="E179" s="174">
        <v>30667</v>
      </c>
      <c r="F179" s="174">
        <v>34548</v>
      </c>
      <c r="G179" s="174">
        <v>42799</v>
      </c>
      <c r="H179" s="174">
        <v>38139</v>
      </c>
      <c r="I179" s="174">
        <v>18843</v>
      </c>
      <c r="J179" s="174">
        <v>48557</v>
      </c>
      <c r="K179" s="174">
        <v>33178</v>
      </c>
      <c r="L179" s="172"/>
      <c r="M179" s="174">
        <v>34138</v>
      </c>
      <c r="N179" s="174">
        <v>18495</v>
      </c>
      <c r="O179" s="174">
        <v>23048</v>
      </c>
      <c r="P179" s="174">
        <v>37218</v>
      </c>
      <c r="Q179" s="174">
        <v>42904</v>
      </c>
      <c r="R179" s="174">
        <v>38917</v>
      </c>
      <c r="S179" s="174">
        <v>22516</v>
      </c>
      <c r="T179" s="174">
        <v>37517</v>
      </c>
      <c r="U179" s="174">
        <v>38816</v>
      </c>
      <c r="V179" s="93"/>
    </row>
    <row r="180" spans="1:22" s="101" customFormat="1" ht="14.25">
      <c r="A180" s="270" t="s">
        <v>215</v>
      </c>
      <c r="B180" s="129" t="s">
        <v>223</v>
      </c>
      <c r="C180" s="171">
        <v>-14786</v>
      </c>
      <c r="D180" s="171" t="s">
        <v>188</v>
      </c>
      <c r="E180" s="171" t="s">
        <v>188</v>
      </c>
      <c r="F180" s="171" t="s">
        <v>188</v>
      </c>
      <c r="G180" s="171" t="s">
        <v>188</v>
      </c>
      <c r="H180" s="171">
        <v>28523</v>
      </c>
      <c r="I180" s="171" t="s">
        <v>188</v>
      </c>
      <c r="J180" s="171" t="s">
        <v>188</v>
      </c>
      <c r="K180" s="171" t="s">
        <v>188</v>
      </c>
      <c r="L180" s="172"/>
      <c r="M180" s="171">
        <v>172751</v>
      </c>
      <c r="N180" s="171" t="s">
        <v>188</v>
      </c>
      <c r="O180" s="171" t="s">
        <v>188</v>
      </c>
      <c r="P180" s="171" t="s">
        <v>188</v>
      </c>
      <c r="Q180" s="171" t="s">
        <v>188</v>
      </c>
      <c r="R180" s="171">
        <v>216947</v>
      </c>
      <c r="S180" s="171" t="s">
        <v>188</v>
      </c>
      <c r="T180" s="171" t="s">
        <v>188</v>
      </c>
      <c r="U180" s="171" t="s">
        <v>188</v>
      </c>
      <c r="V180" s="93"/>
    </row>
    <row r="181" spans="1:22" s="101" customFormat="1" ht="14.25">
      <c r="A181" s="271"/>
      <c r="B181" s="133" t="s">
        <v>237</v>
      </c>
      <c r="C181" s="173">
        <v>43779</v>
      </c>
      <c r="D181" s="173">
        <v>30792</v>
      </c>
      <c r="E181" s="173">
        <v>32998</v>
      </c>
      <c r="F181" s="173">
        <v>33632</v>
      </c>
      <c r="G181" s="173">
        <v>38630</v>
      </c>
      <c r="H181" s="173">
        <v>51963</v>
      </c>
      <c r="I181" s="173">
        <v>50921</v>
      </c>
      <c r="J181" s="173">
        <v>57666</v>
      </c>
      <c r="K181" s="173">
        <v>38248</v>
      </c>
      <c r="L181" s="172"/>
      <c r="M181" s="173">
        <v>32275</v>
      </c>
      <c r="N181" s="173">
        <v>39515</v>
      </c>
      <c r="O181" s="173">
        <v>44086</v>
      </c>
      <c r="P181" s="173">
        <v>51377</v>
      </c>
      <c r="Q181" s="173">
        <v>32287</v>
      </c>
      <c r="R181" s="173">
        <v>45538</v>
      </c>
      <c r="S181" s="173">
        <v>45881</v>
      </c>
      <c r="T181" s="173">
        <v>63054</v>
      </c>
      <c r="U181" s="173">
        <v>46972</v>
      </c>
      <c r="V181" s="93"/>
    </row>
    <row r="182" spans="1:22" s="101" customFormat="1">
      <c r="A182" s="271"/>
      <c r="B182" s="160" t="s">
        <v>12</v>
      </c>
      <c r="C182" s="173" t="s">
        <v>188</v>
      </c>
      <c r="D182" s="173" t="s">
        <v>188</v>
      </c>
      <c r="E182" s="173" t="s">
        <v>188</v>
      </c>
      <c r="F182" s="173" t="s">
        <v>188</v>
      </c>
      <c r="G182" s="173" t="s">
        <v>188</v>
      </c>
      <c r="H182" s="173" t="s">
        <v>188</v>
      </c>
      <c r="I182" s="173" t="s">
        <v>188</v>
      </c>
      <c r="J182" s="173" t="s">
        <v>188</v>
      </c>
      <c r="K182" s="173">
        <v>28925</v>
      </c>
      <c r="L182" s="172"/>
      <c r="M182" s="173" t="s">
        <v>188</v>
      </c>
      <c r="N182" s="173" t="s">
        <v>188</v>
      </c>
      <c r="O182" s="173" t="s">
        <v>188</v>
      </c>
      <c r="P182" s="173" t="s">
        <v>188</v>
      </c>
      <c r="Q182" s="173" t="s">
        <v>188</v>
      </c>
      <c r="R182" s="173" t="s">
        <v>188</v>
      </c>
      <c r="S182" s="173" t="s">
        <v>188</v>
      </c>
      <c r="T182" s="173" t="s">
        <v>188</v>
      </c>
      <c r="U182" s="173">
        <v>49734</v>
      </c>
      <c r="V182" s="93"/>
    </row>
    <row r="183" spans="1:22" s="101" customFormat="1" ht="14.25">
      <c r="A183" s="271"/>
      <c r="B183" s="160" t="s">
        <v>236</v>
      </c>
      <c r="C183" s="173">
        <v>145972</v>
      </c>
      <c r="D183" s="173" t="s">
        <v>188</v>
      </c>
      <c r="E183" s="173" t="s">
        <v>188</v>
      </c>
      <c r="F183" s="173" t="s">
        <v>188</v>
      </c>
      <c r="G183" s="173">
        <v>121980</v>
      </c>
      <c r="H183" s="173">
        <v>142114</v>
      </c>
      <c r="I183" s="173">
        <v>175789</v>
      </c>
      <c r="J183" s="173">
        <v>163832</v>
      </c>
      <c r="K183" s="173">
        <v>153737</v>
      </c>
      <c r="L183" s="172"/>
      <c r="M183" s="173">
        <v>122692</v>
      </c>
      <c r="N183" s="173" t="s">
        <v>188</v>
      </c>
      <c r="O183" s="173" t="s">
        <v>188</v>
      </c>
      <c r="P183" s="173" t="s">
        <v>188</v>
      </c>
      <c r="Q183" s="173">
        <v>45703</v>
      </c>
      <c r="R183" s="173">
        <v>45031</v>
      </c>
      <c r="S183" s="173">
        <v>79592</v>
      </c>
      <c r="T183" s="173">
        <v>57361</v>
      </c>
      <c r="U183" s="173">
        <v>91798</v>
      </c>
      <c r="V183" s="93"/>
    </row>
    <row r="184" spans="1:22" s="101" customFormat="1">
      <c r="A184" s="271"/>
      <c r="B184" s="160" t="s">
        <v>59</v>
      </c>
      <c r="C184" s="173">
        <v>20185</v>
      </c>
      <c r="D184" s="173">
        <v>7659</v>
      </c>
      <c r="E184" s="173">
        <v>8829</v>
      </c>
      <c r="F184" s="173">
        <v>14387</v>
      </c>
      <c r="G184" s="173">
        <v>15353</v>
      </c>
      <c r="H184" s="173">
        <v>14752</v>
      </c>
      <c r="I184" s="173">
        <v>18515</v>
      </c>
      <c r="J184" s="173">
        <v>12390</v>
      </c>
      <c r="K184" s="173">
        <v>22770</v>
      </c>
      <c r="L184" s="172"/>
      <c r="M184" s="173">
        <v>28680</v>
      </c>
      <c r="N184" s="173">
        <v>17822</v>
      </c>
      <c r="O184" s="173">
        <v>21149</v>
      </c>
      <c r="P184" s="173">
        <v>25034</v>
      </c>
      <c r="Q184" s="173">
        <v>20162</v>
      </c>
      <c r="R184" s="173">
        <v>22034</v>
      </c>
      <c r="S184" s="173">
        <v>26642</v>
      </c>
      <c r="T184" s="173">
        <v>21063</v>
      </c>
      <c r="U184" s="173">
        <v>21815</v>
      </c>
      <c r="V184" s="93"/>
    </row>
    <row r="185" spans="1:22" s="101" customFormat="1" ht="14.25">
      <c r="A185" s="271"/>
      <c r="B185" s="161" t="s">
        <v>189</v>
      </c>
      <c r="C185" s="174">
        <v>31393</v>
      </c>
      <c r="D185" s="174">
        <v>31062</v>
      </c>
      <c r="E185" s="174">
        <v>31842</v>
      </c>
      <c r="F185" s="174">
        <v>36415</v>
      </c>
      <c r="G185" s="174">
        <v>39614</v>
      </c>
      <c r="H185" s="174">
        <v>47160</v>
      </c>
      <c r="I185" s="174">
        <v>46127</v>
      </c>
      <c r="J185" s="174">
        <v>53394</v>
      </c>
      <c r="K185" s="174">
        <v>47403</v>
      </c>
      <c r="L185" s="172"/>
      <c r="M185" s="174">
        <v>47622</v>
      </c>
      <c r="N185" s="174">
        <v>52189</v>
      </c>
      <c r="O185" s="174">
        <v>52355</v>
      </c>
      <c r="P185" s="174">
        <v>27169</v>
      </c>
      <c r="Q185" s="174">
        <v>60007</v>
      </c>
      <c r="R185" s="174">
        <v>49617</v>
      </c>
      <c r="S185" s="174">
        <v>50420</v>
      </c>
      <c r="T185" s="174">
        <v>64950</v>
      </c>
      <c r="U185" s="174">
        <v>38430</v>
      </c>
      <c r="V185" s="93"/>
    </row>
    <row r="186" spans="1:22" s="101" customFormat="1" ht="14.25">
      <c r="A186" s="270" t="s">
        <v>216</v>
      </c>
      <c r="B186" s="129" t="s">
        <v>223</v>
      </c>
      <c r="C186" s="171" t="s">
        <v>188</v>
      </c>
      <c r="D186" s="171" t="s">
        <v>188</v>
      </c>
      <c r="E186" s="171" t="s">
        <v>188</v>
      </c>
      <c r="F186" s="171" t="s">
        <v>188</v>
      </c>
      <c r="G186" s="171" t="s">
        <v>188</v>
      </c>
      <c r="H186" s="171">
        <v>44129</v>
      </c>
      <c r="I186" s="171">
        <v>51706</v>
      </c>
      <c r="J186" s="171">
        <v>44196</v>
      </c>
      <c r="K186" s="171">
        <v>51350</v>
      </c>
      <c r="L186" s="172"/>
      <c r="M186" s="171" t="s">
        <v>188</v>
      </c>
      <c r="N186" s="171" t="s">
        <v>188</v>
      </c>
      <c r="O186" s="171" t="s">
        <v>188</v>
      </c>
      <c r="P186" s="171" t="s">
        <v>188</v>
      </c>
      <c r="Q186" s="171" t="s">
        <v>188</v>
      </c>
      <c r="R186" s="171">
        <v>29785</v>
      </c>
      <c r="S186" s="171">
        <v>17505</v>
      </c>
      <c r="T186" s="171">
        <v>18018</v>
      </c>
      <c r="U186" s="171">
        <v>32739</v>
      </c>
      <c r="V186" s="93"/>
    </row>
    <row r="187" spans="1:22" s="101" customFormat="1" ht="14.25">
      <c r="A187" s="271"/>
      <c r="B187" s="133" t="s">
        <v>237</v>
      </c>
      <c r="C187" s="173">
        <v>40815</v>
      </c>
      <c r="D187" s="173">
        <v>41767</v>
      </c>
      <c r="E187" s="173">
        <v>35672</v>
      </c>
      <c r="F187" s="173">
        <v>40037</v>
      </c>
      <c r="G187" s="173">
        <v>40889</v>
      </c>
      <c r="H187" s="173">
        <v>48187</v>
      </c>
      <c r="I187" s="173">
        <v>47684</v>
      </c>
      <c r="J187" s="173">
        <v>62750</v>
      </c>
      <c r="K187" s="173">
        <v>42644</v>
      </c>
      <c r="L187" s="172"/>
      <c r="M187" s="173">
        <v>46287</v>
      </c>
      <c r="N187" s="173">
        <v>37290</v>
      </c>
      <c r="O187" s="173">
        <v>44854</v>
      </c>
      <c r="P187" s="173">
        <v>48034</v>
      </c>
      <c r="Q187" s="173">
        <v>34656</v>
      </c>
      <c r="R187" s="173">
        <v>53738</v>
      </c>
      <c r="S187" s="173">
        <v>43108</v>
      </c>
      <c r="T187" s="173">
        <v>61335</v>
      </c>
      <c r="U187" s="173">
        <v>47952</v>
      </c>
      <c r="V187" s="93"/>
    </row>
    <row r="188" spans="1:22" s="101" customFormat="1">
      <c r="A188" s="271"/>
      <c r="B188" s="160" t="s">
        <v>12</v>
      </c>
      <c r="C188" s="173" t="s">
        <v>188</v>
      </c>
      <c r="D188" s="173" t="s">
        <v>188</v>
      </c>
      <c r="E188" s="173" t="s">
        <v>188</v>
      </c>
      <c r="F188" s="173" t="s">
        <v>188</v>
      </c>
      <c r="G188" s="173" t="s">
        <v>188</v>
      </c>
      <c r="H188" s="173" t="s">
        <v>188</v>
      </c>
      <c r="I188" s="173" t="s">
        <v>188</v>
      </c>
      <c r="J188" s="173" t="s">
        <v>188</v>
      </c>
      <c r="K188" s="173" t="s">
        <v>188</v>
      </c>
      <c r="L188" s="172"/>
      <c r="M188" s="173" t="s">
        <v>188</v>
      </c>
      <c r="N188" s="173" t="s">
        <v>188</v>
      </c>
      <c r="O188" s="173" t="s">
        <v>188</v>
      </c>
      <c r="P188" s="173" t="s">
        <v>188</v>
      </c>
      <c r="Q188" s="173" t="s">
        <v>188</v>
      </c>
      <c r="R188" s="173" t="s">
        <v>188</v>
      </c>
      <c r="S188" s="173" t="s">
        <v>188</v>
      </c>
      <c r="T188" s="173" t="s">
        <v>188</v>
      </c>
      <c r="U188" s="173" t="s">
        <v>188</v>
      </c>
      <c r="V188" s="93"/>
    </row>
    <row r="189" spans="1:22" s="101" customFormat="1" ht="14.25">
      <c r="A189" s="271"/>
      <c r="B189" s="160" t="s">
        <v>236</v>
      </c>
      <c r="C189" s="173" t="s">
        <v>188</v>
      </c>
      <c r="D189" s="173" t="s">
        <v>188</v>
      </c>
      <c r="E189" s="173" t="s">
        <v>188</v>
      </c>
      <c r="F189" s="173">
        <v>73185</v>
      </c>
      <c r="G189" s="173">
        <v>77375</v>
      </c>
      <c r="H189" s="173">
        <v>84927</v>
      </c>
      <c r="I189" s="173" t="s">
        <v>188</v>
      </c>
      <c r="J189" s="173" t="s">
        <v>188</v>
      </c>
      <c r="K189" s="173" t="s">
        <v>188</v>
      </c>
      <c r="L189" s="172"/>
      <c r="M189" s="173" t="s">
        <v>188</v>
      </c>
      <c r="N189" s="173" t="s">
        <v>188</v>
      </c>
      <c r="O189" s="173" t="s">
        <v>188</v>
      </c>
      <c r="P189" s="173">
        <v>57906</v>
      </c>
      <c r="Q189" s="173">
        <v>4941</v>
      </c>
      <c r="R189" s="173">
        <v>91637</v>
      </c>
      <c r="S189" s="173" t="s">
        <v>188</v>
      </c>
      <c r="T189" s="173" t="s">
        <v>188</v>
      </c>
      <c r="U189" s="173" t="s">
        <v>188</v>
      </c>
      <c r="V189" s="93"/>
    </row>
    <row r="190" spans="1:22" s="101" customFormat="1">
      <c r="A190" s="271"/>
      <c r="B190" s="160" t="s">
        <v>59</v>
      </c>
      <c r="C190" s="173">
        <v>18909</v>
      </c>
      <c r="D190" s="173">
        <v>14091</v>
      </c>
      <c r="E190" s="173">
        <v>25887</v>
      </c>
      <c r="F190" s="173">
        <v>13119</v>
      </c>
      <c r="G190" s="173">
        <v>12914</v>
      </c>
      <c r="H190" s="173">
        <v>9055</v>
      </c>
      <c r="I190" s="173">
        <v>14605</v>
      </c>
      <c r="J190" s="173">
        <v>12201</v>
      </c>
      <c r="K190" s="173">
        <v>14046</v>
      </c>
      <c r="L190" s="172"/>
      <c r="M190" s="173">
        <v>22780</v>
      </c>
      <c r="N190" s="173">
        <v>17538</v>
      </c>
      <c r="O190" s="173">
        <v>16057</v>
      </c>
      <c r="P190" s="173">
        <v>16892</v>
      </c>
      <c r="Q190" s="173">
        <v>17302</v>
      </c>
      <c r="R190" s="173">
        <v>13342</v>
      </c>
      <c r="S190" s="173">
        <v>19435</v>
      </c>
      <c r="T190" s="173">
        <v>17448</v>
      </c>
      <c r="U190" s="173">
        <v>15873</v>
      </c>
      <c r="V190" s="93"/>
    </row>
    <row r="191" spans="1:22" s="101" customFormat="1" ht="14.25">
      <c r="A191" s="271"/>
      <c r="B191" s="161" t="s">
        <v>189</v>
      </c>
      <c r="C191" s="174">
        <v>39138</v>
      </c>
      <c r="D191" s="174">
        <v>34742</v>
      </c>
      <c r="E191" s="174">
        <v>31752</v>
      </c>
      <c r="F191" s="174">
        <v>40314</v>
      </c>
      <c r="G191" s="174">
        <v>41390</v>
      </c>
      <c r="H191" s="174">
        <v>50350</v>
      </c>
      <c r="I191" s="174">
        <v>42531</v>
      </c>
      <c r="J191" s="174">
        <v>62144</v>
      </c>
      <c r="K191" s="174">
        <v>41450</v>
      </c>
      <c r="L191" s="172"/>
      <c r="M191" s="174">
        <v>42953</v>
      </c>
      <c r="N191" s="174">
        <v>46412</v>
      </c>
      <c r="O191" s="174">
        <v>34479</v>
      </c>
      <c r="P191" s="174">
        <v>41514</v>
      </c>
      <c r="Q191" s="174">
        <v>51673</v>
      </c>
      <c r="R191" s="174">
        <v>54352</v>
      </c>
      <c r="S191" s="174">
        <v>50748</v>
      </c>
      <c r="T191" s="174">
        <v>65710</v>
      </c>
      <c r="U191" s="174">
        <v>47022</v>
      </c>
      <c r="V191" s="93"/>
    </row>
    <row r="192" spans="1:22" s="101" customFormat="1" ht="14.25">
      <c r="A192" s="270" t="s">
        <v>217</v>
      </c>
      <c r="B192" s="129" t="s">
        <v>223</v>
      </c>
      <c r="C192" s="171" t="s">
        <v>188</v>
      </c>
      <c r="D192" s="171" t="s">
        <v>188</v>
      </c>
      <c r="E192" s="171" t="s">
        <v>188</v>
      </c>
      <c r="F192" s="171">
        <v>48488</v>
      </c>
      <c r="G192" s="171">
        <v>29756</v>
      </c>
      <c r="H192" s="171" t="s">
        <v>188</v>
      </c>
      <c r="I192" s="171">
        <v>29015</v>
      </c>
      <c r="J192" s="171">
        <v>35240</v>
      </c>
      <c r="K192" s="171">
        <v>47357</v>
      </c>
      <c r="L192" s="172"/>
      <c r="M192" s="171" t="s">
        <v>188</v>
      </c>
      <c r="N192" s="171" t="s">
        <v>188</v>
      </c>
      <c r="O192" s="171" t="s">
        <v>188</v>
      </c>
      <c r="P192" s="171">
        <v>47009</v>
      </c>
      <c r="Q192" s="171">
        <v>65366</v>
      </c>
      <c r="R192" s="171" t="s">
        <v>188</v>
      </c>
      <c r="S192" s="171">
        <v>129663</v>
      </c>
      <c r="T192" s="171">
        <v>159826</v>
      </c>
      <c r="U192" s="171">
        <v>192138</v>
      </c>
      <c r="V192" s="93"/>
    </row>
    <row r="193" spans="1:22" s="101" customFormat="1" ht="14.25">
      <c r="A193" s="271"/>
      <c r="B193" s="133" t="s">
        <v>237</v>
      </c>
      <c r="C193" s="173">
        <v>39087</v>
      </c>
      <c r="D193" s="173">
        <v>41399</v>
      </c>
      <c r="E193" s="173">
        <v>48393</v>
      </c>
      <c r="F193" s="173">
        <v>49959</v>
      </c>
      <c r="G193" s="173">
        <v>35557</v>
      </c>
      <c r="H193" s="173">
        <v>45266</v>
      </c>
      <c r="I193" s="173">
        <v>35011</v>
      </c>
      <c r="J193" s="173">
        <v>47287</v>
      </c>
      <c r="K193" s="173">
        <v>49858</v>
      </c>
      <c r="L193" s="172"/>
      <c r="M193" s="173">
        <v>43415</v>
      </c>
      <c r="N193" s="173">
        <v>40522</v>
      </c>
      <c r="O193" s="173">
        <v>51809</v>
      </c>
      <c r="P193" s="173">
        <v>58200</v>
      </c>
      <c r="Q193" s="173">
        <v>37312</v>
      </c>
      <c r="R193" s="173">
        <v>56182</v>
      </c>
      <c r="S193" s="173">
        <v>37555</v>
      </c>
      <c r="T193" s="173">
        <v>55636</v>
      </c>
      <c r="U193" s="173">
        <v>55534</v>
      </c>
      <c r="V193" s="93"/>
    </row>
    <row r="194" spans="1:22" s="101" customFormat="1">
      <c r="A194" s="271"/>
      <c r="B194" s="160" t="s">
        <v>12</v>
      </c>
      <c r="C194" s="173" t="s">
        <v>188</v>
      </c>
      <c r="D194" s="173" t="s">
        <v>188</v>
      </c>
      <c r="E194" s="173" t="s">
        <v>188</v>
      </c>
      <c r="F194" s="173" t="s">
        <v>188</v>
      </c>
      <c r="G194" s="173">
        <v>36398</v>
      </c>
      <c r="H194" s="173">
        <v>59179</v>
      </c>
      <c r="I194" s="173">
        <v>45894</v>
      </c>
      <c r="J194" s="173">
        <v>63315</v>
      </c>
      <c r="K194" s="173">
        <v>48458</v>
      </c>
      <c r="L194" s="172"/>
      <c r="M194" s="173" t="s">
        <v>188</v>
      </c>
      <c r="N194" s="173" t="s">
        <v>188</v>
      </c>
      <c r="O194" s="173" t="s">
        <v>188</v>
      </c>
      <c r="P194" s="173" t="s">
        <v>188</v>
      </c>
      <c r="Q194" s="173">
        <v>22343</v>
      </c>
      <c r="R194" s="173">
        <v>39905</v>
      </c>
      <c r="S194" s="173">
        <v>37301</v>
      </c>
      <c r="T194" s="173">
        <v>34417</v>
      </c>
      <c r="U194" s="173">
        <v>53851</v>
      </c>
      <c r="V194" s="93"/>
    </row>
    <row r="195" spans="1:22" s="101" customFormat="1" ht="14.25">
      <c r="A195" s="271"/>
      <c r="B195" s="160" t="s">
        <v>236</v>
      </c>
      <c r="C195" s="173" t="s">
        <v>188</v>
      </c>
      <c r="D195" s="173" t="s">
        <v>188</v>
      </c>
      <c r="E195" s="173">
        <v>101568</v>
      </c>
      <c r="F195" s="173" t="s">
        <v>188</v>
      </c>
      <c r="G195" s="173" t="s">
        <v>188</v>
      </c>
      <c r="H195" s="173">
        <v>46242</v>
      </c>
      <c r="I195" s="173" t="s">
        <v>188</v>
      </c>
      <c r="J195" s="173" t="s">
        <v>188</v>
      </c>
      <c r="K195" s="173">
        <v>82052</v>
      </c>
      <c r="L195" s="172"/>
      <c r="M195" s="173" t="s">
        <v>188</v>
      </c>
      <c r="N195" s="173" t="s">
        <v>188</v>
      </c>
      <c r="O195" s="173">
        <v>167841</v>
      </c>
      <c r="P195" s="173" t="s">
        <v>188</v>
      </c>
      <c r="Q195" s="173" t="s">
        <v>188</v>
      </c>
      <c r="R195" s="173">
        <v>100701</v>
      </c>
      <c r="S195" s="173" t="s">
        <v>188</v>
      </c>
      <c r="T195" s="173" t="s">
        <v>188</v>
      </c>
      <c r="U195" s="173">
        <v>206306</v>
      </c>
      <c r="V195" s="93"/>
    </row>
    <row r="196" spans="1:22" s="101" customFormat="1">
      <c r="A196" s="271"/>
      <c r="B196" s="160" t="s">
        <v>59</v>
      </c>
      <c r="C196" s="173">
        <v>13593</v>
      </c>
      <c r="D196" s="173">
        <v>18543</v>
      </c>
      <c r="E196" s="173">
        <v>15491</v>
      </c>
      <c r="F196" s="173">
        <v>15009</v>
      </c>
      <c r="G196" s="173">
        <v>21230</v>
      </c>
      <c r="H196" s="173">
        <v>19782</v>
      </c>
      <c r="I196" s="173">
        <v>21768</v>
      </c>
      <c r="J196" s="173">
        <v>17371</v>
      </c>
      <c r="K196" s="173">
        <v>22209</v>
      </c>
      <c r="L196" s="172"/>
      <c r="M196" s="173">
        <v>15876</v>
      </c>
      <c r="N196" s="173">
        <v>21889</v>
      </c>
      <c r="O196" s="173">
        <v>18285</v>
      </c>
      <c r="P196" s="173">
        <v>15236</v>
      </c>
      <c r="Q196" s="173">
        <v>19559</v>
      </c>
      <c r="R196" s="173">
        <v>23145</v>
      </c>
      <c r="S196" s="173">
        <v>19973</v>
      </c>
      <c r="T196" s="173">
        <v>19781</v>
      </c>
      <c r="U196" s="173">
        <v>26930</v>
      </c>
      <c r="V196" s="93"/>
    </row>
    <row r="197" spans="1:22" s="101" customFormat="1" ht="14.25">
      <c r="A197" s="271"/>
      <c r="B197" s="161" t="s">
        <v>189</v>
      </c>
      <c r="C197" s="174">
        <v>41433</v>
      </c>
      <c r="D197" s="174">
        <v>31629</v>
      </c>
      <c r="E197" s="174">
        <v>35217</v>
      </c>
      <c r="F197" s="174">
        <v>44377</v>
      </c>
      <c r="G197" s="174">
        <v>42162</v>
      </c>
      <c r="H197" s="174">
        <v>50287</v>
      </c>
      <c r="I197" s="174">
        <v>49573</v>
      </c>
      <c r="J197" s="174">
        <v>53805</v>
      </c>
      <c r="K197" s="174">
        <v>43999</v>
      </c>
      <c r="L197" s="172"/>
      <c r="M197" s="174">
        <v>43931</v>
      </c>
      <c r="N197" s="174">
        <v>33615</v>
      </c>
      <c r="O197" s="174">
        <v>40853</v>
      </c>
      <c r="P197" s="174">
        <v>50403</v>
      </c>
      <c r="Q197" s="174">
        <v>48067</v>
      </c>
      <c r="R197" s="174">
        <v>49426</v>
      </c>
      <c r="S197" s="174">
        <v>52386</v>
      </c>
      <c r="T197" s="174">
        <v>61618</v>
      </c>
      <c r="U197" s="174">
        <v>52461</v>
      </c>
      <c r="V197" s="93"/>
    </row>
    <row r="198" spans="1:22" s="101" customFormat="1" ht="14.25">
      <c r="A198" s="270" t="s">
        <v>218</v>
      </c>
      <c r="B198" s="129" t="s">
        <v>223</v>
      </c>
      <c r="C198" s="171" t="s">
        <v>188</v>
      </c>
      <c r="D198" s="171" t="s">
        <v>188</v>
      </c>
      <c r="E198" s="171" t="s">
        <v>188</v>
      </c>
      <c r="F198" s="171" t="s">
        <v>188</v>
      </c>
      <c r="G198" s="171" t="s">
        <v>188</v>
      </c>
      <c r="H198" s="171" t="s">
        <v>188</v>
      </c>
      <c r="I198" s="171" t="s">
        <v>188</v>
      </c>
      <c r="J198" s="171" t="s">
        <v>188</v>
      </c>
      <c r="K198" s="171" t="s">
        <v>188</v>
      </c>
      <c r="L198" s="172"/>
      <c r="M198" s="171" t="s">
        <v>267</v>
      </c>
      <c r="N198" s="171" t="s">
        <v>267</v>
      </c>
      <c r="O198" s="171" t="s">
        <v>267</v>
      </c>
      <c r="P198" s="171" t="s">
        <v>267</v>
      </c>
      <c r="Q198" s="171" t="s">
        <v>267</v>
      </c>
      <c r="R198" s="171" t="s">
        <v>267</v>
      </c>
      <c r="S198" s="171" t="s">
        <v>267</v>
      </c>
      <c r="T198" s="171" t="s">
        <v>267</v>
      </c>
      <c r="U198" s="171" t="s">
        <v>267</v>
      </c>
      <c r="V198" s="93"/>
    </row>
    <row r="199" spans="1:22" s="101" customFormat="1" ht="14.25">
      <c r="A199" s="271"/>
      <c r="B199" s="133" t="s">
        <v>237</v>
      </c>
      <c r="C199" s="173" t="s">
        <v>188</v>
      </c>
      <c r="D199" s="173" t="s">
        <v>188</v>
      </c>
      <c r="E199" s="173" t="s">
        <v>188</v>
      </c>
      <c r="F199" s="173" t="s">
        <v>188</v>
      </c>
      <c r="G199" s="173" t="s">
        <v>188</v>
      </c>
      <c r="H199" s="173" t="s">
        <v>188</v>
      </c>
      <c r="I199" s="173" t="s">
        <v>188</v>
      </c>
      <c r="J199" s="173" t="s">
        <v>188</v>
      </c>
      <c r="K199" s="173" t="s">
        <v>188</v>
      </c>
      <c r="L199" s="172"/>
      <c r="M199" s="173" t="s">
        <v>188</v>
      </c>
      <c r="N199" s="173" t="s">
        <v>188</v>
      </c>
      <c r="O199" s="173" t="s">
        <v>188</v>
      </c>
      <c r="P199" s="173" t="s">
        <v>188</v>
      </c>
      <c r="Q199" s="173" t="s">
        <v>188</v>
      </c>
      <c r="R199" s="173" t="s">
        <v>188</v>
      </c>
      <c r="S199" s="173" t="s">
        <v>188</v>
      </c>
      <c r="T199" s="173" t="s">
        <v>188</v>
      </c>
      <c r="U199" s="173" t="s">
        <v>188</v>
      </c>
      <c r="V199" s="93"/>
    </row>
    <row r="200" spans="1:22" s="101" customFormat="1">
      <c r="A200" s="271"/>
      <c r="B200" s="160" t="s">
        <v>12</v>
      </c>
      <c r="C200" s="173">
        <v>79932</v>
      </c>
      <c r="D200" s="173" t="s">
        <v>188</v>
      </c>
      <c r="E200" s="173" t="s">
        <v>188</v>
      </c>
      <c r="F200" s="173" t="s">
        <v>188</v>
      </c>
      <c r="G200" s="173" t="s">
        <v>188</v>
      </c>
      <c r="H200" s="173" t="s">
        <v>188</v>
      </c>
      <c r="I200" s="173" t="s">
        <v>188</v>
      </c>
      <c r="J200" s="173" t="s">
        <v>188</v>
      </c>
      <c r="K200" s="173" t="s">
        <v>188</v>
      </c>
      <c r="L200" s="172"/>
      <c r="M200" s="173" t="s">
        <v>267</v>
      </c>
      <c r="N200" s="173" t="s">
        <v>267</v>
      </c>
      <c r="O200" s="173" t="s">
        <v>267</v>
      </c>
      <c r="P200" s="173" t="s">
        <v>267</v>
      </c>
      <c r="Q200" s="173" t="s">
        <v>267</v>
      </c>
      <c r="R200" s="173" t="s">
        <v>267</v>
      </c>
      <c r="S200" s="173" t="s">
        <v>267</v>
      </c>
      <c r="T200" s="173" t="s">
        <v>267</v>
      </c>
      <c r="U200" s="173" t="s">
        <v>267</v>
      </c>
      <c r="V200" s="93"/>
    </row>
    <row r="201" spans="1:22" s="101" customFormat="1" ht="14.25">
      <c r="A201" s="271"/>
      <c r="B201" s="160" t="s">
        <v>236</v>
      </c>
      <c r="C201" s="173" t="s">
        <v>188</v>
      </c>
      <c r="D201" s="173" t="s">
        <v>188</v>
      </c>
      <c r="E201" s="173" t="s">
        <v>188</v>
      </c>
      <c r="F201" s="173" t="s">
        <v>188</v>
      </c>
      <c r="G201" s="173" t="s">
        <v>188</v>
      </c>
      <c r="H201" s="173" t="s">
        <v>188</v>
      </c>
      <c r="I201" s="173" t="s">
        <v>188</v>
      </c>
      <c r="J201" s="173" t="s">
        <v>188</v>
      </c>
      <c r="K201" s="173" t="s">
        <v>188</v>
      </c>
      <c r="L201" s="172"/>
      <c r="M201" s="173" t="s">
        <v>188</v>
      </c>
      <c r="N201" s="173" t="s">
        <v>188</v>
      </c>
      <c r="O201" s="173" t="s">
        <v>188</v>
      </c>
      <c r="P201" s="173" t="s">
        <v>188</v>
      </c>
      <c r="Q201" s="173" t="s">
        <v>188</v>
      </c>
      <c r="R201" s="173" t="s">
        <v>188</v>
      </c>
      <c r="S201" s="173" t="s">
        <v>188</v>
      </c>
      <c r="T201" s="173" t="s">
        <v>188</v>
      </c>
      <c r="U201" s="173" t="s">
        <v>188</v>
      </c>
      <c r="V201" s="93"/>
    </row>
    <row r="202" spans="1:22" s="101" customFormat="1">
      <c r="A202" s="271"/>
      <c r="B202" s="160" t="s">
        <v>59</v>
      </c>
      <c r="C202" s="173">
        <v>7329</v>
      </c>
      <c r="D202" s="173" t="s">
        <v>188</v>
      </c>
      <c r="E202" s="173" t="s">
        <v>188</v>
      </c>
      <c r="F202" s="173" t="s">
        <v>188</v>
      </c>
      <c r="G202" s="173" t="s">
        <v>188</v>
      </c>
      <c r="H202" s="173" t="s">
        <v>188</v>
      </c>
      <c r="I202" s="173">
        <v>21004</v>
      </c>
      <c r="J202" s="173">
        <v>14697</v>
      </c>
      <c r="K202" s="173" t="s">
        <v>188</v>
      </c>
      <c r="L202" s="172"/>
      <c r="M202" s="173">
        <v>16084</v>
      </c>
      <c r="N202" s="173" t="s">
        <v>188</v>
      </c>
      <c r="O202" s="173" t="s">
        <v>188</v>
      </c>
      <c r="P202" s="173" t="s">
        <v>188</v>
      </c>
      <c r="Q202" s="173" t="s">
        <v>188</v>
      </c>
      <c r="R202" s="173" t="s">
        <v>188</v>
      </c>
      <c r="S202" s="173">
        <v>31022</v>
      </c>
      <c r="T202" s="173">
        <v>24670</v>
      </c>
      <c r="U202" s="173" t="s">
        <v>188</v>
      </c>
      <c r="V202" s="93"/>
    </row>
    <row r="203" spans="1:22" s="101" customFormat="1" ht="14.25">
      <c r="A203" s="271"/>
      <c r="B203" s="161" t="s">
        <v>189</v>
      </c>
      <c r="C203" s="174" t="s">
        <v>188</v>
      </c>
      <c r="D203" s="174" t="s">
        <v>188</v>
      </c>
      <c r="E203" s="174" t="s">
        <v>188</v>
      </c>
      <c r="F203" s="174" t="s">
        <v>188</v>
      </c>
      <c r="G203" s="174" t="s">
        <v>188</v>
      </c>
      <c r="H203" s="174" t="s">
        <v>188</v>
      </c>
      <c r="I203" s="174" t="s">
        <v>188</v>
      </c>
      <c r="J203" s="174">
        <v>58123</v>
      </c>
      <c r="K203" s="174">
        <v>50085</v>
      </c>
      <c r="L203" s="172"/>
      <c r="M203" s="174" t="s">
        <v>188</v>
      </c>
      <c r="N203" s="174" t="s">
        <v>188</v>
      </c>
      <c r="O203" s="174" t="s">
        <v>188</v>
      </c>
      <c r="P203" s="174" t="s">
        <v>188</v>
      </c>
      <c r="Q203" s="174" t="s">
        <v>188</v>
      </c>
      <c r="R203" s="174" t="s">
        <v>188</v>
      </c>
      <c r="S203" s="174" t="s">
        <v>188</v>
      </c>
      <c r="T203" s="174">
        <v>63362</v>
      </c>
      <c r="U203" s="174">
        <v>43473</v>
      </c>
      <c r="V203" s="93"/>
    </row>
    <row r="204" spans="1:22" s="101" customFormat="1" ht="14.25">
      <c r="A204" s="270" t="s">
        <v>219</v>
      </c>
      <c r="B204" s="129" t="s">
        <v>223</v>
      </c>
      <c r="C204" s="171" t="s">
        <v>188</v>
      </c>
      <c r="D204" s="171" t="s">
        <v>188</v>
      </c>
      <c r="E204" s="171" t="s">
        <v>188</v>
      </c>
      <c r="F204" s="171" t="s">
        <v>188</v>
      </c>
      <c r="G204" s="171" t="s">
        <v>188</v>
      </c>
      <c r="H204" s="171" t="s">
        <v>188</v>
      </c>
      <c r="I204" s="171" t="s">
        <v>188</v>
      </c>
      <c r="J204" s="171" t="s">
        <v>188</v>
      </c>
      <c r="K204" s="171" t="s">
        <v>188</v>
      </c>
      <c r="L204" s="172"/>
      <c r="M204" s="171" t="s">
        <v>188</v>
      </c>
      <c r="N204" s="171" t="s">
        <v>188</v>
      </c>
      <c r="O204" s="171" t="s">
        <v>188</v>
      </c>
      <c r="P204" s="171" t="s">
        <v>188</v>
      </c>
      <c r="Q204" s="171" t="s">
        <v>188</v>
      </c>
      <c r="R204" s="171" t="s">
        <v>188</v>
      </c>
      <c r="S204" s="171" t="s">
        <v>188</v>
      </c>
      <c r="T204" s="171" t="s">
        <v>188</v>
      </c>
      <c r="U204" s="171" t="s">
        <v>188</v>
      </c>
      <c r="V204" s="93"/>
    </row>
    <row r="205" spans="1:22" s="101" customFormat="1" ht="14.25">
      <c r="A205" s="271"/>
      <c r="B205" s="133" t="s">
        <v>237</v>
      </c>
      <c r="C205" s="173">
        <v>74494</v>
      </c>
      <c r="D205" s="173">
        <v>79117</v>
      </c>
      <c r="E205" s="173">
        <v>92042</v>
      </c>
      <c r="F205" s="173">
        <v>96161</v>
      </c>
      <c r="G205" s="173">
        <v>35489</v>
      </c>
      <c r="H205" s="173">
        <v>48266</v>
      </c>
      <c r="I205" s="173">
        <v>37681</v>
      </c>
      <c r="J205" s="173">
        <v>47642</v>
      </c>
      <c r="K205" s="173">
        <v>44780</v>
      </c>
      <c r="L205" s="172"/>
      <c r="M205" s="173">
        <v>37249</v>
      </c>
      <c r="N205" s="173">
        <v>39952</v>
      </c>
      <c r="O205" s="173">
        <v>52166</v>
      </c>
      <c r="P205" s="173">
        <v>58105</v>
      </c>
      <c r="Q205" s="173">
        <v>36295</v>
      </c>
      <c r="R205" s="173">
        <v>63852</v>
      </c>
      <c r="S205" s="173">
        <v>40973</v>
      </c>
      <c r="T205" s="173">
        <v>55077</v>
      </c>
      <c r="U205" s="173">
        <v>58501</v>
      </c>
      <c r="V205" s="93"/>
    </row>
    <row r="206" spans="1:22" s="101" customFormat="1">
      <c r="A206" s="271"/>
      <c r="B206" s="160" t="s">
        <v>12</v>
      </c>
      <c r="C206" s="173">
        <v>58117</v>
      </c>
      <c r="D206" s="173">
        <v>59890</v>
      </c>
      <c r="E206" s="173">
        <v>91957</v>
      </c>
      <c r="F206" s="173" t="s">
        <v>188</v>
      </c>
      <c r="G206" s="173" t="s">
        <v>188</v>
      </c>
      <c r="H206" s="173" t="s">
        <v>188</v>
      </c>
      <c r="I206" s="173" t="s">
        <v>188</v>
      </c>
      <c r="J206" s="173" t="s">
        <v>188</v>
      </c>
      <c r="K206" s="173" t="s">
        <v>188</v>
      </c>
      <c r="L206" s="172"/>
      <c r="M206" s="173" t="s">
        <v>267</v>
      </c>
      <c r="N206" s="173" t="s">
        <v>267</v>
      </c>
      <c r="O206" s="173" t="s">
        <v>267</v>
      </c>
      <c r="P206" s="173" t="s">
        <v>188</v>
      </c>
      <c r="Q206" s="173" t="s">
        <v>188</v>
      </c>
      <c r="R206" s="173" t="s">
        <v>188</v>
      </c>
      <c r="S206" s="173" t="s">
        <v>188</v>
      </c>
      <c r="T206" s="173" t="s">
        <v>188</v>
      </c>
      <c r="U206" s="173" t="s">
        <v>188</v>
      </c>
      <c r="V206" s="93"/>
    </row>
    <row r="207" spans="1:22" s="101" customFormat="1" ht="14.25">
      <c r="A207" s="271"/>
      <c r="B207" s="160" t="s">
        <v>236</v>
      </c>
      <c r="C207" s="173" t="s">
        <v>188</v>
      </c>
      <c r="D207" s="173">
        <v>172893</v>
      </c>
      <c r="E207" s="173">
        <v>170699</v>
      </c>
      <c r="F207" s="173">
        <v>170481</v>
      </c>
      <c r="G207" s="173">
        <v>63025</v>
      </c>
      <c r="H207" s="173">
        <v>100779</v>
      </c>
      <c r="I207" s="173" t="s">
        <v>188</v>
      </c>
      <c r="J207" s="173" t="s">
        <v>188</v>
      </c>
      <c r="K207" s="173" t="s">
        <v>188</v>
      </c>
      <c r="L207" s="172"/>
      <c r="M207" s="173" t="s">
        <v>188</v>
      </c>
      <c r="N207" s="173">
        <v>40282</v>
      </c>
      <c r="O207" s="173">
        <v>66212</v>
      </c>
      <c r="P207" s="173">
        <v>55181</v>
      </c>
      <c r="Q207" s="173">
        <v>57029</v>
      </c>
      <c r="R207" s="173">
        <v>19804</v>
      </c>
      <c r="S207" s="173" t="s">
        <v>188</v>
      </c>
      <c r="T207" s="173" t="s">
        <v>188</v>
      </c>
      <c r="U207" s="173" t="s">
        <v>188</v>
      </c>
      <c r="V207" s="93"/>
    </row>
    <row r="208" spans="1:22" s="101" customFormat="1">
      <c r="A208" s="271"/>
      <c r="B208" s="160" t="s">
        <v>59</v>
      </c>
      <c r="C208" s="173">
        <v>14328</v>
      </c>
      <c r="D208" s="173">
        <v>10322</v>
      </c>
      <c r="E208" s="173">
        <v>12082</v>
      </c>
      <c r="F208" s="173">
        <v>15416</v>
      </c>
      <c r="G208" s="173">
        <v>16127</v>
      </c>
      <c r="H208" s="173">
        <v>11008</v>
      </c>
      <c r="I208" s="173">
        <v>16832</v>
      </c>
      <c r="J208" s="173">
        <v>13787</v>
      </c>
      <c r="K208" s="173">
        <v>11122</v>
      </c>
      <c r="L208" s="172"/>
      <c r="M208" s="173">
        <v>19367</v>
      </c>
      <c r="N208" s="173">
        <v>8814</v>
      </c>
      <c r="O208" s="173">
        <v>14804</v>
      </c>
      <c r="P208" s="173">
        <v>19360</v>
      </c>
      <c r="Q208" s="173">
        <v>23313</v>
      </c>
      <c r="R208" s="173">
        <v>12306</v>
      </c>
      <c r="S208" s="173">
        <v>21507</v>
      </c>
      <c r="T208" s="173">
        <v>16319</v>
      </c>
      <c r="U208" s="173">
        <v>11945</v>
      </c>
      <c r="V208" s="93"/>
    </row>
    <row r="209" spans="1:22" s="101" customFormat="1" ht="14.25">
      <c r="A209" s="272"/>
      <c r="B209" s="161" t="s">
        <v>189</v>
      </c>
      <c r="C209" s="174">
        <v>55765</v>
      </c>
      <c r="D209" s="174">
        <v>32808</v>
      </c>
      <c r="E209" s="174">
        <v>73325</v>
      </c>
      <c r="F209" s="174">
        <v>82705</v>
      </c>
      <c r="G209" s="174">
        <v>98243</v>
      </c>
      <c r="H209" s="174">
        <v>92446</v>
      </c>
      <c r="I209" s="174">
        <v>96286</v>
      </c>
      <c r="J209" s="174">
        <v>94550</v>
      </c>
      <c r="K209" s="174">
        <v>96188</v>
      </c>
      <c r="L209" s="172"/>
      <c r="M209" s="174">
        <v>49778</v>
      </c>
      <c r="N209" s="174">
        <v>31579</v>
      </c>
      <c r="O209" s="174">
        <v>42667</v>
      </c>
      <c r="P209" s="174">
        <v>70599</v>
      </c>
      <c r="Q209" s="174">
        <v>60915</v>
      </c>
      <c r="R209" s="174">
        <v>65875</v>
      </c>
      <c r="S209" s="174">
        <v>69766</v>
      </c>
      <c r="T209" s="174">
        <v>81116</v>
      </c>
      <c r="U209" s="174">
        <v>48515</v>
      </c>
      <c r="V209" s="93"/>
    </row>
    <row r="210" spans="1:22">
      <c r="A210" s="77" t="s">
        <v>222</v>
      </c>
      <c r="V210" s="93"/>
    </row>
    <row r="211" spans="1:22">
      <c r="A211" s="77"/>
      <c r="V211" s="93"/>
    </row>
    <row r="212" spans="1:22">
      <c r="A212" s="90" t="s">
        <v>13</v>
      </c>
      <c r="B212" s="90"/>
      <c r="C212" s="100"/>
      <c r="D212" s="100"/>
      <c r="E212" s="100"/>
      <c r="F212" s="101"/>
      <c r="K212" s="92"/>
      <c r="M212" s="100"/>
      <c r="N212" s="100"/>
      <c r="O212" s="100"/>
      <c r="P212" s="101"/>
      <c r="U212" s="92"/>
      <c r="V212" s="93"/>
    </row>
    <row r="213" spans="1:22">
      <c r="A213" s="84" t="s">
        <v>260</v>
      </c>
      <c r="K213" s="93"/>
      <c r="M213" s="101"/>
      <c r="N213" s="101"/>
      <c r="U213" s="93"/>
      <c r="V213" s="93"/>
    </row>
    <row r="214" spans="1:22">
      <c r="A214" s="94" t="s">
        <v>264</v>
      </c>
      <c r="K214" s="93"/>
      <c r="M214" s="101"/>
      <c r="N214" s="101"/>
      <c r="U214" s="93"/>
      <c r="V214" s="93"/>
    </row>
    <row r="215" spans="1:22">
      <c r="A215" s="273" t="s">
        <v>313</v>
      </c>
      <c r="B215" s="274"/>
      <c r="C215" s="318" t="s">
        <v>329</v>
      </c>
      <c r="D215" s="93"/>
      <c r="E215" s="93"/>
      <c r="F215" s="93"/>
      <c r="G215" s="93"/>
      <c r="H215" s="108"/>
      <c r="I215" s="108"/>
      <c r="J215" s="108"/>
      <c r="M215" s="101"/>
      <c r="N215" s="101"/>
      <c r="U215" s="93"/>
      <c r="V215" s="93"/>
    </row>
    <row r="216" spans="1:22">
      <c r="A216" s="275" t="s">
        <v>314</v>
      </c>
      <c r="B216" s="274"/>
      <c r="C216" s="93"/>
      <c r="D216" s="93"/>
      <c r="E216" s="93"/>
      <c r="F216" s="93"/>
      <c r="G216" s="93"/>
      <c r="H216" s="108"/>
      <c r="I216" s="108"/>
      <c r="J216" s="108"/>
      <c r="M216" s="101"/>
      <c r="N216" s="101"/>
      <c r="U216" s="93"/>
      <c r="V216" s="93"/>
    </row>
    <row r="217" spans="1:22">
      <c r="A217" s="94" t="s">
        <v>262</v>
      </c>
      <c r="B217" s="96"/>
      <c r="K217" s="93"/>
      <c r="M217" s="101"/>
      <c r="N217" s="101"/>
      <c r="U217" s="93"/>
      <c r="V217" s="93"/>
    </row>
    <row r="218" spans="1:22">
      <c r="A218" s="94" t="s">
        <v>251</v>
      </c>
      <c r="B218" s="78"/>
      <c r="C218" s="78"/>
      <c r="D218" s="78"/>
      <c r="E218" s="78"/>
      <c r="F218" s="79"/>
      <c r="G218" s="79"/>
      <c r="H218" s="79"/>
      <c r="I218" s="79"/>
      <c r="K218" s="79"/>
      <c r="L218" s="79"/>
      <c r="M218" s="79"/>
      <c r="N218" s="101"/>
      <c r="U218" s="79"/>
      <c r="V218" s="93"/>
    </row>
    <row r="219" spans="1:22">
      <c r="A219" s="85" t="s">
        <v>252</v>
      </c>
      <c r="B219" s="80"/>
      <c r="C219" s="80"/>
      <c r="D219" s="80"/>
      <c r="E219" s="80"/>
      <c r="F219" s="79"/>
      <c r="G219" s="79"/>
      <c r="H219" s="79"/>
      <c r="I219" s="79"/>
      <c r="K219" s="79"/>
      <c r="L219" s="79"/>
      <c r="M219" s="79"/>
      <c r="N219" s="101"/>
      <c r="U219" s="79"/>
      <c r="V219" s="93"/>
    </row>
    <row r="220" spans="1:22">
      <c r="A220" s="85" t="s">
        <v>253</v>
      </c>
      <c r="B220" s="80"/>
      <c r="C220" s="80"/>
      <c r="D220" s="80"/>
      <c r="E220" s="80"/>
      <c r="F220" s="79"/>
      <c r="G220" s="79"/>
      <c r="H220" s="79"/>
      <c r="I220" s="79"/>
      <c r="K220" s="79"/>
      <c r="L220" s="79"/>
      <c r="M220" s="79"/>
      <c r="N220" s="101"/>
      <c r="U220" s="79"/>
      <c r="V220" s="93"/>
    </row>
    <row r="221" spans="1:22">
      <c r="A221" s="85" t="s">
        <v>254</v>
      </c>
      <c r="B221" s="81"/>
      <c r="C221" s="82"/>
      <c r="D221" s="83"/>
      <c r="E221" s="83"/>
      <c r="F221" s="79"/>
      <c r="G221" s="79"/>
      <c r="H221" s="79"/>
      <c r="I221" s="79"/>
      <c r="K221" s="79"/>
      <c r="L221" s="79"/>
      <c r="M221" s="79"/>
      <c r="N221" s="101"/>
      <c r="U221" s="79"/>
      <c r="V221" s="93"/>
    </row>
    <row r="222" spans="1:22">
      <c r="A222" s="96" t="s">
        <v>255</v>
      </c>
      <c r="B222" s="81"/>
      <c r="C222" s="82"/>
      <c r="D222" s="83"/>
      <c r="E222" s="83"/>
      <c r="F222" s="79"/>
      <c r="G222" s="79"/>
      <c r="H222" s="79"/>
      <c r="I222" s="79"/>
      <c r="K222" s="79"/>
      <c r="L222" s="79"/>
      <c r="M222" s="79"/>
      <c r="N222" s="101"/>
      <c r="U222" s="79"/>
      <c r="V222" s="93"/>
    </row>
    <row r="223" spans="1:22">
      <c r="A223" s="96" t="s">
        <v>256</v>
      </c>
      <c r="K223" s="93"/>
      <c r="M223" s="101"/>
      <c r="N223" s="101"/>
      <c r="U223" s="93"/>
      <c r="V223" s="93"/>
    </row>
    <row r="224" spans="1:22">
      <c r="A224" s="94" t="s">
        <v>257</v>
      </c>
      <c r="K224" s="93"/>
      <c r="M224" s="101"/>
      <c r="N224" s="101"/>
      <c r="U224" s="93"/>
      <c r="V224" s="93"/>
    </row>
    <row r="225" spans="1:22">
      <c r="A225" s="97" t="s">
        <v>263</v>
      </c>
      <c r="K225" s="93"/>
      <c r="M225" s="101"/>
      <c r="N225" s="101"/>
      <c r="U225" s="93"/>
      <c r="V225" s="93"/>
    </row>
    <row r="226" spans="1:22">
      <c r="A226" s="86" t="s">
        <v>317</v>
      </c>
      <c r="B226" s="60"/>
      <c r="K226" s="93"/>
      <c r="M226" s="101"/>
      <c r="N226" s="101"/>
      <c r="U226" s="93"/>
      <c r="V226" s="93"/>
    </row>
    <row r="227" spans="1:22">
      <c r="A227" s="87" t="s">
        <v>259</v>
      </c>
      <c r="C227" s="102"/>
      <c r="D227" s="102"/>
      <c r="E227" s="96"/>
      <c r="F227" s="101"/>
      <c r="K227" s="93"/>
      <c r="M227" s="101"/>
      <c r="N227" s="101"/>
      <c r="U227" s="93"/>
      <c r="V227" s="108"/>
    </row>
    <row r="228" spans="1:22" s="105" customFormat="1">
      <c r="A228" s="94" t="s">
        <v>268</v>
      </c>
      <c r="B228" s="106"/>
      <c r="C228" s="102"/>
      <c r="D228" s="102"/>
      <c r="E228" s="96"/>
      <c r="F228" s="101"/>
      <c r="G228" s="101"/>
      <c r="H228" s="101"/>
      <c r="I228" s="101"/>
      <c r="J228" s="93"/>
      <c r="K228" s="93"/>
      <c r="L228" s="101"/>
      <c r="M228" s="101"/>
      <c r="N228" s="101"/>
      <c r="Q228" s="101"/>
      <c r="R228" s="101"/>
      <c r="S228" s="101"/>
      <c r="T228" s="93"/>
      <c r="U228" s="93"/>
      <c r="V228" s="108"/>
    </row>
    <row r="229" spans="1:22" s="105" customFormat="1">
      <c r="A229" s="96" t="s">
        <v>269</v>
      </c>
      <c r="B229" s="90"/>
      <c r="C229" s="104"/>
      <c r="G229" s="101"/>
      <c r="H229" s="101"/>
      <c r="I229" s="101"/>
      <c r="J229" s="93"/>
      <c r="K229" s="93"/>
      <c r="L229" s="101"/>
      <c r="M229" s="101"/>
      <c r="N229" s="101"/>
      <c r="Q229" s="101"/>
      <c r="R229" s="101"/>
      <c r="S229" s="101"/>
      <c r="T229" s="93"/>
      <c r="U229" s="93"/>
      <c r="V229" s="108"/>
    </row>
    <row r="230" spans="1:22">
      <c r="A230" s="96" t="s">
        <v>341</v>
      </c>
      <c r="C230" s="102"/>
      <c r="K230" s="93"/>
      <c r="U230" s="93"/>
      <c r="V230" s="108"/>
    </row>
    <row r="231" spans="1:22">
      <c r="A231" s="190" t="s">
        <v>319</v>
      </c>
      <c r="B231" s="214"/>
      <c r="C231" s="215"/>
      <c r="D231" s="216"/>
      <c r="E231" s="216"/>
      <c r="F231" s="217"/>
      <c r="G231" s="217"/>
      <c r="H231" s="217"/>
      <c r="I231" s="218"/>
      <c r="K231" s="93"/>
      <c r="U231" s="93"/>
      <c r="V231" s="108"/>
    </row>
    <row r="232" spans="1:22">
      <c r="A232" s="213" t="s">
        <v>316</v>
      </c>
      <c r="B232" s="276"/>
      <c r="C232" s="278"/>
      <c r="D232" s="216"/>
      <c r="E232" s="216"/>
      <c r="F232" s="217"/>
      <c r="G232" s="217"/>
      <c r="H232" s="217"/>
      <c r="I232" s="218"/>
      <c r="K232" s="93"/>
      <c r="U232" s="93"/>
      <c r="V232" s="108"/>
    </row>
    <row r="233" spans="1:22" s="105" customFormat="1">
      <c r="A233" s="320" t="s">
        <v>39</v>
      </c>
      <c r="B233" s="321" t="s">
        <v>331</v>
      </c>
      <c r="C233" s="102"/>
      <c r="D233" s="102"/>
      <c r="E233" s="96"/>
      <c r="F233" s="101"/>
      <c r="G233" s="101"/>
      <c r="H233" s="101"/>
      <c r="I233" s="101"/>
      <c r="J233" s="93"/>
      <c r="K233" s="93"/>
      <c r="L233" s="101"/>
      <c r="M233" s="101"/>
      <c r="N233" s="101"/>
      <c r="Q233" s="101"/>
      <c r="R233" s="101"/>
      <c r="S233" s="101"/>
      <c r="T233" s="93"/>
      <c r="U233" s="93"/>
      <c r="V233" s="108"/>
    </row>
    <row r="234" spans="1:22" s="105" customFormat="1">
      <c r="A234" s="96"/>
      <c r="B234" s="106"/>
      <c r="C234" s="102"/>
      <c r="D234" s="102"/>
      <c r="E234" s="96"/>
      <c r="F234" s="101"/>
      <c r="G234" s="101"/>
      <c r="H234" s="101"/>
      <c r="I234" s="101"/>
      <c r="J234" s="93"/>
      <c r="K234" s="93"/>
      <c r="L234" s="101"/>
      <c r="M234" s="101"/>
      <c r="N234" s="101"/>
      <c r="Q234" s="101"/>
      <c r="R234" s="101"/>
      <c r="S234" s="101"/>
      <c r="T234" s="93"/>
      <c r="U234" s="93"/>
      <c r="V234" s="108"/>
    </row>
    <row r="235" spans="1:22">
      <c r="K235" s="93"/>
      <c r="U235" s="93"/>
      <c r="V235" s="108"/>
    </row>
    <row r="236" spans="1:22">
      <c r="K236" s="93"/>
      <c r="U236" s="93"/>
      <c r="V236" s="108"/>
    </row>
    <row r="237" spans="1:22">
      <c r="K237" s="93"/>
      <c r="U237" s="93"/>
      <c r="V237" s="108"/>
    </row>
  </sheetData>
  <mergeCells count="3">
    <mergeCell ref="C6:K6"/>
    <mergeCell ref="M6:U6"/>
    <mergeCell ref="A10:A16"/>
  </mergeCells>
  <hyperlinks>
    <hyperlink ref="A233" r:id="rId1" xr:uid="{00000000-0004-0000-1200-000000000000}"/>
    <hyperlink ref="C215" r:id="rId2" xr:uid="{00000000-0004-0000-1200-000001000000}"/>
    <hyperlink ref="A1" location="Index!A1" display="Return to index" xr:uid="{00000000-0004-0000-12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B8F7F-A98D-4EA3-B2A7-0FDE35D91830}">
  <sheetPr>
    <tabColor theme="9" tint="-0.249977111117893"/>
  </sheetPr>
  <dimension ref="A1:G497"/>
  <sheetViews>
    <sheetView workbookViewId="0">
      <selection activeCell="G28" sqref="G28"/>
    </sheetView>
  </sheetViews>
  <sheetFormatPr defaultColWidth="9.140625" defaultRowHeight="12.75"/>
  <cols>
    <col min="1" max="1" width="20.7109375" customWidth="1"/>
    <col min="4" max="4" width="13.140625" customWidth="1"/>
    <col min="5" max="5" width="9.42578125" customWidth="1"/>
    <col min="7" max="7" width="9.140625" bestFit="1" customWidth="1"/>
  </cols>
  <sheetData>
    <row r="1" spans="1:7" ht="25.5">
      <c r="A1" s="376" t="s">
        <v>291</v>
      </c>
      <c r="B1" s="435" t="s">
        <v>402</v>
      </c>
      <c r="C1" s="249" t="s">
        <v>411</v>
      </c>
      <c r="D1" s="435" t="s">
        <v>412</v>
      </c>
      <c r="E1" s="106" t="s">
        <v>413</v>
      </c>
      <c r="F1" s="436" t="s">
        <v>414</v>
      </c>
      <c r="G1" s="376"/>
    </row>
    <row r="2" spans="1:7">
      <c r="A2" s="437" t="s">
        <v>193</v>
      </c>
      <c r="B2" s="438">
        <v>2008</v>
      </c>
      <c r="C2" s="251"/>
      <c r="E2" s="439"/>
      <c r="F2" s="439"/>
    </row>
    <row r="3" spans="1:7">
      <c r="A3" s="437" t="s">
        <v>194</v>
      </c>
      <c r="B3" s="438">
        <v>2008</v>
      </c>
      <c r="C3" s="251"/>
      <c r="E3" s="439"/>
      <c r="F3" s="439"/>
    </row>
    <row r="4" spans="1:7">
      <c r="A4" s="437" t="s">
        <v>195</v>
      </c>
      <c r="B4" s="438">
        <v>2008</v>
      </c>
      <c r="C4" s="251"/>
      <c r="E4" s="439"/>
      <c r="F4" s="439"/>
    </row>
    <row r="5" spans="1:7">
      <c r="A5" s="437" t="s">
        <v>304</v>
      </c>
      <c r="B5" s="438">
        <v>2008</v>
      </c>
      <c r="C5" s="251"/>
      <c r="E5" s="439"/>
      <c r="F5" s="439"/>
    </row>
    <row r="6" spans="1:7">
      <c r="A6" s="437" t="s">
        <v>250</v>
      </c>
      <c r="B6" s="438">
        <v>2008</v>
      </c>
      <c r="C6" s="251"/>
      <c r="E6" s="439"/>
      <c r="F6" s="439"/>
    </row>
    <row r="7" spans="1:7">
      <c r="A7" s="437" t="s">
        <v>196</v>
      </c>
      <c r="B7" s="438">
        <v>2008</v>
      </c>
      <c r="C7" s="251"/>
      <c r="E7" s="439"/>
      <c r="F7" s="439"/>
    </row>
    <row r="8" spans="1:7">
      <c r="A8" s="437" t="s">
        <v>305</v>
      </c>
      <c r="B8" s="438">
        <v>2008</v>
      </c>
      <c r="C8" s="251"/>
      <c r="E8" s="439"/>
      <c r="F8" s="439"/>
    </row>
    <row r="9" spans="1:7">
      <c r="A9" s="437" t="s">
        <v>197</v>
      </c>
      <c r="B9" s="438">
        <v>2008</v>
      </c>
      <c r="C9" s="251"/>
      <c r="E9" s="439"/>
      <c r="F9" s="439"/>
    </row>
    <row r="10" spans="1:7">
      <c r="A10" s="437" t="s">
        <v>198</v>
      </c>
      <c r="B10" s="438">
        <v>2008</v>
      </c>
      <c r="C10" s="251"/>
      <c r="E10" s="439"/>
      <c r="F10" s="439"/>
    </row>
    <row r="11" spans="1:7">
      <c r="A11" s="437" t="s">
        <v>199</v>
      </c>
      <c r="B11" s="438">
        <v>2008</v>
      </c>
      <c r="C11" s="251"/>
      <c r="E11" s="439"/>
      <c r="F11" s="439"/>
    </row>
    <row r="12" spans="1:7">
      <c r="A12" s="437" t="s">
        <v>200</v>
      </c>
      <c r="B12" s="438">
        <v>2008</v>
      </c>
      <c r="C12" s="251"/>
      <c r="E12" s="439"/>
      <c r="F12" s="439"/>
    </row>
    <row r="13" spans="1:7">
      <c r="A13" s="437" t="s">
        <v>201</v>
      </c>
      <c r="B13" s="438">
        <v>2008</v>
      </c>
      <c r="C13" s="251"/>
      <c r="E13" s="439"/>
      <c r="F13" s="439"/>
    </row>
    <row r="14" spans="1:7">
      <c r="A14" s="437" t="s">
        <v>202</v>
      </c>
      <c r="B14" s="438">
        <v>2008</v>
      </c>
      <c r="C14" s="251"/>
      <c r="E14" s="439"/>
      <c r="F14" s="439"/>
    </row>
    <row r="15" spans="1:7">
      <c r="A15" s="437" t="s">
        <v>203</v>
      </c>
      <c r="B15" s="438">
        <v>2008</v>
      </c>
      <c r="C15" s="251"/>
      <c r="E15" s="439"/>
      <c r="F15" s="439"/>
    </row>
    <row r="16" spans="1:7">
      <c r="A16" s="437" t="s">
        <v>204</v>
      </c>
      <c r="B16" s="438">
        <v>2008</v>
      </c>
      <c r="C16" s="251"/>
      <c r="E16" s="439"/>
      <c r="F16" s="439"/>
    </row>
    <row r="17" spans="1:6">
      <c r="A17" s="437" t="s">
        <v>205</v>
      </c>
      <c r="B17" s="438">
        <v>2008</v>
      </c>
      <c r="C17" s="251"/>
      <c r="E17" s="439"/>
      <c r="F17" s="439"/>
    </row>
    <row r="18" spans="1:6">
      <c r="A18" s="437" t="s">
        <v>206</v>
      </c>
      <c r="B18" s="438">
        <v>2008</v>
      </c>
      <c r="C18" s="251"/>
      <c r="E18" s="439"/>
      <c r="F18" s="439"/>
    </row>
    <row r="19" spans="1:6">
      <c r="A19" s="437" t="s">
        <v>207</v>
      </c>
      <c r="B19" s="438">
        <v>2008</v>
      </c>
      <c r="C19" s="251"/>
      <c r="E19" s="439"/>
      <c r="F19" s="439"/>
    </row>
    <row r="20" spans="1:6">
      <c r="A20" s="437" t="s">
        <v>208</v>
      </c>
      <c r="B20" s="438">
        <v>2008</v>
      </c>
      <c r="C20" s="251"/>
      <c r="E20" s="439"/>
      <c r="F20" s="439"/>
    </row>
    <row r="21" spans="1:6">
      <c r="A21" s="437" t="s">
        <v>245</v>
      </c>
      <c r="B21" s="438">
        <v>2008</v>
      </c>
      <c r="C21" s="251"/>
      <c r="E21" s="439"/>
      <c r="F21" s="439"/>
    </row>
    <row r="22" spans="1:6">
      <c r="A22" s="437" t="s">
        <v>209</v>
      </c>
      <c r="B22" s="438">
        <v>2008</v>
      </c>
      <c r="C22" s="251"/>
      <c r="E22" s="439"/>
      <c r="F22" s="439"/>
    </row>
    <row r="23" spans="1:6">
      <c r="A23" s="437" t="s">
        <v>210</v>
      </c>
      <c r="B23" s="438">
        <v>2008</v>
      </c>
      <c r="C23" s="251"/>
      <c r="E23" s="439"/>
      <c r="F23" s="439"/>
    </row>
    <row r="24" spans="1:6">
      <c r="A24" s="437" t="s">
        <v>211</v>
      </c>
      <c r="B24" s="438">
        <v>2008</v>
      </c>
      <c r="C24" s="251"/>
      <c r="E24" s="439"/>
      <c r="F24" s="439"/>
    </row>
    <row r="25" spans="1:6">
      <c r="A25" s="437" t="s">
        <v>306</v>
      </c>
      <c r="B25" s="438">
        <v>2008</v>
      </c>
      <c r="C25" s="251"/>
      <c r="E25" s="439"/>
      <c r="F25" s="439"/>
    </row>
    <row r="26" spans="1:6">
      <c r="A26" s="437" t="s">
        <v>212</v>
      </c>
      <c r="B26" s="438">
        <v>2008</v>
      </c>
      <c r="C26" s="251"/>
      <c r="E26" s="439"/>
      <c r="F26" s="439"/>
    </row>
    <row r="27" spans="1:6">
      <c r="A27" s="437" t="s">
        <v>213</v>
      </c>
      <c r="B27" s="438">
        <v>2008</v>
      </c>
      <c r="C27" s="251"/>
      <c r="E27" s="439"/>
      <c r="F27" s="439"/>
    </row>
    <row r="28" spans="1:6">
      <c r="A28" s="437" t="s">
        <v>214</v>
      </c>
      <c r="B28" s="438">
        <v>2008</v>
      </c>
      <c r="C28" s="251"/>
      <c r="E28" s="439"/>
      <c r="F28" s="439"/>
    </row>
    <row r="29" spans="1:6">
      <c r="A29" s="437" t="s">
        <v>215</v>
      </c>
      <c r="B29" s="438">
        <v>2008</v>
      </c>
      <c r="C29" s="251"/>
      <c r="E29" s="439"/>
      <c r="F29" s="439"/>
    </row>
    <row r="30" spans="1:6">
      <c r="A30" s="437" t="s">
        <v>216</v>
      </c>
      <c r="B30" s="438">
        <v>2008</v>
      </c>
      <c r="C30" s="251"/>
      <c r="E30" s="439"/>
      <c r="F30" s="439"/>
    </row>
    <row r="31" spans="1:6">
      <c r="A31" s="437" t="s">
        <v>217</v>
      </c>
      <c r="B31" s="438">
        <v>2008</v>
      </c>
      <c r="C31" s="251"/>
      <c r="E31" s="439"/>
      <c r="F31" s="439"/>
    </row>
    <row r="32" spans="1:6">
      <c r="A32" s="437" t="s">
        <v>218</v>
      </c>
      <c r="B32" s="438">
        <v>2008</v>
      </c>
      <c r="C32" s="251"/>
      <c r="E32" s="439"/>
      <c r="F32" s="439"/>
    </row>
    <row r="33" spans="1:7">
      <c r="A33" s="437" t="s">
        <v>219</v>
      </c>
      <c r="B33" s="438">
        <v>2008</v>
      </c>
      <c r="C33" s="251"/>
      <c r="E33" s="439"/>
      <c r="F33" s="439"/>
    </row>
    <row r="34" spans="1:7">
      <c r="A34" s="440" t="s">
        <v>294</v>
      </c>
      <c r="B34" s="438">
        <v>2008</v>
      </c>
      <c r="C34" s="441"/>
      <c r="E34" s="434"/>
      <c r="F34" s="434"/>
    </row>
    <row r="35" spans="1:7">
      <c r="A35" s="437" t="s">
        <v>193</v>
      </c>
      <c r="B35" s="438">
        <v>2009</v>
      </c>
      <c r="C35" s="251">
        <f>'SABS Table 1.1'!$D$114</f>
        <v>515</v>
      </c>
      <c r="E35" s="439">
        <f>'SABS Table 2.1'!$C$22</f>
        <v>289.39999999999998</v>
      </c>
      <c r="F35" s="439">
        <f>'SABS Table 2.2'!$C$22</f>
        <v>184.7</v>
      </c>
      <c r="G35" s="432"/>
    </row>
    <row r="36" spans="1:7">
      <c r="A36" s="437" t="s">
        <v>194</v>
      </c>
      <c r="B36" s="438">
        <v>2009</v>
      </c>
      <c r="C36" s="251">
        <f>'SABS Table 1.1'!$D$177</f>
        <v>595</v>
      </c>
      <c r="E36" s="439">
        <f>'SABS Table 2.1'!$C$28</f>
        <v>97.4</v>
      </c>
      <c r="F36" s="439">
        <f>'SABS Table 2.2'!$C$28</f>
        <v>57.5</v>
      </c>
      <c r="G36" s="432"/>
    </row>
    <row r="37" spans="1:7">
      <c r="A37" s="437" t="s">
        <v>195</v>
      </c>
      <c r="B37" s="438">
        <v>2009</v>
      </c>
      <c r="C37" s="251">
        <f>'SABS Table 1.1'!$D$240</f>
        <v>315</v>
      </c>
      <c r="E37" s="439">
        <f>'SABS Table 2.1'!$C$34</f>
        <v>47.9</v>
      </c>
      <c r="F37" s="439">
        <f>'SABS Table 2.2'!$C$34</f>
        <v>23</v>
      </c>
      <c r="G37" s="432"/>
    </row>
    <row r="38" spans="1:7">
      <c r="A38" s="437" t="s">
        <v>304</v>
      </c>
      <c r="B38" s="438">
        <v>2009</v>
      </c>
      <c r="C38" s="251">
        <f>'SABS Table 1.1'!$D$303</f>
        <v>510</v>
      </c>
      <c r="E38" s="439">
        <f>'SABS Table 2.1'!$C$40</f>
        <v>30.7</v>
      </c>
      <c r="F38" s="439">
        <f>'SABS Table 2.2'!$C$40</f>
        <v>16.399999999999999</v>
      </c>
      <c r="G38" s="432"/>
    </row>
    <row r="39" spans="1:7">
      <c r="A39" s="437" t="s">
        <v>250</v>
      </c>
      <c r="B39" s="438">
        <v>2009</v>
      </c>
      <c r="C39" s="251">
        <f>'SABS Table 1.1'!$D$366</f>
        <v>1450</v>
      </c>
      <c r="E39" s="439">
        <f>'SABS Table 2.1'!$C$46</f>
        <v>1138.0999999999999</v>
      </c>
      <c r="F39" s="439">
        <f>'SABS Table 2.2'!$C$46</f>
        <v>636.20000000000005</v>
      </c>
      <c r="G39" s="432"/>
    </row>
    <row r="40" spans="1:7">
      <c r="A40" s="437" t="s">
        <v>196</v>
      </c>
      <c r="B40" s="438">
        <v>2009</v>
      </c>
      <c r="C40" s="251">
        <f>'SABS Table 1.1'!$D$429</f>
        <v>110</v>
      </c>
      <c r="E40" s="439">
        <f>'SABS Table 2.1'!$C$52</f>
        <v>21.2</v>
      </c>
      <c r="F40" s="439">
        <f>'SABS Table 2.2'!$C$52</f>
        <v>11.1</v>
      </c>
      <c r="G40" s="432"/>
    </row>
    <row r="41" spans="1:7">
      <c r="A41" s="437" t="s">
        <v>305</v>
      </c>
      <c r="B41" s="438">
        <v>2009</v>
      </c>
      <c r="C41" s="251">
        <f>'SABS Table 1.1'!$D$492</f>
        <v>620</v>
      </c>
      <c r="E41" s="439">
        <f>'SABS Table 2.1'!$C$58</f>
        <v>56.6</v>
      </c>
      <c r="F41" s="439">
        <f>'SABS Table 2.2'!$C$58</f>
        <v>29.6</v>
      </c>
      <c r="G41" s="432"/>
    </row>
    <row r="42" spans="1:7">
      <c r="A42" s="437" t="s">
        <v>197</v>
      </c>
      <c r="B42" s="438">
        <v>2009</v>
      </c>
      <c r="C42" s="251">
        <f>'SABS Table 1.1'!$D$555</f>
        <v>350</v>
      </c>
      <c r="E42" s="439">
        <f>'SABS Table 2.1'!$C$64</f>
        <v>178.3</v>
      </c>
      <c r="F42" s="439">
        <f>'SABS Table 2.2'!$C$64</f>
        <v>87.5</v>
      </c>
      <c r="G42" s="432"/>
    </row>
    <row r="43" spans="1:7">
      <c r="A43" s="437" t="s">
        <v>198</v>
      </c>
      <c r="B43" s="438">
        <v>2009</v>
      </c>
      <c r="C43" s="251">
        <f>'SABS Table 1.1'!$D$618</f>
        <v>260</v>
      </c>
      <c r="E43" s="439">
        <f>'SABS Table 2.1'!$C$70</f>
        <v>50.2</v>
      </c>
      <c r="F43" s="439">
        <f>'SABS Table 2.2'!$C$70</f>
        <v>30.4</v>
      </c>
      <c r="G43" s="432"/>
    </row>
    <row r="44" spans="1:7">
      <c r="A44" s="437" t="s">
        <v>199</v>
      </c>
      <c r="B44" s="438">
        <v>2009</v>
      </c>
      <c r="C44" s="251">
        <f>'SABS Table 1.1'!$D$681</f>
        <v>150</v>
      </c>
      <c r="E44" s="439">
        <f>'SABS Table 2.1'!$C$76</f>
        <v>124.8</v>
      </c>
      <c r="F44" s="439">
        <f>'SABS Table 2.2'!$C$76</f>
        <v>58.5</v>
      </c>
      <c r="G44" s="432"/>
    </row>
    <row r="45" spans="1:7">
      <c r="A45" s="437" t="s">
        <v>200</v>
      </c>
      <c r="B45" s="438">
        <v>2009</v>
      </c>
      <c r="C45" s="251">
        <f>'SABS Table 1.1'!$D$744</f>
        <v>230</v>
      </c>
      <c r="E45" s="439">
        <f>'SABS Table 2.1'!$C$82</f>
        <v>49.5</v>
      </c>
      <c r="F45" s="439">
        <f>'SABS Table 2.2'!$C$82</f>
        <v>29.7</v>
      </c>
      <c r="G45" s="432"/>
    </row>
    <row r="46" spans="1:7">
      <c r="A46" s="437" t="s">
        <v>201</v>
      </c>
      <c r="B46" s="438">
        <v>2009</v>
      </c>
      <c r="C46" s="251">
        <f>'SABS Table 1.1'!$D$807</f>
        <v>130</v>
      </c>
      <c r="E46" s="439">
        <f>'SABS Table 2.1'!$C$88</f>
        <v>27.3</v>
      </c>
      <c r="F46" s="439">
        <f>'SABS Table 2.2'!$C$88</f>
        <v>15.7</v>
      </c>
      <c r="G46" s="432"/>
    </row>
    <row r="47" spans="1:7">
      <c r="A47" s="437" t="s">
        <v>202</v>
      </c>
      <c r="B47" s="438">
        <v>2009</v>
      </c>
      <c r="C47" s="251">
        <f>'SABS Table 1.1'!$D$870</f>
        <v>290</v>
      </c>
      <c r="E47" s="439">
        <f>'SABS Table 2.1'!$C$94</f>
        <v>42.1</v>
      </c>
      <c r="F47" s="439">
        <f>'SABS Table 2.2'!$C$94</f>
        <v>25.8</v>
      </c>
      <c r="G47" s="432"/>
    </row>
    <row r="48" spans="1:7">
      <c r="A48" s="437" t="s">
        <v>203</v>
      </c>
      <c r="B48" s="438">
        <v>2009</v>
      </c>
      <c r="C48" s="251">
        <f>'SABS Table 1.1'!$D$933</f>
        <v>840</v>
      </c>
      <c r="E48" s="439">
        <f>'SABS Table 2.1'!$C$100</f>
        <v>198.9</v>
      </c>
      <c r="F48" s="439">
        <f>'SABS Table 2.2'!$C$100</f>
        <v>124.5</v>
      </c>
      <c r="G48" s="432"/>
    </row>
    <row r="49" spans="1:7">
      <c r="A49" s="437" t="s">
        <v>204</v>
      </c>
      <c r="B49" s="438">
        <v>2009</v>
      </c>
      <c r="C49" s="251">
        <f>'SABS Table 1.1'!$D$996</f>
        <v>1485</v>
      </c>
      <c r="E49" s="439">
        <f>'SABS Table 2.1'!$C$106</f>
        <v>1555.1</v>
      </c>
      <c r="F49" s="439">
        <f>'SABS Table 2.2'!$C$106</f>
        <v>898.8</v>
      </c>
      <c r="G49" s="432"/>
    </row>
    <row r="50" spans="1:7">
      <c r="A50" s="437" t="s">
        <v>205</v>
      </c>
      <c r="B50" s="438">
        <v>2009</v>
      </c>
      <c r="C50" s="251">
        <f>'SABS Table 1.1'!$D$1059</f>
        <v>1145</v>
      </c>
      <c r="E50" s="439">
        <f>'SABS Table 2.1'!$C$112</f>
        <v>147.6</v>
      </c>
      <c r="F50" s="439">
        <f>'SABS Table 2.2'!$C$112</f>
        <v>77.7</v>
      </c>
      <c r="G50" s="432"/>
    </row>
    <row r="51" spans="1:7">
      <c r="A51" s="437" t="s">
        <v>206</v>
      </c>
      <c r="B51" s="438">
        <v>2009</v>
      </c>
      <c r="C51" s="251">
        <f>'SABS Table 1.1'!$D$1122</f>
        <v>175</v>
      </c>
      <c r="E51" s="439">
        <f>'SABS Table 2.1'!$C$118</f>
        <v>32.9</v>
      </c>
      <c r="F51" s="439">
        <f>'SABS Table 2.2'!$C$118</f>
        <v>21.6</v>
      </c>
      <c r="G51" s="432"/>
    </row>
    <row r="52" spans="1:7">
      <c r="A52" s="437" t="s">
        <v>207</v>
      </c>
      <c r="B52" s="438">
        <v>2009</v>
      </c>
      <c r="C52" s="251">
        <f>'SABS Table 1.1'!$D$1185</f>
        <v>185</v>
      </c>
      <c r="E52" s="439">
        <f>'SABS Table 2.1'!$C$124</f>
        <v>62</v>
      </c>
      <c r="F52" s="439">
        <f>'SABS Table 2.2'!$C$124</f>
        <v>34.799999999999997</v>
      </c>
      <c r="G52" s="432"/>
    </row>
    <row r="53" spans="1:7">
      <c r="A53" s="437" t="s">
        <v>208</v>
      </c>
      <c r="B53" s="438">
        <v>2009</v>
      </c>
      <c r="C53" s="251">
        <f>'SABS Table 1.1'!$D$1248</f>
        <v>270</v>
      </c>
      <c r="E53" s="439">
        <f>'SABS Table 2.1'!$C$130</f>
        <v>34.1</v>
      </c>
      <c r="F53" s="439">
        <f>'SABS Table 2.2'!$C$130</f>
        <v>20.399999999999999</v>
      </c>
      <c r="G53" s="432"/>
    </row>
    <row r="54" spans="1:7">
      <c r="A54" s="437" t="s">
        <v>245</v>
      </c>
      <c r="B54" s="438">
        <v>2009</v>
      </c>
      <c r="C54" s="251">
        <f>'SABS Table 1.1'!$D$1311</f>
        <v>85</v>
      </c>
      <c r="E54" s="439">
        <f>'SABS Table 2.1'!$C$136</f>
        <v>11.6</v>
      </c>
      <c r="F54" s="439">
        <f>'SABS Table 2.2'!$C$136</f>
        <v>6.5</v>
      </c>
      <c r="G54" s="432"/>
    </row>
    <row r="55" spans="1:7">
      <c r="A55" s="437" t="s">
        <v>209</v>
      </c>
      <c r="B55" s="438">
        <v>2009</v>
      </c>
      <c r="C55" s="251">
        <f>'SABS Table 1.1'!$D$1374</f>
        <v>370</v>
      </c>
      <c r="E55" s="439">
        <f>'SABS Table 2.1'!$C$142</f>
        <v>40.1</v>
      </c>
      <c r="F55" s="439">
        <f>'SABS Table 2.2'!$C$142</f>
        <v>20.3</v>
      </c>
      <c r="G55" s="432"/>
    </row>
    <row r="56" spans="1:7">
      <c r="A56" s="437" t="s">
        <v>210</v>
      </c>
      <c r="B56" s="438">
        <v>2009</v>
      </c>
      <c r="C56" s="251">
        <f>'SABS Table 1.1'!$D$1437</f>
        <v>570</v>
      </c>
      <c r="E56" s="439">
        <f>'SABS Table 2.1'!$C$148</f>
        <v>210.2</v>
      </c>
      <c r="F56" s="439">
        <f>'SABS Table 2.2'!$C$148</f>
        <v>116.8</v>
      </c>
      <c r="G56" s="432"/>
    </row>
    <row r="57" spans="1:7">
      <c r="A57" s="437" t="s">
        <v>211</v>
      </c>
      <c r="B57" s="438">
        <v>2009</v>
      </c>
      <c r="C57" s="251">
        <f>'SABS Table 1.1'!$D$1500</f>
        <v>85</v>
      </c>
      <c r="E57" s="439">
        <f>'SABS Table 2.1'!$C$154</f>
        <v>12.7</v>
      </c>
      <c r="F57" s="439">
        <f>'SABS Table 2.2'!$C$154</f>
        <v>6.7</v>
      </c>
      <c r="G57" s="432"/>
    </row>
    <row r="58" spans="1:7">
      <c r="A58" s="437" t="s">
        <v>306</v>
      </c>
      <c r="B58" s="438">
        <v>2009</v>
      </c>
      <c r="C58" s="251">
        <f>'SABS Table 1.1'!$D$1563</f>
        <v>570</v>
      </c>
      <c r="E58" s="439">
        <f>'SABS Table 2.1'!$C$160</f>
        <v>82.3</v>
      </c>
      <c r="F58" s="439">
        <f>'SABS Table 2.2'!$C$160</f>
        <v>45.7</v>
      </c>
      <c r="G58" s="432"/>
    </row>
    <row r="59" spans="1:7">
      <c r="A59" s="437" t="s">
        <v>212</v>
      </c>
      <c r="B59" s="438">
        <v>2009</v>
      </c>
      <c r="C59" s="251">
        <f>'SABS Table 1.1'!$D$1626</f>
        <v>360</v>
      </c>
      <c r="E59" s="439">
        <f>'SABS Table 2.1'!$C$166</f>
        <v>194.3</v>
      </c>
      <c r="F59" s="439">
        <f>'SABS Table 2.2'!$C$166</f>
        <v>121.6</v>
      </c>
      <c r="G59" s="432"/>
    </row>
    <row r="60" spans="1:7">
      <c r="A60" s="437" t="s">
        <v>213</v>
      </c>
      <c r="B60" s="438">
        <v>2009</v>
      </c>
      <c r="C60" s="251">
        <f>'SABS Table 1.1'!$D$1689</f>
        <v>385</v>
      </c>
      <c r="E60" s="439">
        <f>'SABS Table 2.1'!$C$172</f>
        <v>82.1</v>
      </c>
      <c r="F60" s="439">
        <f>'SABS Table 2.2'!$C$172</f>
        <v>41.5</v>
      </c>
      <c r="G60" s="432"/>
    </row>
    <row r="61" spans="1:7">
      <c r="A61" s="437" t="s">
        <v>214</v>
      </c>
      <c r="B61" s="438">
        <v>2009</v>
      </c>
      <c r="C61" s="251">
        <f>'SABS Table 1.1'!$D$1752</f>
        <v>75</v>
      </c>
      <c r="E61" s="439">
        <f>'SABS Table 2.1'!$C$178</f>
        <v>9</v>
      </c>
      <c r="F61" s="439">
        <f>'SABS Table 2.2'!$C$178</f>
        <v>5.6</v>
      </c>
      <c r="G61" s="432"/>
    </row>
    <row r="62" spans="1:7">
      <c r="A62" s="437" t="s">
        <v>215</v>
      </c>
      <c r="B62" s="438">
        <v>2009</v>
      </c>
      <c r="C62" s="251">
        <f>'SABS Table 1.1'!$D$1815</f>
        <v>390</v>
      </c>
      <c r="E62" s="439">
        <f>'SABS Table 2.1'!$C$184</f>
        <v>38.6</v>
      </c>
      <c r="F62" s="439">
        <f>'SABS Table 2.2'!$C$184</f>
        <v>21.7</v>
      </c>
      <c r="G62" s="432"/>
    </row>
    <row r="63" spans="1:7">
      <c r="A63" s="437" t="s">
        <v>216</v>
      </c>
      <c r="B63" s="438">
        <v>2009</v>
      </c>
      <c r="C63" s="251">
        <f>'SABS Table 1.1'!$D$1878</f>
        <v>625</v>
      </c>
      <c r="E63" s="439">
        <f>'SABS Table 2.1'!$C$190</f>
        <v>169.3</v>
      </c>
      <c r="F63" s="439">
        <f>'SABS Table 2.2'!$C$190</f>
        <v>99.5</v>
      </c>
      <c r="G63" s="432"/>
    </row>
    <row r="64" spans="1:7">
      <c r="A64" s="437" t="s">
        <v>217</v>
      </c>
      <c r="B64" s="438">
        <v>2009</v>
      </c>
      <c r="C64" s="251">
        <f>'SABS Table 1.1'!$D$1941</f>
        <v>345</v>
      </c>
      <c r="E64" s="439">
        <f>'SABS Table 2.1'!$C$196</f>
        <v>56.7</v>
      </c>
      <c r="F64" s="439">
        <f>'SABS Table 2.2'!$C$196</f>
        <v>35</v>
      </c>
      <c r="G64" s="432"/>
    </row>
    <row r="65" spans="1:7">
      <c r="A65" s="437" t="s">
        <v>218</v>
      </c>
      <c r="B65" s="438">
        <v>2009</v>
      </c>
      <c r="C65" s="251">
        <f>'SABS Table 1.1'!$D$2004</f>
        <v>185</v>
      </c>
      <c r="E65" s="439">
        <f>'SABS Table 2.1'!$C$202</f>
        <v>29.6</v>
      </c>
      <c r="F65" s="439">
        <f>'SABS Table 2.2'!$C$202</f>
        <v>16.2</v>
      </c>
      <c r="G65" s="432"/>
    </row>
    <row r="66" spans="1:7">
      <c r="A66" s="437" t="s">
        <v>219</v>
      </c>
      <c r="B66" s="438">
        <v>2009</v>
      </c>
      <c r="C66" s="251">
        <f>'SABS Table 1.1'!$D$2067</f>
        <v>315</v>
      </c>
      <c r="E66" s="439">
        <f>'SABS Table 2.1'!$C$208</f>
        <v>174.7</v>
      </c>
      <c r="F66" s="439">
        <f>'SABS Table 2.2'!$C$208</f>
        <v>109.7</v>
      </c>
      <c r="G66" s="432"/>
    </row>
    <row r="67" spans="1:7">
      <c r="A67" s="440" t="s">
        <v>294</v>
      </c>
      <c r="B67" s="438">
        <v>2009</v>
      </c>
      <c r="C67" s="441">
        <f>'SABS Table 1.1'!$D$51</f>
        <v>13330</v>
      </c>
      <c r="E67" s="434">
        <f>'SABS Table 2.1'!$C$14</f>
        <v>5763.4</v>
      </c>
      <c r="F67" s="434">
        <f>'SABS Table 2.2'!$C$14</f>
        <v>2594.3000000000002</v>
      </c>
      <c r="G67" s="432"/>
    </row>
    <row r="68" spans="1:7">
      <c r="A68" s="437" t="s">
        <v>193</v>
      </c>
      <c r="B68" s="442">
        <v>2010</v>
      </c>
      <c r="C68" s="251">
        <f>'SABS Table 1.1'!$E$114</f>
        <v>530</v>
      </c>
      <c r="D68" s="443">
        <f>'SABS Table 2.5'!$C$22</f>
        <v>25100</v>
      </c>
      <c r="E68" s="439">
        <f>'SABS Table 2.1'!$D$22</f>
        <v>384.2</v>
      </c>
      <c r="F68" s="439">
        <f>'SABS Table 2.2'!$D$22</f>
        <v>252.2</v>
      </c>
      <c r="G68" s="432"/>
    </row>
    <row r="69" spans="1:7">
      <c r="A69" s="437" t="s">
        <v>194</v>
      </c>
      <c r="B69" s="442">
        <v>2010</v>
      </c>
      <c r="C69" s="251">
        <f>'SABS Table 1.1'!$E$177</f>
        <v>575</v>
      </c>
      <c r="D69" s="443">
        <f>'SABS Table 2.5'!$C$29</f>
        <v>6800</v>
      </c>
      <c r="E69" s="439">
        <f>'SABS Table 2.1'!$D$28</f>
        <v>137.19999999999999</v>
      </c>
      <c r="F69" s="439">
        <f>'SABS Table 2.2'!$D$28</f>
        <v>93.2</v>
      </c>
      <c r="G69" s="432"/>
    </row>
    <row r="70" spans="1:7">
      <c r="A70" s="437" t="s">
        <v>195</v>
      </c>
      <c r="B70" s="442">
        <v>2010</v>
      </c>
      <c r="C70" s="251">
        <f>'SABS Table 1.1'!$E$240</f>
        <v>300</v>
      </c>
      <c r="D70" s="443" t="str">
        <f>'SABS Table 2.5'!$C$36</f>
        <v>*</v>
      </c>
      <c r="E70" s="439">
        <f>'SABS Table 2.1'!$D$34</f>
        <v>41.4</v>
      </c>
      <c r="F70" s="439">
        <f>'SABS Table 2.2'!$D$34</f>
        <v>21.7</v>
      </c>
      <c r="G70" s="432"/>
    </row>
    <row r="71" spans="1:7">
      <c r="A71" s="437" t="s">
        <v>304</v>
      </c>
      <c r="B71" s="442">
        <v>2010</v>
      </c>
      <c r="C71" s="251">
        <f>'SABS Table 1.1'!$E$303</f>
        <v>550</v>
      </c>
      <c r="D71" s="443">
        <f>'SABS Table 2.5'!$C$43</f>
        <v>400</v>
      </c>
      <c r="E71" s="439">
        <f>'SABS Table 2.1'!$D$40</f>
        <v>25.8</v>
      </c>
      <c r="F71" s="439">
        <f>'SABS Table 2.2'!$D$40</f>
        <v>15.3</v>
      </c>
      <c r="G71" s="432"/>
    </row>
    <row r="72" spans="1:7">
      <c r="A72" s="437" t="s">
        <v>250</v>
      </c>
      <c r="B72" s="442">
        <v>2010</v>
      </c>
      <c r="C72" s="251">
        <f>'SABS Table 1.1'!$E$366</f>
        <v>1480</v>
      </c>
      <c r="D72" s="443">
        <f>'SABS Table 2.5'!$C$50</f>
        <v>3500</v>
      </c>
      <c r="E72" s="439">
        <f>'SABS Table 2.1'!$D$46</f>
        <v>1055.4000000000001</v>
      </c>
      <c r="F72" s="439">
        <f>'SABS Table 2.2'!$D$46</f>
        <v>587.6</v>
      </c>
      <c r="G72" s="432"/>
    </row>
    <row r="73" spans="1:7">
      <c r="A73" s="437" t="s">
        <v>196</v>
      </c>
      <c r="B73" s="442">
        <v>2010</v>
      </c>
      <c r="C73" s="251">
        <f>'SABS Table 1.1'!$E$429</f>
        <v>105</v>
      </c>
      <c r="D73" s="442" t="str">
        <f>'SABS Table 2.5'!$C$57</f>
        <v>*</v>
      </c>
      <c r="E73" s="439">
        <f>'SABS Table 2.1'!$D$52</f>
        <v>21.2</v>
      </c>
      <c r="F73" s="439">
        <f>'SABS Table 2.2'!$D$52</f>
        <v>11.5</v>
      </c>
      <c r="G73" s="432"/>
    </row>
    <row r="74" spans="1:7">
      <c r="A74" s="437" t="s">
        <v>305</v>
      </c>
      <c r="B74" s="442">
        <v>2010</v>
      </c>
      <c r="C74" s="251">
        <f>'SABS Table 1.1'!$E$492</f>
        <v>615</v>
      </c>
      <c r="D74" s="443">
        <f>'SABS Table 2.5'!$C$64</f>
        <v>900</v>
      </c>
      <c r="E74" s="439">
        <f>'SABS Table 2.1'!$D$58</f>
        <v>48.2</v>
      </c>
      <c r="F74" s="439">
        <f>'SABS Table 2.2'!$D$58</f>
        <v>27.9</v>
      </c>
      <c r="G74" s="432"/>
    </row>
    <row r="75" spans="1:7">
      <c r="A75" s="437" t="s">
        <v>197</v>
      </c>
      <c r="B75" s="442">
        <v>2010</v>
      </c>
      <c r="C75" s="251">
        <f>'SABS Table 1.1'!$E$555</f>
        <v>365</v>
      </c>
      <c r="D75" s="443">
        <f>'SABS Table 2.5'!$C$71</f>
        <v>300</v>
      </c>
      <c r="E75" s="439">
        <f>'SABS Table 2.1'!$D$64</f>
        <v>156.69999999999999</v>
      </c>
      <c r="F75" s="439">
        <f>'SABS Table 2.2'!$D$64</f>
        <v>76.400000000000006</v>
      </c>
      <c r="G75" s="432"/>
    </row>
    <row r="76" spans="1:7">
      <c r="A76" s="437" t="s">
        <v>198</v>
      </c>
      <c r="B76" s="442">
        <v>2010</v>
      </c>
      <c r="C76" s="251">
        <f>'SABS Table 1.1'!$E$618</f>
        <v>265</v>
      </c>
      <c r="D76" s="443" t="str">
        <f>'SABS Table 2.5'!$C$78</f>
        <v>*</v>
      </c>
      <c r="E76" s="439">
        <f>'SABS Table 2.1'!$D$70</f>
        <v>44.3</v>
      </c>
      <c r="F76" s="439">
        <f>'SABS Table 2.2'!$D$70</f>
        <v>21.5</v>
      </c>
      <c r="G76" s="432"/>
    </row>
    <row r="77" spans="1:7">
      <c r="A77" s="437" t="s">
        <v>199</v>
      </c>
      <c r="B77" s="442">
        <v>2010</v>
      </c>
      <c r="C77" s="251">
        <f>'SABS Table 1.1'!$E$681</f>
        <v>145</v>
      </c>
      <c r="D77" s="443" t="str">
        <f>'SABS Table 2.5'!$C$85</f>
        <v>*</v>
      </c>
      <c r="E77" s="439">
        <f>'SABS Table 2.1'!$D$76</f>
        <v>106.4</v>
      </c>
      <c r="F77" s="439">
        <f>'SABS Table 2.2'!$D$76</f>
        <v>44.9</v>
      </c>
      <c r="G77" s="432"/>
    </row>
    <row r="78" spans="1:7">
      <c r="A78" s="437" t="s">
        <v>200</v>
      </c>
      <c r="B78" s="442">
        <v>2010</v>
      </c>
      <c r="C78" s="251">
        <f>'SABS Table 1.1'!$E$744</f>
        <v>235</v>
      </c>
      <c r="D78" s="443" t="str">
        <f>'SABS Table 2.5'!$C$92</f>
        <v>*</v>
      </c>
      <c r="E78" s="439">
        <f>'SABS Table 2.1'!$D$82</f>
        <v>41.7</v>
      </c>
      <c r="F78" s="439">
        <f>'SABS Table 2.2'!$D$82</f>
        <v>21.3</v>
      </c>
      <c r="G78" s="432"/>
    </row>
    <row r="79" spans="1:7">
      <c r="A79" s="437" t="s">
        <v>201</v>
      </c>
      <c r="B79" s="442">
        <v>2010</v>
      </c>
      <c r="C79" s="251">
        <f>'SABS Table 1.1'!$E$807</f>
        <v>130</v>
      </c>
      <c r="D79" s="443" t="str">
        <f>'SABS Table 2.5'!$C$99</f>
        <v>*</v>
      </c>
      <c r="E79" s="439">
        <f>'SABS Table 2.1'!$D$88</f>
        <v>25.7</v>
      </c>
      <c r="F79" s="439">
        <f>'SABS Table 2.2'!$D$88</f>
        <v>15.5</v>
      </c>
      <c r="G79" s="432"/>
    </row>
    <row r="80" spans="1:7">
      <c r="A80" s="437" t="s">
        <v>202</v>
      </c>
      <c r="B80" s="442">
        <v>2010</v>
      </c>
      <c r="C80" s="251">
        <f>'SABS Table 1.1'!$E$870</f>
        <v>280</v>
      </c>
      <c r="D80" s="443">
        <f>'SABS Table 2.5'!$C$106</f>
        <v>1700</v>
      </c>
      <c r="E80" s="439">
        <f>'SABS Table 2.1'!$D$94</f>
        <v>34.200000000000003</v>
      </c>
      <c r="F80" s="439">
        <f>'SABS Table 2.2'!$D$94</f>
        <v>19.7</v>
      </c>
      <c r="G80" s="432"/>
    </row>
    <row r="81" spans="1:7">
      <c r="A81" s="437" t="s">
        <v>203</v>
      </c>
      <c r="B81" s="442">
        <v>2010</v>
      </c>
      <c r="C81" s="251">
        <f>'SABS Table 1.1'!$E$933</f>
        <v>860</v>
      </c>
      <c r="D81" s="443">
        <f>'SABS Table 2.5'!$C$113</f>
        <v>2200</v>
      </c>
      <c r="E81" s="439">
        <f>'SABS Table 2.1'!$D$100</f>
        <v>173.8</v>
      </c>
      <c r="F81" s="439">
        <f>'SABS Table 2.2'!$D$100</f>
        <v>112.1</v>
      </c>
      <c r="G81" s="432"/>
    </row>
    <row r="82" spans="1:7">
      <c r="A82" s="437" t="s">
        <v>204</v>
      </c>
      <c r="B82" s="442">
        <v>2010</v>
      </c>
      <c r="C82" s="251">
        <f>'SABS Table 1.1'!$E$996</f>
        <v>1500</v>
      </c>
      <c r="D82" s="443">
        <f>'SABS Table 2.5'!$C$120</f>
        <v>4500</v>
      </c>
      <c r="E82" s="439">
        <f>'SABS Table 2.1'!$D$106</f>
        <v>1258.0999999999999</v>
      </c>
      <c r="F82" s="439">
        <f>'SABS Table 2.2'!$D$106</f>
        <v>713.3</v>
      </c>
      <c r="G82" s="432"/>
    </row>
    <row r="83" spans="1:7">
      <c r="A83" s="437" t="s">
        <v>205</v>
      </c>
      <c r="B83" s="442">
        <v>2010</v>
      </c>
      <c r="C83" s="251">
        <f>'SABS Table 1.1'!$E$1059</f>
        <v>1185</v>
      </c>
      <c r="D83" s="443">
        <f>'SABS Table 2.5'!$C$127</f>
        <v>2100</v>
      </c>
      <c r="E83" s="439">
        <f>'SABS Table 2.1'!$D$112</f>
        <v>140.9</v>
      </c>
      <c r="F83" s="439">
        <f>'SABS Table 2.2'!$D$112</f>
        <v>73.3</v>
      </c>
      <c r="G83" s="432"/>
    </row>
    <row r="84" spans="1:7">
      <c r="A84" s="437" t="s">
        <v>206</v>
      </c>
      <c r="B84" s="442">
        <v>2010</v>
      </c>
      <c r="C84" s="251">
        <f>'SABS Table 1.1'!$E$1122</f>
        <v>170</v>
      </c>
      <c r="D84" s="443" t="str">
        <f>'SABS Table 2.5'!$C$134</f>
        <v>*</v>
      </c>
      <c r="E84" s="439">
        <f>'SABS Table 2.1'!$D$118</f>
        <v>27.7</v>
      </c>
      <c r="F84" s="439">
        <f>'SABS Table 2.2'!$D$118</f>
        <v>18.100000000000001</v>
      </c>
      <c r="G84" s="432"/>
    </row>
    <row r="85" spans="1:7">
      <c r="A85" s="437" t="s">
        <v>207</v>
      </c>
      <c r="B85" s="442">
        <v>2010</v>
      </c>
      <c r="C85" s="251">
        <f>'SABS Table 1.1'!$E$1185</f>
        <v>175</v>
      </c>
      <c r="D85" s="443">
        <f>'SABS Table 2.5'!$C$141</f>
        <v>400</v>
      </c>
      <c r="E85" s="439">
        <f>'SABS Table 2.1'!$D$124</f>
        <v>61.5</v>
      </c>
      <c r="F85" s="439">
        <f>'SABS Table 2.2'!$D$124</f>
        <v>34.4</v>
      </c>
      <c r="G85" s="432"/>
    </row>
    <row r="86" spans="1:7">
      <c r="A86" s="437" t="s">
        <v>208</v>
      </c>
      <c r="B86" s="442">
        <v>2010</v>
      </c>
      <c r="C86" s="251">
        <f>'SABS Table 1.1'!$E$1248</f>
        <v>270</v>
      </c>
      <c r="D86" s="443" t="str">
        <f>'SABS Table 2.5'!$C$148</f>
        <v>*</v>
      </c>
      <c r="E86" s="439">
        <f>'SABS Table 2.1'!$D$130</f>
        <v>41.6</v>
      </c>
      <c r="F86" s="439">
        <f>'SABS Table 2.2'!$D$130</f>
        <v>27.1</v>
      </c>
      <c r="G86" s="432"/>
    </row>
    <row r="87" spans="1:7">
      <c r="A87" s="437" t="s">
        <v>245</v>
      </c>
      <c r="B87" s="442">
        <v>2010</v>
      </c>
      <c r="C87" s="251">
        <f>'SABS Table 1.1'!$E$1311</f>
        <v>100</v>
      </c>
      <c r="D87" s="443" t="str">
        <f>'SABS Table 2.5'!$C$155</f>
        <v>*</v>
      </c>
      <c r="E87" s="439">
        <f>'SABS Table 2.1'!$D$136</f>
        <v>8.9</v>
      </c>
      <c r="F87" s="439">
        <f>'SABS Table 2.2'!$D$136</f>
        <v>4.4000000000000004</v>
      </c>
      <c r="G87" s="432"/>
    </row>
    <row r="88" spans="1:7">
      <c r="A88" s="437" t="s">
        <v>209</v>
      </c>
      <c r="B88" s="442">
        <v>2010</v>
      </c>
      <c r="C88" s="251">
        <f>'SABS Table 1.1'!$E$1374</f>
        <v>375</v>
      </c>
      <c r="D88" s="443" t="str">
        <f>'SABS Table 2.5'!$C$162</f>
        <v>*</v>
      </c>
      <c r="E88" s="439">
        <f>'SABS Table 2.1'!$D$142</f>
        <v>46.3</v>
      </c>
      <c r="F88" s="439">
        <f>'SABS Table 2.2'!$D$142</f>
        <v>25.4</v>
      </c>
      <c r="G88" s="432"/>
    </row>
    <row r="89" spans="1:7">
      <c r="A89" s="437" t="s">
        <v>210</v>
      </c>
      <c r="B89" s="442">
        <v>2010</v>
      </c>
      <c r="C89" s="251">
        <f>'SABS Table 1.1'!$E$1437</f>
        <v>575</v>
      </c>
      <c r="D89" s="443">
        <f>'SABS Table 2.5'!$C$169</f>
        <v>1100</v>
      </c>
      <c r="E89" s="439">
        <f>'SABS Table 2.1'!$D$148</f>
        <v>177.1</v>
      </c>
      <c r="F89" s="439">
        <f>'SABS Table 2.2'!$D$148</f>
        <v>95.1</v>
      </c>
      <c r="G89" s="432"/>
    </row>
    <row r="90" spans="1:7">
      <c r="A90" s="437" t="s">
        <v>211</v>
      </c>
      <c r="B90" s="442">
        <v>2010</v>
      </c>
      <c r="C90" s="251">
        <f>'SABS Table 1.1'!$E$1500</f>
        <v>90</v>
      </c>
      <c r="D90" s="443" t="str">
        <f>'SABS Table 2.5'!$C$176</f>
        <v>*</v>
      </c>
      <c r="E90" s="439">
        <f>'SABS Table 2.1'!$D$154</f>
        <v>15.9</v>
      </c>
      <c r="F90" s="439">
        <f>'SABS Table 2.2'!$D$154</f>
        <v>9.6</v>
      </c>
      <c r="G90" s="432"/>
    </row>
    <row r="91" spans="1:7">
      <c r="A91" s="437" t="s">
        <v>306</v>
      </c>
      <c r="B91" s="442">
        <v>2010</v>
      </c>
      <c r="C91" s="251">
        <f>'SABS Table 1.1'!$E$1563</f>
        <v>580</v>
      </c>
      <c r="D91" s="443">
        <f>'SABS Table 2.5'!$C$183</f>
        <v>3200</v>
      </c>
      <c r="E91" s="439">
        <f>'SABS Table 2.1'!$D$160</f>
        <v>69.5</v>
      </c>
      <c r="F91" s="439">
        <f>'SABS Table 2.2'!$D$160</f>
        <v>37.9</v>
      </c>
      <c r="G91" s="432"/>
    </row>
    <row r="92" spans="1:7">
      <c r="A92" s="437" t="s">
        <v>212</v>
      </c>
      <c r="B92" s="442">
        <v>2010</v>
      </c>
      <c r="C92" s="251">
        <f>'SABS Table 1.1'!$E$1626</f>
        <v>355</v>
      </c>
      <c r="D92" s="443" t="str">
        <f>'SABS Table 2.5'!$C$190</f>
        <v>*</v>
      </c>
      <c r="E92" s="439">
        <f>'SABS Table 2.1'!$D$166</f>
        <v>163.80000000000001</v>
      </c>
      <c r="F92" s="439">
        <f>'SABS Table 2.2'!$D$166</f>
        <v>95.4</v>
      </c>
      <c r="G92" s="432"/>
    </row>
    <row r="93" spans="1:7">
      <c r="A93" s="437" t="s">
        <v>213</v>
      </c>
      <c r="B93" s="442">
        <v>2010</v>
      </c>
      <c r="C93" s="251">
        <f>'SABS Table 1.1'!$E$1689</f>
        <v>385</v>
      </c>
      <c r="D93" s="443">
        <f>'SABS Table 2.5'!$C$197</f>
        <v>200</v>
      </c>
      <c r="E93" s="439">
        <f>'SABS Table 2.1'!$D$172</f>
        <v>77</v>
      </c>
      <c r="F93" s="439">
        <f>'SABS Table 2.2'!$D$172</f>
        <v>34.799999999999997</v>
      </c>
      <c r="G93" s="432"/>
    </row>
    <row r="94" spans="1:7">
      <c r="A94" s="437" t="s">
        <v>214</v>
      </c>
      <c r="B94" s="442">
        <v>2010</v>
      </c>
      <c r="C94" s="251">
        <f>'SABS Table 1.1'!$E$1752</f>
        <v>80</v>
      </c>
      <c r="D94" s="443" t="str">
        <f>'SABS Table 2.5'!$C$204</f>
        <v>*</v>
      </c>
      <c r="E94" s="439">
        <f>'SABS Table 2.1'!$D$178</f>
        <v>9.6</v>
      </c>
      <c r="F94" s="439">
        <f>'SABS Table 2.2'!$D$178</f>
        <v>5.3</v>
      </c>
      <c r="G94" s="432"/>
    </row>
    <row r="95" spans="1:7">
      <c r="A95" s="437" t="s">
        <v>215</v>
      </c>
      <c r="B95" s="442">
        <v>2010</v>
      </c>
      <c r="C95" s="251">
        <f>'SABS Table 1.1'!$E$1815</f>
        <v>380</v>
      </c>
      <c r="D95" s="443" t="str">
        <f>'SABS Table 2.5'!$C$211</f>
        <v>*</v>
      </c>
      <c r="E95" s="439">
        <f>'SABS Table 2.1'!$D$184</f>
        <v>36.799999999999997</v>
      </c>
      <c r="F95" s="439">
        <f>'SABS Table 2.2'!$D$184</f>
        <v>22.5</v>
      </c>
      <c r="G95" s="432"/>
    </row>
    <row r="96" spans="1:7">
      <c r="A96" s="437" t="s">
        <v>216</v>
      </c>
      <c r="B96" s="442">
        <v>2010</v>
      </c>
      <c r="C96" s="251">
        <f>'SABS Table 1.1'!$E$1878</f>
        <v>650</v>
      </c>
      <c r="D96" s="443">
        <f>'SABS Table 2.5'!$C$218</f>
        <v>3900</v>
      </c>
      <c r="E96" s="439">
        <f>'SABS Table 2.1'!$D$190</f>
        <v>154.30000000000001</v>
      </c>
      <c r="F96" s="439">
        <f>'SABS Table 2.2'!$D$190</f>
        <v>93</v>
      </c>
      <c r="G96" s="432"/>
    </row>
    <row r="97" spans="1:7">
      <c r="A97" s="437" t="s">
        <v>217</v>
      </c>
      <c r="B97" s="442">
        <v>2010</v>
      </c>
      <c r="C97" s="251">
        <f>'SABS Table 1.1'!$E$1941</f>
        <v>355</v>
      </c>
      <c r="D97" s="443">
        <f>'SABS Table 2.5'!$C$225</f>
        <v>200</v>
      </c>
      <c r="E97" s="439">
        <f>'SABS Table 2.1'!$D$196</f>
        <v>51.8</v>
      </c>
      <c r="F97" s="439">
        <f>'SABS Table 2.2'!$D$196</f>
        <v>30.2</v>
      </c>
      <c r="G97" s="432"/>
    </row>
    <row r="98" spans="1:7">
      <c r="A98" s="437" t="s">
        <v>218</v>
      </c>
      <c r="B98" s="442">
        <v>2010</v>
      </c>
      <c r="C98" s="251">
        <f>'SABS Table 1.1'!$E$2004</f>
        <v>190</v>
      </c>
      <c r="D98" s="443">
        <f>'SABS Table 2.5'!$C$232</f>
        <v>100</v>
      </c>
      <c r="E98" s="439">
        <f>'SABS Table 2.1'!$D$202</f>
        <v>26.8</v>
      </c>
      <c r="F98" s="439">
        <f>'SABS Table 2.2'!$D$202</f>
        <v>15.8</v>
      </c>
      <c r="G98" s="432"/>
    </row>
    <row r="99" spans="1:7">
      <c r="A99" s="437" t="s">
        <v>219</v>
      </c>
      <c r="B99" s="442">
        <v>2010</v>
      </c>
      <c r="C99" s="251">
        <f>'SABS Table 1.1'!$E$2067</f>
        <v>300</v>
      </c>
      <c r="D99" s="443">
        <f>'SABS Table 2.5'!$C$239</f>
        <v>400</v>
      </c>
      <c r="E99" s="439">
        <f>'SABS Table 2.1'!$D$208</f>
        <v>180</v>
      </c>
      <c r="F99" s="439">
        <f>'SABS Table 2.2'!$D$208</f>
        <v>91.6</v>
      </c>
      <c r="G99" s="432"/>
    </row>
    <row r="100" spans="1:7">
      <c r="A100" s="440" t="s">
        <v>294</v>
      </c>
      <c r="B100" s="442">
        <v>2010</v>
      </c>
      <c r="C100" s="441">
        <f>'SABS Table 1.1'!$E$51</f>
        <v>13465</v>
      </c>
      <c r="D100" s="444">
        <f>'SABS Table 2.5'!$C$16</f>
        <v>190700</v>
      </c>
      <c r="E100" s="434">
        <f>'SABS Table 2.1'!$D$14</f>
        <v>6031.1</v>
      </c>
      <c r="F100" s="434">
        <f>'SABS Table 2.2'!$D$14</f>
        <v>2767.5</v>
      </c>
      <c r="G100" s="432"/>
    </row>
    <row r="101" spans="1:7">
      <c r="A101" s="437" t="s">
        <v>193</v>
      </c>
      <c r="B101" s="442">
        <v>2011</v>
      </c>
      <c r="C101" s="251">
        <f>'SABS Table 1.1'!$F$114</f>
        <v>530</v>
      </c>
      <c r="D101" s="443">
        <f>'SABS Table 2.5'!$D$22</f>
        <v>26400</v>
      </c>
      <c r="E101" s="439">
        <f>'SABS Table 2.1'!$E$22</f>
        <v>333.1</v>
      </c>
      <c r="F101" s="439">
        <f>'SABS Table 2.2'!$E$22</f>
        <v>218.8</v>
      </c>
      <c r="G101" s="432"/>
    </row>
    <row r="102" spans="1:7">
      <c r="A102" s="437" t="s">
        <v>194</v>
      </c>
      <c r="B102" s="442">
        <v>2011</v>
      </c>
      <c r="C102" s="251">
        <f>'SABS Table 1.1'!$F$177</f>
        <v>600</v>
      </c>
      <c r="D102" s="443">
        <f>'SABS Table 2.5'!$D$29</f>
        <v>7400</v>
      </c>
      <c r="E102" s="439">
        <f>'SABS Table 2.1'!$E$28</f>
        <v>107.2</v>
      </c>
      <c r="F102" s="439">
        <f>'SABS Table 2.2'!$E$28</f>
        <v>68.2</v>
      </c>
      <c r="G102" s="432"/>
    </row>
    <row r="103" spans="1:7">
      <c r="A103" s="437" t="s">
        <v>195</v>
      </c>
      <c r="B103" s="442">
        <v>2011</v>
      </c>
      <c r="C103" s="251">
        <f>'SABS Table 1.1'!$F$240</f>
        <v>300</v>
      </c>
      <c r="D103" s="443" t="str">
        <f>'SABS Table 2.5'!$D$36</f>
        <v>*</v>
      </c>
      <c r="E103" s="439">
        <f>'SABS Table 2.1'!$E$34</f>
        <v>46</v>
      </c>
      <c r="F103" s="439">
        <f>'SABS Table 2.2'!$E$34</f>
        <v>22.9</v>
      </c>
      <c r="G103" s="432"/>
    </row>
    <row r="104" spans="1:7">
      <c r="A104" s="437" t="s">
        <v>304</v>
      </c>
      <c r="B104" s="442">
        <v>2011</v>
      </c>
      <c r="C104" s="251">
        <f>'SABS Table 1.1'!$F$303</f>
        <v>540</v>
      </c>
      <c r="D104" s="443">
        <f>'SABS Table 2.5'!$D$43</f>
        <v>500</v>
      </c>
      <c r="E104" s="439">
        <f>'SABS Table 2.1'!$E$40</f>
        <v>27.2</v>
      </c>
      <c r="F104" s="439">
        <f>'SABS Table 2.2'!$E$40</f>
        <v>13.4</v>
      </c>
      <c r="G104" s="432"/>
    </row>
    <row r="105" spans="1:7">
      <c r="A105" s="437" t="s">
        <v>250</v>
      </c>
      <c r="B105" s="442">
        <v>2011</v>
      </c>
      <c r="C105" s="251">
        <f>'SABS Table 1.1'!$F$366</f>
        <v>1510</v>
      </c>
      <c r="D105" s="443">
        <f>'SABS Table 2.5'!$D$50</f>
        <v>4200</v>
      </c>
      <c r="E105" s="439">
        <f>'SABS Table 2.1'!$E$46</f>
        <v>1028</v>
      </c>
      <c r="F105" s="439">
        <f>'SABS Table 2.2'!$E$46</f>
        <v>573.9</v>
      </c>
      <c r="G105" s="432"/>
    </row>
    <row r="106" spans="1:7">
      <c r="A106" s="437" t="s">
        <v>196</v>
      </c>
      <c r="B106" s="442">
        <v>2011</v>
      </c>
      <c r="C106" s="251">
        <f>'SABS Table 1.1'!$F$429</f>
        <v>105</v>
      </c>
      <c r="D106" s="442" t="str">
        <f>'SABS Table 2.5'!$D$57</f>
        <v>*</v>
      </c>
      <c r="E106" s="439">
        <f>'SABS Table 2.1'!$E$52</f>
        <v>22.3</v>
      </c>
      <c r="F106" s="439">
        <f>'SABS Table 2.2'!$E$52</f>
        <v>12.3</v>
      </c>
      <c r="G106" s="432"/>
    </row>
    <row r="107" spans="1:7">
      <c r="A107" s="437" t="s">
        <v>305</v>
      </c>
      <c r="B107" s="442">
        <v>2011</v>
      </c>
      <c r="C107" s="251">
        <f>'SABS Table 1.1'!$F$492</f>
        <v>610</v>
      </c>
      <c r="D107" s="443">
        <f>'SABS Table 2.5'!$D$64</f>
        <v>700</v>
      </c>
      <c r="E107" s="439">
        <f>'SABS Table 2.1'!$E$58</f>
        <v>48.6</v>
      </c>
      <c r="F107" s="439">
        <f>'SABS Table 2.2'!$E$58</f>
        <v>25.8</v>
      </c>
      <c r="G107" s="432"/>
    </row>
    <row r="108" spans="1:7">
      <c r="A108" s="437" t="s">
        <v>197</v>
      </c>
      <c r="B108" s="442">
        <v>2011</v>
      </c>
      <c r="C108" s="251">
        <f>'SABS Table 1.1'!$F$555</f>
        <v>350</v>
      </c>
      <c r="D108" s="443">
        <f>'SABS Table 2.5'!$D$71</f>
        <v>300</v>
      </c>
      <c r="E108" s="439">
        <f>'SABS Table 2.1'!$E$64</f>
        <v>182.3</v>
      </c>
      <c r="F108" s="439">
        <f>'SABS Table 2.2'!$E$64</f>
        <v>95.9</v>
      </c>
      <c r="G108" s="432"/>
    </row>
    <row r="109" spans="1:7">
      <c r="A109" s="437" t="s">
        <v>198</v>
      </c>
      <c r="B109" s="442">
        <v>2011</v>
      </c>
      <c r="C109" s="251">
        <f>'SABS Table 1.1'!$F$618</f>
        <v>265</v>
      </c>
      <c r="D109" s="443" t="str">
        <f>'SABS Table 2.5'!$D$78</f>
        <v>*</v>
      </c>
      <c r="E109" s="439">
        <f>'SABS Table 2.1'!$E$70</f>
        <v>43.4</v>
      </c>
      <c r="F109" s="439">
        <f>'SABS Table 2.2'!$E$70</f>
        <v>24.4</v>
      </c>
      <c r="G109" s="432"/>
    </row>
    <row r="110" spans="1:7">
      <c r="A110" s="437" t="s">
        <v>199</v>
      </c>
      <c r="B110" s="442">
        <v>2011</v>
      </c>
      <c r="C110" s="251">
        <f>'SABS Table 1.1'!$F$681</f>
        <v>165</v>
      </c>
      <c r="D110" s="443" t="str">
        <f>'SABS Table 2.5'!$D$85</f>
        <v>*</v>
      </c>
      <c r="E110" s="439">
        <f>'SABS Table 2.1'!$E$76</f>
        <v>103.2</v>
      </c>
      <c r="F110" s="439">
        <f>'SABS Table 2.2'!$E$76</f>
        <v>44.8</v>
      </c>
      <c r="G110" s="432"/>
    </row>
    <row r="111" spans="1:7">
      <c r="A111" s="437" t="s">
        <v>200</v>
      </c>
      <c r="B111" s="442">
        <v>2011</v>
      </c>
      <c r="C111" s="251">
        <f>'SABS Table 1.1'!$F$744</f>
        <v>245</v>
      </c>
      <c r="D111" s="443" t="str">
        <f>'SABS Table 2.5'!$D$92</f>
        <v>*</v>
      </c>
      <c r="E111" s="439">
        <f>'SABS Table 2.1'!$E$82</f>
        <v>47.5</v>
      </c>
      <c r="F111" s="439">
        <f>'SABS Table 2.2'!$E$82</f>
        <v>28.1</v>
      </c>
      <c r="G111" s="432"/>
    </row>
    <row r="112" spans="1:7">
      <c r="A112" s="437" t="s">
        <v>201</v>
      </c>
      <c r="B112" s="442">
        <v>2011</v>
      </c>
      <c r="C112" s="251">
        <f>'SABS Table 1.1'!$F$807</f>
        <v>130</v>
      </c>
      <c r="D112" s="443" t="str">
        <f>'SABS Table 2.5'!$D$99</f>
        <v>*</v>
      </c>
      <c r="E112" s="439">
        <f>'SABS Table 2.1'!$E$88</f>
        <v>26.3</v>
      </c>
      <c r="F112" s="439">
        <f>'SABS Table 2.2'!$E$88</f>
        <v>15.1</v>
      </c>
      <c r="G112" s="432"/>
    </row>
    <row r="113" spans="1:7">
      <c r="A113" s="437" t="s">
        <v>202</v>
      </c>
      <c r="B113" s="442">
        <v>2011</v>
      </c>
      <c r="C113" s="251">
        <f>'SABS Table 1.1'!$F$870</f>
        <v>280</v>
      </c>
      <c r="D113" s="443">
        <f>'SABS Table 2.5'!$D$106</f>
        <v>1800</v>
      </c>
      <c r="E113" s="439">
        <f>'SABS Table 2.1'!$E$94</f>
        <v>40</v>
      </c>
      <c r="F113" s="439">
        <f>'SABS Table 2.2'!$E$94</f>
        <v>24.1</v>
      </c>
      <c r="G113" s="432"/>
    </row>
    <row r="114" spans="1:7">
      <c r="A114" s="437" t="s">
        <v>203</v>
      </c>
      <c r="B114" s="442">
        <v>2011</v>
      </c>
      <c r="C114" s="251">
        <f>'SABS Table 1.1'!$F$933</f>
        <v>860</v>
      </c>
      <c r="D114" s="443">
        <f>'SABS Table 2.5'!$D$113</f>
        <v>2300</v>
      </c>
      <c r="E114" s="439">
        <f>'SABS Table 2.1'!$E$100</f>
        <v>199.1</v>
      </c>
      <c r="F114" s="439">
        <f>'SABS Table 2.2'!$E$100</f>
        <v>129.69999999999999</v>
      </c>
      <c r="G114" s="432"/>
    </row>
    <row r="115" spans="1:7">
      <c r="A115" s="437" t="s">
        <v>204</v>
      </c>
      <c r="B115" s="442">
        <v>2011</v>
      </c>
      <c r="C115" s="251">
        <f>'SABS Table 1.1'!$F$996</f>
        <v>1545</v>
      </c>
      <c r="D115" s="443">
        <f>'SABS Table 2.5'!$D$120</f>
        <v>5000</v>
      </c>
      <c r="E115" s="439">
        <f>'SABS Table 2.1'!$E$106</f>
        <v>1155.9000000000001</v>
      </c>
      <c r="F115" s="439">
        <f>'SABS Table 2.2'!$E$106</f>
        <v>676</v>
      </c>
      <c r="G115" s="432"/>
    </row>
    <row r="116" spans="1:7">
      <c r="A116" s="437" t="s">
        <v>205</v>
      </c>
      <c r="B116" s="442">
        <v>2011</v>
      </c>
      <c r="C116" s="251">
        <f>'SABS Table 1.1'!$F$1059</f>
        <v>1190</v>
      </c>
      <c r="D116" s="443">
        <f>'SABS Table 2.5'!$D$127</f>
        <v>2200</v>
      </c>
      <c r="E116" s="439">
        <f>'SABS Table 2.1'!$E$112</f>
        <v>146.69999999999999</v>
      </c>
      <c r="F116" s="439">
        <f>'SABS Table 2.2'!$E$112</f>
        <v>69.099999999999994</v>
      </c>
      <c r="G116" s="432"/>
    </row>
    <row r="117" spans="1:7">
      <c r="A117" s="437" t="s">
        <v>206</v>
      </c>
      <c r="B117" s="442">
        <v>2011</v>
      </c>
      <c r="C117" s="251">
        <f>'SABS Table 1.1'!$F$1122</f>
        <v>170</v>
      </c>
      <c r="D117" s="443" t="str">
        <f>'SABS Table 2.5'!$D$134</f>
        <v>*</v>
      </c>
      <c r="E117" s="439">
        <f>'SABS Table 2.1'!$E$118</f>
        <v>23.5</v>
      </c>
      <c r="F117" s="439">
        <f>'SABS Table 2.2'!$E$118</f>
        <v>15.1</v>
      </c>
      <c r="G117" s="432"/>
    </row>
    <row r="118" spans="1:7">
      <c r="A118" s="437" t="s">
        <v>207</v>
      </c>
      <c r="B118" s="442">
        <v>2011</v>
      </c>
      <c r="C118" s="251">
        <f>'SABS Table 1.1'!$F$1185</f>
        <v>175</v>
      </c>
      <c r="D118" s="443">
        <f>'SABS Table 2.5'!$D$141</f>
        <v>300</v>
      </c>
      <c r="E118" s="439">
        <f>'SABS Table 2.1'!$E$124</f>
        <v>62.5</v>
      </c>
      <c r="F118" s="439">
        <f>'SABS Table 2.2'!$E$124</f>
        <v>35.1</v>
      </c>
      <c r="G118" s="432"/>
    </row>
    <row r="119" spans="1:7">
      <c r="A119" s="437" t="s">
        <v>208</v>
      </c>
      <c r="B119" s="442">
        <v>2011</v>
      </c>
      <c r="C119" s="251">
        <f>'SABS Table 1.1'!$F$1248</f>
        <v>270</v>
      </c>
      <c r="D119" s="443" t="str">
        <f>'SABS Table 2.5'!$D$148</f>
        <v>*</v>
      </c>
      <c r="E119" s="439">
        <f>'SABS Table 2.1'!$E$130</f>
        <v>36.200000000000003</v>
      </c>
      <c r="F119" s="439">
        <f>'SABS Table 2.2'!$E$130</f>
        <v>21.7</v>
      </c>
      <c r="G119" s="432"/>
    </row>
    <row r="120" spans="1:7">
      <c r="A120" s="437" t="s">
        <v>245</v>
      </c>
      <c r="B120" s="442">
        <v>2011</v>
      </c>
      <c r="C120" s="251">
        <f>'SABS Table 1.1'!$F$1311</f>
        <v>100</v>
      </c>
      <c r="D120" s="442" t="str">
        <f>'SABS Table 2.5'!$D$155</f>
        <v>*</v>
      </c>
      <c r="E120" s="439">
        <f>'SABS Table 2.1'!$E$136</f>
        <v>9.5</v>
      </c>
      <c r="F120" s="439">
        <f>'SABS Table 2.2'!$E$136</f>
        <v>4.8</v>
      </c>
      <c r="G120" s="432"/>
    </row>
    <row r="121" spans="1:7">
      <c r="A121" s="437" t="s">
        <v>209</v>
      </c>
      <c r="B121" s="442">
        <v>2011</v>
      </c>
      <c r="C121" s="251">
        <f>'SABS Table 1.1'!$F$1374</f>
        <v>370</v>
      </c>
      <c r="D121" s="443" t="str">
        <f>'SABS Table 2.5'!$D$162</f>
        <v>*</v>
      </c>
      <c r="E121" s="439">
        <f>'SABS Table 2.1'!$E$142</f>
        <v>38.799999999999997</v>
      </c>
      <c r="F121" s="439">
        <f>'SABS Table 2.2'!$E$142</f>
        <v>19.100000000000001</v>
      </c>
      <c r="G121" s="432"/>
    </row>
    <row r="122" spans="1:7">
      <c r="A122" s="437" t="s">
        <v>210</v>
      </c>
      <c r="B122" s="442">
        <v>2011</v>
      </c>
      <c r="C122" s="251">
        <f>'SABS Table 1.1'!$F$1437</f>
        <v>570</v>
      </c>
      <c r="D122" s="443">
        <f>'SABS Table 2.5'!$D$169</f>
        <v>1000</v>
      </c>
      <c r="E122" s="439">
        <f>'SABS Table 2.1'!$E$148</f>
        <v>212.9</v>
      </c>
      <c r="F122" s="439">
        <f>'SABS Table 2.2'!$E$148</f>
        <v>114.8</v>
      </c>
      <c r="G122" s="432"/>
    </row>
    <row r="123" spans="1:7">
      <c r="A123" s="437" t="s">
        <v>211</v>
      </c>
      <c r="B123" s="442">
        <v>2011</v>
      </c>
      <c r="C123" s="251">
        <f>'SABS Table 1.1'!$F$1500</f>
        <v>90</v>
      </c>
      <c r="D123" s="443" t="str">
        <f>'SABS Table 2.5'!$D$176</f>
        <v>*</v>
      </c>
      <c r="E123" s="439">
        <f>'SABS Table 2.1'!$E$154</f>
        <v>11.9</v>
      </c>
      <c r="F123" s="439">
        <f>'SABS Table 2.2'!$E$154</f>
        <v>6.5</v>
      </c>
      <c r="G123" s="432"/>
    </row>
    <row r="124" spans="1:7">
      <c r="A124" s="437" t="s">
        <v>306</v>
      </c>
      <c r="B124" s="442">
        <v>2011</v>
      </c>
      <c r="C124" s="251">
        <f>'SABS Table 1.1'!$F$1563</f>
        <v>595</v>
      </c>
      <c r="D124" s="443">
        <f>'SABS Table 2.5'!$D$183</f>
        <v>3200</v>
      </c>
      <c r="E124" s="439">
        <f>'SABS Table 2.1'!$E$160</f>
        <v>66.599999999999994</v>
      </c>
      <c r="F124" s="439">
        <f>'SABS Table 2.2'!$E$160</f>
        <v>35.700000000000003</v>
      </c>
      <c r="G124" s="432"/>
    </row>
    <row r="125" spans="1:7">
      <c r="A125" s="437" t="s">
        <v>212</v>
      </c>
      <c r="B125" s="442">
        <v>2011</v>
      </c>
      <c r="C125" s="251">
        <f>'SABS Table 1.1'!$F$1626</f>
        <v>375</v>
      </c>
      <c r="D125" s="443" t="str">
        <f>'SABS Table 2.5'!$D$190</f>
        <v>*</v>
      </c>
      <c r="E125" s="439">
        <f>'SABS Table 2.1'!$E$166</f>
        <v>155.30000000000001</v>
      </c>
      <c r="F125" s="439">
        <f>'SABS Table 2.2'!$E$166</f>
        <v>78.599999999999994</v>
      </c>
      <c r="G125" s="432"/>
    </row>
    <row r="126" spans="1:7">
      <c r="A126" s="437" t="s">
        <v>213</v>
      </c>
      <c r="B126" s="442">
        <v>2011</v>
      </c>
      <c r="C126" s="251">
        <f>'SABS Table 1.1'!$F$1689</f>
        <v>400</v>
      </c>
      <c r="D126" s="443">
        <f>'SABS Table 2.5'!$D$197</f>
        <v>300</v>
      </c>
      <c r="E126" s="439">
        <f>'SABS Table 2.1'!$E$172</f>
        <v>82.3</v>
      </c>
      <c r="F126" s="439">
        <f>'SABS Table 2.2'!$E$172</f>
        <v>40.1</v>
      </c>
      <c r="G126" s="432"/>
    </row>
    <row r="127" spans="1:7">
      <c r="A127" s="437" t="s">
        <v>214</v>
      </c>
      <c r="B127" s="442">
        <v>2011</v>
      </c>
      <c r="C127" s="251">
        <f>'SABS Table 1.1'!$F$1752</f>
        <v>75</v>
      </c>
      <c r="D127" s="443" t="str">
        <f>'SABS Table 2.5'!$D$204</f>
        <v>*</v>
      </c>
      <c r="E127" s="439">
        <f>'SABS Table 2.1'!$E$178</f>
        <v>10.8</v>
      </c>
      <c r="F127" s="439">
        <f>'SABS Table 2.2'!$E$178</f>
        <v>5.6</v>
      </c>
      <c r="G127" s="432"/>
    </row>
    <row r="128" spans="1:7">
      <c r="A128" s="437" t="s">
        <v>215</v>
      </c>
      <c r="B128" s="442">
        <v>2011</v>
      </c>
      <c r="C128" s="251">
        <f>'SABS Table 1.1'!$F$1815</f>
        <v>380</v>
      </c>
      <c r="D128" s="443" t="str">
        <f>'SABS Table 2.5'!$D$211</f>
        <v>*</v>
      </c>
      <c r="E128" s="439">
        <f>'SABS Table 2.1'!$E$184</f>
        <v>40.4</v>
      </c>
      <c r="F128" s="439">
        <f>'SABS Table 2.2'!$E$184</f>
        <v>22.5</v>
      </c>
      <c r="G128" s="432"/>
    </row>
    <row r="129" spans="1:7">
      <c r="A129" s="437" t="s">
        <v>216</v>
      </c>
      <c r="B129" s="442">
        <v>2011</v>
      </c>
      <c r="C129" s="251">
        <f>'SABS Table 1.1'!$F$1878</f>
        <v>650</v>
      </c>
      <c r="D129" s="443">
        <f>'SABS Table 2.5'!$D$218</f>
        <v>4100</v>
      </c>
      <c r="E129" s="439">
        <f>'SABS Table 2.1'!$E$190</f>
        <v>120.4</v>
      </c>
      <c r="F129" s="439">
        <f>'SABS Table 2.2'!$E$190</f>
        <v>66.8</v>
      </c>
      <c r="G129" s="432"/>
    </row>
    <row r="130" spans="1:7">
      <c r="A130" s="437" t="s">
        <v>217</v>
      </c>
      <c r="B130" s="442">
        <v>2011</v>
      </c>
      <c r="C130" s="251">
        <f>'SABS Table 1.1'!$F$1941</f>
        <v>355</v>
      </c>
      <c r="D130" s="443">
        <f>'SABS Table 2.5'!$D$225</f>
        <v>300</v>
      </c>
      <c r="E130" s="439">
        <f>'SABS Table 2.1'!$E$196</f>
        <v>55.5</v>
      </c>
      <c r="F130" s="439">
        <f>'SABS Table 2.2'!$E$196</f>
        <v>32.4</v>
      </c>
      <c r="G130" s="432"/>
    </row>
    <row r="131" spans="1:7">
      <c r="A131" s="437" t="s">
        <v>218</v>
      </c>
      <c r="B131" s="442">
        <v>2011</v>
      </c>
      <c r="C131" s="251">
        <f>'SABS Table 1.1'!$F$2004</f>
        <v>175</v>
      </c>
      <c r="D131" s="443" t="str">
        <f>'SABS Table 2.5'!$D$232</f>
        <v>*</v>
      </c>
      <c r="E131" s="439">
        <f>'SABS Table 2.1'!$E$202</f>
        <v>25.9</v>
      </c>
      <c r="F131" s="439">
        <f>'SABS Table 2.2'!$E$202</f>
        <v>14.5</v>
      </c>
      <c r="G131" s="432"/>
    </row>
    <row r="132" spans="1:7">
      <c r="A132" s="437" t="s">
        <v>219</v>
      </c>
      <c r="B132" s="442">
        <v>2011</v>
      </c>
      <c r="C132" s="251">
        <f>'SABS Table 1.1'!$F$2067</f>
        <v>320</v>
      </c>
      <c r="D132" s="443">
        <f>'SABS Table 2.5'!$D$239</f>
        <v>500</v>
      </c>
      <c r="E132" s="439">
        <f>'SABS Table 2.1'!$E$208</f>
        <v>279.3</v>
      </c>
      <c r="F132" s="439">
        <f>'SABS Table 2.2'!$E$208</f>
        <v>152.80000000000001</v>
      </c>
      <c r="G132" s="432"/>
    </row>
    <row r="133" spans="1:7">
      <c r="A133" s="440" t="s">
        <v>294</v>
      </c>
      <c r="B133" s="442">
        <v>2011</v>
      </c>
      <c r="C133" s="441">
        <f>'SABS Table 1.1'!$F$51</f>
        <v>13595</v>
      </c>
      <c r="D133" s="444">
        <f>'SABS Table 2.5'!$D$16</f>
        <v>183400</v>
      </c>
      <c r="E133" s="434">
        <f>'SABS Table 2.1'!$E$14</f>
        <v>6270.6</v>
      </c>
      <c r="F133" s="434">
        <f>'SABS Table 2.2'!$E$14</f>
        <v>2904.1</v>
      </c>
      <c r="G133" s="432"/>
    </row>
    <row r="134" spans="1:7">
      <c r="A134" s="437" t="s">
        <v>193</v>
      </c>
      <c r="B134" s="442">
        <v>2012</v>
      </c>
      <c r="C134" s="251">
        <f>'SABS Table 1.1'!$G$114</f>
        <v>540</v>
      </c>
      <c r="D134" s="443">
        <f>'SABS Table 2.5'!$E$22</f>
        <v>27000</v>
      </c>
      <c r="E134" s="439">
        <f>'SABS Table 2.1'!$F$22</f>
        <v>404.3</v>
      </c>
      <c r="F134" s="439">
        <f>'SABS Table 2.2'!$F$22</f>
        <v>229</v>
      </c>
      <c r="G134" s="432"/>
    </row>
    <row r="135" spans="1:7">
      <c r="A135" s="437" t="s">
        <v>194</v>
      </c>
      <c r="B135" s="442">
        <v>2012</v>
      </c>
      <c r="C135" s="251">
        <f>'SABS Table 1.1'!$G$177</f>
        <v>605</v>
      </c>
      <c r="D135" s="443">
        <f>'SABS Table 2.5'!$E$29</f>
        <v>7600</v>
      </c>
      <c r="E135" s="439">
        <f>'SABS Table 2.1'!$F$28</f>
        <v>170.6</v>
      </c>
      <c r="F135" s="439">
        <f>'SABS Table 2.2'!$F$28</f>
        <v>91.1</v>
      </c>
      <c r="G135" s="432"/>
    </row>
    <row r="136" spans="1:7">
      <c r="A136" s="437" t="s">
        <v>195</v>
      </c>
      <c r="B136" s="442">
        <v>2012</v>
      </c>
      <c r="C136" s="251">
        <f>'SABS Table 1.1'!$G$240</f>
        <v>290</v>
      </c>
      <c r="D136" s="443" t="str">
        <f>'SABS Table 2.5'!$E$36</f>
        <v>*</v>
      </c>
      <c r="E136" s="439">
        <f>'SABS Table 2.1'!$F$34</f>
        <v>50.2</v>
      </c>
      <c r="F136" s="439">
        <f>'SABS Table 2.2'!$F$34</f>
        <v>25.2</v>
      </c>
      <c r="G136" s="432"/>
    </row>
    <row r="137" spans="1:7">
      <c r="A137" s="437" t="s">
        <v>304</v>
      </c>
      <c r="B137" s="442">
        <v>2012</v>
      </c>
      <c r="C137" s="251">
        <f>'SABS Table 1.1'!$G$303</f>
        <v>520</v>
      </c>
      <c r="D137" s="443">
        <f>'SABS Table 2.5'!$E$43</f>
        <v>400</v>
      </c>
      <c r="E137" s="439">
        <f>'SABS Table 2.1'!$F$40</f>
        <v>29</v>
      </c>
      <c r="F137" s="439">
        <f>'SABS Table 2.2'!$F$40</f>
        <v>16</v>
      </c>
      <c r="G137" s="432"/>
    </row>
    <row r="138" spans="1:7">
      <c r="A138" s="437" t="s">
        <v>250</v>
      </c>
      <c r="B138" s="442">
        <v>2012</v>
      </c>
      <c r="C138" s="251">
        <f>'SABS Table 1.1'!$G$366</f>
        <v>1505</v>
      </c>
      <c r="D138" s="443">
        <f>'SABS Table 2.5'!$E$50</f>
        <v>3400</v>
      </c>
      <c r="E138" s="439">
        <f>'SABS Table 2.1'!$F$46</f>
        <v>989.9</v>
      </c>
      <c r="F138" s="439">
        <f>'SABS Table 2.2'!$F$46</f>
        <v>580.4</v>
      </c>
      <c r="G138" s="432"/>
    </row>
    <row r="139" spans="1:7">
      <c r="A139" s="437" t="s">
        <v>196</v>
      </c>
      <c r="B139" s="442">
        <v>2012</v>
      </c>
      <c r="C139" s="251">
        <f>'SABS Table 1.1'!$G$429</f>
        <v>105</v>
      </c>
      <c r="D139" s="442" t="str">
        <f>'SABS Table 2.5'!$E$57</f>
        <v>*</v>
      </c>
      <c r="E139" s="439">
        <f>'SABS Table 2.1'!$F$52</f>
        <v>19.7</v>
      </c>
      <c r="F139" s="439">
        <f>'SABS Table 2.2'!$F$52</f>
        <v>10.5</v>
      </c>
      <c r="G139" s="432"/>
    </row>
    <row r="140" spans="1:7">
      <c r="A140" s="437" t="s">
        <v>305</v>
      </c>
      <c r="B140" s="442">
        <v>2012</v>
      </c>
      <c r="C140" s="251">
        <f>'SABS Table 1.1'!$G$492</f>
        <v>585</v>
      </c>
      <c r="D140" s="443">
        <f>'SABS Table 2.5'!$E$64</f>
        <v>800</v>
      </c>
      <c r="E140" s="439">
        <f>'SABS Table 2.1'!$F$58</f>
        <v>48</v>
      </c>
      <c r="F140" s="439">
        <f>'SABS Table 2.2'!$F$58</f>
        <v>23.9</v>
      </c>
      <c r="G140" s="432"/>
    </row>
    <row r="141" spans="1:7">
      <c r="A141" s="437" t="s">
        <v>197</v>
      </c>
      <c r="B141" s="442">
        <v>2012</v>
      </c>
      <c r="C141" s="251">
        <f>'SABS Table 1.1'!$G$555</f>
        <v>335</v>
      </c>
      <c r="D141" s="443">
        <f>'SABS Table 2.5'!$E$71</f>
        <v>400</v>
      </c>
      <c r="E141" s="439">
        <f>'SABS Table 2.1'!$F$64</f>
        <v>161.6</v>
      </c>
      <c r="F141" s="439">
        <f>'SABS Table 2.2'!$F$64</f>
        <v>82.5</v>
      </c>
      <c r="G141" s="432"/>
    </row>
    <row r="142" spans="1:7">
      <c r="A142" s="437" t="s">
        <v>198</v>
      </c>
      <c r="B142" s="442">
        <v>2012</v>
      </c>
      <c r="C142" s="251">
        <f>'SABS Table 1.1'!$G$618</f>
        <v>260</v>
      </c>
      <c r="D142" s="443" t="str">
        <f>'SABS Table 2.5'!$E$78</f>
        <v>*</v>
      </c>
      <c r="E142" s="439">
        <f>'SABS Table 2.1'!$F$70</f>
        <v>39.9</v>
      </c>
      <c r="F142" s="439">
        <f>'SABS Table 2.2'!$F$70</f>
        <v>20.100000000000001</v>
      </c>
      <c r="G142" s="432"/>
    </row>
    <row r="143" spans="1:7">
      <c r="A143" s="437" t="s">
        <v>199</v>
      </c>
      <c r="B143" s="442">
        <v>2012</v>
      </c>
      <c r="C143" s="251">
        <f>'SABS Table 1.1'!$G$681</f>
        <v>150</v>
      </c>
      <c r="D143" s="443" t="str">
        <f>'SABS Table 2.5'!$E$85</f>
        <v>*</v>
      </c>
      <c r="E143" s="439">
        <f>'SABS Table 2.1'!$F$76</f>
        <v>116.2</v>
      </c>
      <c r="F143" s="439">
        <f>'SABS Table 2.2'!$F$76</f>
        <v>51.4</v>
      </c>
      <c r="G143" s="432"/>
    </row>
    <row r="144" spans="1:7">
      <c r="A144" s="437" t="s">
        <v>200</v>
      </c>
      <c r="B144" s="442">
        <v>2012</v>
      </c>
      <c r="C144" s="251">
        <f>'SABS Table 1.1'!$G$744</f>
        <v>235</v>
      </c>
      <c r="D144" s="443" t="str">
        <f>'SABS Table 2.5'!$E$92</f>
        <v>*</v>
      </c>
      <c r="E144" s="439">
        <f>'SABS Table 2.1'!$F$82</f>
        <v>50.7</v>
      </c>
      <c r="F144" s="439">
        <f>'SABS Table 2.2'!$F$82</f>
        <v>29.2</v>
      </c>
      <c r="G144" s="432"/>
    </row>
    <row r="145" spans="1:7">
      <c r="A145" s="437" t="s">
        <v>201</v>
      </c>
      <c r="B145" s="442">
        <v>2012</v>
      </c>
      <c r="C145" s="251">
        <f>'SABS Table 1.1'!$G$807</f>
        <v>135</v>
      </c>
      <c r="D145" s="443" t="str">
        <f>'SABS Table 2.5'!$E$99</f>
        <v>*</v>
      </c>
      <c r="E145" s="439">
        <f>'SABS Table 2.1'!$F$88</f>
        <v>28.1</v>
      </c>
      <c r="F145" s="439">
        <f>'SABS Table 2.2'!$F$88</f>
        <v>16.399999999999999</v>
      </c>
      <c r="G145" s="432"/>
    </row>
    <row r="146" spans="1:7">
      <c r="A146" s="437" t="s">
        <v>202</v>
      </c>
      <c r="B146" s="442">
        <v>2012</v>
      </c>
      <c r="C146" s="251">
        <f>'SABS Table 1.1'!$G$870</f>
        <v>280</v>
      </c>
      <c r="D146" s="443">
        <f>'SABS Table 2.5'!$E$106</f>
        <v>1900</v>
      </c>
      <c r="E146" s="439">
        <f>'SABS Table 2.1'!$F$94</f>
        <v>41.9</v>
      </c>
      <c r="F146" s="439">
        <f>'SABS Table 2.2'!$F$94</f>
        <v>26.6</v>
      </c>
      <c r="G146" s="432"/>
    </row>
    <row r="147" spans="1:7">
      <c r="A147" s="437" t="s">
        <v>203</v>
      </c>
      <c r="B147" s="442">
        <v>2012</v>
      </c>
      <c r="C147" s="251">
        <f>'SABS Table 1.1'!$G$933</f>
        <v>825</v>
      </c>
      <c r="D147" s="443">
        <f>'SABS Table 2.5'!$E$113</f>
        <v>2200</v>
      </c>
      <c r="E147" s="439">
        <f>'SABS Table 2.1'!$F$100</f>
        <v>195.3</v>
      </c>
      <c r="F147" s="439">
        <f>'SABS Table 2.2'!$F$100</f>
        <v>134.4</v>
      </c>
      <c r="G147" s="432"/>
    </row>
    <row r="148" spans="1:7">
      <c r="A148" s="437" t="s">
        <v>204</v>
      </c>
      <c r="B148" s="442">
        <v>2012</v>
      </c>
      <c r="C148" s="251">
        <f>'SABS Table 1.1'!$G$996</f>
        <v>1535</v>
      </c>
      <c r="D148" s="443">
        <f>'SABS Table 2.5'!$E$120</f>
        <v>4900</v>
      </c>
      <c r="E148" s="439">
        <f>'SABS Table 2.1'!$F$106</f>
        <v>1195.4000000000001</v>
      </c>
      <c r="F148" s="439">
        <f>'SABS Table 2.2'!$F$106</f>
        <v>719.2</v>
      </c>
      <c r="G148" s="432"/>
    </row>
    <row r="149" spans="1:7">
      <c r="A149" s="437" t="s">
        <v>205</v>
      </c>
      <c r="B149" s="442">
        <v>2012</v>
      </c>
      <c r="C149" s="251">
        <f>'SABS Table 1.1'!$G$1059</f>
        <v>1150</v>
      </c>
      <c r="D149" s="443">
        <f>'SABS Table 2.5'!$E$127</f>
        <v>2000</v>
      </c>
      <c r="E149" s="439">
        <f>'SABS Table 2.1'!$F$112</f>
        <v>168</v>
      </c>
      <c r="F149" s="439">
        <f>'SABS Table 2.2'!$F$112</f>
        <v>80.8</v>
      </c>
      <c r="G149" s="432"/>
    </row>
    <row r="150" spans="1:7">
      <c r="A150" s="437" t="s">
        <v>206</v>
      </c>
      <c r="B150" s="442">
        <v>2012</v>
      </c>
      <c r="C150" s="251">
        <f>'SABS Table 1.1'!$G$1122</f>
        <v>160</v>
      </c>
      <c r="D150" s="443" t="str">
        <f>'SABS Table 2.5'!$E$134</f>
        <v>*</v>
      </c>
      <c r="E150" s="439">
        <f>'SABS Table 2.1'!$F$118</f>
        <v>25.3</v>
      </c>
      <c r="F150" s="439">
        <f>'SABS Table 2.2'!$F$118</f>
        <v>16</v>
      </c>
      <c r="G150" s="432"/>
    </row>
    <row r="151" spans="1:7">
      <c r="A151" s="437" t="s">
        <v>207</v>
      </c>
      <c r="B151" s="442">
        <v>2012</v>
      </c>
      <c r="C151" s="251">
        <f>'SABS Table 1.1'!$G$1185</f>
        <v>165</v>
      </c>
      <c r="D151" s="443">
        <f>'SABS Table 2.5'!$E$141</f>
        <v>300</v>
      </c>
      <c r="E151" s="439">
        <f>'SABS Table 2.1'!$F$124</f>
        <v>63.1</v>
      </c>
      <c r="F151" s="439">
        <f>'SABS Table 2.2'!$F$124</f>
        <v>36.200000000000003</v>
      </c>
      <c r="G151" s="432"/>
    </row>
    <row r="152" spans="1:7">
      <c r="A152" s="437" t="s">
        <v>208</v>
      </c>
      <c r="B152" s="442">
        <v>2012</v>
      </c>
      <c r="C152" s="251">
        <f>'SABS Table 1.1'!$G$1248</f>
        <v>270</v>
      </c>
      <c r="D152" s="443" t="str">
        <f>'SABS Table 2.5'!$E$148</f>
        <v>*</v>
      </c>
      <c r="E152" s="439">
        <f>'SABS Table 2.1'!$F$130</f>
        <v>41.1</v>
      </c>
      <c r="F152" s="439">
        <f>'SABS Table 2.2'!$F$130</f>
        <v>23</v>
      </c>
      <c r="G152" s="432"/>
    </row>
    <row r="153" spans="1:7">
      <c r="A153" s="437" t="s">
        <v>245</v>
      </c>
      <c r="B153" s="442">
        <v>2012</v>
      </c>
      <c r="C153" s="251">
        <f>'SABS Table 1.1'!$G$1311</f>
        <v>105</v>
      </c>
      <c r="D153" s="442" t="str">
        <f>'SABS Table 2.5'!$E$155</f>
        <v>*</v>
      </c>
      <c r="E153" s="439">
        <f>'SABS Table 2.1'!$F$136</f>
        <v>11</v>
      </c>
      <c r="F153" s="439">
        <f>'SABS Table 2.2'!$F$136</f>
        <v>6.5</v>
      </c>
      <c r="G153" s="432"/>
    </row>
    <row r="154" spans="1:7">
      <c r="A154" s="437" t="s">
        <v>209</v>
      </c>
      <c r="B154" s="442">
        <v>2012</v>
      </c>
      <c r="C154" s="251">
        <f>'SABS Table 1.1'!$G$1374</f>
        <v>355</v>
      </c>
      <c r="D154" s="443">
        <f>'SABS Table 2.5'!$E$162</f>
        <v>900</v>
      </c>
      <c r="E154" s="439">
        <f>'SABS Table 2.1'!$F$142</f>
        <v>48.6</v>
      </c>
      <c r="F154" s="439">
        <f>'SABS Table 2.2'!$F$142</f>
        <v>27.1</v>
      </c>
      <c r="G154" s="432"/>
    </row>
    <row r="155" spans="1:7">
      <c r="A155" s="437" t="s">
        <v>210</v>
      </c>
      <c r="B155" s="442">
        <v>2012</v>
      </c>
      <c r="C155" s="251">
        <f>'SABS Table 1.1'!$G$1437</f>
        <v>550</v>
      </c>
      <c r="D155" s="443">
        <f>'SABS Table 2.5'!$E$169</f>
        <v>1000</v>
      </c>
      <c r="E155" s="439">
        <f>'SABS Table 2.1'!$F$148</f>
        <v>175.8</v>
      </c>
      <c r="F155" s="439">
        <f>'SABS Table 2.2'!$F$148</f>
        <v>89</v>
      </c>
      <c r="G155" s="432"/>
    </row>
    <row r="156" spans="1:7">
      <c r="A156" s="437" t="s">
        <v>211</v>
      </c>
      <c r="B156" s="442">
        <v>2012</v>
      </c>
      <c r="C156" s="251">
        <f>'SABS Table 1.1'!$G$1500</f>
        <v>85</v>
      </c>
      <c r="D156" s="443">
        <f>'SABS Table 2.5'!$E$176</f>
        <v>100</v>
      </c>
      <c r="E156" s="439">
        <f>'SABS Table 2.1'!$F$154</f>
        <v>14</v>
      </c>
      <c r="F156" s="439">
        <f>'SABS Table 2.2'!$F$154</f>
        <v>7.4</v>
      </c>
      <c r="G156" s="432"/>
    </row>
    <row r="157" spans="1:7">
      <c r="A157" s="437" t="s">
        <v>306</v>
      </c>
      <c r="B157" s="442">
        <v>2012</v>
      </c>
      <c r="C157" s="251">
        <f>'SABS Table 1.1'!$G$1563</f>
        <v>570</v>
      </c>
      <c r="D157" s="443">
        <f>'SABS Table 2.5'!$E$183</f>
        <v>2800</v>
      </c>
      <c r="E157" s="439">
        <f>'SABS Table 2.1'!$F$160</f>
        <v>68</v>
      </c>
      <c r="F157" s="439">
        <f>'SABS Table 2.2'!$F$160</f>
        <v>40</v>
      </c>
      <c r="G157" s="432"/>
    </row>
    <row r="158" spans="1:7">
      <c r="A158" s="437" t="s">
        <v>212</v>
      </c>
      <c r="B158" s="442">
        <v>2012</v>
      </c>
      <c r="C158" s="251">
        <f>'SABS Table 1.1'!$G$1626</f>
        <v>350</v>
      </c>
      <c r="D158" s="443" t="str">
        <f>'SABS Table 2.5'!$E$190</f>
        <v>*</v>
      </c>
      <c r="E158" s="439">
        <f>'SABS Table 2.1'!$F$166</f>
        <v>164.2</v>
      </c>
      <c r="F158" s="439">
        <f>'SABS Table 2.2'!$F$166</f>
        <v>86.5</v>
      </c>
      <c r="G158" s="432"/>
    </row>
    <row r="159" spans="1:7">
      <c r="A159" s="437" t="s">
        <v>213</v>
      </c>
      <c r="B159" s="442">
        <v>2012</v>
      </c>
      <c r="C159" s="251">
        <f>'SABS Table 1.1'!$G$1689</f>
        <v>380</v>
      </c>
      <c r="D159" s="443">
        <f>'SABS Table 2.5'!$E$197</f>
        <v>300</v>
      </c>
      <c r="E159" s="439">
        <f>'SABS Table 2.1'!$F$172</f>
        <v>75.400000000000006</v>
      </c>
      <c r="F159" s="439">
        <f>'SABS Table 2.2'!$F$172</f>
        <v>38</v>
      </c>
      <c r="G159" s="432"/>
    </row>
    <row r="160" spans="1:7">
      <c r="A160" s="437" t="s">
        <v>214</v>
      </c>
      <c r="B160" s="442">
        <v>2012</v>
      </c>
      <c r="C160" s="251">
        <f>'SABS Table 1.1'!$G$1752</f>
        <v>85</v>
      </c>
      <c r="D160" s="443" t="str">
        <f>'SABS Table 2.5'!$E$204</f>
        <v>*</v>
      </c>
      <c r="E160" s="439">
        <f>'SABS Table 2.1'!$F$178</f>
        <v>11.5</v>
      </c>
      <c r="F160" s="439">
        <f>'SABS Table 2.2'!$F$178</f>
        <v>6.3</v>
      </c>
      <c r="G160" s="432"/>
    </row>
    <row r="161" spans="1:7">
      <c r="A161" s="437" t="s">
        <v>215</v>
      </c>
      <c r="B161" s="442">
        <v>2012</v>
      </c>
      <c r="C161" s="251">
        <f>'SABS Table 1.1'!$G$1815</f>
        <v>375</v>
      </c>
      <c r="D161" s="443">
        <f>'SABS Table 2.5'!$E$211</f>
        <v>100</v>
      </c>
      <c r="E161" s="439">
        <f>'SABS Table 2.1'!$F$184</f>
        <v>44.3</v>
      </c>
      <c r="F161" s="439">
        <f>'SABS Table 2.2'!$F$184</f>
        <v>22.6</v>
      </c>
      <c r="G161" s="432"/>
    </row>
    <row r="162" spans="1:7">
      <c r="A162" s="437" t="s">
        <v>216</v>
      </c>
      <c r="B162" s="442">
        <v>2012</v>
      </c>
      <c r="C162" s="251">
        <f>'SABS Table 1.1'!$G$1878</f>
        <v>630</v>
      </c>
      <c r="D162" s="443">
        <f>'SABS Table 2.5'!$E$218</f>
        <v>5000</v>
      </c>
      <c r="E162" s="439">
        <f>'SABS Table 2.1'!$F$190</f>
        <v>132.4</v>
      </c>
      <c r="F162" s="439">
        <f>'SABS Table 2.2'!$F$190</f>
        <v>70.400000000000006</v>
      </c>
      <c r="G162" s="432"/>
    </row>
    <row r="163" spans="1:7">
      <c r="A163" s="437" t="s">
        <v>217</v>
      </c>
      <c r="B163" s="442">
        <v>2012</v>
      </c>
      <c r="C163" s="251">
        <f>'SABS Table 1.1'!$G$1941</f>
        <v>340</v>
      </c>
      <c r="D163" s="443">
        <f>'SABS Table 2.5'!$E$225</f>
        <v>300</v>
      </c>
      <c r="E163" s="439">
        <f>'SABS Table 2.1'!$F$196</f>
        <v>57.3</v>
      </c>
      <c r="F163" s="439">
        <f>'SABS Table 2.2'!$F$196</f>
        <v>36</v>
      </c>
      <c r="G163" s="432"/>
    </row>
    <row r="164" spans="1:7">
      <c r="A164" s="437" t="s">
        <v>218</v>
      </c>
      <c r="B164" s="442">
        <v>2012</v>
      </c>
      <c r="C164" s="251">
        <f>'SABS Table 1.1'!$G$2004</f>
        <v>175</v>
      </c>
      <c r="D164" s="443">
        <f>'SABS Table 2.5'!$E$232</f>
        <v>200</v>
      </c>
      <c r="E164" s="439">
        <f>'SABS Table 2.1'!$F$202</f>
        <v>29.2</v>
      </c>
      <c r="F164" s="439">
        <f>'SABS Table 2.2'!$F$202</f>
        <v>15.7</v>
      </c>
      <c r="G164" s="432"/>
    </row>
    <row r="165" spans="1:7">
      <c r="A165" s="437" t="s">
        <v>219</v>
      </c>
      <c r="B165" s="442">
        <v>2012</v>
      </c>
      <c r="C165" s="251">
        <f>'SABS Table 1.1'!$G$2067</f>
        <v>320</v>
      </c>
      <c r="D165" s="443">
        <f>'SABS Table 2.5'!$E$239</f>
        <v>200</v>
      </c>
      <c r="E165" s="439">
        <f>'SABS Table 2.1'!$F$208</f>
        <v>330.7</v>
      </c>
      <c r="F165" s="439">
        <f>'SABS Table 2.2'!$F$208</f>
        <v>155.30000000000001</v>
      </c>
      <c r="G165" s="432"/>
    </row>
    <row r="166" spans="1:7">
      <c r="A166" s="440" t="s">
        <v>294</v>
      </c>
      <c r="B166" s="442">
        <v>2012</v>
      </c>
      <c r="C166" s="441">
        <f>'SABS Table 1.1'!$G$51</f>
        <v>13290</v>
      </c>
      <c r="D166" s="444">
        <f>'SABS Table 2.5'!$E$16</f>
        <v>185100</v>
      </c>
      <c r="E166" s="434">
        <f>'SABS Table 2.1'!$F$14</f>
        <v>5899.1</v>
      </c>
      <c r="F166" s="434">
        <f>'SABS Table 2.2'!$F$14</f>
        <v>2845.8</v>
      </c>
      <c r="G166" s="432"/>
    </row>
    <row r="167" spans="1:7">
      <c r="A167" s="437" t="s">
        <v>193</v>
      </c>
      <c r="B167" s="442">
        <v>2013</v>
      </c>
      <c r="C167" s="251">
        <f>'SABS Table 1.1'!$H$114</f>
        <v>525</v>
      </c>
      <c r="D167" s="443">
        <f>'SABS Table 2.5'!$F$22</f>
        <v>29100</v>
      </c>
      <c r="E167" s="439">
        <f>'SABS Table 2.1'!$G$22</f>
        <v>491.4</v>
      </c>
      <c r="F167" s="439">
        <f>'SABS Table 2.2'!$G$22</f>
        <v>280.89999999999998</v>
      </c>
      <c r="G167" s="432"/>
    </row>
    <row r="168" spans="1:7">
      <c r="A168" s="437" t="s">
        <v>194</v>
      </c>
      <c r="B168" s="442">
        <v>2013</v>
      </c>
      <c r="C168" s="251">
        <f>'SABS Table 1.1'!$H$177</f>
        <v>630</v>
      </c>
      <c r="D168" s="443">
        <f>'SABS Table 2.5'!$F$29</f>
        <v>6800</v>
      </c>
      <c r="E168" s="439">
        <f>'SABS Table 2.1'!$G$28</f>
        <v>194.1</v>
      </c>
      <c r="F168" s="439">
        <f>'SABS Table 2.2'!$G$28</f>
        <v>104.3</v>
      </c>
      <c r="G168" s="432"/>
    </row>
    <row r="169" spans="1:7">
      <c r="A169" s="437" t="s">
        <v>195</v>
      </c>
      <c r="B169" s="442">
        <v>2013</v>
      </c>
      <c r="C169" s="251">
        <f>'SABS Table 1.1'!$H$240</f>
        <v>295</v>
      </c>
      <c r="D169" s="443" t="str">
        <f>'SABS Table 2.5'!$F$36</f>
        <v>*</v>
      </c>
      <c r="E169" s="439">
        <f>'SABS Table 2.1'!$G$34</f>
        <v>48</v>
      </c>
      <c r="F169" s="439">
        <f>'SABS Table 2.2'!$G$34</f>
        <v>25.1</v>
      </c>
      <c r="G169" s="432"/>
    </row>
    <row r="170" spans="1:7">
      <c r="A170" s="437" t="s">
        <v>304</v>
      </c>
      <c r="B170" s="442">
        <v>2013</v>
      </c>
      <c r="C170" s="251">
        <f>'SABS Table 1.1'!$H$303</f>
        <v>535</v>
      </c>
      <c r="D170" s="443">
        <f>'SABS Table 2.5'!$F$43</f>
        <v>500</v>
      </c>
      <c r="E170" s="439">
        <f>'SABS Table 2.1'!$G$40</f>
        <v>32.5</v>
      </c>
      <c r="F170" s="439">
        <f>'SABS Table 2.2'!$G$40</f>
        <v>17.7</v>
      </c>
      <c r="G170" s="432"/>
    </row>
    <row r="171" spans="1:7">
      <c r="A171" s="437" t="s">
        <v>250</v>
      </c>
      <c r="B171" s="442">
        <v>2013</v>
      </c>
      <c r="C171" s="251">
        <f>'SABS Table 1.1'!$H$366</f>
        <v>1535</v>
      </c>
      <c r="D171" s="443">
        <f>'SABS Table 2.5'!$F$50</f>
        <v>3300</v>
      </c>
      <c r="E171" s="439">
        <f>'SABS Table 2.1'!$G$46</f>
        <v>1077.7</v>
      </c>
      <c r="F171" s="439">
        <f>'SABS Table 2.2'!$G$46</f>
        <v>503.6</v>
      </c>
      <c r="G171" s="432"/>
    </row>
    <row r="172" spans="1:7">
      <c r="A172" s="437" t="s">
        <v>196</v>
      </c>
      <c r="B172" s="442">
        <v>2013</v>
      </c>
      <c r="C172" s="251">
        <f>'SABS Table 1.1'!$H$429</f>
        <v>105</v>
      </c>
      <c r="D172" s="443" t="str">
        <f>'SABS Table 2.5'!$F$57</f>
        <v>*</v>
      </c>
      <c r="E172" s="439">
        <f>'SABS Table 2.1'!$G$52</f>
        <v>20.9</v>
      </c>
      <c r="F172" s="439">
        <f>'SABS Table 2.2'!$G$52</f>
        <v>10.1</v>
      </c>
      <c r="G172" s="432"/>
    </row>
    <row r="173" spans="1:7">
      <c r="A173" s="437" t="s">
        <v>305</v>
      </c>
      <c r="B173" s="442">
        <v>2013</v>
      </c>
      <c r="C173" s="251">
        <f>'SABS Table 1.1'!$H$492</f>
        <v>605</v>
      </c>
      <c r="D173" s="443">
        <f>'SABS Table 2.5'!$F$64</f>
        <v>900</v>
      </c>
      <c r="E173" s="439">
        <f>'SABS Table 2.1'!$G$58</f>
        <v>48.1</v>
      </c>
      <c r="F173" s="439">
        <f>'SABS Table 2.2'!$G$58</f>
        <v>24.3</v>
      </c>
      <c r="G173" s="432"/>
    </row>
    <row r="174" spans="1:7">
      <c r="A174" s="437" t="s">
        <v>197</v>
      </c>
      <c r="B174" s="442">
        <v>2013</v>
      </c>
      <c r="C174" s="251">
        <f>'SABS Table 1.1'!$H$555</f>
        <v>360</v>
      </c>
      <c r="D174" s="443">
        <f>'SABS Table 2.5'!$F$71</f>
        <v>400</v>
      </c>
      <c r="E174" s="439">
        <f>'SABS Table 2.1'!$G$64</f>
        <v>167.5</v>
      </c>
      <c r="F174" s="439">
        <f>'SABS Table 2.2'!$G$64</f>
        <v>82.4</v>
      </c>
      <c r="G174" s="432"/>
    </row>
    <row r="175" spans="1:7">
      <c r="A175" s="437" t="s">
        <v>198</v>
      </c>
      <c r="B175" s="442">
        <v>2013</v>
      </c>
      <c r="C175" s="251">
        <f>'SABS Table 1.1'!$H$618</f>
        <v>275</v>
      </c>
      <c r="D175" s="443" t="str">
        <f>'SABS Table 2.5'!$F$78</f>
        <v>*</v>
      </c>
      <c r="E175" s="439">
        <f>'SABS Table 2.1'!$G$70</f>
        <v>52.1</v>
      </c>
      <c r="F175" s="439">
        <f>'SABS Table 2.2'!$G$70</f>
        <v>24.1</v>
      </c>
      <c r="G175" s="432"/>
    </row>
    <row r="176" spans="1:7">
      <c r="A176" s="437" t="s">
        <v>199</v>
      </c>
      <c r="B176" s="442">
        <v>2013</v>
      </c>
      <c r="C176" s="251">
        <f>'SABS Table 1.1'!$H$681</f>
        <v>150</v>
      </c>
      <c r="D176" s="443" t="str">
        <f>'SABS Table 2.5'!$F$85</f>
        <v>*</v>
      </c>
      <c r="E176" s="439">
        <f>'SABS Table 2.1'!$G$76</f>
        <v>123.4</v>
      </c>
      <c r="F176" s="439">
        <f>'SABS Table 2.2'!$G$76</f>
        <v>59.2</v>
      </c>
      <c r="G176" s="432"/>
    </row>
    <row r="177" spans="1:7">
      <c r="A177" s="437" t="s">
        <v>200</v>
      </c>
      <c r="B177" s="442">
        <v>2013</v>
      </c>
      <c r="C177" s="251">
        <f>'SABS Table 1.1'!$H$744</f>
        <v>240</v>
      </c>
      <c r="D177" s="443">
        <f>'SABS Table 2.5'!$F$92</f>
        <v>800</v>
      </c>
      <c r="E177" s="439">
        <f>'SABS Table 2.1'!$G$82</f>
        <v>91.5</v>
      </c>
      <c r="F177" s="439">
        <f>'SABS Table 2.2'!$G$82</f>
        <v>54.5</v>
      </c>
      <c r="G177" s="432"/>
    </row>
    <row r="178" spans="1:7">
      <c r="A178" s="437" t="s">
        <v>201</v>
      </c>
      <c r="B178" s="442">
        <v>2013</v>
      </c>
      <c r="C178" s="251">
        <f>'SABS Table 1.1'!$H$807</f>
        <v>145</v>
      </c>
      <c r="D178" s="443" t="str">
        <f>'SABS Table 2.5'!$F$99</f>
        <v>*</v>
      </c>
      <c r="E178" s="439">
        <f>'SABS Table 2.1'!$G$88</f>
        <v>33.700000000000003</v>
      </c>
      <c r="F178" s="439">
        <f>'SABS Table 2.2'!$G$88</f>
        <v>20.2</v>
      </c>
      <c r="G178" s="432"/>
    </row>
    <row r="179" spans="1:7">
      <c r="A179" s="437" t="s">
        <v>202</v>
      </c>
      <c r="B179" s="442">
        <v>2013</v>
      </c>
      <c r="C179" s="251">
        <f>'SABS Table 1.1'!$H$870</f>
        <v>290</v>
      </c>
      <c r="D179" s="443">
        <f>'SABS Table 2.5'!$F$106</f>
        <v>1600</v>
      </c>
      <c r="E179" s="439">
        <f>'SABS Table 2.1'!$G$94</f>
        <v>45.6</v>
      </c>
      <c r="F179" s="439">
        <f>'SABS Table 2.2'!$G$94</f>
        <v>25.9</v>
      </c>
      <c r="G179" s="432"/>
    </row>
    <row r="180" spans="1:7">
      <c r="A180" s="437" t="s">
        <v>203</v>
      </c>
      <c r="B180" s="442">
        <v>2013</v>
      </c>
      <c r="C180" s="251">
        <f>'SABS Table 1.1'!$H$933</f>
        <v>835</v>
      </c>
      <c r="D180" s="443">
        <f>'SABS Table 2.5'!$F$113</f>
        <v>2200</v>
      </c>
      <c r="E180" s="439">
        <f>'SABS Table 2.1'!$G$100</f>
        <v>202.6</v>
      </c>
      <c r="F180" s="439">
        <f>'SABS Table 2.2'!$G$100</f>
        <v>127.6</v>
      </c>
      <c r="G180" s="432"/>
    </row>
    <row r="181" spans="1:7">
      <c r="A181" s="437" t="s">
        <v>204</v>
      </c>
      <c r="B181" s="442">
        <v>2013</v>
      </c>
      <c r="C181" s="251">
        <f>'SABS Table 1.1'!$H$996</f>
        <v>1615</v>
      </c>
      <c r="D181" s="443">
        <f>'SABS Table 2.5'!$F$120</f>
        <v>4400</v>
      </c>
      <c r="E181" s="439">
        <f>'SABS Table 2.1'!$G$106</f>
        <v>1323.6</v>
      </c>
      <c r="F181" s="439">
        <f>'SABS Table 2.2'!$G$106</f>
        <v>760.3</v>
      </c>
      <c r="G181" s="432"/>
    </row>
    <row r="182" spans="1:7">
      <c r="A182" s="437" t="s">
        <v>205</v>
      </c>
      <c r="B182" s="442">
        <v>2013</v>
      </c>
      <c r="C182" s="251">
        <f>'SABS Table 1.1'!$H$1059</f>
        <v>1200</v>
      </c>
      <c r="D182" s="443">
        <f>'SABS Table 2.5'!$F$127</f>
        <v>2000</v>
      </c>
      <c r="E182" s="439">
        <f>'SABS Table 2.1'!$G$112</f>
        <v>197.7</v>
      </c>
      <c r="F182" s="439">
        <f>'SABS Table 2.2'!$G$112</f>
        <v>111.6</v>
      </c>
      <c r="G182" s="432"/>
    </row>
    <row r="183" spans="1:7">
      <c r="A183" s="437" t="s">
        <v>206</v>
      </c>
      <c r="B183" s="442">
        <v>2013</v>
      </c>
      <c r="C183" s="251">
        <f>'SABS Table 1.1'!$H$1122</f>
        <v>160</v>
      </c>
      <c r="D183" s="443" t="str">
        <f>'SABS Table 2.5'!$F$134</f>
        <v>*</v>
      </c>
      <c r="E183" s="439">
        <f>'SABS Table 2.1'!$G$118</f>
        <v>25.9</v>
      </c>
      <c r="F183" s="439">
        <f>'SABS Table 2.2'!$G$118</f>
        <v>15.8</v>
      </c>
      <c r="G183" s="432"/>
    </row>
    <row r="184" spans="1:7">
      <c r="A184" s="437" t="s">
        <v>207</v>
      </c>
      <c r="B184" s="442">
        <v>2013</v>
      </c>
      <c r="C184" s="251">
        <f>'SABS Table 1.1'!$H$1185</f>
        <v>175</v>
      </c>
      <c r="D184" s="443">
        <f>'SABS Table 2.5'!$F$141</f>
        <v>100</v>
      </c>
      <c r="E184" s="439">
        <f>'SABS Table 2.1'!$G$124</f>
        <v>47.2</v>
      </c>
      <c r="F184" s="439">
        <f>'SABS Table 2.2'!$G$124</f>
        <v>26</v>
      </c>
      <c r="G184" s="432"/>
    </row>
    <row r="185" spans="1:7">
      <c r="A185" s="437" t="s">
        <v>208</v>
      </c>
      <c r="B185" s="442">
        <v>2013</v>
      </c>
      <c r="C185" s="251">
        <f>'SABS Table 1.1'!$H$1248</f>
        <v>275</v>
      </c>
      <c r="D185" s="443" t="str">
        <f>'SABS Table 2.5'!$F$148</f>
        <v>*</v>
      </c>
      <c r="E185" s="439">
        <f>'SABS Table 2.1'!$G$130</f>
        <v>33.4</v>
      </c>
      <c r="F185" s="439">
        <f>'SABS Table 2.2'!$G$130</f>
        <v>19.7</v>
      </c>
      <c r="G185" s="432"/>
    </row>
    <row r="186" spans="1:7">
      <c r="A186" s="437" t="s">
        <v>245</v>
      </c>
      <c r="B186" s="442">
        <v>2013</v>
      </c>
      <c r="C186" s="251">
        <f>'SABS Table 1.1'!$H$1311</f>
        <v>105</v>
      </c>
      <c r="D186" s="442" t="str">
        <f>'SABS Table 2.5'!$F$155</f>
        <v>*</v>
      </c>
      <c r="E186" s="439">
        <f>'SABS Table 2.1'!$G$136</f>
        <v>11.3</v>
      </c>
      <c r="F186" s="439">
        <f>'SABS Table 2.2'!$G$136</f>
        <v>5.6</v>
      </c>
      <c r="G186" s="432"/>
    </row>
    <row r="187" spans="1:7">
      <c r="A187" s="437" t="s">
        <v>209</v>
      </c>
      <c r="B187" s="442">
        <v>2013</v>
      </c>
      <c r="C187" s="251">
        <f>'SABS Table 1.1'!$H$1374</f>
        <v>355</v>
      </c>
      <c r="D187" s="443">
        <f>'SABS Table 2.5'!$F$162</f>
        <v>900</v>
      </c>
      <c r="E187" s="439">
        <f>'SABS Table 2.1'!$G$142</f>
        <v>47.7</v>
      </c>
      <c r="F187" s="439">
        <f>'SABS Table 2.2'!$G$142</f>
        <v>28.6</v>
      </c>
      <c r="G187" s="432"/>
    </row>
    <row r="188" spans="1:7">
      <c r="A188" s="437" t="s">
        <v>210</v>
      </c>
      <c r="B188" s="442">
        <v>2013</v>
      </c>
      <c r="C188" s="251">
        <f>'SABS Table 1.1'!$H$1437</f>
        <v>580</v>
      </c>
      <c r="D188" s="443">
        <f>'SABS Table 2.5'!$F$169</f>
        <v>900</v>
      </c>
      <c r="E188" s="439">
        <f>'SABS Table 2.1'!$G$148</f>
        <v>181.6</v>
      </c>
      <c r="F188" s="439">
        <f>'SABS Table 2.2'!$G$148</f>
        <v>91.2</v>
      </c>
      <c r="G188" s="432"/>
    </row>
    <row r="189" spans="1:7">
      <c r="A189" s="437" t="s">
        <v>211</v>
      </c>
      <c r="B189" s="442">
        <v>2013</v>
      </c>
      <c r="C189" s="251">
        <f>'SABS Table 1.1'!$H$1500</f>
        <v>95</v>
      </c>
      <c r="D189" s="443">
        <f>'SABS Table 2.5'!$F$176</f>
        <v>100</v>
      </c>
      <c r="E189" s="439">
        <f>'SABS Table 2.1'!$G$154</f>
        <v>13.1</v>
      </c>
      <c r="F189" s="439">
        <f>'SABS Table 2.2'!$G$154</f>
        <v>6.7</v>
      </c>
      <c r="G189" s="432"/>
    </row>
    <row r="190" spans="1:7">
      <c r="A190" s="437" t="s">
        <v>306</v>
      </c>
      <c r="B190" s="442">
        <v>2013</v>
      </c>
      <c r="C190" s="251">
        <f>'SABS Table 1.1'!$H$1563</f>
        <v>585</v>
      </c>
      <c r="D190" s="443">
        <f>'SABS Table 2.5'!$F$183</f>
        <v>1200</v>
      </c>
      <c r="E190" s="439">
        <f>'SABS Table 2.1'!$G$160</f>
        <v>78.5</v>
      </c>
      <c r="F190" s="439">
        <f>'SABS Table 2.2'!$G$160</f>
        <v>42.3</v>
      </c>
      <c r="G190" s="432"/>
    </row>
    <row r="191" spans="1:7">
      <c r="A191" s="437" t="s">
        <v>212</v>
      </c>
      <c r="B191" s="442">
        <v>2013</v>
      </c>
      <c r="C191" s="251">
        <f>'SABS Table 1.1'!$H$1626</f>
        <v>360</v>
      </c>
      <c r="D191" s="443">
        <f>'SABS Table 2.5'!$F$190</f>
        <v>200</v>
      </c>
      <c r="E191" s="439">
        <f>'SABS Table 2.1'!$G$166</f>
        <v>183.5</v>
      </c>
      <c r="F191" s="439">
        <f>'SABS Table 2.2'!$G$166</f>
        <v>91.5</v>
      </c>
      <c r="G191" s="432"/>
    </row>
    <row r="192" spans="1:7">
      <c r="A192" s="437" t="s">
        <v>213</v>
      </c>
      <c r="B192" s="442">
        <v>2013</v>
      </c>
      <c r="C192" s="251">
        <f>'SABS Table 1.1'!$H$1689</f>
        <v>390</v>
      </c>
      <c r="D192" s="443">
        <f>'SABS Table 2.5'!$F$197</f>
        <v>300</v>
      </c>
      <c r="E192" s="439">
        <f>'SABS Table 2.1'!$G$172</f>
        <v>84.1</v>
      </c>
      <c r="F192" s="439">
        <f>'SABS Table 2.2'!$G$172</f>
        <v>39.799999999999997</v>
      </c>
      <c r="G192" s="432"/>
    </row>
    <row r="193" spans="1:7">
      <c r="A193" s="437" t="s">
        <v>214</v>
      </c>
      <c r="B193" s="442">
        <v>2013</v>
      </c>
      <c r="C193" s="251">
        <f>'SABS Table 1.1'!$H$1752</f>
        <v>85</v>
      </c>
      <c r="D193" s="443">
        <f>'SABS Table 2.5'!$F$204</f>
        <v>200</v>
      </c>
      <c r="E193" s="439">
        <f>'SABS Table 2.1'!$G$178</f>
        <v>13.8</v>
      </c>
      <c r="F193" s="439">
        <f>'SABS Table 2.2'!$G$178</f>
        <v>7.9</v>
      </c>
      <c r="G193" s="432"/>
    </row>
    <row r="194" spans="1:7">
      <c r="A194" s="437" t="s">
        <v>215</v>
      </c>
      <c r="B194" s="442">
        <v>2013</v>
      </c>
      <c r="C194" s="251">
        <f>'SABS Table 1.1'!$H$1815</f>
        <v>390</v>
      </c>
      <c r="D194" s="443">
        <f>'SABS Table 2.5'!$F$211</f>
        <v>200</v>
      </c>
      <c r="E194" s="439">
        <f>'SABS Table 2.1'!$G$184</f>
        <v>46.7</v>
      </c>
      <c r="F194" s="439">
        <f>'SABS Table 2.2'!$G$184</f>
        <v>26.7</v>
      </c>
      <c r="G194" s="432"/>
    </row>
    <row r="195" spans="1:7">
      <c r="A195" s="437" t="s">
        <v>216</v>
      </c>
      <c r="B195" s="442">
        <v>2013</v>
      </c>
      <c r="C195" s="251">
        <f>'SABS Table 1.1'!$H$1878</f>
        <v>655</v>
      </c>
      <c r="D195" s="443">
        <f>'SABS Table 2.5'!$F$218</f>
        <v>4500</v>
      </c>
      <c r="E195" s="439">
        <f>'SABS Table 2.1'!$G$190</f>
        <v>169.8</v>
      </c>
      <c r="F195" s="439">
        <f>'SABS Table 2.2'!$G$190</f>
        <v>99</v>
      </c>
      <c r="G195" s="432"/>
    </row>
    <row r="196" spans="1:7">
      <c r="A196" s="437" t="s">
        <v>217</v>
      </c>
      <c r="B196" s="442">
        <v>2013</v>
      </c>
      <c r="C196" s="251">
        <f>'SABS Table 1.1'!$H$1941</f>
        <v>350</v>
      </c>
      <c r="D196" s="443">
        <f>'SABS Table 2.5'!$F$225</f>
        <v>200</v>
      </c>
      <c r="E196" s="439">
        <f>'SABS Table 2.1'!$G$196</f>
        <v>60.8</v>
      </c>
      <c r="F196" s="439">
        <f>'SABS Table 2.2'!$G$196</f>
        <v>34.799999999999997</v>
      </c>
      <c r="G196" s="432"/>
    </row>
    <row r="197" spans="1:7">
      <c r="A197" s="437" t="s">
        <v>218</v>
      </c>
      <c r="B197" s="442">
        <v>2013</v>
      </c>
      <c r="C197" s="251">
        <f>'SABS Table 1.1'!$H$2004</f>
        <v>185</v>
      </c>
      <c r="D197" s="443">
        <f>'SABS Table 2.5'!$F$232</f>
        <v>200</v>
      </c>
      <c r="E197" s="439">
        <f>'SABS Table 2.1'!$G$202</f>
        <v>31.2</v>
      </c>
      <c r="F197" s="439">
        <f>'SABS Table 2.2'!$G$202</f>
        <v>16.600000000000001</v>
      </c>
      <c r="G197" s="432"/>
    </row>
    <row r="198" spans="1:7">
      <c r="A198" s="437" t="s">
        <v>219</v>
      </c>
      <c r="B198" s="442">
        <v>2013</v>
      </c>
      <c r="C198" s="251">
        <f>'SABS Table 1.1'!$H$2067</f>
        <v>310</v>
      </c>
      <c r="D198" s="443">
        <f>'SABS Table 2.5'!$F$239</f>
        <v>200</v>
      </c>
      <c r="E198" s="439">
        <f>'SABS Table 2.1'!$G$208</f>
        <v>318.2</v>
      </c>
      <c r="F198" s="439">
        <f>'SABS Table 2.2'!$G$208</f>
        <v>205.7</v>
      </c>
      <c r="G198" s="432"/>
    </row>
    <row r="199" spans="1:7">
      <c r="A199" s="440" t="s">
        <v>294</v>
      </c>
      <c r="B199" s="442">
        <v>2013</v>
      </c>
      <c r="C199" s="441">
        <f>'SABS Table 1.1'!$H$51</f>
        <v>13730</v>
      </c>
      <c r="D199" s="444">
        <f>'SABS Table 2.5'!$F$16</f>
        <v>181500</v>
      </c>
      <c r="E199" s="434">
        <f>'SABS Table 2.1'!$G$14</f>
        <v>6385.4</v>
      </c>
      <c r="F199" s="434">
        <f>'SABS Table 2.2'!$G$14</f>
        <v>3227.7</v>
      </c>
      <c r="G199" s="432"/>
    </row>
    <row r="200" spans="1:7">
      <c r="A200" s="437" t="s">
        <v>193</v>
      </c>
      <c r="B200" s="442">
        <v>2014</v>
      </c>
      <c r="C200" s="251">
        <f>'SABS Table 1.1'!$I$114</f>
        <v>520</v>
      </c>
      <c r="D200" s="443">
        <f>'SABS Table 2.5'!$G$22</f>
        <v>28700</v>
      </c>
      <c r="E200" s="439">
        <f>'SABS Table 2.1'!$H$22</f>
        <v>523.20000000000005</v>
      </c>
      <c r="F200" s="439">
        <f>'SABS Table 2.2'!$H$22</f>
        <v>389.4</v>
      </c>
      <c r="G200" s="432"/>
    </row>
    <row r="201" spans="1:7">
      <c r="A201" s="437" t="s">
        <v>194</v>
      </c>
      <c r="B201" s="442">
        <v>2014</v>
      </c>
      <c r="C201" s="251">
        <f>'SABS Table 1.1'!$I$177</f>
        <v>620</v>
      </c>
      <c r="D201" s="443">
        <f>'SABS Table 2.5'!$G$29</f>
        <v>8500</v>
      </c>
      <c r="E201" s="439">
        <f>'SABS Table 2.1'!$H$28</f>
        <v>203.4</v>
      </c>
      <c r="F201" s="439">
        <f>'SABS Table 2.2'!$H$28</f>
        <v>152.69999999999999</v>
      </c>
      <c r="G201" s="432"/>
    </row>
    <row r="202" spans="1:7">
      <c r="A202" s="437" t="s">
        <v>195</v>
      </c>
      <c r="B202" s="442">
        <v>2014</v>
      </c>
      <c r="C202" s="251">
        <f>'SABS Table 1.1'!$I$240</f>
        <v>310</v>
      </c>
      <c r="D202" s="443" t="str">
        <f>'SABS Table 2.5'!$G$36</f>
        <v>*</v>
      </c>
      <c r="E202" s="439">
        <f>'SABS Table 2.1'!$H$34</f>
        <v>59.5</v>
      </c>
      <c r="F202" s="439">
        <f>'SABS Table 2.2'!$H$34</f>
        <v>31.7</v>
      </c>
      <c r="G202" s="432"/>
    </row>
    <row r="203" spans="1:7">
      <c r="A203" s="437" t="s">
        <v>304</v>
      </c>
      <c r="B203" s="442">
        <v>2014</v>
      </c>
      <c r="C203" s="251">
        <f>'SABS Table 1.1'!$I$303</f>
        <v>535</v>
      </c>
      <c r="D203" s="443">
        <f>'SABS Table 2.5'!$G$43</f>
        <v>500</v>
      </c>
      <c r="E203" s="439">
        <f>'SABS Table 2.1'!$H$40</f>
        <v>28.4</v>
      </c>
      <c r="F203" s="439">
        <f>'SABS Table 2.2'!$H$40</f>
        <v>15.9</v>
      </c>
      <c r="G203" s="432"/>
    </row>
    <row r="204" spans="1:7">
      <c r="A204" s="437" t="s">
        <v>250</v>
      </c>
      <c r="B204" s="442">
        <v>2014</v>
      </c>
      <c r="C204" s="251">
        <f>'SABS Table 1.1'!$I$366</f>
        <v>1560</v>
      </c>
      <c r="D204" s="443">
        <f>'SABS Table 2.5'!$G$50</f>
        <v>3300</v>
      </c>
      <c r="E204" s="439">
        <f>'SABS Table 2.1'!$H$46</f>
        <v>1115.3</v>
      </c>
      <c r="F204" s="439">
        <f>'SABS Table 2.2'!$H$46</f>
        <v>768.6</v>
      </c>
      <c r="G204" s="432"/>
    </row>
    <row r="205" spans="1:7">
      <c r="A205" s="437" t="s">
        <v>196</v>
      </c>
      <c r="B205" s="442">
        <v>2014</v>
      </c>
      <c r="C205" s="251">
        <f>'SABS Table 1.1'!$I$429</f>
        <v>115</v>
      </c>
      <c r="D205" s="443" t="str">
        <f>'SABS Table 2.5'!$G$57</f>
        <v>*</v>
      </c>
      <c r="E205" s="439" t="str">
        <f>'SABS Table 2.1'!$H$52</f>
        <v>[c]</v>
      </c>
      <c r="F205" s="439">
        <f>'SABS Table 2.2'!$H$52</f>
        <v>10.5</v>
      </c>
      <c r="G205" s="432"/>
    </row>
    <row r="206" spans="1:7">
      <c r="A206" s="437" t="s">
        <v>305</v>
      </c>
      <c r="B206" s="442">
        <v>2014</v>
      </c>
      <c r="C206" s="251">
        <f>'SABS Table 1.1'!$I$492</f>
        <v>580</v>
      </c>
      <c r="D206" s="443">
        <f>'SABS Table 2.5'!$G$64</f>
        <v>800</v>
      </c>
      <c r="E206" s="439">
        <f>'SABS Table 2.1'!$H$58</f>
        <v>47.8</v>
      </c>
      <c r="F206" s="439">
        <f>'SABS Table 2.2'!$H$58</f>
        <v>27.6</v>
      </c>
      <c r="G206" s="432"/>
    </row>
    <row r="207" spans="1:7">
      <c r="A207" s="437" t="s">
        <v>197</v>
      </c>
      <c r="B207" s="442">
        <v>2014</v>
      </c>
      <c r="C207" s="251">
        <f>'SABS Table 1.1'!$I$555</f>
        <v>365</v>
      </c>
      <c r="D207" s="443">
        <f>'SABS Table 2.5'!$G$71</f>
        <v>400</v>
      </c>
      <c r="E207" s="439">
        <f>'SABS Table 2.1'!$H$64</f>
        <v>171.3</v>
      </c>
      <c r="F207" s="439">
        <f>'SABS Table 2.2'!$H$64</f>
        <v>92.6</v>
      </c>
      <c r="G207" s="432"/>
    </row>
    <row r="208" spans="1:7">
      <c r="A208" s="437" t="s">
        <v>198</v>
      </c>
      <c r="B208" s="442">
        <v>2014</v>
      </c>
      <c r="C208" s="251">
        <f>'SABS Table 1.1'!$I$618</f>
        <v>265</v>
      </c>
      <c r="D208" s="443" t="str">
        <f>'SABS Table 2.5'!$G$78</f>
        <v>*</v>
      </c>
      <c r="E208" s="439">
        <f>'SABS Table 2.1'!$H$70</f>
        <v>59.4</v>
      </c>
      <c r="F208" s="439">
        <f>'SABS Table 2.2'!$H$70</f>
        <v>27</v>
      </c>
      <c r="G208" s="432"/>
    </row>
    <row r="209" spans="1:7">
      <c r="A209" s="437" t="s">
        <v>199</v>
      </c>
      <c r="B209" s="442">
        <v>2014</v>
      </c>
      <c r="C209" s="251">
        <f>'SABS Table 1.1'!$I$681</f>
        <v>150</v>
      </c>
      <c r="D209" s="443" t="str">
        <f>'SABS Table 2.5'!$G$85</f>
        <v>*</v>
      </c>
      <c r="E209" s="439">
        <f>'SABS Table 2.1'!$H$76</f>
        <v>131.6</v>
      </c>
      <c r="F209" s="439">
        <f>'SABS Table 2.2'!$H$76</f>
        <v>65.7</v>
      </c>
      <c r="G209" s="432"/>
    </row>
    <row r="210" spans="1:7">
      <c r="A210" s="437" t="s">
        <v>200</v>
      </c>
      <c r="B210" s="442">
        <v>2014</v>
      </c>
      <c r="C210" s="251">
        <f>'SABS Table 1.1'!$I$744</f>
        <v>255</v>
      </c>
      <c r="D210" s="443" t="str">
        <f>'SABS Table 2.5'!$G$92</f>
        <v>*</v>
      </c>
      <c r="E210" s="439">
        <f>'SABS Table 2.1'!$H$82</f>
        <v>79.7</v>
      </c>
      <c r="F210" s="439">
        <f>'SABS Table 2.2'!$H$82</f>
        <v>52.7</v>
      </c>
      <c r="G210" s="432"/>
    </row>
    <row r="211" spans="1:7">
      <c r="A211" s="437" t="s">
        <v>201</v>
      </c>
      <c r="B211" s="442">
        <v>2014</v>
      </c>
      <c r="C211" s="251">
        <f>'SABS Table 1.1'!$I$807</f>
        <v>135</v>
      </c>
      <c r="D211" s="443" t="str">
        <f>'SABS Table 2.5'!$G$99</f>
        <v>*</v>
      </c>
      <c r="E211" s="439">
        <f>'SABS Table 2.1'!$H$88</f>
        <v>36.299999999999997</v>
      </c>
      <c r="F211" s="439">
        <f>'SABS Table 2.2'!$H$88</f>
        <v>21.7</v>
      </c>
      <c r="G211" s="432"/>
    </row>
    <row r="212" spans="1:7">
      <c r="A212" s="437" t="s">
        <v>202</v>
      </c>
      <c r="B212" s="442">
        <v>2014</v>
      </c>
      <c r="C212" s="251">
        <f>'SABS Table 1.1'!$I$870</f>
        <v>295</v>
      </c>
      <c r="D212" s="443">
        <f>'SABS Table 2.5'!$G$106</f>
        <v>1100</v>
      </c>
      <c r="E212" s="439">
        <f>'SABS Table 2.1'!$H$94</f>
        <v>49.2</v>
      </c>
      <c r="F212" s="439">
        <f>'SABS Table 2.2'!$H$94</f>
        <v>33</v>
      </c>
      <c r="G212" s="432"/>
    </row>
    <row r="213" spans="1:7">
      <c r="A213" s="437" t="s">
        <v>203</v>
      </c>
      <c r="B213" s="442">
        <v>2014</v>
      </c>
      <c r="C213" s="251">
        <f>'SABS Table 1.1'!$I$933</f>
        <v>825</v>
      </c>
      <c r="D213" s="443">
        <f>'SABS Table 2.5'!$G$113</f>
        <v>2200</v>
      </c>
      <c r="E213" s="439">
        <f>'SABS Table 2.1'!$H$100</f>
        <v>205.3</v>
      </c>
      <c r="F213" s="439">
        <f>'SABS Table 2.2'!$H$100</f>
        <v>143.1</v>
      </c>
      <c r="G213" s="432"/>
    </row>
    <row r="214" spans="1:7">
      <c r="A214" s="437" t="s">
        <v>204</v>
      </c>
      <c r="B214" s="442">
        <v>2014</v>
      </c>
      <c r="C214" s="251">
        <f>'SABS Table 1.1'!$I$996</f>
        <v>1550</v>
      </c>
      <c r="D214" s="443">
        <f>'SABS Table 2.5'!$G$120</f>
        <v>3800</v>
      </c>
      <c r="E214" s="439">
        <f>'SABS Table 2.1'!$H$106</f>
        <v>1434.1</v>
      </c>
      <c r="F214" s="439">
        <f>'SABS Table 2.2'!$H$106</f>
        <v>856.5</v>
      </c>
      <c r="G214" s="432"/>
    </row>
    <row r="215" spans="1:7">
      <c r="A215" s="437" t="s">
        <v>205</v>
      </c>
      <c r="B215" s="442">
        <v>2014</v>
      </c>
      <c r="C215" s="251">
        <f>'SABS Table 1.1'!$I$1059</f>
        <v>1200</v>
      </c>
      <c r="D215" s="443">
        <f>'SABS Table 2.5'!$G$127</f>
        <v>1200</v>
      </c>
      <c r="E215" s="439">
        <f>'SABS Table 2.1'!$H$112</f>
        <v>174.6</v>
      </c>
      <c r="F215" s="439">
        <f>'SABS Table 2.2'!$H$112</f>
        <v>100.1</v>
      </c>
      <c r="G215" s="432"/>
    </row>
    <row r="216" spans="1:7">
      <c r="A216" s="437" t="s">
        <v>206</v>
      </c>
      <c r="B216" s="442">
        <v>2014</v>
      </c>
      <c r="C216" s="251">
        <f>'SABS Table 1.1'!$I$1122</f>
        <v>160</v>
      </c>
      <c r="D216" s="443" t="str">
        <f>'SABS Table 2.5'!$G$134</f>
        <v>*</v>
      </c>
      <c r="E216" s="439">
        <f>'SABS Table 2.1'!$H$118</f>
        <v>35.9</v>
      </c>
      <c r="F216" s="439">
        <f>'SABS Table 2.2'!$H$118</f>
        <v>16.600000000000001</v>
      </c>
      <c r="G216" s="432"/>
    </row>
    <row r="217" spans="1:7">
      <c r="A217" s="437" t="s">
        <v>207</v>
      </c>
      <c r="B217" s="442">
        <v>2014</v>
      </c>
      <c r="C217" s="251">
        <f>'SABS Table 1.1'!$I$1185</f>
        <v>170</v>
      </c>
      <c r="D217" s="443">
        <f>'SABS Table 2.5'!$G$141</f>
        <v>200</v>
      </c>
      <c r="E217" s="439" t="str">
        <f>'SABS Table 2.1'!$H$124</f>
        <v>[c]</v>
      </c>
      <c r="F217" s="439">
        <f>'SABS Table 2.2'!$H$124</f>
        <v>31.6</v>
      </c>
      <c r="G217" s="432"/>
    </row>
    <row r="218" spans="1:7">
      <c r="A218" s="437" t="s">
        <v>208</v>
      </c>
      <c r="B218" s="442">
        <v>2014</v>
      </c>
      <c r="C218" s="251">
        <f>'SABS Table 1.1'!$I$1248</f>
        <v>280</v>
      </c>
      <c r="D218" s="443" t="str">
        <f>'SABS Table 2.5'!$G$148</f>
        <v>*</v>
      </c>
      <c r="E218" s="439">
        <f>'SABS Table 2.1'!$H$130</f>
        <v>26.1</v>
      </c>
      <c r="F218" s="439">
        <f>'SABS Table 2.2'!$H$130</f>
        <v>16.899999999999999</v>
      </c>
      <c r="G218" s="432"/>
    </row>
    <row r="219" spans="1:7">
      <c r="A219" s="437" t="s">
        <v>245</v>
      </c>
      <c r="B219" s="442">
        <v>2014</v>
      </c>
      <c r="C219" s="251">
        <f>'SABS Table 1.1'!$I$1311</f>
        <v>100</v>
      </c>
      <c r="D219" s="443" t="str">
        <f>'SABS Table 2.5'!$G$155</f>
        <v>*</v>
      </c>
      <c r="E219" s="439">
        <f>'SABS Table 2.1'!$H$136</f>
        <v>8.9</v>
      </c>
      <c r="F219" s="439">
        <f>'SABS Table 2.2'!$H$136</f>
        <v>5.2</v>
      </c>
      <c r="G219" s="432"/>
    </row>
    <row r="220" spans="1:7">
      <c r="A220" s="437" t="s">
        <v>209</v>
      </c>
      <c r="B220" s="442">
        <v>2014</v>
      </c>
      <c r="C220" s="251">
        <f>'SABS Table 1.1'!$I$1374</f>
        <v>345</v>
      </c>
      <c r="D220" s="443">
        <f>'SABS Table 2.5'!$G$162</f>
        <v>900</v>
      </c>
      <c r="E220" s="439">
        <f>'SABS Table 2.1'!$H$142</f>
        <v>58.4</v>
      </c>
      <c r="F220" s="439">
        <f>'SABS Table 2.2'!$H$142</f>
        <v>31.5</v>
      </c>
      <c r="G220" s="432"/>
    </row>
    <row r="221" spans="1:7">
      <c r="A221" s="437" t="s">
        <v>210</v>
      </c>
      <c r="B221" s="442">
        <v>2014</v>
      </c>
      <c r="C221" s="251">
        <f>'SABS Table 1.1'!$I$1437</f>
        <v>560</v>
      </c>
      <c r="D221" s="443">
        <f>'SABS Table 2.5'!$G$169</f>
        <v>2300</v>
      </c>
      <c r="E221" s="439">
        <f>'SABS Table 2.1'!$H$148</f>
        <v>216.4</v>
      </c>
      <c r="F221" s="439">
        <f>'SABS Table 2.2'!$H$148</f>
        <v>104.2</v>
      </c>
      <c r="G221" s="432"/>
    </row>
    <row r="222" spans="1:7">
      <c r="A222" s="437" t="s">
        <v>211</v>
      </c>
      <c r="B222" s="442">
        <v>2014</v>
      </c>
      <c r="C222" s="251">
        <f>'SABS Table 1.1'!$I$1500</f>
        <v>90</v>
      </c>
      <c r="D222" s="443">
        <f>'SABS Table 2.5'!$G$176</f>
        <v>200</v>
      </c>
      <c r="E222" s="439">
        <f>'SABS Table 2.1'!$H$154</f>
        <v>16.899999999999999</v>
      </c>
      <c r="F222" s="439">
        <f>'SABS Table 2.2'!$H$154</f>
        <v>7.7</v>
      </c>
      <c r="G222" s="432"/>
    </row>
    <row r="223" spans="1:7">
      <c r="A223" s="437" t="s">
        <v>306</v>
      </c>
      <c r="B223" s="442">
        <v>2014</v>
      </c>
      <c r="C223" s="251">
        <f>'SABS Table 1.1'!$I$1563</f>
        <v>565</v>
      </c>
      <c r="D223" s="443">
        <f>'SABS Table 2.5'!$G$183</f>
        <v>1400</v>
      </c>
      <c r="E223" s="439">
        <f>'SABS Table 2.1'!$H$160</f>
        <v>77.7</v>
      </c>
      <c r="F223" s="439">
        <f>'SABS Table 2.2'!$H$160</f>
        <v>46.9</v>
      </c>
      <c r="G223" s="432"/>
    </row>
    <row r="224" spans="1:7">
      <c r="A224" s="437" t="s">
        <v>212</v>
      </c>
      <c r="B224" s="442">
        <v>2014</v>
      </c>
      <c r="C224" s="251">
        <f>'SABS Table 1.1'!$I$1626</f>
        <v>345</v>
      </c>
      <c r="D224" s="443" t="str">
        <f>'SABS Table 2.5'!$G$190</f>
        <v>*</v>
      </c>
      <c r="E224" s="439">
        <f>'SABS Table 2.1'!$H$166</f>
        <v>210.1</v>
      </c>
      <c r="F224" s="439">
        <f>'SABS Table 2.2'!$H$166</f>
        <v>100.6</v>
      </c>
      <c r="G224" s="432"/>
    </row>
    <row r="225" spans="1:7">
      <c r="A225" s="437" t="s">
        <v>213</v>
      </c>
      <c r="B225" s="442">
        <v>2014</v>
      </c>
      <c r="C225" s="251">
        <f>'SABS Table 1.1'!$I$1689</f>
        <v>370</v>
      </c>
      <c r="D225" s="443" t="str">
        <f>'SABS Table 2.5'!$G$197</f>
        <v>*</v>
      </c>
      <c r="E225" s="439">
        <f>'SABS Table 2.1'!$H$172</f>
        <v>81.8</v>
      </c>
      <c r="F225" s="439">
        <f>'SABS Table 2.2'!$H$172</f>
        <v>44.2</v>
      </c>
      <c r="G225" s="432"/>
    </row>
    <row r="226" spans="1:7">
      <c r="A226" s="437" t="s">
        <v>214</v>
      </c>
      <c r="B226" s="442">
        <v>2014</v>
      </c>
      <c r="C226" s="251">
        <f>'SABS Table 1.1'!$I$1752</f>
        <v>75</v>
      </c>
      <c r="D226" s="443" t="str">
        <f>'SABS Table 2.5'!$G$204</f>
        <v>*</v>
      </c>
      <c r="E226" s="439">
        <f>'SABS Table 2.1'!$H$178</f>
        <v>14.3</v>
      </c>
      <c r="F226" s="439">
        <f>'SABS Table 2.2'!$H$178</f>
        <v>8.6</v>
      </c>
      <c r="G226" s="432"/>
    </row>
    <row r="227" spans="1:7">
      <c r="A227" s="437" t="s">
        <v>215</v>
      </c>
      <c r="B227" s="442">
        <v>2014</v>
      </c>
      <c r="C227" s="251">
        <f>'SABS Table 1.1'!$I$1815</f>
        <v>365</v>
      </c>
      <c r="D227" s="443">
        <f>'SABS Table 2.5'!$G$211</f>
        <v>200</v>
      </c>
      <c r="E227" s="439">
        <f>'SABS Table 2.1'!$H$184</f>
        <v>46.9</v>
      </c>
      <c r="F227" s="439">
        <f>'SABS Table 2.2'!$H$184</f>
        <v>27.9</v>
      </c>
      <c r="G227" s="432"/>
    </row>
    <row r="228" spans="1:7">
      <c r="A228" s="437" t="s">
        <v>216</v>
      </c>
      <c r="B228" s="442">
        <v>2014</v>
      </c>
      <c r="C228" s="251">
        <f>'SABS Table 1.1'!$I$1878</f>
        <v>630</v>
      </c>
      <c r="D228" s="443">
        <f>'SABS Table 2.5'!$G$218</f>
        <v>5700</v>
      </c>
      <c r="E228" s="439">
        <f>'SABS Table 2.1'!$H$190</f>
        <v>191.5</v>
      </c>
      <c r="F228" s="439">
        <f>'SABS Table 2.2'!$H$190</f>
        <v>114.5</v>
      </c>
      <c r="G228" s="432"/>
    </row>
    <row r="229" spans="1:7">
      <c r="A229" s="437" t="s">
        <v>217</v>
      </c>
      <c r="B229" s="442">
        <v>2014</v>
      </c>
      <c r="C229" s="251">
        <f>'SABS Table 1.1'!$I$1941</f>
        <v>345</v>
      </c>
      <c r="D229" s="443">
        <f>'SABS Table 2.5'!$G$225</f>
        <v>300</v>
      </c>
      <c r="E229" s="439">
        <f>'SABS Table 2.1'!$H$196</f>
        <v>63.2</v>
      </c>
      <c r="F229" s="439">
        <f>'SABS Table 2.2'!$H$196</f>
        <v>43.1</v>
      </c>
      <c r="G229" s="432"/>
    </row>
    <row r="230" spans="1:7">
      <c r="A230" s="437" t="s">
        <v>218</v>
      </c>
      <c r="B230" s="442">
        <v>2014</v>
      </c>
      <c r="C230" s="251">
        <f>'SABS Table 1.1'!$I$2004</f>
        <v>190</v>
      </c>
      <c r="D230" s="443" t="str">
        <f>'SABS Table 2.5'!$G$232</f>
        <v>*</v>
      </c>
      <c r="E230" s="439">
        <f>'SABS Table 2.1'!$H$202</f>
        <v>32.4</v>
      </c>
      <c r="F230" s="439">
        <f>'SABS Table 2.2'!$H$202</f>
        <v>18.399999999999999</v>
      </c>
      <c r="G230" s="432"/>
    </row>
    <row r="231" spans="1:7">
      <c r="A231" s="437" t="s">
        <v>219</v>
      </c>
      <c r="B231" s="442">
        <v>2014</v>
      </c>
      <c r="C231" s="251">
        <f>'SABS Table 1.1'!$I$2067</f>
        <v>310</v>
      </c>
      <c r="D231" s="443">
        <f>'SABS Table 2.5'!$G$239</f>
        <v>300</v>
      </c>
      <c r="E231" s="439">
        <f>'SABS Table 2.1'!$H$208</f>
        <v>274.2</v>
      </c>
      <c r="F231" s="439">
        <f>'SABS Table 2.2'!$H$208</f>
        <v>197.4</v>
      </c>
      <c r="G231" s="432"/>
    </row>
    <row r="232" spans="1:7">
      <c r="A232" s="440" t="s">
        <v>294</v>
      </c>
      <c r="B232" s="442">
        <v>2014</v>
      </c>
      <c r="C232" s="441">
        <f>'SABS Table 1.1'!$I$51</f>
        <v>13480</v>
      </c>
      <c r="D232" s="444">
        <f>'SABS Table 2.5'!$G$16</f>
        <v>211200</v>
      </c>
      <c r="E232" s="434">
        <f>'SABS Table 2.1'!$H$14</f>
        <v>6694.6</v>
      </c>
      <c r="F232" s="434">
        <f>'SABS Table 2.2'!$H$14</f>
        <v>3466.4</v>
      </c>
      <c r="G232" s="432"/>
    </row>
    <row r="233" spans="1:7">
      <c r="A233" s="437" t="s">
        <v>193</v>
      </c>
      <c r="B233" s="442">
        <v>2015</v>
      </c>
      <c r="C233" s="251">
        <f>'SABS Table 1.1'!$J$114</f>
        <v>545</v>
      </c>
      <c r="D233" s="443">
        <f>'SABS Table 2.5'!$H$22</f>
        <v>33200</v>
      </c>
      <c r="E233" s="439">
        <f>'SABS Table 2.1'!$I$22</f>
        <v>585.4</v>
      </c>
      <c r="F233" s="439">
        <f>'SABS Table 2.2'!$I$22</f>
        <v>341.8</v>
      </c>
      <c r="G233" s="432"/>
    </row>
    <row r="234" spans="1:7">
      <c r="A234" s="437" t="s">
        <v>194</v>
      </c>
      <c r="B234" s="442">
        <v>2015</v>
      </c>
      <c r="C234" s="251">
        <f>'SABS Table 1.1'!$J$177</f>
        <v>615</v>
      </c>
      <c r="D234" s="443">
        <f>'SABS Table 2.5'!$H$29</f>
        <v>8700</v>
      </c>
      <c r="E234" s="439">
        <f>'SABS Table 2.1'!$I$28</f>
        <v>237</v>
      </c>
      <c r="F234" s="439">
        <f>'SABS Table 2.2'!$I$28</f>
        <v>142.4</v>
      </c>
      <c r="G234" s="432"/>
    </row>
    <row r="235" spans="1:7">
      <c r="A235" s="437" t="s">
        <v>195</v>
      </c>
      <c r="B235" s="442">
        <v>2015</v>
      </c>
      <c r="C235" s="251">
        <f>'SABS Table 1.1'!$J$240</f>
        <v>310</v>
      </c>
      <c r="D235" s="443" t="str">
        <f>'SABS Table 2.5'!$H$36</f>
        <v>*</v>
      </c>
      <c r="E235" s="439">
        <f>'SABS Table 2.1'!$I$34</f>
        <v>57.9</v>
      </c>
      <c r="F235" s="439">
        <f>'SABS Table 2.2'!$I$34</f>
        <v>28.8</v>
      </c>
      <c r="G235" s="432"/>
    </row>
    <row r="236" spans="1:7">
      <c r="A236" s="437" t="s">
        <v>304</v>
      </c>
      <c r="B236" s="442">
        <v>2015</v>
      </c>
      <c r="C236" s="251">
        <f>'SABS Table 1.1'!$J$303</f>
        <v>530</v>
      </c>
      <c r="D236" s="443">
        <f>'SABS Table 2.5'!$H$43</f>
        <v>600</v>
      </c>
      <c r="E236" s="439">
        <f>'SABS Table 2.1'!$I$40</f>
        <v>30.4</v>
      </c>
      <c r="F236" s="439">
        <f>'SABS Table 2.2'!$I$40</f>
        <v>14.5</v>
      </c>
      <c r="G236" s="432"/>
    </row>
    <row r="237" spans="1:7">
      <c r="A237" s="437" t="s">
        <v>250</v>
      </c>
      <c r="B237" s="442">
        <v>2015</v>
      </c>
      <c r="C237" s="251">
        <f>'SABS Table 1.1'!$J$366</f>
        <v>1705</v>
      </c>
      <c r="D237" s="443">
        <f>'SABS Table 2.5'!$H$50</f>
        <v>3400</v>
      </c>
      <c r="E237" s="439">
        <f>'SABS Table 2.1'!$I$46</f>
        <v>1232.7</v>
      </c>
      <c r="F237" s="439">
        <f>'SABS Table 2.2'!$I$46</f>
        <v>819.2</v>
      </c>
      <c r="G237" s="432"/>
    </row>
    <row r="238" spans="1:7">
      <c r="A238" s="437" t="s">
        <v>196</v>
      </c>
      <c r="B238" s="442">
        <v>2015</v>
      </c>
      <c r="C238" s="251">
        <f>'SABS Table 1.1'!$J$429</f>
        <v>115</v>
      </c>
      <c r="D238" s="443" t="str">
        <f>'SABS Table 2.5'!$H$57</f>
        <v>*</v>
      </c>
      <c r="E238" s="439">
        <f>'SABS Table 2.1'!$I$52</f>
        <v>21.5</v>
      </c>
      <c r="F238" s="439">
        <f>'SABS Table 2.2'!$I$52</f>
        <v>11.2</v>
      </c>
      <c r="G238" s="432"/>
    </row>
    <row r="239" spans="1:7">
      <c r="A239" s="437" t="s">
        <v>305</v>
      </c>
      <c r="B239" s="442">
        <v>2015</v>
      </c>
      <c r="C239" s="251">
        <f>'SABS Table 1.1'!$J$492</f>
        <v>590</v>
      </c>
      <c r="D239" s="443">
        <f>'SABS Table 2.5'!$H$64</f>
        <v>700</v>
      </c>
      <c r="E239" s="439">
        <f>'SABS Table 2.1'!$I$58</f>
        <v>53.9</v>
      </c>
      <c r="F239" s="439">
        <f>'SABS Table 2.2'!$I$58</f>
        <v>24.3</v>
      </c>
      <c r="G239" s="432"/>
    </row>
    <row r="240" spans="1:7">
      <c r="A240" s="437" t="s">
        <v>197</v>
      </c>
      <c r="B240" s="442">
        <v>2015</v>
      </c>
      <c r="C240" s="251">
        <f>'SABS Table 1.1'!$J$555</f>
        <v>365</v>
      </c>
      <c r="D240" s="443">
        <f>'SABS Table 2.5'!$H$71</f>
        <v>400</v>
      </c>
      <c r="E240" s="439">
        <f>'SABS Table 2.1'!$I$64</f>
        <v>213.5</v>
      </c>
      <c r="F240" s="439">
        <f>'SABS Table 2.2'!$I$64</f>
        <v>111.2</v>
      </c>
      <c r="G240" s="432"/>
    </row>
    <row r="241" spans="1:7">
      <c r="A241" s="437" t="s">
        <v>198</v>
      </c>
      <c r="B241" s="442">
        <v>2015</v>
      </c>
      <c r="C241" s="251">
        <f>'SABS Table 1.1'!$J$618</f>
        <v>270</v>
      </c>
      <c r="D241" s="443" t="str">
        <f>'SABS Table 2.5'!$H$78</f>
        <v>*</v>
      </c>
      <c r="E241" s="439">
        <f>'SABS Table 2.1'!$I$70</f>
        <v>63.9</v>
      </c>
      <c r="F241" s="439">
        <f>'SABS Table 2.2'!$I$70</f>
        <v>28.6</v>
      </c>
      <c r="G241" s="432"/>
    </row>
    <row r="242" spans="1:7">
      <c r="A242" s="437" t="s">
        <v>199</v>
      </c>
      <c r="B242" s="442">
        <v>2015</v>
      </c>
      <c r="C242" s="251">
        <f>'SABS Table 1.1'!$J$681</f>
        <v>165</v>
      </c>
      <c r="D242" s="443" t="str">
        <f>'SABS Table 2.5'!$H$85</f>
        <v>*</v>
      </c>
      <c r="E242" s="439">
        <f>'SABS Table 2.1'!$I$76</f>
        <v>136.5</v>
      </c>
      <c r="F242" s="439">
        <f>'SABS Table 2.2'!$I$76</f>
        <v>62.5</v>
      </c>
      <c r="G242" s="432"/>
    </row>
    <row r="243" spans="1:7">
      <c r="A243" s="437" t="s">
        <v>200</v>
      </c>
      <c r="B243" s="442">
        <v>2015</v>
      </c>
      <c r="C243" s="251">
        <f>'SABS Table 1.1'!$J$744</f>
        <v>265</v>
      </c>
      <c r="D243" s="443" t="str">
        <f>'SABS Table 2.5'!$H$92</f>
        <v>*</v>
      </c>
      <c r="E243" s="439">
        <f>'SABS Table 2.1'!$I$82</f>
        <v>85</v>
      </c>
      <c r="F243" s="439">
        <f>'SABS Table 2.2'!$I$82</f>
        <v>53.1</v>
      </c>
      <c r="G243" s="432"/>
    </row>
    <row r="244" spans="1:7">
      <c r="A244" s="437" t="s">
        <v>201</v>
      </c>
      <c r="B244" s="442">
        <v>2015</v>
      </c>
      <c r="C244" s="251">
        <f>'SABS Table 1.1'!$J$807</f>
        <v>130</v>
      </c>
      <c r="D244" s="443" t="str">
        <f>'SABS Table 2.5'!$H$99</f>
        <v>*</v>
      </c>
      <c r="E244" s="439">
        <f>'SABS Table 2.1'!$I$88</f>
        <v>44.8</v>
      </c>
      <c r="F244" s="439">
        <f>'SABS Table 2.2'!$I$88</f>
        <v>22.3</v>
      </c>
      <c r="G244" s="432"/>
    </row>
    <row r="245" spans="1:7">
      <c r="A245" s="437" t="s">
        <v>202</v>
      </c>
      <c r="B245" s="442">
        <v>2015</v>
      </c>
      <c r="C245" s="251">
        <f>'SABS Table 1.1'!$J$870</f>
        <v>300</v>
      </c>
      <c r="D245" s="443">
        <f>'SABS Table 2.5'!$H$106</f>
        <v>800</v>
      </c>
      <c r="E245" s="439">
        <f>'SABS Table 2.1'!$I$94</f>
        <v>73.599999999999994</v>
      </c>
      <c r="F245" s="439">
        <f>'SABS Table 2.2'!$I$94</f>
        <v>47.5</v>
      </c>
      <c r="G245" s="432"/>
    </row>
    <row r="246" spans="1:7">
      <c r="A246" s="437" t="s">
        <v>203</v>
      </c>
      <c r="B246" s="442">
        <v>2015</v>
      </c>
      <c r="C246" s="251">
        <f>'SABS Table 1.1'!$J$933</f>
        <v>835</v>
      </c>
      <c r="D246" s="443">
        <f>'SABS Table 2.5'!$H$113</f>
        <v>2100</v>
      </c>
      <c r="E246" s="439">
        <f>'SABS Table 2.1'!$I$100</f>
        <v>234.3</v>
      </c>
      <c r="F246" s="439">
        <f>'SABS Table 2.2'!$I$100</f>
        <v>152.80000000000001</v>
      </c>
      <c r="G246" s="432"/>
    </row>
    <row r="247" spans="1:7">
      <c r="A247" s="437" t="s">
        <v>204</v>
      </c>
      <c r="B247" s="442">
        <v>2015</v>
      </c>
      <c r="C247" s="251">
        <f>'SABS Table 1.1'!$J$996</f>
        <v>1645</v>
      </c>
      <c r="D247" s="443">
        <f>'SABS Table 2.5'!$H$120</f>
        <v>3700</v>
      </c>
      <c r="E247" s="439">
        <f>'SABS Table 2.1'!$I$106</f>
        <v>1583</v>
      </c>
      <c r="F247" s="439">
        <f>'SABS Table 2.2'!$I$106</f>
        <v>906.3</v>
      </c>
      <c r="G247" s="432"/>
    </row>
    <row r="248" spans="1:7">
      <c r="A248" s="437" t="s">
        <v>205</v>
      </c>
      <c r="B248" s="442">
        <v>2015</v>
      </c>
      <c r="C248" s="251">
        <f>'SABS Table 1.1'!$J$1059</f>
        <v>1220</v>
      </c>
      <c r="D248" s="443">
        <f>'SABS Table 2.5'!$H$127</f>
        <v>2600</v>
      </c>
      <c r="E248" s="439">
        <f>'SABS Table 2.1'!$I$112</f>
        <v>224.3</v>
      </c>
      <c r="F248" s="439">
        <f>'SABS Table 2.2'!$I$112</f>
        <v>131.30000000000001</v>
      </c>
      <c r="G248" s="432"/>
    </row>
    <row r="249" spans="1:7">
      <c r="A249" s="437" t="s">
        <v>206</v>
      </c>
      <c r="B249" s="442">
        <v>2015</v>
      </c>
      <c r="C249" s="251">
        <f>'SABS Table 1.1'!$J$1122</f>
        <v>160</v>
      </c>
      <c r="D249" s="443" t="str">
        <f>'SABS Table 2.5'!$H$134</f>
        <v>*</v>
      </c>
      <c r="E249" s="439">
        <f>'SABS Table 2.1'!$I$118</f>
        <v>39.6</v>
      </c>
      <c r="F249" s="439">
        <f>'SABS Table 2.2'!$I$118</f>
        <v>15.8</v>
      </c>
      <c r="G249" s="432"/>
    </row>
    <row r="250" spans="1:7">
      <c r="A250" s="437" t="s">
        <v>207</v>
      </c>
      <c r="B250" s="442">
        <v>2015</v>
      </c>
      <c r="C250" s="251">
        <f>'SABS Table 1.1'!$J$1185</f>
        <v>175</v>
      </c>
      <c r="D250" s="443">
        <f>'SABS Table 2.5'!$H$141</f>
        <v>200</v>
      </c>
      <c r="E250" s="439">
        <f>'SABS Table 2.1'!$I$124</f>
        <v>78.3</v>
      </c>
      <c r="F250" s="439">
        <f>'SABS Table 2.2'!$I$124</f>
        <v>43.4</v>
      </c>
      <c r="G250" s="432"/>
    </row>
    <row r="251" spans="1:7">
      <c r="A251" s="437" t="s">
        <v>208</v>
      </c>
      <c r="B251" s="442">
        <v>2015</v>
      </c>
      <c r="C251" s="251">
        <f>'SABS Table 1.1'!$J$1248</f>
        <v>270</v>
      </c>
      <c r="D251" s="443">
        <f>'SABS Table 2.5'!$H$148</f>
        <v>400</v>
      </c>
      <c r="E251" s="439">
        <f>'SABS Table 2.1'!$I$130</f>
        <v>31.5</v>
      </c>
      <c r="F251" s="439">
        <f>'SABS Table 2.2'!$I$130</f>
        <v>17.8</v>
      </c>
      <c r="G251" s="432"/>
    </row>
    <row r="252" spans="1:7">
      <c r="A252" s="437" t="s">
        <v>245</v>
      </c>
      <c r="B252" s="442">
        <v>2015</v>
      </c>
      <c r="C252" s="251">
        <f>'SABS Table 1.1'!$J$1311</f>
        <v>105</v>
      </c>
      <c r="D252" s="442" t="str">
        <f>'SABS Table 2.5'!$H$155</f>
        <v>*</v>
      </c>
      <c r="E252" s="439">
        <f>'SABS Table 2.1'!$I$136</f>
        <v>13</v>
      </c>
      <c r="F252" s="439">
        <f>'SABS Table 2.2'!$I$136</f>
        <v>6.7</v>
      </c>
      <c r="G252" s="432"/>
    </row>
    <row r="253" spans="1:7">
      <c r="A253" s="437" t="s">
        <v>209</v>
      </c>
      <c r="B253" s="442">
        <v>2015</v>
      </c>
      <c r="C253" s="251">
        <f>'SABS Table 1.1'!$J$1374</f>
        <v>360</v>
      </c>
      <c r="D253" s="443">
        <f>'SABS Table 2.5'!$H$162</f>
        <v>900</v>
      </c>
      <c r="E253" s="439">
        <f>'SABS Table 2.1'!$I$142</f>
        <v>64.900000000000006</v>
      </c>
      <c r="F253" s="439">
        <f>'SABS Table 2.2'!$I$142</f>
        <v>35.5</v>
      </c>
      <c r="G253" s="432"/>
    </row>
    <row r="254" spans="1:7">
      <c r="A254" s="437" t="s">
        <v>210</v>
      </c>
      <c r="B254" s="442">
        <v>2015</v>
      </c>
      <c r="C254" s="251">
        <f>'SABS Table 1.1'!$J$1437</f>
        <v>575</v>
      </c>
      <c r="D254" s="443">
        <f>'SABS Table 2.5'!$H$169</f>
        <v>2600</v>
      </c>
      <c r="E254" s="439">
        <f>'SABS Table 2.1'!$I$148</f>
        <v>278.39999999999998</v>
      </c>
      <c r="F254" s="439">
        <f>'SABS Table 2.2'!$I$148</f>
        <v>120.4</v>
      </c>
      <c r="G254" s="432"/>
    </row>
    <row r="255" spans="1:7">
      <c r="A255" s="437" t="s">
        <v>211</v>
      </c>
      <c r="B255" s="442">
        <v>2015</v>
      </c>
      <c r="C255" s="251">
        <f>'SABS Table 1.1'!$J$1500</f>
        <v>85</v>
      </c>
      <c r="D255" s="443" t="str">
        <f>'SABS Table 2.5'!$H$176</f>
        <v>*</v>
      </c>
      <c r="E255" s="439">
        <f>'SABS Table 2.1'!$I$154</f>
        <v>12</v>
      </c>
      <c r="F255" s="439">
        <f>'SABS Table 2.2'!$I$154</f>
        <v>5.4</v>
      </c>
      <c r="G255" s="432"/>
    </row>
    <row r="256" spans="1:7">
      <c r="A256" s="437" t="s">
        <v>306</v>
      </c>
      <c r="B256" s="442">
        <v>2015</v>
      </c>
      <c r="C256" s="251">
        <f>'SABS Table 1.1'!$J$1563</f>
        <v>575</v>
      </c>
      <c r="D256" s="443">
        <f>'SABS Table 2.5'!$H$183</f>
        <v>1900</v>
      </c>
      <c r="E256" s="439">
        <f>'SABS Table 2.1'!$I$160</f>
        <v>83.7</v>
      </c>
      <c r="F256" s="439">
        <f>'SABS Table 2.2'!$I$160</f>
        <v>44.6</v>
      </c>
      <c r="G256" s="432"/>
    </row>
    <row r="257" spans="1:7">
      <c r="A257" s="437" t="s">
        <v>212</v>
      </c>
      <c r="B257" s="442">
        <v>2015</v>
      </c>
      <c r="C257" s="251">
        <f>'SABS Table 1.1'!$J$1626</f>
        <v>355</v>
      </c>
      <c r="D257" s="443" t="str">
        <f>'SABS Table 2.5'!$H$190</f>
        <v>*</v>
      </c>
      <c r="E257" s="439">
        <f>'SABS Table 2.1'!$I$166</f>
        <v>206</v>
      </c>
      <c r="F257" s="439">
        <f>'SABS Table 2.2'!$I$166</f>
        <v>99</v>
      </c>
      <c r="G257" s="432"/>
    </row>
    <row r="258" spans="1:7">
      <c r="A258" s="437" t="s">
        <v>213</v>
      </c>
      <c r="B258" s="442">
        <v>2015</v>
      </c>
      <c r="C258" s="251">
        <f>'SABS Table 1.1'!$J$1689</f>
        <v>400</v>
      </c>
      <c r="D258" s="443" t="str">
        <f>'SABS Table 2.5'!$H$197</f>
        <v>*</v>
      </c>
      <c r="E258" s="439">
        <f>'SABS Table 2.1'!$I$172</f>
        <v>88.6</v>
      </c>
      <c r="F258" s="439">
        <f>'SABS Table 2.2'!$I$172</f>
        <v>43.7</v>
      </c>
      <c r="G258" s="432"/>
    </row>
    <row r="259" spans="1:7">
      <c r="A259" s="437" t="s">
        <v>214</v>
      </c>
      <c r="B259" s="442">
        <v>2015</v>
      </c>
      <c r="C259" s="251">
        <f>'SABS Table 1.1'!$J$1752</f>
        <v>80</v>
      </c>
      <c r="D259" s="443" t="str">
        <f>'SABS Table 2.5'!$H$204</f>
        <v>*</v>
      </c>
      <c r="E259" s="439">
        <f>'SABS Table 2.1'!$I$178</f>
        <v>10.8</v>
      </c>
      <c r="F259" s="439">
        <f>'SABS Table 2.2'!$I$178</f>
        <v>5.0999999999999996</v>
      </c>
      <c r="G259" s="432"/>
    </row>
    <row r="260" spans="1:7">
      <c r="A260" s="437" t="s">
        <v>215</v>
      </c>
      <c r="B260" s="442">
        <v>2015</v>
      </c>
      <c r="C260" s="251">
        <f>'SABS Table 1.1'!$J$1815</f>
        <v>370</v>
      </c>
      <c r="D260" s="443">
        <f>'SABS Table 2.5'!$H$211</f>
        <v>200</v>
      </c>
      <c r="E260" s="439">
        <f>'SABS Table 2.1'!$I$184</f>
        <v>50.6</v>
      </c>
      <c r="F260" s="439">
        <f>'SABS Table 2.2'!$I$184</f>
        <v>24.6</v>
      </c>
      <c r="G260" s="432"/>
    </row>
    <row r="261" spans="1:7">
      <c r="A261" s="437" t="s">
        <v>216</v>
      </c>
      <c r="B261" s="442">
        <v>2015</v>
      </c>
      <c r="C261" s="251">
        <f>'SABS Table 1.1'!$J$1878</f>
        <v>660</v>
      </c>
      <c r="D261" s="443">
        <f>'SABS Table 2.5'!$H$218</f>
        <v>5100</v>
      </c>
      <c r="E261" s="439">
        <f>'SABS Table 2.1'!$I$190</f>
        <v>200.6</v>
      </c>
      <c r="F261" s="439">
        <f>'SABS Table 2.2'!$I$190</f>
        <v>95.5</v>
      </c>
      <c r="G261" s="432"/>
    </row>
    <row r="262" spans="1:7">
      <c r="A262" s="437" t="s">
        <v>217</v>
      </c>
      <c r="B262" s="442">
        <v>2015</v>
      </c>
      <c r="C262" s="251">
        <f>'SABS Table 1.1'!$J$1941</f>
        <v>365</v>
      </c>
      <c r="D262" s="443">
        <f>'SABS Table 2.5'!$H$225</f>
        <v>300</v>
      </c>
      <c r="E262" s="439">
        <f>'SABS Table 2.1'!$I$196</f>
        <v>112.9</v>
      </c>
      <c r="F262" s="439">
        <f>'SABS Table 2.2'!$I$196</f>
        <v>62.9</v>
      </c>
      <c r="G262" s="432"/>
    </row>
    <row r="263" spans="1:7">
      <c r="A263" s="437" t="s">
        <v>218</v>
      </c>
      <c r="B263" s="442">
        <v>2015</v>
      </c>
      <c r="C263" s="251">
        <f>'SABS Table 1.1'!$J$2004</f>
        <v>210</v>
      </c>
      <c r="D263" s="443" t="str">
        <f>'SABS Table 2.5'!$H$232</f>
        <v>*</v>
      </c>
      <c r="E263" s="439">
        <f>'SABS Table 2.1'!$I$202</f>
        <v>34.700000000000003</v>
      </c>
      <c r="F263" s="439">
        <f>'SABS Table 2.2'!$I$202</f>
        <v>17.2</v>
      </c>
      <c r="G263" s="432"/>
    </row>
    <row r="264" spans="1:7">
      <c r="A264" s="437" t="s">
        <v>219</v>
      </c>
      <c r="B264" s="442">
        <v>2015</v>
      </c>
      <c r="C264" s="251">
        <f>'SABS Table 1.1'!$J$2067</f>
        <v>335</v>
      </c>
      <c r="D264" s="443">
        <f>'SABS Table 2.5'!$H$239</f>
        <v>300</v>
      </c>
      <c r="E264" s="439">
        <f>'SABS Table 2.1'!$I$208</f>
        <v>313.3</v>
      </c>
      <c r="F264" s="439">
        <f>'SABS Table 2.2'!$I$208</f>
        <v>221.4</v>
      </c>
      <c r="G264" s="432"/>
    </row>
    <row r="265" spans="1:7">
      <c r="A265" s="440" t="s">
        <v>294</v>
      </c>
      <c r="B265" s="442">
        <v>2015</v>
      </c>
      <c r="C265" s="441">
        <f>'SABS Table 1.1'!$J$51</f>
        <v>14000</v>
      </c>
      <c r="D265" s="444">
        <f>'SABS Table 2.5'!$H$16</f>
        <v>196000</v>
      </c>
      <c r="E265" s="434">
        <f>'SABS Table 2.1'!$I$14</f>
        <v>6838.1</v>
      </c>
      <c r="F265" s="434">
        <f>'SABS Table 2.2'!$I$14</f>
        <v>3691.7</v>
      </c>
      <c r="G265" s="432"/>
    </row>
    <row r="266" spans="1:7">
      <c r="A266" s="437" t="s">
        <v>193</v>
      </c>
      <c r="B266" s="442">
        <v>2016</v>
      </c>
      <c r="C266" s="251">
        <f>'SABS Table 1.1'!$K$114</f>
        <v>535</v>
      </c>
      <c r="D266" s="443">
        <f>'SABS Table 2.5'!$K$22</f>
        <v>31000</v>
      </c>
      <c r="E266" s="439">
        <f>'SABS Table 2.1'!$J$22</f>
        <v>455.9</v>
      </c>
      <c r="F266" s="439">
        <f>'SABS Table 2.2'!$J$22</f>
        <v>305.2</v>
      </c>
      <c r="G266" s="432"/>
    </row>
    <row r="267" spans="1:7">
      <c r="A267" s="437" t="s">
        <v>194</v>
      </c>
      <c r="B267" s="442">
        <v>2016</v>
      </c>
      <c r="C267" s="251">
        <f>'SABS Table 1.1'!$K$177</f>
        <v>600</v>
      </c>
      <c r="D267" s="443">
        <f>'SABS Table 2.5'!$K$29</f>
        <v>10000</v>
      </c>
      <c r="E267" s="439">
        <f>'SABS Table 2.1'!$J$28</f>
        <v>180.6</v>
      </c>
      <c r="F267" s="439">
        <f>'SABS Table 2.2'!$J$28</f>
        <v>129</v>
      </c>
      <c r="G267" s="432"/>
    </row>
    <row r="268" spans="1:7">
      <c r="A268" s="437" t="s">
        <v>195</v>
      </c>
      <c r="B268" s="442">
        <v>2016</v>
      </c>
      <c r="C268" s="251">
        <f>'SABS Table 1.1'!$K$240</f>
        <v>315</v>
      </c>
      <c r="D268" s="443">
        <f>'SABS Table 2.5'!$K$36</f>
        <v>700</v>
      </c>
      <c r="E268" s="439">
        <f>'SABS Table 2.1'!$J$34</f>
        <v>51.3</v>
      </c>
      <c r="F268" s="439">
        <f>'SABS Table 2.2'!$J$34</f>
        <v>27.8</v>
      </c>
      <c r="G268" s="432"/>
    </row>
    <row r="269" spans="1:7">
      <c r="A269" s="437" t="s">
        <v>304</v>
      </c>
      <c r="B269" s="442">
        <v>2016</v>
      </c>
      <c r="C269" s="251">
        <f>'SABS Table 1.1'!$K$303</f>
        <v>525</v>
      </c>
      <c r="D269" s="443">
        <f>'SABS Table 2.5'!$K$43</f>
        <v>500</v>
      </c>
      <c r="E269" s="439">
        <f>'SABS Table 2.1'!$J$40</f>
        <v>31.5</v>
      </c>
      <c r="F269" s="439">
        <f>'SABS Table 2.2'!$J$40</f>
        <v>19.8</v>
      </c>
      <c r="G269" s="432"/>
    </row>
    <row r="270" spans="1:7">
      <c r="A270" s="437" t="s">
        <v>250</v>
      </c>
      <c r="B270" s="442">
        <v>2016</v>
      </c>
      <c r="C270" s="251">
        <f>'SABS Table 1.1'!$K$366</f>
        <v>1715</v>
      </c>
      <c r="D270" s="443">
        <f>'SABS Table 2.5'!$K$50</f>
        <v>4000</v>
      </c>
      <c r="E270" s="439">
        <f>'SABS Table 2.1'!$J$46</f>
        <v>2146.6999999999998</v>
      </c>
      <c r="F270" s="439">
        <f>'SABS Table 2.2'!$J$46</f>
        <v>1357.8</v>
      </c>
      <c r="G270" s="432"/>
    </row>
    <row r="271" spans="1:7">
      <c r="A271" s="437" t="s">
        <v>196</v>
      </c>
      <c r="B271" s="442">
        <v>2016</v>
      </c>
      <c r="C271" s="251">
        <f>'SABS Table 1.1'!$K$429</f>
        <v>110</v>
      </c>
      <c r="D271" s="443">
        <f>'SABS Table 2.5'!$K$57</f>
        <v>50</v>
      </c>
      <c r="E271" s="439">
        <f>'SABS Table 2.1'!$J$52</f>
        <v>24.4</v>
      </c>
      <c r="F271" s="439">
        <f>'SABS Table 2.2'!$J$52</f>
        <v>13.4</v>
      </c>
      <c r="G271" s="432"/>
    </row>
    <row r="272" spans="1:7">
      <c r="A272" s="437" t="s">
        <v>305</v>
      </c>
      <c r="B272" s="442">
        <v>2016</v>
      </c>
      <c r="C272" s="251">
        <f>'SABS Table 1.1'!$K$492</f>
        <v>590</v>
      </c>
      <c r="D272" s="443">
        <f>'SABS Table 2.5'!$K$64</f>
        <v>600</v>
      </c>
      <c r="E272" s="439">
        <f>'SABS Table 2.1'!$J$58</f>
        <v>52.7</v>
      </c>
      <c r="F272" s="439">
        <f>'SABS Table 2.2'!$J$58</f>
        <v>31.3</v>
      </c>
      <c r="G272" s="432"/>
    </row>
    <row r="273" spans="1:7">
      <c r="A273" s="437" t="s">
        <v>197</v>
      </c>
      <c r="B273" s="442">
        <v>2016</v>
      </c>
      <c r="C273" s="251">
        <f>'SABS Table 1.1'!$K$555</f>
        <v>370</v>
      </c>
      <c r="D273" s="443">
        <f>'SABS Table 2.5'!$K$71</f>
        <v>500</v>
      </c>
      <c r="E273" s="439">
        <f>'SABS Table 2.1'!$J$64</f>
        <v>241.1</v>
      </c>
      <c r="F273" s="439">
        <f>'SABS Table 2.2'!$J$64</f>
        <v>146.1</v>
      </c>
      <c r="G273" s="432"/>
    </row>
    <row r="274" spans="1:7">
      <c r="A274" s="437" t="s">
        <v>198</v>
      </c>
      <c r="B274" s="442">
        <v>2016</v>
      </c>
      <c r="C274" s="251">
        <f>'SABS Table 1.1'!$K$618</f>
        <v>265</v>
      </c>
      <c r="D274" s="443">
        <f>'SABS Table 2.5'!$K$78</f>
        <v>400</v>
      </c>
      <c r="E274" s="439">
        <f>'SABS Table 2.1'!$J$70</f>
        <v>64</v>
      </c>
      <c r="F274" s="439">
        <f>'SABS Table 2.2'!$J$70</f>
        <v>34.799999999999997</v>
      </c>
      <c r="G274" s="432"/>
    </row>
    <row r="275" spans="1:7">
      <c r="A275" s="437" t="s">
        <v>199</v>
      </c>
      <c r="B275" s="442">
        <v>2016</v>
      </c>
      <c r="C275" s="251">
        <f>'SABS Table 1.1'!$K$681</f>
        <v>170</v>
      </c>
      <c r="D275" s="443">
        <f>'SABS Table 2.5'!$K$85</f>
        <v>350</v>
      </c>
      <c r="E275" s="439">
        <f>'SABS Table 2.1'!$J$76</f>
        <v>136.30000000000001</v>
      </c>
      <c r="F275" s="439">
        <f>'SABS Table 2.2'!$J$76</f>
        <v>76.2</v>
      </c>
      <c r="G275" s="432"/>
    </row>
    <row r="276" spans="1:7">
      <c r="A276" s="437" t="s">
        <v>200</v>
      </c>
      <c r="B276" s="442">
        <v>2016</v>
      </c>
      <c r="C276" s="251">
        <f>'SABS Table 1.1'!$K$744</f>
        <v>265</v>
      </c>
      <c r="D276" s="443">
        <f>'SABS Table 2.5'!$K$92</f>
        <v>600</v>
      </c>
      <c r="E276" s="439">
        <f>'SABS Table 2.1'!$J$82</f>
        <v>95.2</v>
      </c>
      <c r="F276" s="439">
        <f>'SABS Table 2.2'!$J$82</f>
        <v>65.5</v>
      </c>
      <c r="G276" s="432"/>
    </row>
    <row r="277" spans="1:7">
      <c r="A277" s="437" t="s">
        <v>201</v>
      </c>
      <c r="B277" s="442">
        <v>2016</v>
      </c>
      <c r="C277" s="251">
        <f>'SABS Table 1.1'!$K$807</f>
        <v>135</v>
      </c>
      <c r="D277" s="443">
        <f>'SABS Table 2.5'!$K$99</f>
        <v>50</v>
      </c>
      <c r="E277" s="439">
        <f>'SABS Table 2.1'!$J$88</f>
        <v>55.1</v>
      </c>
      <c r="F277" s="439">
        <f>'SABS Table 2.2'!$J$88</f>
        <v>37.200000000000003</v>
      </c>
      <c r="G277" s="432"/>
    </row>
    <row r="278" spans="1:7">
      <c r="A278" s="437" t="s">
        <v>202</v>
      </c>
      <c r="B278" s="442">
        <v>2016</v>
      </c>
      <c r="C278" s="251">
        <f>'SABS Table 1.1'!$K$870</f>
        <v>295</v>
      </c>
      <c r="D278" s="443">
        <f>'SABS Table 2.5'!$K$106</f>
        <v>1500</v>
      </c>
      <c r="E278" s="439">
        <f>'SABS Table 2.1'!$J$94</f>
        <v>77.900000000000006</v>
      </c>
      <c r="F278" s="439">
        <f>'SABS Table 2.2'!$J$94</f>
        <v>54.3</v>
      </c>
      <c r="G278" s="432"/>
    </row>
    <row r="279" spans="1:7">
      <c r="A279" s="437" t="s">
        <v>203</v>
      </c>
      <c r="B279" s="442">
        <v>2016</v>
      </c>
      <c r="C279" s="251">
        <f>'SABS Table 1.1'!$K$933</f>
        <v>855</v>
      </c>
      <c r="D279" s="443">
        <f>'SABS Table 2.5'!$K$113</f>
        <v>2250</v>
      </c>
      <c r="E279" s="439">
        <f>'SABS Table 2.1'!$J$100</f>
        <v>263.7</v>
      </c>
      <c r="F279" s="439">
        <f>'SABS Table 2.2'!$J$100</f>
        <v>183.3</v>
      </c>
      <c r="G279" s="432"/>
    </row>
    <row r="280" spans="1:7">
      <c r="A280" s="437" t="s">
        <v>204</v>
      </c>
      <c r="B280" s="442">
        <v>2016</v>
      </c>
      <c r="C280" s="251">
        <f>'SABS Table 1.1'!$K$996</f>
        <v>1655</v>
      </c>
      <c r="D280" s="443">
        <f>'SABS Table 2.5'!$K$120</f>
        <v>4500</v>
      </c>
      <c r="E280" s="439">
        <f>'SABS Table 2.1'!$J$106</f>
        <v>1604</v>
      </c>
      <c r="F280" s="439">
        <f>'SABS Table 2.2'!$J$106</f>
        <v>1058.0999999999999</v>
      </c>
      <c r="G280" s="432"/>
    </row>
    <row r="281" spans="1:7">
      <c r="A281" s="437" t="s">
        <v>205</v>
      </c>
      <c r="B281" s="442">
        <v>2016</v>
      </c>
      <c r="C281" s="251">
        <f>'SABS Table 1.1'!$K$1059</f>
        <v>1200</v>
      </c>
      <c r="D281" s="443">
        <f>'SABS Table 2.5'!$K$127</f>
        <v>2500</v>
      </c>
      <c r="E281" s="439">
        <f>'SABS Table 2.1'!$J$112</f>
        <v>219.9</v>
      </c>
      <c r="F281" s="439">
        <f>'SABS Table 2.2'!$J$112</f>
        <v>127.3</v>
      </c>
      <c r="G281" s="432"/>
    </row>
    <row r="282" spans="1:7">
      <c r="A282" s="437" t="s">
        <v>206</v>
      </c>
      <c r="B282" s="442">
        <v>2016</v>
      </c>
      <c r="C282" s="251">
        <f>'SABS Table 1.1'!$K$1122</f>
        <v>160</v>
      </c>
      <c r="D282" s="443">
        <f>'SABS Table 2.5'!$K$134</f>
        <v>50</v>
      </c>
      <c r="E282" s="439">
        <f>'SABS Table 2.1'!$J$118</f>
        <v>38.6</v>
      </c>
      <c r="F282" s="439">
        <f>'SABS Table 2.2'!$J$118</f>
        <v>25.2</v>
      </c>
      <c r="G282" s="432"/>
    </row>
    <row r="283" spans="1:7">
      <c r="A283" s="437" t="s">
        <v>207</v>
      </c>
      <c r="B283" s="442">
        <v>2016</v>
      </c>
      <c r="C283" s="251">
        <f>'SABS Table 1.1'!$K$1185</f>
        <v>170</v>
      </c>
      <c r="D283" s="443">
        <f>'SABS Table 2.5'!$K$141</f>
        <v>175</v>
      </c>
      <c r="E283" s="439">
        <f>'SABS Table 2.1'!$J$124</f>
        <v>72.599999999999994</v>
      </c>
      <c r="F283" s="439">
        <f>'SABS Table 2.2'!$J$124</f>
        <v>46.2</v>
      </c>
      <c r="G283" s="432"/>
    </row>
    <row r="284" spans="1:7">
      <c r="A284" s="437" t="s">
        <v>208</v>
      </c>
      <c r="B284" s="442">
        <v>2016</v>
      </c>
      <c r="C284" s="251">
        <f>'SABS Table 1.1'!$K$1248</f>
        <v>270</v>
      </c>
      <c r="D284" s="443">
        <f>'SABS Table 2.5'!$K$148</f>
        <v>300</v>
      </c>
      <c r="E284" s="439">
        <f>'SABS Table 2.1'!$J$130</f>
        <v>32.200000000000003</v>
      </c>
      <c r="F284" s="439">
        <f>'SABS Table 2.2'!$J$130</f>
        <v>20.2</v>
      </c>
      <c r="G284" s="432"/>
    </row>
    <row r="285" spans="1:7">
      <c r="A285" s="437" t="s">
        <v>245</v>
      </c>
      <c r="B285" s="442">
        <v>2016</v>
      </c>
      <c r="C285" s="251">
        <f>'SABS Table 1.1'!$K$1311</f>
        <v>110</v>
      </c>
      <c r="D285" s="443">
        <f>'SABS Table 2.5'!$K$155</f>
        <v>75</v>
      </c>
      <c r="E285" s="439">
        <f>'SABS Table 2.1'!$J$136</f>
        <v>15.8</v>
      </c>
      <c r="F285" s="439">
        <f>'SABS Table 2.2'!$J$136</f>
        <v>9</v>
      </c>
      <c r="G285" s="432"/>
    </row>
    <row r="286" spans="1:7">
      <c r="A286" s="437" t="s">
        <v>209</v>
      </c>
      <c r="B286" s="442">
        <v>2016</v>
      </c>
      <c r="C286" s="251">
        <f>'SABS Table 1.1'!$K$1374</f>
        <v>370</v>
      </c>
      <c r="D286" s="443">
        <f>'SABS Table 2.5'!$K$162</f>
        <v>900</v>
      </c>
      <c r="E286" s="439">
        <f>'SABS Table 2.1'!$J$142</f>
        <v>69.8</v>
      </c>
      <c r="F286" s="439">
        <f>'SABS Table 2.2'!$J$142</f>
        <v>45</v>
      </c>
      <c r="G286" s="432"/>
    </row>
    <row r="287" spans="1:7">
      <c r="A287" s="437" t="s">
        <v>210</v>
      </c>
      <c r="B287" s="442">
        <v>2016</v>
      </c>
      <c r="C287" s="251">
        <f>'SABS Table 1.1'!$K$1437</f>
        <v>585</v>
      </c>
      <c r="D287" s="443">
        <f>'SABS Table 2.5'!$K$169</f>
        <v>2500</v>
      </c>
      <c r="E287" s="439">
        <f>'SABS Table 2.1'!$J$148</f>
        <v>264.3</v>
      </c>
      <c r="F287" s="439">
        <f>'SABS Table 2.2'!$J$148</f>
        <v>145.80000000000001</v>
      </c>
      <c r="G287" s="432"/>
    </row>
    <row r="288" spans="1:7">
      <c r="A288" s="437" t="s">
        <v>211</v>
      </c>
      <c r="B288" s="442">
        <v>2016</v>
      </c>
      <c r="C288" s="251">
        <f>'SABS Table 1.1'!$K$1500</f>
        <v>90</v>
      </c>
      <c r="D288" s="443">
        <f>'SABS Table 2.5'!$K$176</f>
        <v>175</v>
      </c>
      <c r="E288" s="439">
        <f>'SABS Table 2.1'!$J$154</f>
        <v>10.7</v>
      </c>
      <c r="F288" s="439">
        <f>'SABS Table 2.2'!$J$154</f>
        <v>5.6</v>
      </c>
      <c r="G288" s="432"/>
    </row>
    <row r="289" spans="1:7">
      <c r="A289" s="437" t="s">
        <v>306</v>
      </c>
      <c r="B289" s="442">
        <v>2016</v>
      </c>
      <c r="C289" s="251">
        <f>'SABS Table 1.1'!$K$1563</f>
        <v>585</v>
      </c>
      <c r="D289" s="443">
        <f>'SABS Table 2.5'!$K$183</f>
        <v>2250</v>
      </c>
      <c r="E289" s="439">
        <f>'SABS Table 2.1'!$J$160</f>
        <v>87.7</v>
      </c>
      <c r="F289" s="439">
        <f>'SABS Table 2.2'!$J$160</f>
        <v>54.6</v>
      </c>
      <c r="G289" s="432"/>
    </row>
    <row r="290" spans="1:7">
      <c r="A290" s="437" t="s">
        <v>212</v>
      </c>
      <c r="B290" s="442">
        <v>2016</v>
      </c>
      <c r="C290" s="251">
        <f>'SABS Table 1.1'!$K$1626</f>
        <v>345</v>
      </c>
      <c r="D290" s="443">
        <f>'SABS Table 2.5'!$K$190</f>
        <v>500</v>
      </c>
      <c r="E290" s="439">
        <f>'SABS Table 2.1'!$J$166</f>
        <v>215.5</v>
      </c>
      <c r="F290" s="439">
        <f>'SABS Table 2.2'!$J$166</f>
        <v>119.7</v>
      </c>
      <c r="G290" s="432"/>
    </row>
    <row r="291" spans="1:7">
      <c r="A291" s="437" t="s">
        <v>213</v>
      </c>
      <c r="B291" s="442">
        <v>2016</v>
      </c>
      <c r="C291" s="251">
        <f>'SABS Table 1.1'!$K$1689</f>
        <v>405</v>
      </c>
      <c r="D291" s="443">
        <f>'SABS Table 2.5'!$K$197</f>
        <v>600</v>
      </c>
      <c r="E291" s="439">
        <f>'SABS Table 2.1'!$J$172</f>
        <v>92</v>
      </c>
      <c r="F291" s="439">
        <f>'SABS Table 2.2'!$J$172</f>
        <v>50.1</v>
      </c>
      <c r="G291" s="432"/>
    </row>
    <row r="292" spans="1:7">
      <c r="A292" s="437" t="s">
        <v>214</v>
      </c>
      <c r="B292" s="442">
        <v>2016</v>
      </c>
      <c r="C292" s="251">
        <f>'SABS Table 1.1'!$K$1752</f>
        <v>80</v>
      </c>
      <c r="D292" s="443">
        <f>'SABS Table 2.5'!$K$204</f>
        <v>200</v>
      </c>
      <c r="E292" s="439">
        <f>'SABS Table 2.1'!$J$178</f>
        <v>16</v>
      </c>
      <c r="F292" s="439">
        <f>'SABS Table 2.2'!$J$178</f>
        <v>10.1</v>
      </c>
      <c r="G292" s="432"/>
    </row>
    <row r="293" spans="1:7">
      <c r="A293" s="437" t="s">
        <v>215</v>
      </c>
      <c r="B293" s="442">
        <v>2016</v>
      </c>
      <c r="C293" s="251">
        <f>'SABS Table 1.1'!$K$1815</f>
        <v>360</v>
      </c>
      <c r="D293" s="443">
        <f>'SABS Table 2.5'!$K$211</f>
        <v>225</v>
      </c>
      <c r="E293" s="439">
        <f>'SABS Table 2.1'!$J$184</f>
        <v>50.7</v>
      </c>
      <c r="F293" s="439">
        <f>'SABS Table 2.2'!$J$184</f>
        <v>31.7</v>
      </c>
      <c r="G293" s="432"/>
    </row>
    <row r="294" spans="1:7">
      <c r="A294" s="437" t="s">
        <v>216</v>
      </c>
      <c r="B294" s="442">
        <v>2016</v>
      </c>
      <c r="C294" s="251">
        <f>'SABS Table 1.1'!$K$1878</f>
        <v>645</v>
      </c>
      <c r="D294" s="443">
        <f>'SABS Table 2.5'!$K$218</f>
        <v>5000</v>
      </c>
      <c r="E294" s="439">
        <f>'SABS Table 2.1'!$J$190</f>
        <v>209.1</v>
      </c>
      <c r="F294" s="439">
        <f>'SABS Table 2.2'!$J$190</f>
        <v>139.1</v>
      </c>
      <c r="G294" s="432"/>
    </row>
    <row r="295" spans="1:7">
      <c r="A295" s="437" t="s">
        <v>217</v>
      </c>
      <c r="B295" s="442">
        <v>2016</v>
      </c>
      <c r="C295" s="251">
        <f>'SABS Table 1.1'!$K$1941</f>
        <v>365</v>
      </c>
      <c r="D295" s="443">
        <f>'SABS Table 2.5'!$K$225</f>
        <v>300</v>
      </c>
      <c r="E295" s="439">
        <f>'SABS Table 2.1'!$J$196</f>
        <v>136</v>
      </c>
      <c r="F295" s="439">
        <f>'SABS Table 2.2'!$J$196</f>
        <v>80.900000000000006</v>
      </c>
      <c r="G295" s="432"/>
    </row>
    <row r="296" spans="1:7">
      <c r="A296" s="437" t="s">
        <v>218</v>
      </c>
      <c r="B296" s="442">
        <v>2016</v>
      </c>
      <c r="C296" s="251">
        <f>'SABS Table 1.1'!$K$2004</f>
        <v>205</v>
      </c>
      <c r="D296" s="443">
        <f>'SABS Table 2.5'!$K$232</f>
        <v>150</v>
      </c>
      <c r="E296" s="439">
        <f>'SABS Table 2.1'!$J$202</f>
        <v>40.4</v>
      </c>
      <c r="F296" s="439">
        <f>'SABS Table 2.2'!$J$202</f>
        <v>24.1</v>
      </c>
      <c r="G296" s="432"/>
    </row>
    <row r="297" spans="1:7">
      <c r="A297" s="437" t="s">
        <v>219</v>
      </c>
      <c r="B297" s="442">
        <v>2016</v>
      </c>
      <c r="C297" s="251">
        <f>'SABS Table 1.1'!$K$2067</f>
        <v>330</v>
      </c>
      <c r="D297" s="443">
        <f>'SABS Table 2.5'!$K$239</f>
        <v>350</v>
      </c>
      <c r="E297" s="439">
        <f>'SABS Table 2.1'!$J$208</f>
        <v>283.60000000000002</v>
      </c>
      <c r="F297" s="439">
        <f>'SABS Table 2.2'!$J$208</f>
        <v>220.2</v>
      </c>
      <c r="G297" s="432"/>
    </row>
    <row r="298" spans="1:7">
      <c r="A298" s="440" t="s">
        <v>294</v>
      </c>
      <c r="B298" s="442">
        <v>2016</v>
      </c>
      <c r="C298" s="441">
        <f>'SABS Table 1.1'!$K$51</f>
        <v>13960</v>
      </c>
      <c r="D298" s="444">
        <f>'SABS Table 2.5'!$K$16</f>
        <v>222000</v>
      </c>
      <c r="E298" s="434">
        <f>'SABS Table 2.1'!$J$14</f>
        <v>6735.7</v>
      </c>
      <c r="F298" s="434">
        <f>'SABS Table 2.2'!$J$14</f>
        <v>3579.9</v>
      </c>
      <c r="G298" s="432"/>
    </row>
    <row r="299" spans="1:7">
      <c r="A299" s="437" t="s">
        <v>193</v>
      </c>
      <c r="B299" s="442">
        <v>2017</v>
      </c>
      <c r="C299" s="251">
        <f>'SABS Table 1.1'!$L$114</f>
        <v>540</v>
      </c>
      <c r="D299" s="443">
        <f>'SABS Table 2.5'!$L$22</f>
        <v>26000</v>
      </c>
      <c r="E299" s="439">
        <f>'SABS Table 2.1'!$K$22</f>
        <v>349.1</v>
      </c>
      <c r="F299" s="439">
        <f>'SABS Table 2.2'!$K$22</f>
        <v>209</v>
      </c>
      <c r="G299" s="432"/>
    </row>
    <row r="300" spans="1:7">
      <c r="A300" s="437" t="s">
        <v>194</v>
      </c>
      <c r="B300" s="442">
        <v>2017</v>
      </c>
      <c r="C300" s="251">
        <f>'SABS Table 1.1'!$L$177</f>
        <v>620</v>
      </c>
      <c r="D300" s="443">
        <f>'SABS Table 2.5'!$L$29</f>
        <v>9000</v>
      </c>
      <c r="E300" s="439">
        <f>'SABS Table 2.1'!$K$28</f>
        <v>153.80000000000001</v>
      </c>
      <c r="F300" s="439">
        <f>'SABS Table 2.2'!$K$28</f>
        <v>99.5</v>
      </c>
      <c r="G300" s="432"/>
    </row>
    <row r="301" spans="1:7">
      <c r="A301" s="437" t="s">
        <v>195</v>
      </c>
      <c r="B301" s="442">
        <v>2017</v>
      </c>
      <c r="C301" s="251">
        <f>'SABS Table 1.1'!$L$240</f>
        <v>305</v>
      </c>
      <c r="D301" s="443">
        <f>'SABS Table 2.5'!$L$36</f>
        <v>700</v>
      </c>
      <c r="E301" s="439">
        <f>'SABS Table 2.1'!$K$34</f>
        <v>51.8</v>
      </c>
      <c r="F301" s="439">
        <f>'SABS Table 2.2'!$K$34</f>
        <v>31.3</v>
      </c>
      <c r="G301" s="432"/>
    </row>
    <row r="302" spans="1:7">
      <c r="A302" s="437" t="s">
        <v>304</v>
      </c>
      <c r="B302" s="442">
        <v>2017</v>
      </c>
      <c r="C302" s="251">
        <f>'SABS Table 1.1'!$L$303</f>
        <v>520</v>
      </c>
      <c r="D302" s="443">
        <f>'SABS Table 2.5'!$L$43</f>
        <v>600</v>
      </c>
      <c r="E302" s="439">
        <f>'SABS Table 2.1'!$K$40</f>
        <v>32.9</v>
      </c>
      <c r="F302" s="439">
        <f>'SABS Table 2.2'!$K$40</f>
        <v>21.3</v>
      </c>
      <c r="G302" s="432"/>
    </row>
    <row r="303" spans="1:7">
      <c r="A303" s="437" t="s">
        <v>250</v>
      </c>
      <c r="B303" s="442">
        <v>2017</v>
      </c>
      <c r="C303" s="251">
        <f>'SABS Table 1.1'!$L$366</f>
        <v>1780</v>
      </c>
      <c r="D303" s="443">
        <f>'SABS Table 2.5'!$L$50</f>
        <v>4000</v>
      </c>
      <c r="E303" s="439">
        <f>'SABS Table 2.1'!$K$46</f>
        <v>2784.2</v>
      </c>
      <c r="F303" s="439">
        <f>'SABS Table 2.2'!$K$46</f>
        <v>1492.2</v>
      </c>
      <c r="G303" s="432"/>
    </row>
    <row r="304" spans="1:7">
      <c r="A304" s="437" t="s">
        <v>196</v>
      </c>
      <c r="B304" s="442">
        <v>2017</v>
      </c>
      <c r="C304" s="251">
        <f>'SABS Table 1.1'!$L$429</f>
        <v>110</v>
      </c>
      <c r="D304" s="443">
        <f>'SABS Table 2.5'!$L$57</f>
        <v>75</v>
      </c>
      <c r="E304" s="439">
        <f>'SABS Table 2.1'!$K$52</f>
        <v>25.4</v>
      </c>
      <c r="F304" s="439">
        <f>'SABS Table 2.2'!$K$52</f>
        <v>15</v>
      </c>
      <c r="G304" s="432"/>
    </row>
    <row r="305" spans="1:7">
      <c r="A305" s="437" t="s">
        <v>305</v>
      </c>
      <c r="B305" s="442">
        <v>2017</v>
      </c>
      <c r="C305" s="251">
        <f>'SABS Table 1.1'!$L$492</f>
        <v>595</v>
      </c>
      <c r="D305" s="443">
        <f>'SABS Table 2.5'!$L$64</f>
        <v>700</v>
      </c>
      <c r="E305" s="439">
        <f>'SABS Table 2.1'!$K$58</f>
        <v>45.1</v>
      </c>
      <c r="F305" s="439">
        <f>'SABS Table 2.2'!$K$58</f>
        <v>27</v>
      </c>
      <c r="G305" s="432"/>
    </row>
    <row r="306" spans="1:7">
      <c r="A306" s="437" t="s">
        <v>197</v>
      </c>
      <c r="B306" s="442">
        <v>2017</v>
      </c>
      <c r="C306" s="251">
        <f>'SABS Table 1.1'!$L$555</f>
        <v>370</v>
      </c>
      <c r="D306" s="443">
        <f>'SABS Table 2.5'!$L$71</f>
        <v>500</v>
      </c>
      <c r="E306" s="439">
        <f>'SABS Table 2.1'!$K$64</f>
        <v>228.3</v>
      </c>
      <c r="F306" s="439">
        <f>'SABS Table 2.2'!$K$64</f>
        <v>133.4</v>
      </c>
      <c r="G306" s="432"/>
    </row>
    <row r="307" spans="1:7">
      <c r="A307" s="437" t="s">
        <v>198</v>
      </c>
      <c r="B307" s="442">
        <v>2017</v>
      </c>
      <c r="C307" s="251">
        <f>'SABS Table 1.1'!$L$618</f>
        <v>270</v>
      </c>
      <c r="D307" s="443">
        <f>'SABS Table 2.5'!$L$78</f>
        <v>600</v>
      </c>
      <c r="E307" s="439">
        <f>'SABS Table 2.1'!$K$70</f>
        <v>59.3</v>
      </c>
      <c r="F307" s="439">
        <f>'SABS Table 2.2'!$K$70</f>
        <v>30.7</v>
      </c>
      <c r="G307" s="432"/>
    </row>
    <row r="308" spans="1:7">
      <c r="A308" s="437" t="s">
        <v>199</v>
      </c>
      <c r="B308" s="442">
        <v>2017</v>
      </c>
      <c r="C308" s="251">
        <f>'SABS Table 1.1'!$L$681</f>
        <v>170</v>
      </c>
      <c r="D308" s="443">
        <f>'SABS Table 2.5'!$L$85</f>
        <v>300</v>
      </c>
      <c r="E308" s="439">
        <f>'SABS Table 2.1'!$K$76</f>
        <v>122.9</v>
      </c>
      <c r="F308" s="439">
        <f>'SABS Table 2.2'!$K$76</f>
        <v>65.5</v>
      </c>
      <c r="G308" s="432"/>
    </row>
    <row r="309" spans="1:7">
      <c r="A309" s="437" t="s">
        <v>200</v>
      </c>
      <c r="B309" s="442">
        <v>2017</v>
      </c>
      <c r="C309" s="251">
        <f>'SABS Table 1.1'!$L$744</f>
        <v>260</v>
      </c>
      <c r="D309" s="443">
        <f>'SABS Table 2.5'!$L$92</f>
        <v>600</v>
      </c>
      <c r="E309" s="439">
        <f>'SABS Table 2.1'!$K$82</f>
        <v>101.4</v>
      </c>
      <c r="F309" s="439">
        <f>'SABS Table 2.2'!$K$82</f>
        <v>63.7</v>
      </c>
      <c r="G309" s="432"/>
    </row>
    <row r="310" spans="1:7">
      <c r="A310" s="437" t="s">
        <v>201</v>
      </c>
      <c r="B310" s="442">
        <v>2017</v>
      </c>
      <c r="C310" s="251">
        <f>'SABS Table 1.1'!$L$807</f>
        <v>140</v>
      </c>
      <c r="D310" s="443">
        <f>'SABS Table 2.5'!$L$99</f>
        <v>75</v>
      </c>
      <c r="E310" s="439">
        <f>'SABS Table 2.1'!$K$88</f>
        <v>44</v>
      </c>
      <c r="F310" s="439">
        <f>'SABS Table 2.2'!$K$88</f>
        <v>27.6</v>
      </c>
      <c r="G310" s="432"/>
    </row>
    <row r="311" spans="1:7">
      <c r="A311" s="437" t="s">
        <v>202</v>
      </c>
      <c r="B311" s="442">
        <v>2017</v>
      </c>
      <c r="C311" s="251">
        <f>'SABS Table 1.1'!$L$870</f>
        <v>295</v>
      </c>
      <c r="D311" s="443">
        <f>'SABS Table 2.5'!$L$106</f>
        <v>1750</v>
      </c>
      <c r="E311" s="439">
        <f>'SABS Table 2.1'!$K$94</f>
        <v>72.900000000000006</v>
      </c>
      <c r="F311" s="439">
        <f>'SABS Table 2.2'!$K$94</f>
        <v>50.5</v>
      </c>
      <c r="G311" s="432"/>
    </row>
    <row r="312" spans="1:7">
      <c r="A312" s="437" t="s">
        <v>203</v>
      </c>
      <c r="B312" s="442">
        <v>2017</v>
      </c>
      <c r="C312" s="251">
        <f>'SABS Table 1.1'!$L$933</f>
        <v>855</v>
      </c>
      <c r="D312" s="443">
        <f>'SABS Table 2.5'!$L$113</f>
        <v>2000</v>
      </c>
      <c r="E312" s="439">
        <f>'SABS Table 2.1'!$K$100</f>
        <v>326.89999999999998</v>
      </c>
      <c r="F312" s="439">
        <f>'SABS Table 2.2'!$K$100</f>
        <v>221.1</v>
      </c>
      <c r="G312" s="432"/>
    </row>
    <row r="313" spans="1:7">
      <c r="A313" s="437" t="s">
        <v>204</v>
      </c>
      <c r="B313" s="442">
        <v>2017</v>
      </c>
      <c r="C313" s="251">
        <f>'SABS Table 1.1'!$L$996</f>
        <v>1725</v>
      </c>
      <c r="D313" s="443">
        <f>'SABS Table 2.5'!$L$120</f>
        <v>4000</v>
      </c>
      <c r="E313" s="439">
        <f>'SABS Table 2.1'!$K$106</f>
        <v>1464.6</v>
      </c>
      <c r="F313" s="439">
        <f>'SABS Table 2.2'!$K$106</f>
        <v>889.9</v>
      </c>
      <c r="G313" s="432"/>
    </row>
    <row r="314" spans="1:7">
      <c r="A314" s="437" t="s">
        <v>205</v>
      </c>
      <c r="B314" s="442">
        <v>2017</v>
      </c>
      <c r="C314" s="251">
        <f>'SABS Table 1.1'!$L$1059</f>
        <v>1195</v>
      </c>
      <c r="D314" s="443">
        <f>'SABS Table 2.5'!$L$127</f>
        <v>3000</v>
      </c>
      <c r="E314" s="439">
        <f>'SABS Table 2.1'!$K$112</f>
        <v>229.9</v>
      </c>
      <c r="F314" s="439">
        <f>'SABS Table 2.2'!$K$112</f>
        <v>136.19999999999999</v>
      </c>
      <c r="G314" s="432"/>
    </row>
    <row r="315" spans="1:7">
      <c r="A315" s="437" t="s">
        <v>206</v>
      </c>
      <c r="B315" s="442">
        <v>2017</v>
      </c>
      <c r="C315" s="251">
        <f>'SABS Table 1.1'!$L$1122</f>
        <v>155</v>
      </c>
      <c r="D315" s="443">
        <f>'SABS Table 2.5'!$L$134</f>
        <v>75</v>
      </c>
      <c r="E315" s="439">
        <f>'SABS Table 2.1'!$K$118</f>
        <v>30</v>
      </c>
      <c r="F315" s="439">
        <f>'SABS Table 2.2'!$K$118</f>
        <v>19.2</v>
      </c>
      <c r="G315" s="432"/>
    </row>
    <row r="316" spans="1:7">
      <c r="A316" s="437" t="s">
        <v>207</v>
      </c>
      <c r="B316" s="442">
        <v>2017</v>
      </c>
      <c r="C316" s="251">
        <f>'SABS Table 1.1'!$L$1185</f>
        <v>175</v>
      </c>
      <c r="D316" s="443">
        <f>'SABS Table 2.5'!$L$141</f>
        <v>225</v>
      </c>
      <c r="E316" s="439">
        <f>'SABS Table 2.1'!$K$124</f>
        <v>58.6</v>
      </c>
      <c r="F316" s="439">
        <f>'SABS Table 2.2'!$K$124</f>
        <v>36.6</v>
      </c>
      <c r="G316" s="432"/>
    </row>
    <row r="317" spans="1:7">
      <c r="A317" s="437" t="s">
        <v>208</v>
      </c>
      <c r="B317" s="442">
        <v>2017</v>
      </c>
      <c r="C317" s="251">
        <f>'SABS Table 1.1'!$L$1248</f>
        <v>280</v>
      </c>
      <c r="D317" s="443">
        <f>'SABS Table 2.5'!$L$148</f>
        <v>350</v>
      </c>
      <c r="E317" s="439">
        <f>'SABS Table 2.1'!$K$130</f>
        <v>38.4</v>
      </c>
      <c r="F317" s="439">
        <f>'SABS Table 2.2'!$K$130</f>
        <v>26.4</v>
      </c>
      <c r="G317" s="432"/>
    </row>
    <row r="318" spans="1:7">
      <c r="A318" s="437" t="s">
        <v>245</v>
      </c>
      <c r="B318" s="442">
        <v>2017</v>
      </c>
      <c r="C318" s="251">
        <f>'SABS Table 1.1'!$L$1311</f>
        <v>110</v>
      </c>
      <c r="D318" s="443">
        <f>'SABS Table 2.5'!$L$155</f>
        <v>75</v>
      </c>
      <c r="E318" s="439">
        <f>'SABS Table 2.1'!$K$136</f>
        <v>15.1</v>
      </c>
      <c r="F318" s="439">
        <f>'SABS Table 2.2'!$K$136</f>
        <v>9.8000000000000007</v>
      </c>
      <c r="G318" s="432"/>
    </row>
    <row r="319" spans="1:7">
      <c r="A319" s="437" t="s">
        <v>209</v>
      </c>
      <c r="B319" s="442">
        <v>2017</v>
      </c>
      <c r="C319" s="251">
        <f>'SABS Table 1.1'!$L$1374</f>
        <v>360</v>
      </c>
      <c r="D319" s="443">
        <f>'SABS Table 2.5'!$L$162</f>
        <v>800</v>
      </c>
      <c r="E319" s="439">
        <f>'SABS Table 2.1'!$K$142</f>
        <v>53.5</v>
      </c>
      <c r="F319" s="439">
        <f>'SABS Table 2.2'!$K$142</f>
        <v>32.700000000000003</v>
      </c>
      <c r="G319" s="432"/>
    </row>
    <row r="320" spans="1:7">
      <c r="A320" s="437" t="s">
        <v>210</v>
      </c>
      <c r="B320" s="442">
        <v>2017</v>
      </c>
      <c r="C320" s="251">
        <f>'SABS Table 1.1'!$L$1437</f>
        <v>595</v>
      </c>
      <c r="D320" s="443">
        <f>'SABS Table 2.5'!$L$169</f>
        <v>2500</v>
      </c>
      <c r="E320" s="439">
        <f>'SABS Table 2.1'!$K$148</f>
        <v>205.6</v>
      </c>
      <c r="F320" s="439">
        <f>'SABS Table 2.2'!$K$148</f>
        <v>111.3</v>
      </c>
      <c r="G320" s="432"/>
    </row>
    <row r="321" spans="1:7">
      <c r="A321" s="437" t="s">
        <v>211</v>
      </c>
      <c r="B321" s="442">
        <v>2017</v>
      </c>
      <c r="C321" s="251">
        <f>'SABS Table 1.1'!$L$1500</f>
        <v>85</v>
      </c>
      <c r="D321" s="443">
        <f>'SABS Table 2.5'!$L$176</f>
        <v>225</v>
      </c>
      <c r="E321" s="439">
        <f>'SABS Table 2.1'!$K$154</f>
        <v>11.8</v>
      </c>
      <c r="F321" s="439">
        <f>'SABS Table 2.2'!$K$154</f>
        <v>7.4</v>
      </c>
      <c r="G321" s="432"/>
    </row>
    <row r="322" spans="1:7">
      <c r="A322" s="437" t="s">
        <v>306</v>
      </c>
      <c r="B322" s="442">
        <v>2017</v>
      </c>
      <c r="C322" s="251">
        <f>'SABS Table 1.1'!$L$1563</f>
        <v>570</v>
      </c>
      <c r="D322" s="443">
        <f>'SABS Table 2.5'!$L$183</f>
        <v>2250</v>
      </c>
      <c r="E322" s="439">
        <f>'SABS Table 2.1'!$K$160</f>
        <v>97.1</v>
      </c>
      <c r="F322" s="439">
        <f>'SABS Table 2.2'!$K$160</f>
        <v>62.1</v>
      </c>
      <c r="G322" s="432"/>
    </row>
    <row r="323" spans="1:7">
      <c r="A323" s="437" t="s">
        <v>212</v>
      </c>
      <c r="B323" s="442">
        <v>2017</v>
      </c>
      <c r="C323" s="251">
        <f>'SABS Table 1.1'!$L$1626</f>
        <v>340</v>
      </c>
      <c r="D323" s="443">
        <f>'SABS Table 2.5'!$L$190</f>
        <v>600</v>
      </c>
      <c r="E323" s="439">
        <f>'SABS Table 2.1'!$K$166</f>
        <v>184.3</v>
      </c>
      <c r="F323" s="439">
        <f>'SABS Table 2.2'!$K$166</f>
        <v>93.1</v>
      </c>
      <c r="G323" s="432"/>
    </row>
    <row r="324" spans="1:7">
      <c r="A324" s="437" t="s">
        <v>213</v>
      </c>
      <c r="B324" s="442">
        <v>2017</v>
      </c>
      <c r="C324" s="251">
        <f>'SABS Table 1.1'!$L$1689</f>
        <v>405</v>
      </c>
      <c r="D324" s="443">
        <f>'SABS Table 2.5'!$L$197</f>
        <v>500</v>
      </c>
      <c r="E324" s="439">
        <f>'SABS Table 2.1'!$K$172</f>
        <v>70.7</v>
      </c>
      <c r="F324" s="439">
        <f>'SABS Table 2.2'!$K$172</f>
        <v>43</v>
      </c>
      <c r="G324" s="432"/>
    </row>
    <row r="325" spans="1:7">
      <c r="A325" s="437" t="s">
        <v>214</v>
      </c>
      <c r="B325" s="442">
        <v>2017</v>
      </c>
      <c r="C325" s="251">
        <f>'SABS Table 1.1'!$L$1752</f>
        <v>85</v>
      </c>
      <c r="D325" s="443">
        <f>'SABS Table 2.5'!$L$204</f>
        <v>225</v>
      </c>
      <c r="E325" s="439">
        <f>'SABS Table 2.1'!$K$178</f>
        <v>13.7</v>
      </c>
      <c r="F325" s="439">
        <f>'SABS Table 2.2'!$K$178</f>
        <v>9.4</v>
      </c>
      <c r="G325" s="432"/>
    </row>
    <row r="326" spans="1:7">
      <c r="A326" s="437" t="s">
        <v>215</v>
      </c>
      <c r="B326" s="442">
        <v>2017</v>
      </c>
      <c r="C326" s="251">
        <f>'SABS Table 1.1'!$L$1815</f>
        <v>355</v>
      </c>
      <c r="D326" s="443">
        <f>'SABS Table 2.5'!$L$211</f>
        <v>250</v>
      </c>
      <c r="E326" s="439">
        <f>'SABS Table 2.1'!$K$184</f>
        <v>49.3</v>
      </c>
      <c r="F326" s="439">
        <f>'SABS Table 2.2'!$K$184</f>
        <v>28.7</v>
      </c>
      <c r="G326" s="432"/>
    </row>
    <row r="327" spans="1:7">
      <c r="A327" s="437" t="s">
        <v>216</v>
      </c>
      <c r="B327" s="442">
        <v>2017</v>
      </c>
      <c r="C327" s="251">
        <f>'SABS Table 1.1'!$L$1878</f>
        <v>650</v>
      </c>
      <c r="D327" s="443">
        <f>'SABS Table 2.5'!$L$218</f>
        <v>5000</v>
      </c>
      <c r="E327" s="439">
        <f>'SABS Table 2.1'!$K$190</f>
        <v>168.1</v>
      </c>
      <c r="F327" s="439">
        <f>'SABS Table 2.2'!$K$190</f>
        <v>95.4</v>
      </c>
      <c r="G327" s="432"/>
    </row>
    <row r="328" spans="1:7">
      <c r="A328" s="437" t="s">
        <v>217</v>
      </c>
      <c r="B328" s="442">
        <v>2017</v>
      </c>
      <c r="C328" s="251">
        <f>'SABS Table 1.1'!$L$1941</f>
        <v>375</v>
      </c>
      <c r="D328" s="443">
        <f>'SABS Table 2.5'!$L$225</f>
        <v>350</v>
      </c>
      <c r="E328" s="439">
        <f>'SABS Table 2.1'!$K$196</f>
        <v>126.1</v>
      </c>
      <c r="F328" s="439">
        <f>'SABS Table 2.2'!$K$196</f>
        <v>66.599999999999994</v>
      </c>
      <c r="G328" s="432"/>
    </row>
    <row r="329" spans="1:7">
      <c r="A329" s="437" t="s">
        <v>218</v>
      </c>
      <c r="B329" s="442">
        <v>2017</v>
      </c>
      <c r="C329" s="251">
        <f>'SABS Table 1.1'!$L$2004</f>
        <v>200</v>
      </c>
      <c r="D329" s="443">
        <f>'SABS Table 2.5'!$L$232</f>
        <v>125</v>
      </c>
      <c r="E329" s="439">
        <f>'SABS Table 2.1'!$K$202</f>
        <v>39.299999999999997</v>
      </c>
      <c r="F329" s="439">
        <f>'SABS Table 2.2'!$K$202</f>
        <v>23.1</v>
      </c>
      <c r="G329" s="432"/>
    </row>
    <row r="330" spans="1:7">
      <c r="A330" s="437" t="s">
        <v>219</v>
      </c>
      <c r="B330" s="442">
        <v>2017</v>
      </c>
      <c r="C330" s="251">
        <f>'SABS Table 1.1'!$L$2067</f>
        <v>340</v>
      </c>
      <c r="D330" s="443">
        <f>'SABS Table 2.5'!$L$239</f>
        <v>450</v>
      </c>
      <c r="E330" s="439">
        <f>'SABS Table 2.1'!$K$208</f>
        <v>425.9</v>
      </c>
      <c r="F330" s="439">
        <f>'SABS Table 2.2'!$K$208</f>
        <v>240.7</v>
      </c>
      <c r="G330" s="432"/>
    </row>
    <row r="331" spans="1:7">
      <c r="A331" s="440" t="s">
        <v>294</v>
      </c>
      <c r="B331" s="442">
        <v>2017</v>
      </c>
      <c r="C331" s="441">
        <f>'SABS Table 1.1'!$L$51</f>
        <v>14090</v>
      </c>
      <c r="D331" s="444">
        <f>'SABS Table 2.5'!$L$16</f>
        <v>207000</v>
      </c>
      <c r="E331" s="434">
        <f>'SABS Table 2.1'!$K$14</f>
        <v>7125.5</v>
      </c>
      <c r="F331" s="434">
        <f>'SABS Table 2.2'!$K$14</f>
        <v>3893.5</v>
      </c>
      <c r="G331" s="432"/>
    </row>
    <row r="332" spans="1:7">
      <c r="A332" s="437" t="s">
        <v>193</v>
      </c>
      <c r="B332" s="442">
        <v>2018</v>
      </c>
      <c r="C332" s="251">
        <f>'SABS Table 1.1'!$M$114</f>
        <v>535</v>
      </c>
      <c r="D332" s="443">
        <f>'SABS Table 2.5'!$M$22</f>
        <v>27000</v>
      </c>
      <c r="E332" s="439">
        <f>'SABS Table 2.1'!$L$22</f>
        <v>415</v>
      </c>
      <c r="F332" s="439">
        <f>'SABS Table 2.2'!$L$22</f>
        <v>236.4</v>
      </c>
      <c r="G332" s="432"/>
    </row>
    <row r="333" spans="1:7">
      <c r="A333" s="437" t="s">
        <v>194</v>
      </c>
      <c r="B333" s="442">
        <v>2018</v>
      </c>
      <c r="C333" s="251">
        <f>'SABS Table 1.1'!$M$177</f>
        <v>635</v>
      </c>
      <c r="D333" s="443">
        <f>'SABS Table 2.5'!$M$29</f>
        <v>9000</v>
      </c>
      <c r="E333" s="439">
        <f>'SABS Table 2.1'!$L$28</f>
        <v>156.1</v>
      </c>
      <c r="F333" s="439">
        <f>'SABS Table 2.2'!$L$28</f>
        <v>98.7</v>
      </c>
      <c r="G333" s="432"/>
    </row>
    <row r="334" spans="1:7">
      <c r="A334" s="437" t="s">
        <v>195</v>
      </c>
      <c r="B334" s="442">
        <v>2018</v>
      </c>
      <c r="C334" s="251">
        <f>'SABS Table 1.1'!$M$240</f>
        <v>295</v>
      </c>
      <c r="D334" s="443">
        <f>'SABS Table 2.5'!$M$36</f>
        <v>700</v>
      </c>
      <c r="E334" s="439">
        <f>'SABS Table 2.1'!$L$34</f>
        <v>52.9</v>
      </c>
      <c r="F334" s="439">
        <f>'SABS Table 2.2'!$L$34</f>
        <v>29.1</v>
      </c>
      <c r="G334" s="432"/>
    </row>
    <row r="335" spans="1:7">
      <c r="A335" s="437" t="s">
        <v>304</v>
      </c>
      <c r="B335" s="442">
        <v>2018</v>
      </c>
      <c r="C335" s="251">
        <f>'SABS Table 1.1'!$M$303</f>
        <v>540</v>
      </c>
      <c r="D335" s="443">
        <f>'SABS Table 2.5'!$M$43</f>
        <v>600</v>
      </c>
      <c r="E335" s="439">
        <f>'SABS Table 2.1'!$L$40</f>
        <v>31.9</v>
      </c>
      <c r="F335" s="439">
        <f>'SABS Table 2.2'!$L$40</f>
        <v>20.100000000000001</v>
      </c>
      <c r="G335" s="432"/>
    </row>
    <row r="336" spans="1:7">
      <c r="A336" s="437" t="s">
        <v>250</v>
      </c>
      <c r="B336" s="442">
        <v>2018</v>
      </c>
      <c r="C336" s="251">
        <f>'SABS Table 1.1'!$M$366</f>
        <v>1825</v>
      </c>
      <c r="D336" s="443">
        <f>'SABS Table 2.5'!$M$50</f>
        <v>4000</v>
      </c>
      <c r="E336" s="439">
        <f>'SABS Table 2.1'!$L$46</f>
        <v>3105.7</v>
      </c>
      <c r="F336" s="439">
        <f>'SABS Table 2.2'!$L$46</f>
        <v>1374.6</v>
      </c>
      <c r="G336" s="432"/>
    </row>
    <row r="337" spans="1:7">
      <c r="A337" s="437" t="s">
        <v>196</v>
      </c>
      <c r="B337" s="442">
        <v>2018</v>
      </c>
      <c r="C337" s="251">
        <f>'SABS Table 1.1'!$M$429</f>
        <v>105</v>
      </c>
      <c r="D337" s="443">
        <f>'SABS Table 2.5'!$M$57</f>
        <v>50</v>
      </c>
      <c r="E337" s="439">
        <f>'SABS Table 2.1'!$L$52</f>
        <v>24.5</v>
      </c>
      <c r="F337" s="439">
        <f>'SABS Table 2.2'!$L$52</f>
        <v>14.5</v>
      </c>
      <c r="G337" s="432"/>
    </row>
    <row r="338" spans="1:7">
      <c r="A338" s="437" t="s">
        <v>305</v>
      </c>
      <c r="B338" s="442">
        <v>2018</v>
      </c>
      <c r="C338" s="251">
        <f>'SABS Table 1.1'!$M$492</f>
        <v>605</v>
      </c>
      <c r="D338" s="443">
        <f>'SABS Table 2.5'!$M$64</f>
        <v>800</v>
      </c>
      <c r="E338" s="439">
        <f>'SABS Table 2.1'!$L$58</f>
        <v>52.6</v>
      </c>
      <c r="F338" s="439">
        <f>'SABS Table 2.2'!$L$58</f>
        <v>32.6</v>
      </c>
      <c r="G338" s="432"/>
    </row>
    <row r="339" spans="1:7">
      <c r="A339" s="437" t="s">
        <v>197</v>
      </c>
      <c r="B339" s="442">
        <v>2018</v>
      </c>
      <c r="C339" s="251">
        <f>'SABS Table 1.1'!$M$555</f>
        <v>370</v>
      </c>
      <c r="D339" s="443">
        <f>'SABS Table 2.5'!$M$71</f>
        <v>500</v>
      </c>
      <c r="E339" s="439">
        <f>'SABS Table 2.1'!$L$64</f>
        <v>241.1</v>
      </c>
      <c r="F339" s="439">
        <f>'SABS Table 2.2'!$L$64</f>
        <v>141.69999999999999</v>
      </c>
      <c r="G339" s="432"/>
    </row>
    <row r="340" spans="1:7">
      <c r="A340" s="437" t="s">
        <v>198</v>
      </c>
      <c r="B340" s="442">
        <v>2018</v>
      </c>
      <c r="C340" s="251">
        <f>'SABS Table 1.1'!$M$618</f>
        <v>265</v>
      </c>
      <c r="D340" s="443">
        <f>'SABS Table 2.5'!$M$78</f>
        <v>600</v>
      </c>
      <c r="E340" s="439">
        <f>'SABS Table 2.1'!$L$70</f>
        <v>66.3</v>
      </c>
      <c r="F340" s="439">
        <f>'SABS Table 2.2'!$L$70</f>
        <v>36.299999999999997</v>
      </c>
      <c r="G340" s="432"/>
    </row>
    <row r="341" spans="1:7">
      <c r="A341" s="437" t="s">
        <v>199</v>
      </c>
      <c r="B341" s="442">
        <v>2018</v>
      </c>
      <c r="C341" s="251">
        <f>'SABS Table 1.1'!$M$681</f>
        <v>155</v>
      </c>
      <c r="D341" s="443">
        <f>'SABS Table 2.5'!$M$85</f>
        <v>350</v>
      </c>
      <c r="E341" s="439">
        <f>'SABS Table 2.1'!$L$76</f>
        <v>134.9</v>
      </c>
      <c r="F341" s="439">
        <f>'SABS Table 2.2'!$L$76</f>
        <v>82.4</v>
      </c>
      <c r="G341" s="432"/>
    </row>
    <row r="342" spans="1:7">
      <c r="A342" s="437" t="s">
        <v>200</v>
      </c>
      <c r="B342" s="442">
        <v>2018</v>
      </c>
      <c r="C342" s="251">
        <f>'SABS Table 1.1'!$M$744</f>
        <v>260</v>
      </c>
      <c r="D342" s="443">
        <f>'SABS Table 2.5'!$M$92</f>
        <v>700</v>
      </c>
      <c r="E342" s="439">
        <f>'SABS Table 2.1'!$L$82</f>
        <v>121.4</v>
      </c>
      <c r="F342" s="439">
        <f>'SABS Table 2.2'!$L$82</f>
        <v>78.400000000000006</v>
      </c>
      <c r="G342" s="432"/>
    </row>
    <row r="343" spans="1:7">
      <c r="A343" s="437" t="s">
        <v>201</v>
      </c>
      <c r="B343" s="442">
        <v>2018</v>
      </c>
      <c r="C343" s="251">
        <f>'SABS Table 1.1'!$M$807</f>
        <v>140</v>
      </c>
      <c r="D343" s="443">
        <f>'SABS Table 2.5'!$M$99</f>
        <v>75</v>
      </c>
      <c r="E343" s="439">
        <f>'SABS Table 2.1'!$L$88</f>
        <v>49.8</v>
      </c>
      <c r="F343" s="439">
        <f>'SABS Table 2.2'!$L$88</f>
        <v>36.700000000000003</v>
      </c>
      <c r="G343" s="432"/>
    </row>
    <row r="344" spans="1:7">
      <c r="A344" s="437" t="s">
        <v>202</v>
      </c>
      <c r="B344" s="442">
        <v>2018</v>
      </c>
      <c r="C344" s="251">
        <f>'SABS Table 1.1'!$M$870</f>
        <v>305</v>
      </c>
      <c r="D344" s="443">
        <f>'SABS Table 2.5'!$M$106</f>
        <v>1750</v>
      </c>
      <c r="E344" s="439">
        <f>'SABS Table 2.1'!$L$94</f>
        <v>75.3</v>
      </c>
      <c r="F344" s="439">
        <f>'SABS Table 2.2'!$L$94</f>
        <v>52.5</v>
      </c>
      <c r="G344" s="432"/>
    </row>
    <row r="345" spans="1:7">
      <c r="A345" s="437" t="s">
        <v>203</v>
      </c>
      <c r="B345" s="442">
        <v>2018</v>
      </c>
      <c r="C345" s="251">
        <f>'SABS Table 1.1'!$M$933</f>
        <v>825</v>
      </c>
      <c r="D345" s="443">
        <f>'SABS Table 2.5'!$M$113</f>
        <v>1500</v>
      </c>
      <c r="E345" s="439">
        <f>'SABS Table 2.1'!$L$100</f>
        <v>351.2</v>
      </c>
      <c r="F345" s="439">
        <f>'SABS Table 2.2'!$L$100</f>
        <v>228.8</v>
      </c>
      <c r="G345" s="432"/>
    </row>
    <row r="346" spans="1:7">
      <c r="A346" s="437" t="s">
        <v>204</v>
      </c>
      <c r="B346" s="442">
        <v>2018</v>
      </c>
      <c r="C346" s="251">
        <f>'SABS Table 1.1'!$M$996</f>
        <v>1735</v>
      </c>
      <c r="D346" s="443">
        <f>'SABS Table 2.5'!$M$120</f>
        <v>4000</v>
      </c>
      <c r="E346" s="439">
        <f>'SABS Table 2.1'!$L$106</f>
        <v>2119</v>
      </c>
      <c r="F346" s="439">
        <f>'SABS Table 2.2'!$L$106</f>
        <v>1293.9000000000001</v>
      </c>
      <c r="G346" s="432"/>
    </row>
    <row r="347" spans="1:7">
      <c r="A347" s="437" t="s">
        <v>205</v>
      </c>
      <c r="B347" s="442">
        <v>2018</v>
      </c>
      <c r="C347" s="251">
        <f>'SABS Table 1.1'!$M$1059</f>
        <v>1205</v>
      </c>
      <c r="D347" s="443">
        <f>'SABS Table 2.5'!$M$127</f>
        <v>3000</v>
      </c>
      <c r="E347" s="439">
        <f>'SABS Table 2.1'!$L$112</f>
        <v>222.4</v>
      </c>
      <c r="F347" s="439">
        <f>'SABS Table 2.2'!$L$112</f>
        <v>129.69999999999999</v>
      </c>
      <c r="G347" s="432"/>
    </row>
    <row r="348" spans="1:7">
      <c r="A348" s="437" t="s">
        <v>206</v>
      </c>
      <c r="B348" s="442">
        <v>2018</v>
      </c>
      <c r="C348" s="251">
        <f>'SABS Table 1.1'!$M$1122</f>
        <v>155</v>
      </c>
      <c r="D348" s="443">
        <f>'SABS Table 2.5'!$M$134</f>
        <v>75</v>
      </c>
      <c r="E348" s="439">
        <f>'SABS Table 2.1'!$L$118</f>
        <v>34.700000000000003</v>
      </c>
      <c r="F348" s="439">
        <f>'SABS Table 2.2'!$L$118</f>
        <v>24.1</v>
      </c>
      <c r="G348" s="432"/>
    </row>
    <row r="349" spans="1:7">
      <c r="A349" s="437" t="s">
        <v>207</v>
      </c>
      <c r="B349" s="442">
        <v>2018</v>
      </c>
      <c r="C349" s="251">
        <f>'SABS Table 1.1'!$M$1185</f>
        <v>185</v>
      </c>
      <c r="D349" s="443">
        <f>'SABS Table 2.5'!$M$141</f>
        <v>250</v>
      </c>
      <c r="E349" s="439">
        <f>'SABS Table 2.1'!$L$124</f>
        <v>68.599999999999994</v>
      </c>
      <c r="F349" s="439">
        <f>'SABS Table 2.2'!$L$124</f>
        <v>44.6</v>
      </c>
      <c r="G349" s="432"/>
    </row>
    <row r="350" spans="1:7">
      <c r="A350" s="437" t="s">
        <v>208</v>
      </c>
      <c r="B350" s="442">
        <v>2018</v>
      </c>
      <c r="C350" s="251">
        <f>'SABS Table 1.1'!$M$1248</f>
        <v>290</v>
      </c>
      <c r="D350" s="443">
        <f>'SABS Table 2.5'!$M$148</f>
        <v>350</v>
      </c>
      <c r="E350" s="439">
        <f>'SABS Table 2.1'!$L$130</f>
        <v>37.6</v>
      </c>
      <c r="F350" s="439">
        <f>'SABS Table 2.2'!$L$130</f>
        <v>23.9</v>
      </c>
      <c r="G350" s="432"/>
    </row>
    <row r="351" spans="1:7">
      <c r="A351" s="437" t="s">
        <v>245</v>
      </c>
      <c r="B351" s="442">
        <v>2018</v>
      </c>
      <c r="C351" s="251">
        <f>'SABS Table 1.1'!$M$1311</f>
        <v>105</v>
      </c>
      <c r="D351" s="443">
        <f>'SABS Table 2.5'!$M$155</f>
        <v>125</v>
      </c>
      <c r="E351" s="439">
        <f>'SABS Table 2.1'!$L$136</f>
        <v>14.7</v>
      </c>
      <c r="F351" s="439">
        <f>'SABS Table 2.2'!$L$136</f>
        <v>8.8000000000000007</v>
      </c>
      <c r="G351" s="432"/>
    </row>
    <row r="352" spans="1:7">
      <c r="A352" s="437" t="s">
        <v>209</v>
      </c>
      <c r="B352" s="442">
        <v>2018</v>
      </c>
      <c r="C352" s="251">
        <f>'SABS Table 1.1'!$M$1374</f>
        <v>370</v>
      </c>
      <c r="D352" s="443">
        <f>'SABS Table 2.5'!$M$162</f>
        <v>900</v>
      </c>
      <c r="E352" s="439">
        <f>'SABS Table 2.1'!$L$142</f>
        <v>52</v>
      </c>
      <c r="F352" s="439">
        <f>'SABS Table 2.2'!$L$142</f>
        <v>30.1</v>
      </c>
      <c r="G352" s="432"/>
    </row>
    <row r="353" spans="1:7">
      <c r="A353" s="437" t="s">
        <v>210</v>
      </c>
      <c r="B353" s="442">
        <v>2018</v>
      </c>
      <c r="C353" s="251">
        <f>'SABS Table 1.1'!$M$1437</f>
        <v>615</v>
      </c>
      <c r="D353" s="443">
        <f>'SABS Table 2.5'!$M$169</f>
        <v>3000</v>
      </c>
      <c r="E353" s="439">
        <f>'SABS Table 2.1'!$L$148</f>
        <v>259.8</v>
      </c>
      <c r="F353" s="439">
        <f>'SABS Table 2.2'!$L$148</f>
        <v>180.3</v>
      </c>
      <c r="G353" s="432"/>
    </row>
    <row r="354" spans="1:7">
      <c r="A354" s="437" t="s">
        <v>211</v>
      </c>
      <c r="B354" s="442">
        <v>2018</v>
      </c>
      <c r="C354" s="251">
        <f>'SABS Table 1.1'!$M$1500</f>
        <v>85</v>
      </c>
      <c r="D354" s="443">
        <f>'SABS Table 2.5'!$M$176</f>
        <v>250</v>
      </c>
      <c r="E354" s="439">
        <f>'SABS Table 2.1'!$L$154</f>
        <v>15.5</v>
      </c>
      <c r="F354" s="439">
        <f>'SABS Table 2.2'!$L$154</f>
        <v>7.8</v>
      </c>
      <c r="G354" s="432"/>
    </row>
    <row r="355" spans="1:7">
      <c r="A355" s="437" t="s">
        <v>306</v>
      </c>
      <c r="B355" s="442">
        <v>2018</v>
      </c>
      <c r="C355" s="251">
        <f>'SABS Table 1.1'!$M$1563</f>
        <v>575</v>
      </c>
      <c r="D355" s="443">
        <f>'SABS Table 2.5'!$M$183</f>
        <v>2500</v>
      </c>
      <c r="E355" s="439">
        <f>'SABS Table 2.1'!$L$160</f>
        <v>104.2</v>
      </c>
      <c r="F355" s="439">
        <f>'SABS Table 2.2'!$L$160</f>
        <v>60.9</v>
      </c>
      <c r="G355" s="432"/>
    </row>
    <row r="356" spans="1:7">
      <c r="A356" s="437" t="s">
        <v>212</v>
      </c>
      <c r="B356" s="442">
        <v>2018</v>
      </c>
      <c r="C356" s="251">
        <f>'SABS Table 1.1'!$M$1626</f>
        <v>360</v>
      </c>
      <c r="D356" s="443">
        <f>'SABS Table 2.5'!$M$190</f>
        <v>600</v>
      </c>
      <c r="E356" s="439">
        <f>'SABS Table 2.1'!$L$166</f>
        <v>220.3</v>
      </c>
      <c r="F356" s="439">
        <f>'SABS Table 2.2'!$L$166</f>
        <v>116.9</v>
      </c>
      <c r="G356" s="432"/>
    </row>
    <row r="357" spans="1:7">
      <c r="A357" s="437" t="s">
        <v>213</v>
      </c>
      <c r="B357" s="442">
        <v>2018</v>
      </c>
      <c r="C357" s="251">
        <f>'SABS Table 1.1'!$M$1689</f>
        <v>395</v>
      </c>
      <c r="D357" s="443">
        <f>'SABS Table 2.5'!$M$197</f>
        <v>600</v>
      </c>
      <c r="E357" s="439">
        <f>'SABS Table 2.1'!$L$172</f>
        <v>83.6</v>
      </c>
      <c r="F357" s="439">
        <f>'SABS Table 2.2'!$L$172</f>
        <v>57.2</v>
      </c>
      <c r="G357" s="432"/>
    </row>
    <row r="358" spans="1:7">
      <c r="A358" s="437" t="s">
        <v>214</v>
      </c>
      <c r="B358" s="442">
        <v>2018</v>
      </c>
      <c r="C358" s="251">
        <f>'SABS Table 1.1'!$M$1752</f>
        <v>90</v>
      </c>
      <c r="D358" s="443">
        <f>'SABS Table 2.5'!$M$204</f>
        <v>200</v>
      </c>
      <c r="E358" s="439">
        <f>'SABS Table 2.1'!$L$178</f>
        <v>13.2</v>
      </c>
      <c r="F358" s="439">
        <f>'SABS Table 2.2'!$L$178</f>
        <v>8.4</v>
      </c>
      <c r="G358" s="432"/>
    </row>
    <row r="359" spans="1:7">
      <c r="A359" s="437" t="s">
        <v>215</v>
      </c>
      <c r="B359" s="442">
        <v>2018</v>
      </c>
      <c r="C359" s="251">
        <f>'SABS Table 1.1'!$M$1815</f>
        <v>340</v>
      </c>
      <c r="D359" s="443">
        <f>'SABS Table 2.5'!$M$211</f>
        <v>300</v>
      </c>
      <c r="E359" s="439">
        <f>'SABS Table 2.1'!$L$184</f>
        <v>56.3</v>
      </c>
      <c r="F359" s="439">
        <f>'SABS Table 2.2'!$L$184</f>
        <v>35.4</v>
      </c>
      <c r="G359" s="432"/>
    </row>
    <row r="360" spans="1:7">
      <c r="A360" s="437" t="s">
        <v>216</v>
      </c>
      <c r="B360" s="442">
        <v>2018</v>
      </c>
      <c r="C360" s="251">
        <f>'SABS Table 1.1'!$M$1878</f>
        <v>655</v>
      </c>
      <c r="D360" s="443">
        <f>'SABS Table 2.5'!$M$218</f>
        <v>5000</v>
      </c>
      <c r="E360" s="439">
        <f>'SABS Table 2.1'!$L$190</f>
        <v>212.9</v>
      </c>
      <c r="F360" s="439">
        <f>'SABS Table 2.2'!$L$190</f>
        <v>137.5</v>
      </c>
      <c r="G360" s="432"/>
    </row>
    <row r="361" spans="1:7">
      <c r="A361" s="437" t="s">
        <v>217</v>
      </c>
      <c r="B361" s="442">
        <v>2018</v>
      </c>
      <c r="C361" s="251">
        <f>'SABS Table 1.1'!$M$1941</f>
        <v>370</v>
      </c>
      <c r="D361" s="443">
        <f>'SABS Table 2.5'!$M$225</f>
        <v>300</v>
      </c>
      <c r="E361" s="439">
        <f>'SABS Table 2.1'!$L$196</f>
        <v>164.5</v>
      </c>
      <c r="F361" s="439">
        <f>'SABS Table 2.2'!$L$196</f>
        <v>94.9</v>
      </c>
      <c r="G361" s="432"/>
    </row>
    <row r="362" spans="1:7">
      <c r="A362" s="437" t="s">
        <v>218</v>
      </c>
      <c r="B362" s="442">
        <v>2018</v>
      </c>
      <c r="C362" s="251">
        <f>'SABS Table 1.1'!$M$2004</f>
        <v>195</v>
      </c>
      <c r="D362" s="443">
        <f>'SABS Table 2.5'!$M$232</f>
        <v>200</v>
      </c>
      <c r="E362" s="439">
        <f>'SABS Table 2.1'!$L$202</f>
        <v>46</v>
      </c>
      <c r="F362" s="439">
        <f>'SABS Table 2.2'!$L$202</f>
        <v>30.9</v>
      </c>
      <c r="G362" s="432"/>
    </row>
    <row r="363" spans="1:7">
      <c r="A363" s="437" t="s">
        <v>219</v>
      </c>
      <c r="B363" s="442">
        <v>2018</v>
      </c>
      <c r="C363" s="251">
        <f>'SABS Table 1.1'!$M$2067</f>
        <v>330</v>
      </c>
      <c r="D363" s="443">
        <f>'SABS Table 2.5'!$M$239</f>
        <v>300</v>
      </c>
      <c r="E363" s="439">
        <f>'SABS Table 2.1'!$L$208</f>
        <v>423.5</v>
      </c>
      <c r="F363" s="439">
        <f>'SABS Table 2.2'!$L$208</f>
        <v>187.4</v>
      </c>
      <c r="G363" s="432"/>
    </row>
    <row r="364" spans="1:7">
      <c r="A364" s="440" t="s">
        <v>294</v>
      </c>
      <c r="B364" s="442">
        <v>2018</v>
      </c>
      <c r="C364" s="441">
        <f>'SABS Table 1.1'!$M$51</f>
        <v>14145</v>
      </c>
      <c r="D364" s="444">
        <f>'SABS Table 2.5'!$M$16</f>
        <v>206000</v>
      </c>
      <c r="E364" s="434">
        <f>'SABS Table 2.1'!$L$14</f>
        <v>7504</v>
      </c>
      <c r="F364" s="434">
        <f>'SABS Table 2.2'!$L$14</f>
        <v>4120.7</v>
      </c>
      <c r="G364" s="432"/>
    </row>
    <row r="365" spans="1:7">
      <c r="A365" s="437" t="s">
        <v>193</v>
      </c>
      <c r="B365" s="442">
        <v>2019</v>
      </c>
      <c r="C365" s="251">
        <f>'SABS Table 1.1'!$N$114</f>
        <v>550</v>
      </c>
      <c r="D365" s="443">
        <f>'SABS Table 2.5'!$N$22</f>
        <v>26000</v>
      </c>
      <c r="E365" s="439">
        <f>'SABS Table 2.1'!$M$22</f>
        <v>412</v>
      </c>
      <c r="F365" s="439">
        <f>'SABS Table 2.2'!$M$22</f>
        <v>270.3</v>
      </c>
      <c r="G365" s="432"/>
    </row>
    <row r="366" spans="1:7">
      <c r="A366" s="437" t="s">
        <v>194</v>
      </c>
      <c r="B366" s="442">
        <v>2019</v>
      </c>
      <c r="C366" s="251">
        <f>'SABS Table 1.1'!$N$177</f>
        <v>650</v>
      </c>
      <c r="D366" s="443">
        <f>'SABS Table 2.5'!$N$29</f>
        <v>9000</v>
      </c>
      <c r="E366" s="439">
        <f>'SABS Table 2.1'!$M$28</f>
        <v>218.1</v>
      </c>
      <c r="F366" s="439">
        <f>'SABS Table 2.2'!$M$28</f>
        <v>138.6</v>
      </c>
      <c r="G366" s="432"/>
    </row>
    <row r="367" spans="1:7">
      <c r="A367" s="437" t="s">
        <v>195</v>
      </c>
      <c r="B367" s="442">
        <v>2019</v>
      </c>
      <c r="C367" s="251">
        <f>'SABS Table 1.1'!$N$240</f>
        <v>315</v>
      </c>
      <c r="D367" s="443">
        <f>'SABS Table 2.5'!$N$36</f>
        <v>700</v>
      </c>
      <c r="E367" s="439">
        <f>'SABS Table 2.1'!$M$34</f>
        <v>56.3</v>
      </c>
      <c r="F367" s="439">
        <f>'SABS Table 2.2'!$M$34</f>
        <v>28.7</v>
      </c>
      <c r="G367" s="432"/>
    </row>
    <row r="368" spans="1:7">
      <c r="A368" s="437" t="s">
        <v>304</v>
      </c>
      <c r="B368" s="442">
        <v>2019</v>
      </c>
      <c r="C368" s="251">
        <f>'SABS Table 1.1'!$N$303</f>
        <v>550</v>
      </c>
      <c r="D368" s="443">
        <f>'SABS Table 2.5'!$N$43</f>
        <v>600</v>
      </c>
      <c r="E368" s="439">
        <f>'SABS Table 2.1'!$M$40</f>
        <v>30.3</v>
      </c>
      <c r="F368" s="439">
        <f>'SABS Table 2.2'!$M$40</f>
        <v>16.600000000000001</v>
      </c>
      <c r="G368" s="432"/>
    </row>
    <row r="369" spans="1:7">
      <c r="A369" s="437" t="s">
        <v>250</v>
      </c>
      <c r="B369" s="442">
        <v>2019</v>
      </c>
      <c r="C369" s="251">
        <f>'SABS Table 1.1'!$N$366</f>
        <v>1860</v>
      </c>
      <c r="D369" s="443">
        <f>'SABS Table 2.5'!$N$50</f>
        <v>4000</v>
      </c>
      <c r="E369" s="439">
        <f>'SABS Table 2.1'!$M$46</f>
        <v>2941.4</v>
      </c>
      <c r="F369" s="439">
        <f>'SABS Table 2.2'!$M$46</f>
        <v>1318.9</v>
      </c>
      <c r="G369" s="432"/>
    </row>
    <row r="370" spans="1:7">
      <c r="A370" s="437" t="s">
        <v>196</v>
      </c>
      <c r="B370" s="442">
        <v>2019</v>
      </c>
      <c r="C370" s="251">
        <f>'SABS Table 1.1'!$N$429</f>
        <v>115</v>
      </c>
      <c r="D370" s="443">
        <f>'SABS Table 2.5'!$N$57</f>
        <v>50</v>
      </c>
      <c r="E370" s="439">
        <f>'SABS Table 2.1'!$M$52</f>
        <v>23.4</v>
      </c>
      <c r="F370" s="439">
        <f>'SABS Table 2.2'!$M$52</f>
        <v>13.4</v>
      </c>
      <c r="G370" s="432"/>
    </row>
    <row r="371" spans="1:7">
      <c r="A371" s="437" t="s">
        <v>305</v>
      </c>
      <c r="B371" s="442">
        <v>2019</v>
      </c>
      <c r="C371" s="251">
        <f>'SABS Table 1.1'!$N$492</f>
        <v>595</v>
      </c>
      <c r="D371" s="443">
        <f>'SABS Table 2.5'!$N$64</f>
        <v>600</v>
      </c>
      <c r="E371" s="439">
        <f>'SABS Table 2.1'!$M$58</f>
        <v>43.5</v>
      </c>
      <c r="F371" s="439">
        <f>'SABS Table 2.2'!$M$58</f>
        <v>23.5</v>
      </c>
      <c r="G371" s="432"/>
    </row>
    <row r="372" spans="1:7">
      <c r="A372" s="437" t="s">
        <v>197</v>
      </c>
      <c r="B372" s="442">
        <v>2019</v>
      </c>
      <c r="C372" s="251">
        <f>'SABS Table 1.1'!$N$555</f>
        <v>370</v>
      </c>
      <c r="D372" s="443">
        <f>'SABS Table 2.5'!$N$71</f>
        <v>500</v>
      </c>
      <c r="E372" s="439">
        <f>'SABS Table 2.1'!$M$64</f>
        <v>255.8</v>
      </c>
      <c r="F372" s="439">
        <f>'SABS Table 2.2'!$M$64</f>
        <v>151</v>
      </c>
      <c r="G372" s="432"/>
    </row>
    <row r="373" spans="1:7">
      <c r="A373" s="437" t="s">
        <v>198</v>
      </c>
      <c r="B373" s="442">
        <v>2019</v>
      </c>
      <c r="C373" s="251">
        <f>'SABS Table 1.1'!$N$618</f>
        <v>275</v>
      </c>
      <c r="D373" s="443">
        <f>'SABS Table 2.5'!$N$78</f>
        <v>500</v>
      </c>
      <c r="E373" s="439">
        <f>'SABS Table 2.1'!$M$70</f>
        <v>61.1</v>
      </c>
      <c r="F373" s="439">
        <f>'SABS Table 2.2'!$M$70</f>
        <v>29.9</v>
      </c>
      <c r="G373" s="432"/>
    </row>
    <row r="374" spans="1:7">
      <c r="A374" s="437" t="s">
        <v>199</v>
      </c>
      <c r="B374" s="442">
        <v>2019</v>
      </c>
      <c r="C374" s="251">
        <f>'SABS Table 1.1'!$N$681</f>
        <v>170</v>
      </c>
      <c r="D374" s="443">
        <f>'SABS Table 2.5'!$N$85</f>
        <v>225</v>
      </c>
      <c r="E374" s="439">
        <f>'SABS Table 2.1'!$M$76</f>
        <v>127.7</v>
      </c>
      <c r="F374" s="439">
        <f>'SABS Table 2.2'!$M$76</f>
        <v>71.900000000000006</v>
      </c>
      <c r="G374" s="432"/>
    </row>
    <row r="375" spans="1:7">
      <c r="A375" s="437" t="s">
        <v>200</v>
      </c>
      <c r="B375" s="442">
        <v>2019</v>
      </c>
      <c r="C375" s="251">
        <f>'SABS Table 1.1'!$N$744</f>
        <v>260</v>
      </c>
      <c r="D375" s="443">
        <f>'SABS Table 2.5'!$N$92</f>
        <v>700</v>
      </c>
      <c r="E375" s="439">
        <f>'SABS Table 2.1'!$M$82</f>
        <v>113</v>
      </c>
      <c r="F375" s="439">
        <f>'SABS Table 2.2'!$M$82</f>
        <v>71.8</v>
      </c>
      <c r="G375" s="432"/>
    </row>
    <row r="376" spans="1:7">
      <c r="A376" s="437" t="s">
        <v>201</v>
      </c>
      <c r="B376" s="442">
        <v>2019</v>
      </c>
      <c r="C376" s="251">
        <f>'SABS Table 1.1'!$N$807</f>
        <v>140</v>
      </c>
      <c r="D376" s="443">
        <f>'SABS Table 2.5'!$N$99</f>
        <v>125</v>
      </c>
      <c r="E376" s="439">
        <f>'SABS Table 2.1'!$M$88</f>
        <v>47</v>
      </c>
      <c r="F376" s="439">
        <f>'SABS Table 2.2'!$M$88</f>
        <v>27.6</v>
      </c>
      <c r="G376" s="432"/>
    </row>
    <row r="377" spans="1:7">
      <c r="A377" s="437" t="s">
        <v>202</v>
      </c>
      <c r="B377" s="442">
        <v>2019</v>
      </c>
      <c r="C377" s="251">
        <f>'SABS Table 1.1'!$N$870</f>
        <v>315</v>
      </c>
      <c r="D377" s="443">
        <f>'SABS Table 2.5'!$N$106</f>
        <v>2000</v>
      </c>
      <c r="E377" s="439">
        <f>'SABS Table 2.1'!$M$94</f>
        <v>68.099999999999994</v>
      </c>
      <c r="F377" s="439">
        <f>'SABS Table 2.2'!$M$94</f>
        <v>44.6</v>
      </c>
      <c r="G377" s="432"/>
    </row>
    <row r="378" spans="1:7">
      <c r="A378" s="437" t="s">
        <v>203</v>
      </c>
      <c r="B378" s="442">
        <v>2019</v>
      </c>
      <c r="C378" s="251">
        <f>'SABS Table 1.1'!$N$933</f>
        <v>860</v>
      </c>
      <c r="D378" s="443">
        <f>'SABS Table 2.5'!$N$113</f>
        <v>1250</v>
      </c>
      <c r="E378" s="439">
        <f>'SABS Table 2.1'!$M$100</f>
        <v>186.7</v>
      </c>
      <c r="F378" s="439">
        <f>'SABS Table 2.2'!$M$100</f>
        <v>108.8</v>
      </c>
      <c r="G378" s="432"/>
    </row>
    <row r="379" spans="1:7">
      <c r="A379" s="437" t="s">
        <v>204</v>
      </c>
      <c r="B379" s="442">
        <v>2019</v>
      </c>
      <c r="C379" s="251">
        <f>'SABS Table 1.1'!$N$996</f>
        <v>1790</v>
      </c>
      <c r="D379" s="443">
        <f>'SABS Table 2.5'!$N$120</f>
        <v>4000</v>
      </c>
      <c r="E379" s="439">
        <f>'SABS Table 2.1'!$M$106</f>
        <v>1902.9</v>
      </c>
      <c r="F379" s="439">
        <f>'SABS Table 2.2'!$M$106</f>
        <v>1125.0999999999999</v>
      </c>
      <c r="G379" s="432"/>
    </row>
    <row r="380" spans="1:7">
      <c r="A380" s="437" t="s">
        <v>205</v>
      </c>
      <c r="B380" s="442">
        <v>2019</v>
      </c>
      <c r="C380" s="251">
        <f>'SABS Table 1.1'!$N$1059</f>
        <v>1250</v>
      </c>
      <c r="D380" s="443">
        <f>'SABS Table 2.5'!$N$127</f>
        <v>3000</v>
      </c>
      <c r="E380" s="439">
        <f>'SABS Table 2.1'!$M$112</f>
        <v>195.5</v>
      </c>
      <c r="F380" s="439">
        <f>'SABS Table 2.2'!$M$112</f>
        <v>116.2</v>
      </c>
      <c r="G380" s="432"/>
    </row>
    <row r="381" spans="1:7">
      <c r="A381" s="437" t="s">
        <v>206</v>
      </c>
      <c r="B381" s="442">
        <v>2019</v>
      </c>
      <c r="C381" s="251">
        <f>'SABS Table 1.1'!$N$1122</f>
        <v>170</v>
      </c>
      <c r="D381" s="443">
        <f>'SABS Table 2.5'!$N$134</f>
        <v>225</v>
      </c>
      <c r="E381" s="439">
        <f>'SABS Table 2.1'!$M$118</f>
        <v>27.6</v>
      </c>
      <c r="F381" s="439">
        <f>'SABS Table 2.2'!$M$118</f>
        <v>16.3</v>
      </c>
      <c r="G381" s="432"/>
    </row>
    <row r="382" spans="1:7">
      <c r="A382" s="437" t="s">
        <v>207</v>
      </c>
      <c r="B382" s="442">
        <v>2019</v>
      </c>
      <c r="C382" s="251">
        <f>'SABS Table 1.1'!$N$1185</f>
        <v>190</v>
      </c>
      <c r="D382" s="443">
        <f>'SABS Table 2.5'!$N$141</f>
        <v>225</v>
      </c>
      <c r="E382" s="439">
        <f>'SABS Table 2.1'!$M$124</f>
        <v>68.5</v>
      </c>
      <c r="F382" s="439">
        <f>'SABS Table 2.2'!$M$124</f>
        <v>41.4</v>
      </c>
      <c r="G382" s="432"/>
    </row>
    <row r="383" spans="1:7">
      <c r="A383" s="437" t="s">
        <v>208</v>
      </c>
      <c r="B383" s="442">
        <v>2019</v>
      </c>
      <c r="C383" s="251">
        <f>'SABS Table 1.1'!$N$1248</f>
        <v>305</v>
      </c>
      <c r="D383" s="443">
        <f>'SABS Table 2.5'!$N$148</f>
        <v>400</v>
      </c>
      <c r="E383" s="439">
        <f>'SABS Table 2.1'!$M$130</f>
        <v>34.799999999999997</v>
      </c>
      <c r="F383" s="439">
        <f>'SABS Table 2.2'!$M$130</f>
        <v>19.5</v>
      </c>
      <c r="G383" s="432"/>
    </row>
    <row r="384" spans="1:7">
      <c r="A384" s="437" t="s">
        <v>245</v>
      </c>
      <c r="B384" s="442">
        <v>2019</v>
      </c>
      <c r="C384" s="251">
        <f>'SABS Table 1.1'!$N$1311</f>
        <v>115</v>
      </c>
      <c r="D384" s="443">
        <f>'SABS Table 2.5'!$N$155</f>
        <v>125</v>
      </c>
      <c r="E384" s="439">
        <f>'SABS Table 2.1'!$M$136</f>
        <v>12.5</v>
      </c>
      <c r="F384" s="439">
        <f>'SABS Table 2.2'!$M$136</f>
        <v>7.5</v>
      </c>
      <c r="G384" s="432"/>
    </row>
    <row r="385" spans="1:7">
      <c r="A385" s="437" t="s">
        <v>209</v>
      </c>
      <c r="B385" s="442">
        <v>2019</v>
      </c>
      <c r="C385" s="251">
        <f>'SABS Table 1.1'!$N$1374</f>
        <v>370</v>
      </c>
      <c r="D385" s="443">
        <f>'SABS Table 2.5'!$N$162</f>
        <v>800</v>
      </c>
      <c r="E385" s="439">
        <f>'SABS Table 2.1'!$M$142</f>
        <v>61.2</v>
      </c>
      <c r="F385" s="439">
        <f>'SABS Table 2.2'!$M$142</f>
        <v>31</v>
      </c>
      <c r="G385" s="432"/>
    </row>
    <row r="386" spans="1:7">
      <c r="A386" s="437" t="s">
        <v>210</v>
      </c>
      <c r="B386" s="442">
        <v>2019</v>
      </c>
      <c r="C386" s="251">
        <f>'SABS Table 1.1'!$N$1437</f>
        <v>605</v>
      </c>
      <c r="D386" s="443">
        <f>'SABS Table 2.5'!$N$169</f>
        <v>3000</v>
      </c>
      <c r="E386" s="439">
        <f>'SABS Table 2.1'!$M$148</f>
        <v>233.5</v>
      </c>
      <c r="F386" s="439">
        <f>'SABS Table 2.2'!$M$148</f>
        <v>158.19999999999999</v>
      </c>
      <c r="G386" s="432"/>
    </row>
    <row r="387" spans="1:7">
      <c r="A387" s="437" t="s">
        <v>211</v>
      </c>
      <c r="B387" s="442">
        <v>2019</v>
      </c>
      <c r="C387" s="251">
        <f>'SABS Table 1.1'!$N$1500</f>
        <v>90</v>
      </c>
      <c r="D387" s="443">
        <f>'SABS Table 2.5'!$N$176</f>
        <v>250</v>
      </c>
      <c r="E387" s="439">
        <f>'SABS Table 2.1'!$M$154</f>
        <v>16.5</v>
      </c>
      <c r="F387" s="439">
        <f>'SABS Table 2.2'!$M$154</f>
        <v>9</v>
      </c>
      <c r="G387" s="432"/>
    </row>
    <row r="388" spans="1:7">
      <c r="A388" s="437" t="s">
        <v>306</v>
      </c>
      <c r="B388" s="442">
        <v>2019</v>
      </c>
      <c r="C388" s="251">
        <f>'SABS Table 1.1'!$N$1563</f>
        <v>595</v>
      </c>
      <c r="D388" s="443">
        <f>'SABS Table 2.5'!$N$183</f>
        <v>2500</v>
      </c>
      <c r="E388" s="439">
        <f>'SABS Table 2.1'!$M$160</f>
        <v>112.7</v>
      </c>
      <c r="F388" s="439">
        <f>'SABS Table 2.2'!$M$160</f>
        <v>63.2</v>
      </c>
      <c r="G388" s="432"/>
    </row>
    <row r="389" spans="1:7">
      <c r="A389" s="437" t="s">
        <v>212</v>
      </c>
      <c r="B389" s="442">
        <v>2019</v>
      </c>
      <c r="C389" s="251">
        <f>'SABS Table 1.1'!$N$1626</f>
        <v>375</v>
      </c>
      <c r="D389" s="443">
        <f>'SABS Table 2.5'!$N$190</f>
        <v>500</v>
      </c>
      <c r="E389" s="439">
        <f>'SABS Table 2.1'!$M$166</f>
        <v>221.9</v>
      </c>
      <c r="F389" s="439">
        <f>'SABS Table 2.2'!$M$166</f>
        <v>119.1</v>
      </c>
      <c r="G389" s="432"/>
    </row>
    <row r="390" spans="1:7">
      <c r="A390" s="437" t="s">
        <v>213</v>
      </c>
      <c r="B390" s="442">
        <v>2019</v>
      </c>
      <c r="C390" s="251">
        <f>'SABS Table 1.1'!$N$1689</f>
        <v>410</v>
      </c>
      <c r="D390" s="443">
        <f>'SABS Table 2.5'!$N$197</f>
        <v>600</v>
      </c>
      <c r="E390" s="439">
        <f>'SABS Table 2.1'!$M$172</f>
        <v>87.8</v>
      </c>
      <c r="F390" s="439">
        <f>'SABS Table 2.2'!$M$172</f>
        <v>53.6</v>
      </c>
      <c r="G390" s="432"/>
    </row>
    <row r="391" spans="1:7">
      <c r="A391" s="437" t="s">
        <v>214</v>
      </c>
      <c r="B391" s="442">
        <v>2019</v>
      </c>
      <c r="C391" s="251">
        <f>'SABS Table 1.1'!$N$1752</f>
        <v>85</v>
      </c>
      <c r="D391" s="443">
        <f>'SABS Table 2.5'!$N$204</f>
        <v>300</v>
      </c>
      <c r="E391" s="439">
        <f>'SABS Table 2.1'!$M$178</f>
        <v>11.3</v>
      </c>
      <c r="F391" s="439">
        <f>'SABS Table 2.2'!$M$178</f>
        <v>7.8</v>
      </c>
      <c r="G391" s="432"/>
    </row>
    <row r="392" spans="1:7">
      <c r="A392" s="437" t="s">
        <v>215</v>
      </c>
      <c r="B392" s="442">
        <v>2019</v>
      </c>
      <c r="C392" s="251">
        <f>'SABS Table 1.1'!$N$1815</f>
        <v>355</v>
      </c>
      <c r="D392" s="443">
        <f>'SABS Table 2.5'!$N$211</f>
        <v>300</v>
      </c>
      <c r="E392" s="439">
        <f>'SABS Table 2.1'!$M$184</f>
        <v>51.3</v>
      </c>
      <c r="F392" s="439">
        <f>'SABS Table 2.2'!$M$184</f>
        <v>30</v>
      </c>
      <c r="G392" s="432"/>
    </row>
    <row r="393" spans="1:7">
      <c r="A393" s="437" t="s">
        <v>216</v>
      </c>
      <c r="B393" s="442">
        <v>2019</v>
      </c>
      <c r="C393" s="251">
        <f>'SABS Table 1.1'!$N$1878</f>
        <v>690</v>
      </c>
      <c r="D393" s="443">
        <f>'SABS Table 2.5'!$N$218</f>
        <v>3000</v>
      </c>
      <c r="E393" s="439">
        <f>'SABS Table 2.1'!$M$190</f>
        <v>269.2</v>
      </c>
      <c r="F393" s="439">
        <f>'SABS Table 2.2'!$M$190</f>
        <v>167.5</v>
      </c>
      <c r="G393" s="432"/>
    </row>
    <row r="394" spans="1:7">
      <c r="A394" s="437" t="s">
        <v>217</v>
      </c>
      <c r="B394" s="442">
        <v>2019</v>
      </c>
      <c r="C394" s="251">
        <f>'SABS Table 1.1'!$N$1941</f>
        <v>390</v>
      </c>
      <c r="D394" s="443">
        <f>'SABS Table 2.5'!$N$225</f>
        <v>300</v>
      </c>
      <c r="E394" s="439">
        <f>'SABS Table 2.1'!$M$196</f>
        <v>165.8</v>
      </c>
      <c r="F394" s="439">
        <f>'SABS Table 2.2'!$M$196</f>
        <v>98</v>
      </c>
      <c r="G394" s="432"/>
    </row>
    <row r="395" spans="1:7">
      <c r="A395" s="437" t="s">
        <v>218</v>
      </c>
      <c r="B395" s="442">
        <v>2019</v>
      </c>
      <c r="C395" s="251">
        <f>'SABS Table 1.1'!$N$2004</f>
        <v>205</v>
      </c>
      <c r="D395" s="443">
        <f>'SABS Table 2.5'!$N$232</f>
        <v>250</v>
      </c>
      <c r="E395" s="439">
        <f>'SABS Table 2.1'!$M$202</f>
        <v>39.5</v>
      </c>
      <c r="F395" s="439">
        <f>'SABS Table 2.2'!$M$202</f>
        <v>22.8</v>
      </c>
      <c r="G395" s="432"/>
    </row>
    <row r="396" spans="1:7">
      <c r="A396" s="437" t="s">
        <v>219</v>
      </c>
      <c r="B396" s="442">
        <v>2019</v>
      </c>
      <c r="C396" s="251">
        <f>'SABS Table 1.1'!$N$2067</f>
        <v>330</v>
      </c>
      <c r="D396" s="443">
        <f>'SABS Table 2.5'!$N$239</f>
        <v>300</v>
      </c>
      <c r="E396" s="439">
        <f>'SABS Table 2.1'!$M$208</f>
        <v>299.10000000000002</v>
      </c>
      <c r="F396" s="439">
        <f>'SABS Table 2.2'!$M$208</f>
        <v>174.9</v>
      </c>
      <c r="G396" s="432"/>
    </row>
    <row r="397" spans="1:7">
      <c r="A397" s="440" t="s">
        <v>294</v>
      </c>
      <c r="B397" s="442">
        <v>2019</v>
      </c>
      <c r="C397" s="441">
        <f>'SABS Table 1.1'!$N$51</f>
        <v>14540</v>
      </c>
      <c r="D397" s="444">
        <f>'SABS Table 2.5'!$N$16</f>
        <v>218000</v>
      </c>
      <c r="E397" s="434">
        <f>'SABS Table 2.1'!$M$14</f>
        <v>7873.5</v>
      </c>
      <c r="F397" s="434">
        <f>'SABS Table 2.2'!$M$14</f>
        <v>4214.2</v>
      </c>
      <c r="G397" s="432"/>
    </row>
    <row r="398" spans="1:7">
      <c r="A398" s="437" t="s">
        <v>193</v>
      </c>
      <c r="B398" s="442">
        <v>2020</v>
      </c>
      <c r="C398" s="251">
        <f>'SABS Table 1.1'!$O$114</f>
        <v>560</v>
      </c>
      <c r="D398" s="443">
        <f>'SABS Table 2.5'!$O$22</f>
        <v>26000</v>
      </c>
      <c r="E398" s="439">
        <f>'SABS Table 2.1'!$N$22</f>
        <v>467.7</v>
      </c>
      <c r="F398" s="439">
        <f>'SABS Table 2.2'!$N$22</f>
        <v>269.89999999999998</v>
      </c>
      <c r="G398" s="432"/>
    </row>
    <row r="399" spans="1:7">
      <c r="A399" s="437" t="s">
        <v>194</v>
      </c>
      <c r="B399" s="442">
        <v>2020</v>
      </c>
      <c r="C399" s="251">
        <f>'SABS Table 1.1'!$O$177</f>
        <v>670</v>
      </c>
      <c r="D399" s="443">
        <f>'SABS Table 2.5'!$O$29</f>
        <v>10000</v>
      </c>
      <c r="E399" s="439">
        <f>'SABS Table 2.1'!$N$28</f>
        <v>208.8</v>
      </c>
      <c r="F399" s="439">
        <f>'SABS Table 2.2'!$N$28</f>
        <v>115.3</v>
      </c>
      <c r="G399" s="432"/>
    </row>
    <row r="400" spans="1:7">
      <c r="A400" s="437" t="s">
        <v>195</v>
      </c>
      <c r="B400" s="442">
        <v>2020</v>
      </c>
      <c r="C400" s="251">
        <f>'SABS Table 1.1'!$O$240</f>
        <v>330</v>
      </c>
      <c r="D400" s="443">
        <f>'SABS Table 2.5'!$O$36</f>
        <v>700</v>
      </c>
      <c r="E400" s="439">
        <f>'SABS Table 2.1'!$N$34</f>
        <v>60.5</v>
      </c>
      <c r="F400" s="439">
        <f>'SABS Table 2.2'!$N$34</f>
        <v>27.9</v>
      </c>
      <c r="G400" s="432"/>
    </row>
    <row r="401" spans="1:7">
      <c r="A401" s="437" t="s">
        <v>304</v>
      </c>
      <c r="B401" s="442">
        <v>2020</v>
      </c>
      <c r="C401" s="251">
        <f>'SABS Table 1.1'!$O$303</f>
        <v>570</v>
      </c>
      <c r="D401" s="443">
        <f>'SABS Table 2.5'!$O$43</f>
        <v>700</v>
      </c>
      <c r="E401" s="439">
        <f>'SABS Table 2.1'!$N$40</f>
        <v>27.7</v>
      </c>
      <c r="F401" s="439">
        <f>'SABS Table 2.2'!$N$40</f>
        <v>9.5</v>
      </c>
      <c r="G401" s="432"/>
    </row>
    <row r="402" spans="1:7">
      <c r="A402" s="437" t="s">
        <v>250</v>
      </c>
      <c r="B402" s="442">
        <v>2020</v>
      </c>
      <c r="C402" s="251">
        <f>'SABS Table 1.1'!$O$366</f>
        <v>1940</v>
      </c>
      <c r="D402" s="443">
        <f>'SABS Table 2.5'!$O$50</f>
        <v>4500</v>
      </c>
      <c r="E402" s="439">
        <f>'SABS Table 2.1'!$N$46</f>
        <v>2991</v>
      </c>
      <c r="F402" s="439">
        <f>'SABS Table 2.2'!$N$46</f>
        <v>1304.2</v>
      </c>
      <c r="G402" s="432"/>
    </row>
    <row r="403" spans="1:7">
      <c r="A403" s="437" t="s">
        <v>196</v>
      </c>
      <c r="B403" s="442">
        <v>2020</v>
      </c>
      <c r="C403" s="251">
        <f>'SABS Table 1.1'!$O$429</f>
        <v>110</v>
      </c>
      <c r="D403" s="443">
        <f>'SABS Table 2.5'!$O$57</f>
        <v>50</v>
      </c>
      <c r="E403" s="439" t="str">
        <f>'SABS Table 2.1'!$N$52</f>
        <v>[c]</v>
      </c>
      <c r="F403" s="439">
        <f>'SABS Table 2.2'!$N$52</f>
        <v>19.5</v>
      </c>
      <c r="G403" s="432"/>
    </row>
    <row r="404" spans="1:7">
      <c r="A404" s="437" t="s">
        <v>305</v>
      </c>
      <c r="B404" s="442">
        <v>2020</v>
      </c>
      <c r="C404" s="251">
        <f>'SABS Table 1.1'!$O$492</f>
        <v>605</v>
      </c>
      <c r="D404" s="443">
        <f>'SABS Table 2.5'!$O$64</f>
        <v>600</v>
      </c>
      <c r="E404" s="439" t="str">
        <f>'SABS Table 2.1'!$N$58</f>
        <v>[c]</v>
      </c>
      <c r="F404" s="439" t="str">
        <f>'SABS Table 2.2'!$N$58</f>
        <v>[c]</v>
      </c>
      <c r="G404" s="432"/>
    </row>
    <row r="405" spans="1:7">
      <c r="A405" s="437" t="s">
        <v>197</v>
      </c>
      <c r="B405" s="442">
        <v>2020</v>
      </c>
      <c r="C405" s="251">
        <f>'SABS Table 1.1'!$O$555</f>
        <v>385</v>
      </c>
      <c r="D405" s="443">
        <f>'SABS Table 2.5'!$O$71</f>
        <v>450</v>
      </c>
      <c r="E405" s="439">
        <f>'SABS Table 2.1'!$N$64</f>
        <v>249.8</v>
      </c>
      <c r="F405" s="439">
        <f>'SABS Table 2.2'!$N$64</f>
        <v>151.9</v>
      </c>
      <c r="G405" s="432"/>
    </row>
    <row r="406" spans="1:7">
      <c r="A406" s="437" t="s">
        <v>198</v>
      </c>
      <c r="B406" s="442">
        <v>2020</v>
      </c>
      <c r="C406" s="251">
        <f>'SABS Table 1.1'!$O$618</f>
        <v>270</v>
      </c>
      <c r="D406" s="443">
        <f>'SABS Table 2.5'!$O$78</f>
        <v>500</v>
      </c>
      <c r="E406" s="439">
        <f>'SABS Table 2.1'!$N$70</f>
        <v>59.8</v>
      </c>
      <c r="F406" s="439">
        <f>'SABS Table 2.2'!$N$70</f>
        <v>28.8</v>
      </c>
      <c r="G406" s="432"/>
    </row>
    <row r="407" spans="1:7">
      <c r="A407" s="437" t="s">
        <v>199</v>
      </c>
      <c r="B407" s="442">
        <v>2020</v>
      </c>
      <c r="C407" s="251">
        <f>'SABS Table 1.1'!$O$681</f>
        <v>170</v>
      </c>
      <c r="D407" s="443">
        <f>'SABS Table 2.5'!$O$85</f>
        <v>225</v>
      </c>
      <c r="E407" s="439">
        <f>'SABS Table 2.1'!$N$76</f>
        <v>125.6</v>
      </c>
      <c r="F407" s="439">
        <f>'SABS Table 2.2'!$N$76</f>
        <v>59.5</v>
      </c>
      <c r="G407" s="432"/>
    </row>
    <row r="408" spans="1:7">
      <c r="A408" s="437" t="s">
        <v>200</v>
      </c>
      <c r="B408" s="442">
        <v>2020</v>
      </c>
      <c r="C408" s="251">
        <f>'SABS Table 1.1'!$O$744</f>
        <v>260</v>
      </c>
      <c r="D408" s="443">
        <f>'SABS Table 2.5'!$O$92</f>
        <v>800</v>
      </c>
      <c r="E408" s="439">
        <f>'SABS Table 2.1'!$N$82</f>
        <v>119.1</v>
      </c>
      <c r="F408" s="439">
        <f>'SABS Table 2.2'!$N$82</f>
        <v>72.400000000000006</v>
      </c>
      <c r="G408" s="432"/>
    </row>
    <row r="409" spans="1:7">
      <c r="A409" s="437" t="s">
        <v>201</v>
      </c>
      <c r="B409" s="442">
        <v>2020</v>
      </c>
      <c r="C409" s="251">
        <f>'SABS Table 1.1'!$O$807</f>
        <v>155</v>
      </c>
      <c r="D409" s="443">
        <f>'SABS Table 2.5'!$O$99</f>
        <v>75</v>
      </c>
      <c r="E409" s="439">
        <f>'SABS Table 2.1'!$N$88</f>
        <v>48.1</v>
      </c>
      <c r="F409" s="439">
        <f>'SABS Table 2.2'!$N$88</f>
        <v>28</v>
      </c>
      <c r="G409" s="432"/>
    </row>
    <row r="410" spans="1:7">
      <c r="A410" s="437" t="s">
        <v>202</v>
      </c>
      <c r="B410" s="442">
        <v>2020</v>
      </c>
      <c r="C410" s="251">
        <f>'SABS Table 1.1'!$O$870</f>
        <v>320</v>
      </c>
      <c r="D410" s="443">
        <f>'SABS Table 2.5'!$O$106</f>
        <v>2000</v>
      </c>
      <c r="E410" s="439">
        <f>'SABS Table 2.1'!$N$94</f>
        <v>66.900000000000006</v>
      </c>
      <c r="F410" s="439">
        <f>'SABS Table 2.2'!$N$94</f>
        <v>43.7</v>
      </c>
      <c r="G410" s="432"/>
    </row>
    <row r="411" spans="1:7">
      <c r="A411" s="437" t="s">
        <v>203</v>
      </c>
      <c r="B411" s="442">
        <v>2020</v>
      </c>
      <c r="C411" s="251">
        <f>'SABS Table 1.1'!$O$933</f>
        <v>855</v>
      </c>
      <c r="D411" s="443">
        <f>'SABS Table 2.5'!$O$113</f>
        <v>1500</v>
      </c>
      <c r="E411" s="439">
        <f>'SABS Table 2.1'!$N$100</f>
        <v>196.4</v>
      </c>
      <c r="F411" s="439">
        <f>'SABS Table 2.2'!$N$100</f>
        <v>120</v>
      </c>
      <c r="G411" s="432"/>
    </row>
    <row r="412" spans="1:7">
      <c r="A412" s="437" t="s">
        <v>204</v>
      </c>
      <c r="B412" s="442">
        <v>2020</v>
      </c>
      <c r="C412" s="251">
        <f>'SABS Table 1.1'!$O$996</f>
        <v>1885</v>
      </c>
      <c r="D412" s="443">
        <f>'SABS Table 2.5'!$O$120</f>
        <v>5000</v>
      </c>
      <c r="E412" s="439">
        <f>'SABS Table 2.1'!$N$106</f>
        <v>1441.4</v>
      </c>
      <c r="F412" s="439">
        <f>'SABS Table 2.2'!$N$106</f>
        <v>747</v>
      </c>
      <c r="G412" s="432"/>
    </row>
    <row r="413" spans="1:7">
      <c r="A413" s="437" t="s">
        <v>205</v>
      </c>
      <c r="B413" s="442">
        <v>2020</v>
      </c>
      <c r="C413" s="251">
        <f>'SABS Table 1.1'!$O$1059</f>
        <v>1360</v>
      </c>
      <c r="D413" s="443">
        <f>'SABS Table 2.5'!$O$127</f>
        <v>3000</v>
      </c>
      <c r="E413" s="439">
        <f>'SABS Table 2.1'!$N$112</f>
        <v>188.1</v>
      </c>
      <c r="F413" s="439">
        <f>'SABS Table 2.2'!$N$112</f>
        <v>83.8</v>
      </c>
      <c r="G413" s="432"/>
    </row>
    <row r="414" spans="1:7">
      <c r="A414" s="437" t="s">
        <v>206</v>
      </c>
      <c r="B414" s="442">
        <v>2020</v>
      </c>
      <c r="C414" s="251">
        <f>'SABS Table 1.1'!$O$1122</f>
        <v>165</v>
      </c>
      <c r="D414" s="443">
        <f>'SABS Table 2.5'!$O$134</f>
        <v>50</v>
      </c>
      <c r="E414" s="439">
        <f>'SABS Table 2.1'!$N$118</f>
        <v>26</v>
      </c>
      <c r="F414" s="439">
        <f>'SABS Table 2.2'!$N$118</f>
        <v>13.6</v>
      </c>
      <c r="G414" s="432"/>
    </row>
    <row r="415" spans="1:7">
      <c r="A415" s="437" t="s">
        <v>207</v>
      </c>
      <c r="B415" s="442">
        <v>2020</v>
      </c>
      <c r="C415" s="251">
        <f>'SABS Table 1.1'!$O$1185</f>
        <v>190</v>
      </c>
      <c r="D415" s="443">
        <f>'SABS Table 2.5'!$O$141</f>
        <v>350</v>
      </c>
      <c r="E415" s="439" t="str">
        <f>'SABS Table 2.1'!$N$124</f>
        <v>[c]</v>
      </c>
      <c r="F415" s="439">
        <f>'SABS Table 2.2'!$N$124</f>
        <v>39.200000000000003</v>
      </c>
      <c r="G415" s="432"/>
    </row>
    <row r="416" spans="1:7">
      <c r="A416" s="437" t="s">
        <v>208</v>
      </c>
      <c r="B416" s="442">
        <v>2020</v>
      </c>
      <c r="C416" s="251">
        <f>'SABS Table 1.1'!$O$1248</f>
        <v>310</v>
      </c>
      <c r="D416" s="443">
        <f>'SABS Table 2.5'!$O$148</f>
        <v>450</v>
      </c>
      <c r="E416" s="439" t="str">
        <f>'SABS Table 2.1'!$N$130</f>
        <v>[c]</v>
      </c>
      <c r="F416" s="439" t="str">
        <f>'SABS Table 2.2'!$N$130</f>
        <v>[c]</v>
      </c>
      <c r="G416" s="432"/>
    </row>
    <row r="417" spans="1:7">
      <c r="A417" s="437" t="s">
        <v>245</v>
      </c>
      <c r="B417" s="442">
        <v>2020</v>
      </c>
      <c r="C417" s="251">
        <f>'SABS Table 1.1'!$O$1311</f>
        <v>115</v>
      </c>
      <c r="D417" s="443">
        <f>'SABS Table 2.5'!$O$155</f>
        <v>125</v>
      </c>
      <c r="E417" s="439">
        <f>'SABS Table 2.1'!$N$136</f>
        <v>12.8</v>
      </c>
      <c r="F417" s="439">
        <f>'SABS Table 2.2'!$N$136</f>
        <v>-3.4</v>
      </c>
      <c r="G417" s="432"/>
    </row>
    <row r="418" spans="1:7">
      <c r="A418" s="437" t="s">
        <v>209</v>
      </c>
      <c r="B418" s="442">
        <v>2020</v>
      </c>
      <c r="C418" s="251">
        <f>'SABS Table 1.1'!$O$1374</f>
        <v>380</v>
      </c>
      <c r="D418" s="443">
        <f>'SABS Table 2.5'!$O$162</f>
        <v>800</v>
      </c>
      <c r="E418" s="439">
        <f>'SABS Table 2.1'!$N$142</f>
        <v>51.4</v>
      </c>
      <c r="F418" s="439">
        <f>'SABS Table 2.2'!$N$142</f>
        <v>26.7</v>
      </c>
      <c r="G418" s="432"/>
    </row>
    <row r="419" spans="1:7">
      <c r="A419" s="437" t="s">
        <v>210</v>
      </c>
      <c r="B419" s="442">
        <v>2020</v>
      </c>
      <c r="C419" s="251">
        <f>'SABS Table 1.1'!$O$1437</f>
        <v>615</v>
      </c>
      <c r="D419" s="443">
        <f>'SABS Table 2.5'!$O$169</f>
        <v>3000</v>
      </c>
      <c r="E419" s="439">
        <f>'SABS Table 2.1'!$N$148</f>
        <v>531.70000000000005</v>
      </c>
      <c r="F419" s="439">
        <f>'SABS Table 2.2'!$N$148</f>
        <v>305</v>
      </c>
      <c r="G419" s="432"/>
    </row>
    <row r="420" spans="1:7">
      <c r="A420" s="437" t="s">
        <v>211</v>
      </c>
      <c r="B420" s="442">
        <v>2020</v>
      </c>
      <c r="C420" s="251">
        <f>'SABS Table 1.1'!$O$1500</f>
        <v>95</v>
      </c>
      <c r="D420" s="443">
        <f>'SABS Table 2.5'!$O$176</f>
        <v>250</v>
      </c>
      <c r="E420" s="439">
        <f>'SABS Table 2.1'!$N$154</f>
        <v>14.3</v>
      </c>
      <c r="F420" s="439">
        <f>'SABS Table 2.2'!$N$154</f>
        <v>1.6</v>
      </c>
      <c r="G420" s="432"/>
    </row>
    <row r="421" spans="1:7">
      <c r="A421" s="437" t="s">
        <v>306</v>
      </c>
      <c r="B421" s="442">
        <v>2020</v>
      </c>
      <c r="C421" s="251">
        <f>'SABS Table 1.1'!$O$1563</f>
        <v>600</v>
      </c>
      <c r="D421" s="443">
        <f>'SABS Table 2.5'!$O$183</f>
        <v>2500</v>
      </c>
      <c r="E421" s="439">
        <f>'SABS Table 2.1'!$N$160</f>
        <v>126.3</v>
      </c>
      <c r="F421" s="439">
        <f>'SABS Table 2.2'!$N$160</f>
        <v>66.900000000000006</v>
      </c>
      <c r="G421" s="432"/>
    </row>
    <row r="422" spans="1:7">
      <c r="A422" s="437" t="s">
        <v>212</v>
      </c>
      <c r="B422" s="442">
        <v>2020</v>
      </c>
      <c r="C422" s="251">
        <f>'SABS Table 1.1'!$O$1626</f>
        <v>390</v>
      </c>
      <c r="D422" s="443">
        <f>'SABS Table 2.5'!$O$190</f>
        <v>500</v>
      </c>
      <c r="E422" s="439">
        <f>'SABS Table 2.1'!$N$166</f>
        <v>246</v>
      </c>
      <c r="F422" s="439">
        <f>'SABS Table 2.2'!$N$166</f>
        <v>136.30000000000001</v>
      </c>
      <c r="G422" s="432"/>
    </row>
    <row r="423" spans="1:7">
      <c r="A423" s="437" t="s">
        <v>213</v>
      </c>
      <c r="B423" s="442">
        <v>2020</v>
      </c>
      <c r="C423" s="251">
        <f>'SABS Table 1.1'!$O$1689</f>
        <v>400</v>
      </c>
      <c r="D423" s="443">
        <f>'SABS Table 2.5'!$O$197</f>
        <v>600</v>
      </c>
      <c r="E423" s="439">
        <f>'SABS Table 2.1'!$N$172</f>
        <v>87.3</v>
      </c>
      <c r="F423" s="439">
        <f>'SABS Table 2.2'!$N$172</f>
        <v>45</v>
      </c>
      <c r="G423" s="432"/>
    </row>
    <row r="424" spans="1:7">
      <c r="A424" s="437" t="s">
        <v>214</v>
      </c>
      <c r="B424" s="442">
        <v>2020</v>
      </c>
      <c r="C424" s="251">
        <f>'SABS Table 1.1'!$O$1752</f>
        <v>80</v>
      </c>
      <c r="D424" s="443">
        <f>'SABS Table 2.5'!$O$204</f>
        <v>250</v>
      </c>
      <c r="E424" s="439">
        <f>'SABS Table 2.1'!$N$178</f>
        <v>10.199999999999999</v>
      </c>
      <c r="F424" s="439">
        <f>'SABS Table 2.2'!$N$178</f>
        <v>3.3</v>
      </c>
      <c r="G424" s="432"/>
    </row>
    <row r="425" spans="1:7">
      <c r="A425" s="437" t="s">
        <v>215</v>
      </c>
      <c r="B425" s="442">
        <v>2020</v>
      </c>
      <c r="C425" s="251">
        <f>'SABS Table 1.1'!$O$1815</f>
        <v>355</v>
      </c>
      <c r="D425" s="443">
        <f>'SABS Table 2.5'!$O$211</f>
        <v>300</v>
      </c>
      <c r="E425" s="439">
        <f>'SABS Table 2.1'!$N$184</f>
        <v>53.9</v>
      </c>
      <c r="F425" s="439">
        <f>'SABS Table 2.2'!$N$184</f>
        <v>29.9</v>
      </c>
      <c r="G425" s="432"/>
    </row>
    <row r="426" spans="1:7">
      <c r="A426" s="437" t="s">
        <v>216</v>
      </c>
      <c r="B426" s="442">
        <v>2020</v>
      </c>
      <c r="C426" s="251">
        <f>'SABS Table 1.1'!$O$1878</f>
        <v>720</v>
      </c>
      <c r="D426" s="443">
        <f>'SABS Table 2.5'!$O$218</f>
        <v>3000</v>
      </c>
      <c r="E426" s="439">
        <f>'SABS Table 2.1'!$N$190</f>
        <v>257.89999999999998</v>
      </c>
      <c r="F426" s="439">
        <f>'SABS Table 2.2'!$N$190</f>
        <v>159</v>
      </c>
      <c r="G426" s="432"/>
    </row>
    <row r="427" spans="1:7">
      <c r="A427" s="437" t="s">
        <v>217</v>
      </c>
      <c r="B427" s="442">
        <v>2020</v>
      </c>
      <c r="C427" s="251">
        <f>'SABS Table 1.1'!$O$1941</f>
        <v>395</v>
      </c>
      <c r="D427" s="443">
        <f>'SABS Table 2.5'!$O$225</f>
        <v>300</v>
      </c>
      <c r="E427" s="439">
        <f>'SABS Table 2.1'!$N$196</f>
        <v>176.6</v>
      </c>
      <c r="F427" s="439">
        <f>'SABS Table 2.2'!$N$196</f>
        <v>104.9</v>
      </c>
      <c r="G427" s="432"/>
    </row>
    <row r="428" spans="1:7">
      <c r="A428" s="437" t="s">
        <v>218</v>
      </c>
      <c r="B428" s="442">
        <v>2020</v>
      </c>
      <c r="C428" s="251">
        <f>'SABS Table 1.1'!$O$2004</f>
        <v>200</v>
      </c>
      <c r="D428" s="443">
        <f>'SABS Table 2.5'!$O$232</f>
        <v>350</v>
      </c>
      <c r="E428" s="439">
        <f>'SABS Table 2.1'!$N$202</f>
        <v>40.799999999999997</v>
      </c>
      <c r="F428" s="439">
        <f>'SABS Table 2.2'!$N$202</f>
        <v>21.8</v>
      </c>
      <c r="G428" s="432"/>
    </row>
    <row r="429" spans="1:7">
      <c r="A429" s="437" t="s">
        <v>219</v>
      </c>
      <c r="B429" s="442">
        <v>2020</v>
      </c>
      <c r="C429" s="251">
        <f>'SABS Table 1.1'!$O$2067</f>
        <v>345</v>
      </c>
      <c r="D429" s="443">
        <f>'SABS Table 2.5'!$O$239</f>
        <v>350</v>
      </c>
      <c r="E429" s="439">
        <f>'SABS Table 2.1'!$N$208</f>
        <v>387</v>
      </c>
      <c r="F429" s="439">
        <f>'SABS Table 2.2'!$N$208</f>
        <v>222.5</v>
      </c>
      <c r="G429" s="432"/>
    </row>
    <row r="430" spans="1:7">
      <c r="A430" s="440" t="s">
        <v>294</v>
      </c>
      <c r="B430" s="442">
        <v>2020</v>
      </c>
      <c r="C430" s="441">
        <f>'SABS Table 1.1'!$O$51</f>
        <v>14970</v>
      </c>
      <c r="D430" s="444">
        <f>'SABS Table 2.5'!$O$16</f>
        <v>229000</v>
      </c>
      <c r="E430" s="434">
        <f>'SABS Table 2.1'!$N$14</f>
        <v>8366.7999999999993</v>
      </c>
      <c r="F430" s="434">
        <f>'SABS Table 2.2'!$N$14</f>
        <v>4503.7</v>
      </c>
      <c r="G430" s="432"/>
    </row>
    <row r="431" spans="1:7">
      <c r="A431" s="437" t="s">
        <v>193</v>
      </c>
      <c r="B431" s="442">
        <v>2021</v>
      </c>
      <c r="C431" s="251">
        <f>'SABS Table 1.1'!$P$114</f>
        <v>570</v>
      </c>
      <c r="D431" s="443">
        <f>'SABS Table 2.5'!$P$22</f>
        <v>24000</v>
      </c>
    </row>
    <row r="432" spans="1:7">
      <c r="A432" s="437" t="s">
        <v>194</v>
      </c>
      <c r="B432" s="442">
        <v>2021</v>
      </c>
      <c r="C432" s="251">
        <f>'SABS Table 1.1'!$P$177</f>
        <v>695</v>
      </c>
      <c r="D432" s="443">
        <f>'SABS Table 2.5'!$P$29</f>
        <v>10000</v>
      </c>
    </row>
    <row r="433" spans="1:4">
      <c r="A433" s="437" t="s">
        <v>195</v>
      </c>
      <c r="B433" s="442">
        <v>2021</v>
      </c>
      <c r="C433" s="251">
        <f>'SABS Table 1.1'!$P$240</f>
        <v>335</v>
      </c>
      <c r="D433" s="443">
        <f>'SABS Table 2.5'!$P$36</f>
        <v>500</v>
      </c>
    </row>
    <row r="434" spans="1:4">
      <c r="A434" s="437" t="s">
        <v>304</v>
      </c>
      <c r="B434" s="442">
        <v>2021</v>
      </c>
      <c r="C434" s="251">
        <f>'SABS Table 1.1'!$P$303</f>
        <v>575</v>
      </c>
      <c r="D434" s="443">
        <f>'SABS Table 2.5'!$P$43</f>
        <v>800</v>
      </c>
    </row>
    <row r="435" spans="1:4">
      <c r="A435" s="437" t="s">
        <v>250</v>
      </c>
      <c r="B435" s="442">
        <v>2021</v>
      </c>
      <c r="C435" s="251">
        <f>'SABS Table 1.1'!$P$366</f>
        <v>1985</v>
      </c>
      <c r="D435" s="443">
        <f>'SABS Table 2.5'!$P$50</f>
        <v>4500</v>
      </c>
    </row>
    <row r="436" spans="1:4">
      <c r="A436" s="437" t="s">
        <v>196</v>
      </c>
      <c r="B436" s="442">
        <v>2021</v>
      </c>
      <c r="C436" s="251">
        <f>'SABS Table 1.1'!$P$429</f>
        <v>110</v>
      </c>
      <c r="D436" s="442">
        <f>'SABS Table 2.5'!$P$57</f>
        <v>50</v>
      </c>
    </row>
    <row r="437" spans="1:4">
      <c r="A437" s="437" t="s">
        <v>305</v>
      </c>
      <c r="B437" s="442">
        <v>2021</v>
      </c>
      <c r="C437" s="251">
        <f>'SABS Table 1.1'!$P$492</f>
        <v>600</v>
      </c>
      <c r="D437" s="443">
        <f>'SABS Table 2.5'!$P$64</f>
        <v>700</v>
      </c>
    </row>
    <row r="438" spans="1:4">
      <c r="A438" s="437" t="s">
        <v>197</v>
      </c>
      <c r="B438" s="442">
        <v>2021</v>
      </c>
      <c r="C438" s="251">
        <f>'SABS Table 1.1'!$P$555</f>
        <v>405</v>
      </c>
      <c r="D438" s="443">
        <f>'SABS Table 2.5'!$P$71</f>
        <v>450</v>
      </c>
    </row>
    <row r="439" spans="1:4">
      <c r="A439" s="437" t="s">
        <v>198</v>
      </c>
      <c r="B439" s="442">
        <v>2021</v>
      </c>
      <c r="C439" s="251">
        <f>'SABS Table 1.1'!$P$618</f>
        <v>275</v>
      </c>
      <c r="D439" s="443">
        <f>'SABS Table 2.5'!$P$78</f>
        <v>400</v>
      </c>
    </row>
    <row r="440" spans="1:4">
      <c r="A440" s="437" t="s">
        <v>199</v>
      </c>
      <c r="B440" s="442">
        <v>2021</v>
      </c>
      <c r="C440" s="251">
        <f>'SABS Table 1.1'!$P$681</f>
        <v>175</v>
      </c>
      <c r="D440" s="443">
        <f>'SABS Table 2.5'!$P$85</f>
        <v>200</v>
      </c>
    </row>
    <row r="441" spans="1:4">
      <c r="A441" s="437" t="s">
        <v>200</v>
      </c>
      <c r="B441" s="442">
        <v>2021</v>
      </c>
      <c r="C441" s="251">
        <f>'SABS Table 1.1'!$P$744</f>
        <v>275</v>
      </c>
      <c r="D441" s="443">
        <f>'SABS Table 2.5'!$P$92</f>
        <v>900</v>
      </c>
    </row>
    <row r="442" spans="1:4">
      <c r="A442" s="437" t="s">
        <v>201</v>
      </c>
      <c r="B442" s="442">
        <v>2021</v>
      </c>
      <c r="C442" s="251">
        <f>'SABS Table 1.1'!$P$807</f>
        <v>160</v>
      </c>
      <c r="D442" s="443">
        <f>'SABS Table 2.5'!$P$99</f>
        <v>150</v>
      </c>
    </row>
    <row r="443" spans="1:4">
      <c r="A443" s="437" t="s">
        <v>202</v>
      </c>
      <c r="B443" s="442">
        <v>2021</v>
      </c>
      <c r="C443" s="251">
        <f>'SABS Table 1.1'!$P$870</f>
        <v>320</v>
      </c>
      <c r="D443" s="443">
        <f>'SABS Table 2.5'!$P$106</f>
        <v>1750</v>
      </c>
    </row>
    <row r="444" spans="1:4">
      <c r="A444" s="437" t="s">
        <v>203</v>
      </c>
      <c r="B444" s="442">
        <v>2021</v>
      </c>
      <c r="C444" s="251">
        <f>'SABS Table 1.1'!$P$933</f>
        <v>865</v>
      </c>
      <c r="D444" s="443">
        <f>'SABS Table 2.5'!$P$113</f>
        <v>1250</v>
      </c>
    </row>
    <row r="445" spans="1:4">
      <c r="A445" s="437" t="s">
        <v>204</v>
      </c>
      <c r="B445" s="442">
        <v>2021</v>
      </c>
      <c r="C445" s="251">
        <f>'SABS Table 1.1'!$P$996</f>
        <v>1945</v>
      </c>
      <c r="D445" s="443">
        <f>'SABS Table 2.5'!$P$120</f>
        <v>5000</v>
      </c>
    </row>
    <row r="446" spans="1:4">
      <c r="A446" s="437" t="s">
        <v>205</v>
      </c>
      <c r="B446" s="442">
        <v>2021</v>
      </c>
      <c r="C446" s="251">
        <f>'SABS Table 1.1'!$P$1059</f>
        <v>1330</v>
      </c>
      <c r="D446" s="443">
        <f>'SABS Table 2.5'!$P$127</f>
        <v>3500</v>
      </c>
    </row>
    <row r="447" spans="1:4">
      <c r="A447" s="437" t="s">
        <v>206</v>
      </c>
      <c r="B447" s="442">
        <v>2021</v>
      </c>
      <c r="C447" s="251">
        <f>'SABS Table 1.1'!$P$1122</f>
        <v>160</v>
      </c>
      <c r="D447" s="443">
        <f>'SABS Table 2.5'!$P$134</f>
        <v>75</v>
      </c>
    </row>
    <row r="448" spans="1:4">
      <c r="A448" s="437" t="s">
        <v>207</v>
      </c>
      <c r="B448" s="442">
        <v>2021</v>
      </c>
      <c r="C448" s="251">
        <f>'SABS Table 1.1'!$P$1185</f>
        <v>185</v>
      </c>
      <c r="D448" s="443">
        <f>'SABS Table 2.5'!$P$141</f>
        <v>350</v>
      </c>
    </row>
    <row r="449" spans="1:4">
      <c r="A449" s="437" t="s">
        <v>208</v>
      </c>
      <c r="B449" s="442">
        <v>2021</v>
      </c>
      <c r="C449" s="251">
        <f>'SABS Table 1.1'!$P$1248</f>
        <v>320</v>
      </c>
      <c r="D449" s="443">
        <f>'SABS Table 2.5'!$P$148</f>
        <v>450</v>
      </c>
    </row>
    <row r="450" spans="1:4">
      <c r="A450" s="437" t="s">
        <v>245</v>
      </c>
      <c r="B450" s="442">
        <v>2021</v>
      </c>
      <c r="C450" s="251">
        <f>'SABS Table 1.1'!$P$1311</f>
        <v>115</v>
      </c>
      <c r="D450" s="443">
        <f>'SABS Table 2.5'!$P$155</f>
        <v>200</v>
      </c>
    </row>
    <row r="451" spans="1:4">
      <c r="A451" s="437" t="s">
        <v>209</v>
      </c>
      <c r="B451" s="442">
        <v>2021</v>
      </c>
      <c r="C451" s="251">
        <f>'SABS Table 1.1'!$P$1374</f>
        <v>390</v>
      </c>
      <c r="D451" s="443">
        <f>'SABS Table 2.5'!$P$162</f>
        <v>800</v>
      </c>
    </row>
    <row r="452" spans="1:4">
      <c r="A452" s="437" t="s">
        <v>210</v>
      </c>
      <c r="B452" s="442">
        <v>2021</v>
      </c>
      <c r="C452" s="251">
        <f>'SABS Table 1.1'!$P$1437</f>
        <v>620</v>
      </c>
      <c r="D452" s="443">
        <f>'SABS Table 2.5'!$P$169</f>
        <v>3000</v>
      </c>
    </row>
    <row r="453" spans="1:4">
      <c r="A453" s="437" t="s">
        <v>211</v>
      </c>
      <c r="B453" s="442">
        <v>2021</v>
      </c>
      <c r="C453" s="251">
        <f>'SABS Table 1.1'!$P$1500</f>
        <v>90</v>
      </c>
      <c r="D453" s="443">
        <f>'SABS Table 2.5'!$P$176</f>
        <v>300</v>
      </c>
    </row>
    <row r="454" spans="1:4">
      <c r="A454" s="437" t="s">
        <v>306</v>
      </c>
      <c r="B454" s="442">
        <v>2021</v>
      </c>
      <c r="C454" s="251">
        <f>'SABS Table 1.1'!$P$1563</f>
        <v>615</v>
      </c>
      <c r="D454" s="443">
        <f>'SABS Table 2.5'!$P$183</f>
        <v>4000</v>
      </c>
    </row>
    <row r="455" spans="1:4">
      <c r="A455" s="437" t="s">
        <v>212</v>
      </c>
      <c r="B455" s="442">
        <v>2021</v>
      </c>
      <c r="C455" s="251">
        <f>'SABS Table 1.1'!$P$1626</f>
        <v>400</v>
      </c>
      <c r="D455" s="443">
        <f>'SABS Table 2.5'!$P$190</f>
        <v>600</v>
      </c>
    </row>
    <row r="456" spans="1:4">
      <c r="A456" s="437" t="s">
        <v>213</v>
      </c>
      <c r="B456" s="442">
        <v>2021</v>
      </c>
      <c r="C456" s="251">
        <f>'SABS Table 1.1'!$P$1689</f>
        <v>410</v>
      </c>
      <c r="D456" s="443">
        <f>'SABS Table 2.5'!$P$197</f>
        <v>500</v>
      </c>
    </row>
    <row r="457" spans="1:4">
      <c r="A457" s="437" t="s">
        <v>214</v>
      </c>
      <c r="B457" s="442">
        <v>2021</v>
      </c>
      <c r="C457" s="251">
        <f>'SABS Table 1.1'!$P$1752</f>
        <v>85</v>
      </c>
      <c r="D457" s="443">
        <f>'SABS Table 2.5'!$P$204</f>
        <v>350</v>
      </c>
    </row>
    <row r="458" spans="1:4">
      <c r="A458" s="437" t="s">
        <v>215</v>
      </c>
      <c r="B458" s="442">
        <v>2021</v>
      </c>
      <c r="C458" s="251">
        <f>'SABS Table 1.1'!$P$1815</f>
        <v>355</v>
      </c>
      <c r="D458" s="443">
        <f>'SABS Table 2.5'!$P$211</f>
        <v>350</v>
      </c>
    </row>
    <row r="459" spans="1:4">
      <c r="A459" s="437" t="s">
        <v>216</v>
      </c>
      <c r="B459" s="442">
        <v>2021</v>
      </c>
      <c r="C459" s="251">
        <f>'SABS Table 1.1'!$P$1878</f>
        <v>695</v>
      </c>
      <c r="D459" s="443">
        <f>'SABS Table 2.5'!$P$218</f>
        <v>3000</v>
      </c>
    </row>
    <row r="460" spans="1:4">
      <c r="A460" s="437" t="s">
        <v>217</v>
      </c>
      <c r="B460" s="442">
        <v>2021</v>
      </c>
      <c r="C460" s="251">
        <f>'SABS Table 1.1'!$P$1941</f>
        <v>410</v>
      </c>
      <c r="D460" s="443">
        <f>'SABS Table 2.5'!$P$225</f>
        <v>300</v>
      </c>
    </row>
    <row r="461" spans="1:4">
      <c r="A461" s="437" t="s">
        <v>218</v>
      </c>
      <c r="B461" s="442">
        <v>2021</v>
      </c>
      <c r="C461" s="251">
        <f>'SABS Table 1.1'!$P$2004</f>
        <v>210</v>
      </c>
      <c r="D461" s="443">
        <f>'SABS Table 2.5'!$P$232</f>
        <v>500</v>
      </c>
    </row>
    <row r="462" spans="1:4">
      <c r="A462" s="437" t="s">
        <v>219</v>
      </c>
      <c r="B462" s="442">
        <v>2021</v>
      </c>
      <c r="C462" s="251">
        <f>'SABS Table 1.1'!$P$2067</f>
        <v>345</v>
      </c>
      <c r="D462" s="443">
        <f>'SABS Table 2.5'!$P$239</f>
        <v>350</v>
      </c>
    </row>
    <row r="463" spans="1:4">
      <c r="A463" s="440" t="s">
        <v>294</v>
      </c>
      <c r="B463" s="442">
        <v>2021</v>
      </c>
      <c r="C463" s="441">
        <f>'SABS Table 1.1'!$P$51</f>
        <v>15215</v>
      </c>
      <c r="D463" s="444">
        <f>'SABS Table 2.5'!$P$16</f>
        <v>189000</v>
      </c>
    </row>
    <row r="464" spans="1:4">
      <c r="A464" s="437" t="s">
        <v>193</v>
      </c>
      <c r="B464" s="442">
        <v>2022</v>
      </c>
      <c r="C464" s="251">
        <f>'SABS Table 1.1'!$Q$114</f>
        <v>560</v>
      </c>
    </row>
    <row r="465" spans="1:3">
      <c r="A465" s="437" t="s">
        <v>194</v>
      </c>
      <c r="B465" s="442">
        <v>2022</v>
      </c>
      <c r="C465" s="251">
        <f>'SABS Table 1.1'!$Q$177</f>
        <v>680</v>
      </c>
    </row>
    <row r="466" spans="1:3">
      <c r="A466" s="437" t="s">
        <v>195</v>
      </c>
      <c r="B466" s="442">
        <v>2022</v>
      </c>
      <c r="C466" s="251">
        <f>'SABS Table 1.1'!$Q$240</f>
        <v>325</v>
      </c>
    </row>
    <row r="467" spans="1:3">
      <c r="A467" s="437" t="s">
        <v>304</v>
      </c>
      <c r="B467" s="442">
        <v>2022</v>
      </c>
      <c r="C467" s="251">
        <f>'SABS Table 1.1'!$Q$303</f>
        <v>570</v>
      </c>
    </row>
    <row r="468" spans="1:3">
      <c r="A468" s="437" t="s">
        <v>250</v>
      </c>
      <c r="B468" s="442">
        <v>2022</v>
      </c>
      <c r="C468" s="251">
        <f>'SABS Table 1.1'!$Q$366</f>
        <v>1965</v>
      </c>
    </row>
    <row r="469" spans="1:3">
      <c r="A469" s="437" t="s">
        <v>196</v>
      </c>
      <c r="B469" s="442">
        <v>2022</v>
      </c>
      <c r="C469" s="251">
        <f>'SABS Table 1.1'!$Q$429</f>
        <v>110</v>
      </c>
    </row>
    <row r="470" spans="1:3">
      <c r="A470" s="437" t="s">
        <v>305</v>
      </c>
      <c r="B470" s="442">
        <v>2022</v>
      </c>
      <c r="C470" s="251">
        <f>'SABS Table 1.1'!$Q$492</f>
        <v>590</v>
      </c>
    </row>
    <row r="471" spans="1:3">
      <c r="A471" s="437" t="s">
        <v>197</v>
      </c>
      <c r="B471" s="442">
        <v>2022</v>
      </c>
      <c r="C471" s="251">
        <f>'SABS Table 1.1'!$Q$555</f>
        <v>380</v>
      </c>
    </row>
    <row r="472" spans="1:3">
      <c r="A472" s="437" t="s">
        <v>198</v>
      </c>
      <c r="B472" s="442">
        <v>2022</v>
      </c>
      <c r="C472" s="251">
        <f>'SABS Table 1.1'!$Q$618</f>
        <v>265</v>
      </c>
    </row>
    <row r="473" spans="1:3">
      <c r="A473" s="437" t="s">
        <v>199</v>
      </c>
      <c r="B473" s="442">
        <v>2022</v>
      </c>
      <c r="C473" s="251">
        <f>'SABS Table 1.1'!$Q$681</f>
        <v>170</v>
      </c>
    </row>
    <row r="474" spans="1:3">
      <c r="A474" s="437" t="s">
        <v>200</v>
      </c>
      <c r="B474" s="442">
        <v>2022</v>
      </c>
      <c r="C474" s="251">
        <f>'SABS Table 1.1'!$Q$744</f>
        <v>285</v>
      </c>
    </row>
    <row r="475" spans="1:3">
      <c r="A475" s="437" t="s">
        <v>201</v>
      </c>
      <c r="B475" s="442">
        <v>2022</v>
      </c>
      <c r="C475" s="251">
        <f>'SABS Table 1.1'!$Q$807</f>
        <v>165</v>
      </c>
    </row>
    <row r="476" spans="1:3">
      <c r="A476" s="437" t="s">
        <v>202</v>
      </c>
      <c r="B476" s="442">
        <v>2022</v>
      </c>
      <c r="C476" s="251">
        <f>'SABS Table 1.1'!$Q$870</f>
        <v>330</v>
      </c>
    </row>
    <row r="477" spans="1:3">
      <c r="A477" s="437" t="s">
        <v>203</v>
      </c>
      <c r="B477" s="442">
        <v>2022</v>
      </c>
      <c r="C477" s="251">
        <f>'SABS Table 1.1'!$Q$933</f>
        <v>855</v>
      </c>
    </row>
    <row r="478" spans="1:3">
      <c r="A478" s="437" t="s">
        <v>204</v>
      </c>
      <c r="B478" s="442">
        <v>2022</v>
      </c>
      <c r="C478" s="251">
        <f>'SABS Table 1.1'!$Q$996</f>
        <v>1980</v>
      </c>
    </row>
    <row r="479" spans="1:3">
      <c r="A479" s="437" t="s">
        <v>205</v>
      </c>
      <c r="B479" s="442">
        <v>2022</v>
      </c>
      <c r="C479" s="251">
        <f>'SABS Table 1.1'!$Q$1059</f>
        <v>1335</v>
      </c>
    </row>
    <row r="480" spans="1:3">
      <c r="A480" s="437" t="s">
        <v>206</v>
      </c>
      <c r="B480" s="442">
        <v>2022</v>
      </c>
      <c r="C480" s="251">
        <f>'SABS Table 1.1'!$Q$1122</f>
        <v>155</v>
      </c>
    </row>
    <row r="481" spans="1:3">
      <c r="A481" s="437" t="s">
        <v>207</v>
      </c>
      <c r="B481" s="442">
        <v>2022</v>
      </c>
      <c r="C481" s="251">
        <f>'SABS Table 1.1'!$Q$1185</f>
        <v>190</v>
      </c>
    </row>
    <row r="482" spans="1:3">
      <c r="A482" s="437" t="s">
        <v>208</v>
      </c>
      <c r="B482" s="442">
        <v>2022</v>
      </c>
      <c r="C482" s="251">
        <f>'SABS Table 1.1'!$Q$1248</f>
        <v>310</v>
      </c>
    </row>
    <row r="483" spans="1:3">
      <c r="A483" s="437" t="s">
        <v>245</v>
      </c>
      <c r="B483" s="442">
        <v>2022</v>
      </c>
      <c r="C483" s="251">
        <f>'SABS Table 1.1'!$Q$1311</f>
        <v>120</v>
      </c>
    </row>
    <row r="484" spans="1:3">
      <c r="A484" s="437" t="s">
        <v>209</v>
      </c>
      <c r="B484" s="442">
        <v>2022</v>
      </c>
      <c r="C484" s="251">
        <f>'SABS Table 1.1'!$Q$1374</f>
        <v>395</v>
      </c>
    </row>
    <row r="485" spans="1:3">
      <c r="A485" s="437" t="s">
        <v>210</v>
      </c>
      <c r="B485" s="442">
        <v>2022</v>
      </c>
      <c r="C485" s="251">
        <f>'SABS Table 1.1'!$Q$1437</f>
        <v>650</v>
      </c>
    </row>
    <row r="486" spans="1:3">
      <c r="A486" s="437" t="s">
        <v>211</v>
      </c>
      <c r="B486" s="442">
        <v>2022</v>
      </c>
      <c r="C486" s="251">
        <f>'SABS Table 1.1'!$Q$1500</f>
        <v>90</v>
      </c>
    </row>
    <row r="487" spans="1:3">
      <c r="A487" s="437" t="s">
        <v>306</v>
      </c>
      <c r="B487" s="442">
        <v>2022</v>
      </c>
      <c r="C487" s="251">
        <f>'SABS Table 1.1'!$Q$1563</f>
        <v>620</v>
      </c>
    </row>
    <row r="488" spans="1:3">
      <c r="A488" s="437" t="s">
        <v>212</v>
      </c>
      <c r="B488" s="442">
        <v>2022</v>
      </c>
      <c r="C488" s="251">
        <f>'SABS Table 1.1'!$Q$1626</f>
        <v>415</v>
      </c>
    </row>
    <row r="489" spans="1:3">
      <c r="A489" s="437" t="s">
        <v>213</v>
      </c>
      <c r="B489" s="442">
        <v>2022</v>
      </c>
      <c r="C489" s="251">
        <f>'SABS Table 1.1'!$Q$1689</f>
        <v>420</v>
      </c>
    </row>
    <row r="490" spans="1:3">
      <c r="A490" s="437" t="s">
        <v>214</v>
      </c>
      <c r="B490" s="442">
        <v>2022</v>
      </c>
      <c r="C490" s="251">
        <f>'SABS Table 1.1'!$Q$1752</f>
        <v>85</v>
      </c>
    </row>
    <row r="491" spans="1:3">
      <c r="A491" s="437" t="s">
        <v>215</v>
      </c>
      <c r="B491" s="442">
        <v>2022</v>
      </c>
      <c r="C491" s="251">
        <f>'SABS Table 1.1'!$Q$1815</f>
        <v>360</v>
      </c>
    </row>
    <row r="492" spans="1:3">
      <c r="A492" s="437" t="s">
        <v>216</v>
      </c>
      <c r="B492" s="442">
        <v>2022</v>
      </c>
      <c r="C492" s="251">
        <f>'SABS Table 1.1'!$Q$1878</f>
        <v>710</v>
      </c>
    </row>
    <row r="493" spans="1:3">
      <c r="A493" s="437" t="s">
        <v>217</v>
      </c>
      <c r="B493" s="442">
        <v>2022</v>
      </c>
      <c r="C493" s="251">
        <f>'SABS Table 1.1'!$Q$1941</f>
        <v>405</v>
      </c>
    </row>
    <row r="494" spans="1:3">
      <c r="A494" s="437" t="s">
        <v>218</v>
      </c>
      <c r="B494" s="442">
        <v>2022</v>
      </c>
      <c r="C494" s="251">
        <f>'SABS Table 1.1'!$Q$2004</f>
        <v>215</v>
      </c>
    </row>
    <row r="495" spans="1:3">
      <c r="A495" s="437" t="s">
        <v>219</v>
      </c>
      <c r="B495" s="442">
        <v>2022</v>
      </c>
      <c r="C495" s="251">
        <f>'SABS Table 1.1'!$Q$2067</f>
        <v>350</v>
      </c>
    </row>
    <row r="496" spans="1:3">
      <c r="A496" s="440" t="s">
        <v>294</v>
      </c>
      <c r="B496" s="442">
        <v>2022</v>
      </c>
      <c r="C496" s="441">
        <f>'SABS Table 1.1'!$Q$51</f>
        <v>15265</v>
      </c>
    </row>
    <row r="497" spans="1:1">
      <c r="A497" s="445" t="s">
        <v>410</v>
      </c>
    </row>
  </sheetData>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6"/>
  <dimension ref="A1:J253"/>
  <sheetViews>
    <sheetView showGridLines="0" zoomScale="80" zoomScaleNormal="80" workbookViewId="0">
      <selection activeCell="A3" sqref="A3"/>
    </sheetView>
  </sheetViews>
  <sheetFormatPr defaultRowHeight="12.75"/>
  <cols>
    <col min="1" max="1" width="32.140625" style="96" customWidth="1"/>
    <col min="2" max="2" width="111.42578125" style="106" customWidth="1"/>
    <col min="3" max="203" width="8.7109375" style="96"/>
    <col min="204" max="204" width="32.140625" style="96" customWidth="1"/>
    <col min="205" max="205" width="111.42578125" style="96" customWidth="1"/>
    <col min="206" max="214" width="10.7109375" style="96" customWidth="1"/>
    <col min="215" max="215" width="4.7109375" style="96" customWidth="1"/>
    <col min="216" max="224" width="10.7109375" style="96" customWidth="1"/>
    <col min="225" max="459" width="8.7109375" style="96"/>
    <col min="460" max="460" width="32.140625" style="96" customWidth="1"/>
    <col min="461" max="461" width="111.42578125" style="96" customWidth="1"/>
    <col min="462" max="470" width="10.7109375" style="96" customWidth="1"/>
    <col min="471" max="471" width="4.7109375" style="96" customWidth="1"/>
    <col min="472" max="480" width="10.7109375" style="96" customWidth="1"/>
    <col min="481" max="715" width="8.7109375" style="96"/>
    <col min="716" max="716" width="32.140625" style="96" customWidth="1"/>
    <col min="717" max="717" width="111.42578125" style="96" customWidth="1"/>
    <col min="718" max="726" width="10.7109375" style="96" customWidth="1"/>
    <col min="727" max="727" width="4.7109375" style="96" customWidth="1"/>
    <col min="728" max="736" width="10.7109375" style="96" customWidth="1"/>
    <col min="737" max="971" width="8.7109375" style="96"/>
    <col min="972" max="972" width="32.140625" style="96" customWidth="1"/>
    <col min="973" max="973" width="111.42578125" style="96" customWidth="1"/>
    <col min="974" max="982" width="10.7109375" style="96" customWidth="1"/>
    <col min="983" max="983" width="4.7109375" style="96" customWidth="1"/>
    <col min="984" max="992" width="10.7109375" style="96" customWidth="1"/>
    <col min="993" max="1227" width="8.7109375" style="96"/>
    <col min="1228" max="1228" width="32.140625" style="96" customWidth="1"/>
    <col min="1229" max="1229" width="111.42578125" style="96" customWidth="1"/>
    <col min="1230" max="1238" width="10.7109375" style="96" customWidth="1"/>
    <col min="1239" max="1239" width="4.7109375" style="96" customWidth="1"/>
    <col min="1240" max="1248" width="10.7109375" style="96" customWidth="1"/>
    <col min="1249" max="1483" width="8.7109375" style="96"/>
    <col min="1484" max="1484" width="32.140625" style="96" customWidth="1"/>
    <col min="1485" max="1485" width="111.42578125" style="96" customWidth="1"/>
    <col min="1486" max="1494" width="10.7109375" style="96" customWidth="1"/>
    <col min="1495" max="1495" width="4.7109375" style="96" customWidth="1"/>
    <col min="1496" max="1504" width="10.7109375" style="96" customWidth="1"/>
    <col min="1505" max="1739" width="8.7109375" style="96"/>
    <col min="1740" max="1740" width="32.140625" style="96" customWidth="1"/>
    <col min="1741" max="1741" width="111.42578125" style="96" customWidth="1"/>
    <col min="1742" max="1750" width="10.7109375" style="96" customWidth="1"/>
    <col min="1751" max="1751" width="4.7109375" style="96" customWidth="1"/>
    <col min="1752" max="1760" width="10.7109375" style="96" customWidth="1"/>
    <col min="1761" max="1995" width="8.7109375" style="96"/>
    <col min="1996" max="1996" width="32.140625" style="96" customWidth="1"/>
    <col min="1997" max="1997" width="111.42578125" style="96" customWidth="1"/>
    <col min="1998" max="2006" width="10.7109375" style="96" customWidth="1"/>
    <col min="2007" max="2007" width="4.7109375" style="96" customWidth="1"/>
    <col min="2008" max="2016" width="10.7109375" style="96" customWidth="1"/>
    <col min="2017" max="2251" width="8.7109375" style="96"/>
    <col min="2252" max="2252" width="32.140625" style="96" customWidth="1"/>
    <col min="2253" max="2253" width="111.42578125" style="96" customWidth="1"/>
    <col min="2254" max="2262" width="10.7109375" style="96" customWidth="1"/>
    <col min="2263" max="2263" width="4.7109375" style="96" customWidth="1"/>
    <col min="2264" max="2272" width="10.7109375" style="96" customWidth="1"/>
    <col min="2273" max="2507" width="8.7109375" style="96"/>
    <col min="2508" max="2508" width="32.140625" style="96" customWidth="1"/>
    <col min="2509" max="2509" width="111.42578125" style="96" customWidth="1"/>
    <col min="2510" max="2518" width="10.7109375" style="96" customWidth="1"/>
    <col min="2519" max="2519" width="4.7109375" style="96" customWidth="1"/>
    <col min="2520" max="2528" width="10.7109375" style="96" customWidth="1"/>
    <col min="2529" max="2763" width="8.7109375" style="96"/>
    <col min="2764" max="2764" width="32.140625" style="96" customWidth="1"/>
    <col min="2765" max="2765" width="111.42578125" style="96" customWidth="1"/>
    <col min="2766" max="2774" width="10.7109375" style="96" customWidth="1"/>
    <col min="2775" max="2775" width="4.7109375" style="96" customWidth="1"/>
    <col min="2776" max="2784" width="10.7109375" style="96" customWidth="1"/>
    <col min="2785" max="3019" width="8.7109375" style="96"/>
    <col min="3020" max="3020" width="32.140625" style="96" customWidth="1"/>
    <col min="3021" max="3021" width="111.42578125" style="96" customWidth="1"/>
    <col min="3022" max="3030" width="10.7109375" style="96" customWidth="1"/>
    <col min="3031" max="3031" width="4.7109375" style="96" customWidth="1"/>
    <col min="3032" max="3040" width="10.7109375" style="96" customWidth="1"/>
    <col min="3041" max="3275" width="8.7109375" style="96"/>
    <col min="3276" max="3276" width="32.140625" style="96" customWidth="1"/>
    <col min="3277" max="3277" width="111.42578125" style="96" customWidth="1"/>
    <col min="3278" max="3286" width="10.7109375" style="96" customWidth="1"/>
    <col min="3287" max="3287" width="4.7109375" style="96" customWidth="1"/>
    <col min="3288" max="3296" width="10.7109375" style="96" customWidth="1"/>
    <col min="3297" max="3531" width="8.7109375" style="96"/>
    <col min="3532" max="3532" width="32.140625" style="96" customWidth="1"/>
    <col min="3533" max="3533" width="111.42578125" style="96" customWidth="1"/>
    <col min="3534" max="3542" width="10.7109375" style="96" customWidth="1"/>
    <col min="3543" max="3543" width="4.7109375" style="96" customWidth="1"/>
    <col min="3544" max="3552" width="10.7109375" style="96" customWidth="1"/>
    <col min="3553" max="3787" width="8.7109375" style="96"/>
    <col min="3788" max="3788" width="32.140625" style="96" customWidth="1"/>
    <col min="3789" max="3789" width="111.42578125" style="96" customWidth="1"/>
    <col min="3790" max="3798" width="10.7109375" style="96" customWidth="1"/>
    <col min="3799" max="3799" width="4.7109375" style="96" customWidth="1"/>
    <col min="3800" max="3808" width="10.7109375" style="96" customWidth="1"/>
    <col min="3809" max="4043" width="8.7109375" style="96"/>
    <col min="4044" max="4044" width="32.140625" style="96" customWidth="1"/>
    <col min="4045" max="4045" width="111.42578125" style="96" customWidth="1"/>
    <col min="4046" max="4054" width="10.7109375" style="96" customWidth="1"/>
    <col min="4055" max="4055" width="4.7109375" style="96" customWidth="1"/>
    <col min="4056" max="4064" width="10.7109375" style="96" customWidth="1"/>
    <col min="4065" max="4299" width="8.7109375" style="96"/>
    <col min="4300" max="4300" width="32.140625" style="96" customWidth="1"/>
    <col min="4301" max="4301" width="111.42578125" style="96" customWidth="1"/>
    <col min="4302" max="4310" width="10.7109375" style="96" customWidth="1"/>
    <col min="4311" max="4311" width="4.7109375" style="96" customWidth="1"/>
    <col min="4312" max="4320" width="10.7109375" style="96" customWidth="1"/>
    <col min="4321" max="4555" width="8.7109375" style="96"/>
    <col min="4556" max="4556" width="32.140625" style="96" customWidth="1"/>
    <col min="4557" max="4557" width="111.42578125" style="96" customWidth="1"/>
    <col min="4558" max="4566" width="10.7109375" style="96" customWidth="1"/>
    <col min="4567" max="4567" width="4.7109375" style="96" customWidth="1"/>
    <col min="4568" max="4576" width="10.7109375" style="96" customWidth="1"/>
    <col min="4577" max="4811" width="8.7109375" style="96"/>
    <col min="4812" max="4812" width="32.140625" style="96" customWidth="1"/>
    <col min="4813" max="4813" width="111.42578125" style="96" customWidth="1"/>
    <col min="4814" max="4822" width="10.7109375" style="96" customWidth="1"/>
    <col min="4823" max="4823" width="4.7109375" style="96" customWidth="1"/>
    <col min="4824" max="4832" width="10.7109375" style="96" customWidth="1"/>
    <col min="4833" max="5067" width="8.7109375" style="96"/>
    <col min="5068" max="5068" width="32.140625" style="96" customWidth="1"/>
    <col min="5069" max="5069" width="111.42578125" style="96" customWidth="1"/>
    <col min="5070" max="5078" width="10.7109375" style="96" customWidth="1"/>
    <col min="5079" max="5079" width="4.7109375" style="96" customWidth="1"/>
    <col min="5080" max="5088" width="10.7109375" style="96" customWidth="1"/>
    <col min="5089" max="5323" width="8.7109375" style="96"/>
    <col min="5324" max="5324" width="32.140625" style="96" customWidth="1"/>
    <col min="5325" max="5325" width="111.42578125" style="96" customWidth="1"/>
    <col min="5326" max="5334" width="10.7109375" style="96" customWidth="1"/>
    <col min="5335" max="5335" width="4.7109375" style="96" customWidth="1"/>
    <col min="5336" max="5344" width="10.7109375" style="96" customWidth="1"/>
    <col min="5345" max="5579" width="8.7109375" style="96"/>
    <col min="5580" max="5580" width="32.140625" style="96" customWidth="1"/>
    <col min="5581" max="5581" width="111.42578125" style="96" customWidth="1"/>
    <col min="5582" max="5590" width="10.7109375" style="96" customWidth="1"/>
    <col min="5591" max="5591" width="4.7109375" style="96" customWidth="1"/>
    <col min="5592" max="5600" width="10.7109375" style="96" customWidth="1"/>
    <col min="5601" max="5835" width="8.7109375" style="96"/>
    <col min="5836" max="5836" width="32.140625" style="96" customWidth="1"/>
    <col min="5837" max="5837" width="111.42578125" style="96" customWidth="1"/>
    <col min="5838" max="5846" width="10.7109375" style="96" customWidth="1"/>
    <col min="5847" max="5847" width="4.7109375" style="96" customWidth="1"/>
    <col min="5848" max="5856" width="10.7109375" style="96" customWidth="1"/>
    <col min="5857" max="6091" width="8.7109375" style="96"/>
    <col min="6092" max="6092" width="32.140625" style="96" customWidth="1"/>
    <col min="6093" max="6093" width="111.42578125" style="96" customWidth="1"/>
    <col min="6094" max="6102" width="10.7109375" style="96" customWidth="1"/>
    <col min="6103" max="6103" width="4.7109375" style="96" customWidth="1"/>
    <col min="6104" max="6112" width="10.7109375" style="96" customWidth="1"/>
    <col min="6113" max="6347" width="8.7109375" style="96"/>
    <col min="6348" max="6348" width="32.140625" style="96" customWidth="1"/>
    <col min="6349" max="6349" width="111.42578125" style="96" customWidth="1"/>
    <col min="6350" max="6358" width="10.7109375" style="96" customWidth="1"/>
    <col min="6359" max="6359" width="4.7109375" style="96" customWidth="1"/>
    <col min="6360" max="6368" width="10.7109375" style="96" customWidth="1"/>
    <col min="6369" max="6603" width="8.7109375" style="96"/>
    <col min="6604" max="6604" width="32.140625" style="96" customWidth="1"/>
    <col min="6605" max="6605" width="111.42578125" style="96" customWidth="1"/>
    <col min="6606" max="6614" width="10.7109375" style="96" customWidth="1"/>
    <col min="6615" max="6615" width="4.7109375" style="96" customWidth="1"/>
    <col min="6616" max="6624" width="10.7109375" style="96" customWidth="1"/>
    <col min="6625" max="6859" width="8.7109375" style="96"/>
    <col min="6860" max="6860" width="32.140625" style="96" customWidth="1"/>
    <col min="6861" max="6861" width="111.42578125" style="96" customWidth="1"/>
    <col min="6862" max="6870" width="10.7109375" style="96" customWidth="1"/>
    <col min="6871" max="6871" width="4.7109375" style="96" customWidth="1"/>
    <col min="6872" max="6880" width="10.7109375" style="96" customWidth="1"/>
    <col min="6881" max="7115" width="8.7109375" style="96"/>
    <col min="7116" max="7116" width="32.140625" style="96" customWidth="1"/>
    <col min="7117" max="7117" width="111.42578125" style="96" customWidth="1"/>
    <col min="7118" max="7126" width="10.7109375" style="96" customWidth="1"/>
    <col min="7127" max="7127" width="4.7109375" style="96" customWidth="1"/>
    <col min="7128" max="7136" width="10.7109375" style="96" customWidth="1"/>
    <col min="7137" max="7371" width="8.7109375" style="96"/>
    <col min="7372" max="7372" width="32.140625" style="96" customWidth="1"/>
    <col min="7373" max="7373" width="111.42578125" style="96" customWidth="1"/>
    <col min="7374" max="7382" width="10.7109375" style="96" customWidth="1"/>
    <col min="7383" max="7383" width="4.7109375" style="96" customWidth="1"/>
    <col min="7384" max="7392" width="10.7109375" style="96" customWidth="1"/>
    <col min="7393" max="7627" width="8.7109375" style="96"/>
    <col min="7628" max="7628" width="32.140625" style="96" customWidth="1"/>
    <col min="7629" max="7629" width="111.42578125" style="96" customWidth="1"/>
    <col min="7630" max="7638" width="10.7109375" style="96" customWidth="1"/>
    <col min="7639" max="7639" width="4.7109375" style="96" customWidth="1"/>
    <col min="7640" max="7648" width="10.7109375" style="96" customWidth="1"/>
    <col min="7649" max="7883" width="8.7109375" style="96"/>
    <col min="7884" max="7884" width="32.140625" style="96" customWidth="1"/>
    <col min="7885" max="7885" width="111.42578125" style="96" customWidth="1"/>
    <col min="7886" max="7894" width="10.7109375" style="96" customWidth="1"/>
    <col min="7895" max="7895" width="4.7109375" style="96" customWidth="1"/>
    <col min="7896" max="7904" width="10.7109375" style="96" customWidth="1"/>
    <col min="7905" max="8139" width="8.7109375" style="96"/>
    <col min="8140" max="8140" width="32.140625" style="96" customWidth="1"/>
    <col min="8141" max="8141" width="111.42578125" style="96" customWidth="1"/>
    <col min="8142" max="8150" width="10.7109375" style="96" customWidth="1"/>
    <col min="8151" max="8151" width="4.7109375" style="96" customWidth="1"/>
    <col min="8152" max="8160" width="10.7109375" style="96" customWidth="1"/>
    <col min="8161" max="8395" width="8.7109375" style="96"/>
    <col min="8396" max="8396" width="32.140625" style="96" customWidth="1"/>
    <col min="8397" max="8397" width="111.42578125" style="96" customWidth="1"/>
    <col min="8398" max="8406" width="10.7109375" style="96" customWidth="1"/>
    <col min="8407" max="8407" width="4.7109375" style="96" customWidth="1"/>
    <col min="8408" max="8416" width="10.7109375" style="96" customWidth="1"/>
    <col min="8417" max="8651" width="8.7109375" style="96"/>
    <col min="8652" max="8652" width="32.140625" style="96" customWidth="1"/>
    <col min="8653" max="8653" width="111.42578125" style="96" customWidth="1"/>
    <col min="8654" max="8662" width="10.7109375" style="96" customWidth="1"/>
    <col min="8663" max="8663" width="4.7109375" style="96" customWidth="1"/>
    <col min="8664" max="8672" width="10.7109375" style="96" customWidth="1"/>
    <col min="8673" max="8907" width="8.7109375" style="96"/>
    <col min="8908" max="8908" width="32.140625" style="96" customWidth="1"/>
    <col min="8909" max="8909" width="111.42578125" style="96" customWidth="1"/>
    <col min="8910" max="8918" width="10.7109375" style="96" customWidth="1"/>
    <col min="8919" max="8919" width="4.7109375" style="96" customWidth="1"/>
    <col min="8920" max="8928" width="10.7109375" style="96" customWidth="1"/>
    <col min="8929" max="9163" width="8.7109375" style="96"/>
    <col min="9164" max="9164" width="32.140625" style="96" customWidth="1"/>
    <col min="9165" max="9165" width="111.42578125" style="96" customWidth="1"/>
    <col min="9166" max="9174" width="10.7109375" style="96" customWidth="1"/>
    <col min="9175" max="9175" width="4.7109375" style="96" customWidth="1"/>
    <col min="9176" max="9184" width="10.7109375" style="96" customWidth="1"/>
    <col min="9185" max="9419" width="8.7109375" style="96"/>
    <col min="9420" max="9420" width="32.140625" style="96" customWidth="1"/>
    <col min="9421" max="9421" width="111.42578125" style="96" customWidth="1"/>
    <col min="9422" max="9430" width="10.7109375" style="96" customWidth="1"/>
    <col min="9431" max="9431" width="4.7109375" style="96" customWidth="1"/>
    <col min="9432" max="9440" width="10.7109375" style="96" customWidth="1"/>
    <col min="9441" max="9675" width="8.7109375" style="96"/>
    <col min="9676" max="9676" width="32.140625" style="96" customWidth="1"/>
    <col min="9677" max="9677" width="111.42578125" style="96" customWidth="1"/>
    <col min="9678" max="9686" width="10.7109375" style="96" customWidth="1"/>
    <col min="9687" max="9687" width="4.7109375" style="96" customWidth="1"/>
    <col min="9688" max="9696" width="10.7109375" style="96" customWidth="1"/>
    <col min="9697" max="9931" width="8.7109375" style="96"/>
    <col min="9932" max="9932" width="32.140625" style="96" customWidth="1"/>
    <col min="9933" max="9933" width="111.42578125" style="96" customWidth="1"/>
    <col min="9934" max="9942" width="10.7109375" style="96" customWidth="1"/>
    <col min="9943" max="9943" width="4.7109375" style="96" customWidth="1"/>
    <col min="9944" max="9952" width="10.7109375" style="96" customWidth="1"/>
    <col min="9953" max="10187" width="8.7109375" style="96"/>
    <col min="10188" max="10188" width="32.140625" style="96" customWidth="1"/>
    <col min="10189" max="10189" width="111.42578125" style="96" customWidth="1"/>
    <col min="10190" max="10198" width="10.7109375" style="96" customWidth="1"/>
    <col min="10199" max="10199" width="4.7109375" style="96" customWidth="1"/>
    <col min="10200" max="10208" width="10.7109375" style="96" customWidth="1"/>
    <col min="10209" max="10443" width="8.7109375" style="96"/>
    <col min="10444" max="10444" width="32.140625" style="96" customWidth="1"/>
    <col min="10445" max="10445" width="111.42578125" style="96" customWidth="1"/>
    <col min="10446" max="10454" width="10.7109375" style="96" customWidth="1"/>
    <col min="10455" max="10455" width="4.7109375" style="96" customWidth="1"/>
    <col min="10456" max="10464" width="10.7109375" style="96" customWidth="1"/>
    <col min="10465" max="10699" width="8.7109375" style="96"/>
    <col min="10700" max="10700" width="32.140625" style="96" customWidth="1"/>
    <col min="10701" max="10701" width="111.42578125" style="96" customWidth="1"/>
    <col min="10702" max="10710" width="10.7109375" style="96" customWidth="1"/>
    <col min="10711" max="10711" width="4.7109375" style="96" customWidth="1"/>
    <col min="10712" max="10720" width="10.7109375" style="96" customWidth="1"/>
    <col min="10721" max="10955" width="8.7109375" style="96"/>
    <col min="10956" max="10956" width="32.140625" style="96" customWidth="1"/>
    <col min="10957" max="10957" width="111.42578125" style="96" customWidth="1"/>
    <col min="10958" max="10966" width="10.7109375" style="96" customWidth="1"/>
    <col min="10967" max="10967" width="4.7109375" style="96" customWidth="1"/>
    <col min="10968" max="10976" width="10.7109375" style="96" customWidth="1"/>
    <col min="10977" max="11211" width="8.7109375" style="96"/>
    <col min="11212" max="11212" width="32.140625" style="96" customWidth="1"/>
    <col min="11213" max="11213" width="111.42578125" style="96" customWidth="1"/>
    <col min="11214" max="11222" width="10.7109375" style="96" customWidth="1"/>
    <col min="11223" max="11223" width="4.7109375" style="96" customWidth="1"/>
    <col min="11224" max="11232" width="10.7109375" style="96" customWidth="1"/>
    <col min="11233" max="11467" width="8.7109375" style="96"/>
    <col min="11468" max="11468" width="32.140625" style="96" customWidth="1"/>
    <col min="11469" max="11469" width="111.42578125" style="96" customWidth="1"/>
    <col min="11470" max="11478" width="10.7109375" style="96" customWidth="1"/>
    <col min="11479" max="11479" width="4.7109375" style="96" customWidth="1"/>
    <col min="11480" max="11488" width="10.7109375" style="96" customWidth="1"/>
    <col min="11489" max="11723" width="8.7109375" style="96"/>
    <col min="11724" max="11724" width="32.140625" style="96" customWidth="1"/>
    <col min="11725" max="11725" width="111.42578125" style="96" customWidth="1"/>
    <col min="11726" max="11734" width="10.7109375" style="96" customWidth="1"/>
    <col min="11735" max="11735" width="4.7109375" style="96" customWidth="1"/>
    <col min="11736" max="11744" width="10.7109375" style="96" customWidth="1"/>
    <col min="11745" max="11979" width="8.7109375" style="96"/>
    <col min="11980" max="11980" width="32.140625" style="96" customWidth="1"/>
    <col min="11981" max="11981" width="111.42578125" style="96" customWidth="1"/>
    <col min="11982" max="11990" width="10.7109375" style="96" customWidth="1"/>
    <col min="11991" max="11991" width="4.7109375" style="96" customWidth="1"/>
    <col min="11992" max="12000" width="10.7109375" style="96" customWidth="1"/>
    <col min="12001" max="12235" width="8.7109375" style="96"/>
    <col min="12236" max="12236" width="32.140625" style="96" customWidth="1"/>
    <col min="12237" max="12237" width="111.42578125" style="96" customWidth="1"/>
    <col min="12238" max="12246" width="10.7109375" style="96" customWidth="1"/>
    <col min="12247" max="12247" width="4.7109375" style="96" customWidth="1"/>
    <col min="12248" max="12256" width="10.7109375" style="96" customWidth="1"/>
    <col min="12257" max="12491" width="8.7109375" style="96"/>
    <col min="12492" max="12492" width="32.140625" style="96" customWidth="1"/>
    <col min="12493" max="12493" width="111.42578125" style="96" customWidth="1"/>
    <col min="12494" max="12502" width="10.7109375" style="96" customWidth="1"/>
    <col min="12503" max="12503" width="4.7109375" style="96" customWidth="1"/>
    <col min="12504" max="12512" width="10.7109375" style="96" customWidth="1"/>
    <col min="12513" max="12747" width="8.7109375" style="96"/>
    <col min="12748" max="12748" width="32.140625" style="96" customWidth="1"/>
    <col min="12749" max="12749" width="111.42578125" style="96" customWidth="1"/>
    <col min="12750" max="12758" width="10.7109375" style="96" customWidth="1"/>
    <col min="12759" max="12759" width="4.7109375" style="96" customWidth="1"/>
    <col min="12760" max="12768" width="10.7109375" style="96" customWidth="1"/>
    <col min="12769" max="13003" width="8.7109375" style="96"/>
    <col min="13004" max="13004" width="32.140625" style="96" customWidth="1"/>
    <col min="13005" max="13005" width="111.42578125" style="96" customWidth="1"/>
    <col min="13006" max="13014" width="10.7109375" style="96" customWidth="1"/>
    <col min="13015" max="13015" width="4.7109375" style="96" customWidth="1"/>
    <col min="13016" max="13024" width="10.7109375" style="96" customWidth="1"/>
    <col min="13025" max="13259" width="8.7109375" style="96"/>
    <col min="13260" max="13260" width="32.140625" style="96" customWidth="1"/>
    <col min="13261" max="13261" width="111.42578125" style="96" customWidth="1"/>
    <col min="13262" max="13270" width="10.7109375" style="96" customWidth="1"/>
    <col min="13271" max="13271" width="4.7109375" style="96" customWidth="1"/>
    <col min="13272" max="13280" width="10.7109375" style="96" customWidth="1"/>
    <col min="13281" max="13515" width="8.7109375" style="96"/>
    <col min="13516" max="13516" width="32.140625" style="96" customWidth="1"/>
    <col min="13517" max="13517" width="111.42578125" style="96" customWidth="1"/>
    <col min="13518" max="13526" width="10.7109375" style="96" customWidth="1"/>
    <col min="13527" max="13527" width="4.7109375" style="96" customWidth="1"/>
    <col min="13528" max="13536" width="10.7109375" style="96" customWidth="1"/>
    <col min="13537" max="13771" width="8.7109375" style="96"/>
    <col min="13772" max="13772" width="32.140625" style="96" customWidth="1"/>
    <col min="13773" max="13773" width="111.42578125" style="96" customWidth="1"/>
    <col min="13774" max="13782" width="10.7109375" style="96" customWidth="1"/>
    <col min="13783" max="13783" width="4.7109375" style="96" customWidth="1"/>
    <col min="13784" max="13792" width="10.7109375" style="96" customWidth="1"/>
    <col min="13793" max="14027" width="8.7109375" style="96"/>
    <col min="14028" max="14028" width="32.140625" style="96" customWidth="1"/>
    <col min="14029" max="14029" width="111.42578125" style="96" customWidth="1"/>
    <col min="14030" max="14038" width="10.7109375" style="96" customWidth="1"/>
    <col min="14039" max="14039" width="4.7109375" style="96" customWidth="1"/>
    <col min="14040" max="14048" width="10.7109375" style="96" customWidth="1"/>
    <col min="14049" max="14283" width="8.7109375" style="96"/>
    <col min="14284" max="14284" width="32.140625" style="96" customWidth="1"/>
    <col min="14285" max="14285" width="111.42578125" style="96" customWidth="1"/>
    <col min="14286" max="14294" width="10.7109375" style="96" customWidth="1"/>
    <col min="14295" max="14295" width="4.7109375" style="96" customWidth="1"/>
    <col min="14296" max="14304" width="10.7109375" style="96" customWidth="1"/>
    <col min="14305" max="14539" width="8.7109375" style="96"/>
    <col min="14540" max="14540" width="32.140625" style="96" customWidth="1"/>
    <col min="14541" max="14541" width="111.42578125" style="96" customWidth="1"/>
    <col min="14542" max="14550" width="10.7109375" style="96" customWidth="1"/>
    <col min="14551" max="14551" width="4.7109375" style="96" customWidth="1"/>
    <col min="14552" max="14560" width="10.7109375" style="96" customWidth="1"/>
    <col min="14561" max="14795" width="8.7109375" style="96"/>
    <col min="14796" max="14796" width="32.140625" style="96" customWidth="1"/>
    <col min="14797" max="14797" width="111.42578125" style="96" customWidth="1"/>
    <col min="14798" max="14806" width="10.7109375" style="96" customWidth="1"/>
    <col min="14807" max="14807" width="4.7109375" style="96" customWidth="1"/>
    <col min="14808" max="14816" width="10.7109375" style="96" customWidth="1"/>
    <col min="14817" max="15051" width="8.7109375" style="96"/>
    <col min="15052" max="15052" width="32.140625" style="96" customWidth="1"/>
    <col min="15053" max="15053" width="111.42578125" style="96" customWidth="1"/>
    <col min="15054" max="15062" width="10.7109375" style="96" customWidth="1"/>
    <col min="15063" max="15063" width="4.7109375" style="96" customWidth="1"/>
    <col min="15064" max="15072" width="10.7109375" style="96" customWidth="1"/>
    <col min="15073" max="15307" width="8.7109375" style="96"/>
    <col min="15308" max="15308" width="32.140625" style="96" customWidth="1"/>
    <col min="15309" max="15309" width="111.42578125" style="96" customWidth="1"/>
    <col min="15310" max="15318" width="10.7109375" style="96" customWidth="1"/>
    <col min="15319" max="15319" width="4.7109375" style="96" customWidth="1"/>
    <col min="15320" max="15328" width="10.7109375" style="96" customWidth="1"/>
    <col min="15329" max="15563" width="8.7109375" style="96"/>
    <col min="15564" max="15564" width="32.140625" style="96" customWidth="1"/>
    <col min="15565" max="15565" width="111.42578125" style="96" customWidth="1"/>
    <col min="15566" max="15574" width="10.7109375" style="96" customWidth="1"/>
    <col min="15575" max="15575" width="4.7109375" style="96" customWidth="1"/>
    <col min="15576" max="15584" width="10.7109375" style="96" customWidth="1"/>
    <col min="15585" max="15819" width="8.7109375" style="96"/>
    <col min="15820" max="15820" width="32.140625" style="96" customWidth="1"/>
    <col min="15821" max="15821" width="111.42578125" style="96" customWidth="1"/>
    <col min="15822" max="15830" width="10.7109375" style="96" customWidth="1"/>
    <col min="15831" max="15831" width="4.7109375" style="96" customWidth="1"/>
    <col min="15832" max="15840" width="10.7109375" style="96" customWidth="1"/>
    <col min="15841" max="16075" width="8.7109375" style="96"/>
    <col min="16076" max="16076" width="32.140625" style="96" customWidth="1"/>
    <col min="16077" max="16077" width="111.42578125" style="96" customWidth="1"/>
    <col min="16078" max="16086" width="10.7109375" style="96" customWidth="1"/>
    <col min="16087" max="16087" width="4.7109375" style="96" customWidth="1"/>
    <col min="16088" max="16096" width="10.7109375" style="96" customWidth="1"/>
    <col min="16097" max="16384" width="8.7109375" style="96"/>
  </cols>
  <sheetData>
    <row r="1" spans="1:9">
      <c r="A1" s="352" t="s">
        <v>9</v>
      </c>
    </row>
    <row r="2" spans="1:9" ht="13.5" thickBot="1"/>
    <row r="3" spans="1:9" ht="16.5">
      <c r="A3" s="324" t="s">
        <v>362</v>
      </c>
      <c r="B3" s="147"/>
      <c r="G3" s="112" t="s">
        <v>20</v>
      </c>
      <c r="H3" s="113"/>
      <c r="I3" s="114">
        <v>44621</v>
      </c>
    </row>
    <row r="4" spans="1:9" ht="17.25" thickBot="1">
      <c r="A4" s="147"/>
      <c r="B4" s="147"/>
      <c r="G4" s="115" t="s">
        <v>21</v>
      </c>
      <c r="H4" s="116"/>
      <c r="I4" s="197">
        <v>44805</v>
      </c>
    </row>
    <row r="5" spans="1:9" s="101" customFormat="1">
      <c r="A5" s="152"/>
      <c r="B5" s="90"/>
    </row>
    <row r="6" spans="1:9" s="101" customFormat="1">
      <c r="B6" s="90"/>
      <c r="C6" s="579" t="s">
        <v>247</v>
      </c>
      <c r="D6" s="580"/>
      <c r="E6" s="585"/>
      <c r="F6" s="93"/>
      <c r="G6" s="579" t="s">
        <v>246</v>
      </c>
      <c r="H6" s="580"/>
      <c r="I6" s="585"/>
    </row>
    <row r="7" spans="1:9">
      <c r="A7" s="101"/>
      <c r="B7" s="157"/>
      <c r="C7" s="119">
        <v>2017</v>
      </c>
      <c r="D7" s="120">
        <v>2018</v>
      </c>
      <c r="E7" s="120">
        <v>2019</v>
      </c>
      <c r="F7" s="93"/>
      <c r="G7" s="119">
        <v>2017</v>
      </c>
      <c r="H7" s="120">
        <v>2018</v>
      </c>
      <c r="I7" s="120">
        <v>2019</v>
      </c>
    </row>
    <row r="8" spans="1:9" ht="16.5">
      <c r="A8" s="176"/>
      <c r="B8" s="120" t="s">
        <v>234</v>
      </c>
      <c r="C8" s="124"/>
      <c r="D8" s="124"/>
      <c r="E8" s="124"/>
      <c r="F8" s="93"/>
      <c r="G8" s="124"/>
      <c r="H8" s="124"/>
      <c r="I8" s="124"/>
    </row>
    <row r="9" spans="1:9" ht="16.5">
      <c r="A9" s="158"/>
      <c r="B9" s="159"/>
      <c r="C9" s="127"/>
      <c r="D9" s="128"/>
      <c r="E9" s="128"/>
      <c r="F9" s="93"/>
      <c r="G9" s="127"/>
      <c r="H9" s="128"/>
      <c r="I9" s="128"/>
    </row>
    <row r="10" spans="1:9" ht="14.25">
      <c r="A10" s="607" t="s">
        <v>45</v>
      </c>
      <c r="B10" s="129" t="s">
        <v>226</v>
      </c>
      <c r="C10" s="130"/>
      <c r="D10" s="130"/>
      <c r="E10" s="130"/>
      <c r="F10" s="132"/>
      <c r="G10" s="130"/>
      <c r="H10" s="130"/>
      <c r="I10" s="130"/>
    </row>
    <row r="11" spans="1:9" ht="14.25">
      <c r="A11" s="608"/>
      <c r="B11" s="133" t="s">
        <v>232</v>
      </c>
      <c r="C11" s="124"/>
      <c r="D11" s="124"/>
      <c r="E11" s="124"/>
      <c r="F11" s="132"/>
      <c r="G11" s="124"/>
      <c r="H11" s="124"/>
      <c r="I11" s="124"/>
    </row>
    <row r="12" spans="1:9">
      <c r="A12" s="608"/>
      <c r="B12" s="160" t="s">
        <v>12</v>
      </c>
      <c r="C12" s="165">
        <v>75266</v>
      </c>
      <c r="D12" s="165">
        <v>89593</v>
      </c>
      <c r="E12" s="165">
        <v>80074</v>
      </c>
      <c r="F12" s="166"/>
      <c r="G12" s="165">
        <v>95652</v>
      </c>
      <c r="H12" s="165">
        <v>85909</v>
      </c>
      <c r="I12" s="165">
        <v>133046</v>
      </c>
    </row>
    <row r="13" spans="1:9" ht="14.25">
      <c r="A13" s="608"/>
      <c r="B13" s="160" t="s">
        <v>236</v>
      </c>
      <c r="C13" s="165">
        <v>275052</v>
      </c>
      <c r="D13" s="165">
        <v>310833</v>
      </c>
      <c r="E13" s="165">
        <v>288027</v>
      </c>
      <c r="F13" s="166"/>
      <c r="G13" s="165">
        <v>198836</v>
      </c>
      <c r="H13" s="165">
        <v>281262</v>
      </c>
      <c r="I13" s="165">
        <v>214906</v>
      </c>
    </row>
    <row r="14" spans="1:9">
      <c r="A14" s="608"/>
      <c r="B14" s="160" t="s">
        <v>59</v>
      </c>
      <c r="C14" s="165">
        <v>19452</v>
      </c>
      <c r="D14" s="165">
        <v>18966</v>
      </c>
      <c r="E14" s="165">
        <v>20633</v>
      </c>
      <c r="F14" s="166"/>
      <c r="G14" s="165">
        <v>21953</v>
      </c>
      <c r="H14" s="165">
        <v>21295</v>
      </c>
      <c r="I14" s="165">
        <v>18245</v>
      </c>
    </row>
    <row r="15" spans="1:9" ht="14.25">
      <c r="A15" s="608"/>
      <c r="B15" s="161" t="s">
        <v>189</v>
      </c>
      <c r="C15" s="168">
        <v>69626</v>
      </c>
      <c r="D15" s="168">
        <v>60108</v>
      </c>
      <c r="E15" s="168">
        <v>57456</v>
      </c>
      <c r="F15" s="166"/>
      <c r="G15" s="168">
        <v>53008</v>
      </c>
      <c r="H15" s="168">
        <v>46389</v>
      </c>
      <c r="I15" s="168">
        <v>42285</v>
      </c>
    </row>
    <row r="16" spans="1:9">
      <c r="A16" s="609"/>
      <c r="B16" s="162" t="s">
        <v>184</v>
      </c>
      <c r="C16" s="169"/>
      <c r="D16" s="169"/>
      <c r="E16" s="169"/>
      <c r="F16" s="166"/>
      <c r="G16" s="169"/>
      <c r="H16" s="169"/>
      <c r="I16" s="169"/>
    </row>
    <row r="17" spans="1:9">
      <c r="A17" s="101"/>
      <c r="B17" s="90"/>
      <c r="C17" s="167"/>
      <c r="D17" s="167"/>
      <c r="E17" s="167"/>
      <c r="F17" s="166"/>
      <c r="G17" s="167"/>
      <c r="H17" s="167"/>
      <c r="I17" s="167"/>
    </row>
    <row r="18" spans="1:9" ht="14.25">
      <c r="A18" s="270" t="s">
        <v>193</v>
      </c>
      <c r="B18" s="129" t="s">
        <v>223</v>
      </c>
      <c r="C18" s="171" t="s">
        <v>188</v>
      </c>
      <c r="D18" s="171" t="s">
        <v>188</v>
      </c>
      <c r="E18" s="171" t="s">
        <v>188</v>
      </c>
      <c r="F18" s="172"/>
      <c r="G18" s="171" t="s">
        <v>188</v>
      </c>
      <c r="H18" s="171" t="s">
        <v>188</v>
      </c>
      <c r="I18" s="171" t="s">
        <v>188</v>
      </c>
    </row>
    <row r="19" spans="1:9" ht="14.25">
      <c r="A19" s="271"/>
      <c r="B19" s="133" t="s">
        <v>237</v>
      </c>
      <c r="C19" s="173">
        <v>56185</v>
      </c>
      <c r="D19" s="173">
        <v>71942</v>
      </c>
      <c r="E19" s="173">
        <v>92544</v>
      </c>
      <c r="F19" s="172"/>
      <c r="G19" s="173">
        <v>63415</v>
      </c>
      <c r="H19" s="173">
        <v>70718</v>
      </c>
      <c r="I19" s="173">
        <v>61275</v>
      </c>
    </row>
    <row r="20" spans="1:9">
      <c r="A20" s="271"/>
      <c r="B20" s="160" t="s">
        <v>12</v>
      </c>
      <c r="C20" s="173">
        <v>80503</v>
      </c>
      <c r="D20" s="173">
        <v>69977</v>
      </c>
      <c r="E20" s="173">
        <v>22170</v>
      </c>
      <c r="F20" s="172"/>
      <c r="G20" s="173" t="s">
        <v>267</v>
      </c>
      <c r="H20" s="173" t="s">
        <v>267</v>
      </c>
      <c r="I20" s="173" t="s">
        <v>267</v>
      </c>
    </row>
    <row r="21" spans="1:9" ht="14.25">
      <c r="A21" s="271"/>
      <c r="B21" s="160" t="s">
        <v>236</v>
      </c>
      <c r="C21" s="173" t="s">
        <v>188</v>
      </c>
      <c r="D21" s="173" t="s">
        <v>188</v>
      </c>
      <c r="E21" s="173" t="s">
        <v>188</v>
      </c>
      <c r="F21" s="172"/>
      <c r="G21" s="173" t="s">
        <v>188</v>
      </c>
      <c r="H21" s="173" t="s">
        <v>188</v>
      </c>
      <c r="I21" s="173" t="s">
        <v>188</v>
      </c>
    </row>
    <row r="22" spans="1:9">
      <c r="A22" s="271"/>
      <c r="B22" s="160" t="s">
        <v>59</v>
      </c>
      <c r="C22" s="173">
        <v>25027</v>
      </c>
      <c r="D22" s="173">
        <v>22012</v>
      </c>
      <c r="E22" s="173">
        <v>17568</v>
      </c>
      <c r="F22" s="172"/>
      <c r="G22" s="173" t="s">
        <v>267</v>
      </c>
      <c r="H22" s="173" t="s">
        <v>267</v>
      </c>
      <c r="I22" s="173" t="s">
        <v>267</v>
      </c>
    </row>
    <row r="23" spans="1:9" ht="14.25">
      <c r="A23" s="271"/>
      <c r="B23" s="161" t="s">
        <v>189</v>
      </c>
      <c r="C23" s="174" t="s">
        <v>188</v>
      </c>
      <c r="D23" s="174" t="s">
        <v>188</v>
      </c>
      <c r="E23" s="174" t="s">
        <v>188</v>
      </c>
      <c r="F23" s="172"/>
      <c r="G23" s="174" t="s">
        <v>188</v>
      </c>
      <c r="H23" s="174" t="s">
        <v>188</v>
      </c>
      <c r="I23" s="174" t="s">
        <v>188</v>
      </c>
    </row>
    <row r="24" spans="1:9" ht="14.25">
      <c r="A24" s="270" t="s">
        <v>194</v>
      </c>
      <c r="B24" s="129" t="s">
        <v>223</v>
      </c>
      <c r="C24" s="171" t="s">
        <v>188</v>
      </c>
      <c r="D24" s="171" t="s">
        <v>188</v>
      </c>
      <c r="E24" s="171" t="s">
        <v>188</v>
      </c>
      <c r="F24" s="172"/>
      <c r="G24" s="171" t="s">
        <v>188</v>
      </c>
      <c r="H24" s="171" t="s">
        <v>188</v>
      </c>
      <c r="I24" s="171" t="s">
        <v>188</v>
      </c>
    </row>
    <row r="25" spans="1:9" ht="12.75" customHeight="1">
      <c r="A25" s="271"/>
      <c r="B25" s="133" t="s">
        <v>237</v>
      </c>
      <c r="C25" s="173">
        <v>49674</v>
      </c>
      <c r="D25" s="173">
        <v>57545</v>
      </c>
      <c r="E25" s="173">
        <v>61819</v>
      </c>
      <c r="F25" s="172"/>
      <c r="G25" s="173">
        <v>69594</v>
      </c>
      <c r="H25" s="173">
        <v>65964</v>
      </c>
      <c r="I25" s="173">
        <v>64884</v>
      </c>
    </row>
    <row r="26" spans="1:9">
      <c r="A26" s="271"/>
      <c r="B26" s="160" t="s">
        <v>12</v>
      </c>
      <c r="C26" s="173">
        <v>10764</v>
      </c>
      <c r="D26" s="173">
        <v>21837</v>
      </c>
      <c r="E26" s="173" t="s">
        <v>188</v>
      </c>
      <c r="F26" s="172"/>
      <c r="G26" s="173">
        <v>56188</v>
      </c>
      <c r="H26" s="173">
        <v>18985</v>
      </c>
      <c r="I26" s="173" t="s">
        <v>188</v>
      </c>
    </row>
    <row r="27" spans="1:9" ht="14.25">
      <c r="A27" s="271"/>
      <c r="B27" s="160" t="s">
        <v>236</v>
      </c>
      <c r="C27" s="173" t="s">
        <v>188</v>
      </c>
      <c r="D27" s="173" t="s">
        <v>188</v>
      </c>
      <c r="E27" s="173" t="s">
        <v>188</v>
      </c>
      <c r="F27" s="172"/>
      <c r="G27" s="173" t="s">
        <v>188</v>
      </c>
      <c r="H27" s="173" t="s">
        <v>188</v>
      </c>
      <c r="I27" s="173" t="s">
        <v>188</v>
      </c>
    </row>
    <row r="28" spans="1:9">
      <c r="A28" s="271"/>
      <c r="B28" s="160" t="s">
        <v>59</v>
      </c>
      <c r="C28" s="173">
        <v>22902</v>
      </c>
      <c r="D28" s="173">
        <v>19768</v>
      </c>
      <c r="E28" s="173">
        <v>12661</v>
      </c>
      <c r="F28" s="172"/>
      <c r="G28" s="173">
        <v>25552</v>
      </c>
      <c r="H28" s="173">
        <v>20610</v>
      </c>
      <c r="I28" s="173">
        <v>12747</v>
      </c>
    </row>
    <row r="29" spans="1:9" ht="14.25">
      <c r="A29" s="271"/>
      <c r="B29" s="161" t="s">
        <v>189</v>
      </c>
      <c r="C29" s="174" t="s">
        <v>188</v>
      </c>
      <c r="D29" s="174" t="s">
        <v>188</v>
      </c>
      <c r="E29" s="174" t="s">
        <v>188</v>
      </c>
      <c r="F29" s="172"/>
      <c r="G29" s="174" t="s">
        <v>188</v>
      </c>
      <c r="H29" s="174" t="s">
        <v>188</v>
      </c>
      <c r="I29" s="174" t="s">
        <v>188</v>
      </c>
    </row>
    <row r="30" spans="1:9" ht="14.25">
      <c r="A30" s="270" t="s">
        <v>195</v>
      </c>
      <c r="B30" s="129" t="s">
        <v>223</v>
      </c>
      <c r="C30" s="171" t="s">
        <v>188</v>
      </c>
      <c r="D30" s="171" t="s">
        <v>188</v>
      </c>
      <c r="E30" s="171" t="s">
        <v>188</v>
      </c>
      <c r="F30" s="172"/>
      <c r="G30" s="171" t="s">
        <v>188</v>
      </c>
      <c r="H30" s="171" t="s">
        <v>188</v>
      </c>
      <c r="I30" s="171" t="s">
        <v>188</v>
      </c>
    </row>
    <row r="31" spans="1:9" ht="14.25">
      <c r="A31" s="271"/>
      <c r="B31" s="133" t="s">
        <v>237</v>
      </c>
      <c r="C31" s="173">
        <v>46992</v>
      </c>
      <c r="D31" s="173" t="s">
        <v>188</v>
      </c>
      <c r="E31" s="173" t="s">
        <v>188</v>
      </c>
      <c r="F31" s="172"/>
      <c r="G31" s="173">
        <v>48666</v>
      </c>
      <c r="H31" s="173" t="s">
        <v>188</v>
      </c>
      <c r="I31" s="173" t="s">
        <v>188</v>
      </c>
    </row>
    <row r="32" spans="1:9">
      <c r="A32" s="271"/>
      <c r="B32" s="160" t="s">
        <v>12</v>
      </c>
      <c r="C32" s="173" t="s">
        <v>188</v>
      </c>
      <c r="D32" s="173" t="s">
        <v>188</v>
      </c>
      <c r="E32" s="173" t="s">
        <v>188</v>
      </c>
      <c r="F32" s="172"/>
      <c r="G32" s="173" t="s">
        <v>188</v>
      </c>
      <c r="H32" s="173" t="s">
        <v>188</v>
      </c>
      <c r="I32" s="173" t="s">
        <v>188</v>
      </c>
    </row>
    <row r="33" spans="1:9" ht="14.25">
      <c r="A33" s="271"/>
      <c r="B33" s="160" t="s">
        <v>236</v>
      </c>
      <c r="C33" s="173">
        <v>78784</v>
      </c>
      <c r="D33" s="173">
        <v>56146</v>
      </c>
      <c r="E33" s="173">
        <v>69124</v>
      </c>
      <c r="F33" s="172"/>
      <c r="G33" s="173">
        <v>148972</v>
      </c>
      <c r="H33" s="173">
        <v>92415</v>
      </c>
      <c r="I33" s="173">
        <v>98116</v>
      </c>
    </row>
    <row r="34" spans="1:9">
      <c r="A34" s="271"/>
      <c r="B34" s="160" t="s">
        <v>59</v>
      </c>
      <c r="C34" s="173" t="s">
        <v>188</v>
      </c>
      <c r="D34" s="173" t="s">
        <v>188</v>
      </c>
      <c r="E34" s="173" t="s">
        <v>188</v>
      </c>
      <c r="F34" s="172"/>
      <c r="G34" s="173" t="s">
        <v>188</v>
      </c>
      <c r="H34" s="173" t="s">
        <v>188</v>
      </c>
      <c r="I34" s="173" t="s">
        <v>188</v>
      </c>
    </row>
    <row r="35" spans="1:9" ht="14.25">
      <c r="A35" s="271"/>
      <c r="B35" s="161" t="s">
        <v>189</v>
      </c>
      <c r="C35" s="174" t="s">
        <v>188</v>
      </c>
      <c r="D35" s="174">
        <v>41341</v>
      </c>
      <c r="E35" s="174" t="s">
        <v>188</v>
      </c>
      <c r="F35" s="172"/>
      <c r="G35" s="174" t="s">
        <v>188</v>
      </c>
      <c r="H35" s="174">
        <v>54231</v>
      </c>
      <c r="I35" s="174" t="s">
        <v>188</v>
      </c>
    </row>
    <row r="36" spans="1:9" ht="14.25">
      <c r="A36" s="270" t="s">
        <v>304</v>
      </c>
      <c r="B36" s="129" t="s">
        <v>223</v>
      </c>
      <c r="C36" s="171">
        <v>75459</v>
      </c>
      <c r="D36" s="171">
        <v>60712</v>
      </c>
      <c r="E36" s="171">
        <v>63617</v>
      </c>
      <c r="F36" s="172"/>
      <c r="G36" s="171">
        <v>117860</v>
      </c>
      <c r="H36" s="171">
        <v>94360</v>
      </c>
      <c r="I36" s="171">
        <v>102352</v>
      </c>
    </row>
    <row r="37" spans="1:9" ht="14.25">
      <c r="A37" s="271"/>
      <c r="B37" s="133" t="s">
        <v>237</v>
      </c>
      <c r="C37" s="363">
        <v>38852</v>
      </c>
      <c r="D37" s="363">
        <v>45503</v>
      </c>
      <c r="E37" s="363">
        <v>48383</v>
      </c>
      <c r="F37" s="172"/>
      <c r="G37" s="363">
        <v>61489</v>
      </c>
      <c r="H37" s="363">
        <v>59938</v>
      </c>
      <c r="I37" s="363">
        <v>64499</v>
      </c>
    </row>
    <row r="38" spans="1:9">
      <c r="A38" s="271"/>
      <c r="B38" s="160" t="s">
        <v>12</v>
      </c>
      <c r="C38" s="363" t="s">
        <v>188</v>
      </c>
      <c r="D38" s="363" t="s">
        <v>188</v>
      </c>
      <c r="E38" s="363" t="s">
        <v>188</v>
      </c>
      <c r="F38" s="172"/>
      <c r="G38" s="363" t="s">
        <v>188</v>
      </c>
      <c r="H38" s="363" t="s">
        <v>188</v>
      </c>
      <c r="I38" s="363" t="s">
        <v>188</v>
      </c>
    </row>
    <row r="39" spans="1:9" ht="14.25">
      <c r="A39" s="271"/>
      <c r="B39" s="160" t="s">
        <v>236</v>
      </c>
      <c r="C39" s="363" t="s">
        <v>188</v>
      </c>
      <c r="D39" s="363" t="s">
        <v>188</v>
      </c>
      <c r="E39" s="363" t="s">
        <v>188</v>
      </c>
      <c r="F39" s="172"/>
      <c r="G39" s="363" t="s">
        <v>188</v>
      </c>
      <c r="H39" s="363" t="s">
        <v>188</v>
      </c>
      <c r="I39" s="363" t="s">
        <v>188</v>
      </c>
    </row>
    <row r="40" spans="1:9">
      <c r="A40" s="271"/>
      <c r="B40" s="160" t="s">
        <v>59</v>
      </c>
      <c r="C40" s="363">
        <v>17198</v>
      </c>
      <c r="D40" s="363">
        <v>20924</v>
      </c>
      <c r="E40" s="363">
        <v>20050</v>
      </c>
      <c r="F40" s="172"/>
      <c r="G40" s="363">
        <v>20011</v>
      </c>
      <c r="H40" s="363">
        <v>19195</v>
      </c>
      <c r="I40" s="363">
        <v>16371</v>
      </c>
    </row>
    <row r="41" spans="1:9" ht="14.25">
      <c r="A41" s="271"/>
      <c r="B41" s="161" t="s">
        <v>189</v>
      </c>
      <c r="C41" s="359">
        <v>49543</v>
      </c>
      <c r="D41" s="359">
        <v>32298</v>
      </c>
      <c r="E41" s="359" t="s">
        <v>188</v>
      </c>
      <c r="F41" s="172"/>
      <c r="G41" s="359">
        <v>34591</v>
      </c>
      <c r="H41" s="359">
        <v>31615</v>
      </c>
      <c r="I41" s="359" t="s">
        <v>188</v>
      </c>
    </row>
    <row r="42" spans="1:9" ht="14.25">
      <c r="A42" s="270" t="s">
        <v>250</v>
      </c>
      <c r="B42" s="129" t="s">
        <v>223</v>
      </c>
      <c r="C42" s="171" t="s">
        <v>188</v>
      </c>
      <c r="D42" s="171" t="s">
        <v>188</v>
      </c>
      <c r="E42" s="171" t="s">
        <v>188</v>
      </c>
      <c r="F42" s="172"/>
      <c r="G42" s="171" t="s">
        <v>188</v>
      </c>
      <c r="H42" s="171" t="s">
        <v>188</v>
      </c>
      <c r="I42" s="171" t="s">
        <v>188</v>
      </c>
    </row>
    <row r="43" spans="1:9" ht="14.25">
      <c r="A43" s="271"/>
      <c r="B43" s="133" t="s">
        <v>237</v>
      </c>
      <c r="C43" s="173">
        <v>63025</v>
      </c>
      <c r="D43" s="173">
        <v>62590</v>
      </c>
      <c r="E43" s="173">
        <v>60651</v>
      </c>
      <c r="F43" s="172"/>
      <c r="G43" s="173">
        <v>54726</v>
      </c>
      <c r="H43" s="173">
        <v>14309</v>
      </c>
      <c r="I43" s="173">
        <v>52123</v>
      </c>
    </row>
    <row r="44" spans="1:9">
      <c r="A44" s="271"/>
      <c r="B44" s="160" t="s">
        <v>12</v>
      </c>
      <c r="C44" s="173" t="s">
        <v>188</v>
      </c>
      <c r="D44" s="173" t="s">
        <v>188</v>
      </c>
      <c r="E44" s="173" t="s">
        <v>188</v>
      </c>
      <c r="F44" s="172"/>
      <c r="G44" s="173" t="s">
        <v>188</v>
      </c>
      <c r="H44" s="173" t="s">
        <v>188</v>
      </c>
      <c r="I44" s="173" t="s">
        <v>188</v>
      </c>
    </row>
    <row r="45" spans="1:9" ht="14.25">
      <c r="A45" s="271"/>
      <c r="B45" s="160" t="s">
        <v>236</v>
      </c>
      <c r="C45" s="173" t="s">
        <v>188</v>
      </c>
      <c r="D45" s="173" t="s">
        <v>188</v>
      </c>
      <c r="E45" s="173" t="s">
        <v>188</v>
      </c>
      <c r="F45" s="172"/>
      <c r="G45" s="173" t="s">
        <v>188</v>
      </c>
      <c r="H45" s="173" t="s">
        <v>188</v>
      </c>
      <c r="I45" s="173" t="s">
        <v>188</v>
      </c>
    </row>
    <row r="46" spans="1:9">
      <c r="A46" s="271"/>
      <c r="B46" s="160" t="s">
        <v>59</v>
      </c>
      <c r="C46" s="173">
        <v>21640</v>
      </c>
      <c r="D46" s="173">
        <v>23439</v>
      </c>
      <c r="E46" s="173">
        <v>24138</v>
      </c>
      <c r="F46" s="172"/>
      <c r="G46" s="173">
        <v>22659</v>
      </c>
      <c r="H46" s="173">
        <v>23509</v>
      </c>
      <c r="I46" s="173">
        <v>21756</v>
      </c>
    </row>
    <row r="47" spans="1:9" ht="14.25">
      <c r="A47" s="271"/>
      <c r="B47" s="161" t="s">
        <v>189</v>
      </c>
      <c r="C47" s="174">
        <v>86832</v>
      </c>
      <c r="D47" s="174">
        <v>76732</v>
      </c>
      <c r="E47" s="174">
        <v>71033</v>
      </c>
      <c r="F47" s="172"/>
      <c r="G47" s="174">
        <v>106280</v>
      </c>
      <c r="H47" s="174">
        <v>27328</v>
      </c>
      <c r="I47" s="174">
        <v>63514</v>
      </c>
    </row>
    <row r="48" spans="1:9" ht="14.25">
      <c r="A48" s="270" t="s">
        <v>196</v>
      </c>
      <c r="B48" s="129" t="s">
        <v>223</v>
      </c>
      <c r="C48" s="171" t="s">
        <v>188</v>
      </c>
      <c r="D48" s="171" t="s">
        <v>188</v>
      </c>
      <c r="E48" s="171" t="s">
        <v>188</v>
      </c>
      <c r="F48" s="172"/>
      <c r="G48" s="171" t="s">
        <v>188</v>
      </c>
      <c r="H48" s="171" t="s">
        <v>188</v>
      </c>
      <c r="I48" s="171" t="s">
        <v>188</v>
      </c>
    </row>
    <row r="49" spans="1:9" ht="14.25">
      <c r="A49" s="271"/>
      <c r="B49" s="133" t="s">
        <v>237</v>
      </c>
      <c r="C49" s="173">
        <v>45888</v>
      </c>
      <c r="D49" s="173">
        <v>40867</v>
      </c>
      <c r="E49" s="173">
        <v>51156</v>
      </c>
      <c r="F49" s="172"/>
      <c r="G49" s="173">
        <v>59296</v>
      </c>
      <c r="H49" s="173">
        <v>62020</v>
      </c>
      <c r="I49" s="173">
        <v>53025</v>
      </c>
    </row>
    <row r="50" spans="1:9">
      <c r="A50" s="271"/>
      <c r="B50" s="160" t="s">
        <v>12</v>
      </c>
      <c r="C50" s="173" t="s">
        <v>188</v>
      </c>
      <c r="D50" s="173" t="s">
        <v>188</v>
      </c>
      <c r="E50" s="173" t="s">
        <v>188</v>
      </c>
      <c r="F50" s="172"/>
      <c r="G50" s="173" t="s">
        <v>188</v>
      </c>
      <c r="H50" s="173" t="s">
        <v>188</v>
      </c>
      <c r="I50" s="173" t="s">
        <v>188</v>
      </c>
    </row>
    <row r="51" spans="1:9" ht="12.75" customHeight="1">
      <c r="A51" s="271"/>
      <c r="B51" s="160" t="s">
        <v>236</v>
      </c>
      <c r="C51" s="173" t="s">
        <v>188</v>
      </c>
      <c r="D51" s="173">
        <v>83631</v>
      </c>
      <c r="E51" s="173">
        <v>105439</v>
      </c>
      <c r="F51" s="172"/>
      <c r="G51" s="173" t="s">
        <v>188</v>
      </c>
      <c r="H51" s="173">
        <v>53255</v>
      </c>
      <c r="I51" s="173">
        <v>51588</v>
      </c>
    </row>
    <row r="52" spans="1:9">
      <c r="A52" s="271"/>
      <c r="B52" s="160" t="s">
        <v>59</v>
      </c>
      <c r="C52" s="173">
        <v>21759</v>
      </c>
      <c r="D52" s="173">
        <v>22363</v>
      </c>
      <c r="E52" s="173">
        <v>22775</v>
      </c>
      <c r="F52" s="172"/>
      <c r="G52" s="173">
        <v>27043</v>
      </c>
      <c r="H52" s="173">
        <v>25668</v>
      </c>
      <c r="I52" s="173">
        <v>25017</v>
      </c>
    </row>
    <row r="53" spans="1:9" ht="14.25">
      <c r="A53" s="271"/>
      <c r="B53" s="161" t="s">
        <v>189</v>
      </c>
      <c r="C53" s="174">
        <v>54046</v>
      </c>
      <c r="D53" s="174">
        <v>47908</v>
      </c>
      <c r="E53" s="174">
        <v>66704</v>
      </c>
      <c r="F53" s="172"/>
      <c r="G53" s="174">
        <v>61052</v>
      </c>
      <c r="H53" s="174">
        <v>48173</v>
      </c>
      <c r="I53" s="174">
        <v>41173</v>
      </c>
    </row>
    <row r="54" spans="1:9" ht="14.25">
      <c r="A54" s="270" t="s">
        <v>305</v>
      </c>
      <c r="B54" s="129" t="s">
        <v>223</v>
      </c>
      <c r="C54" s="171" t="s">
        <v>188</v>
      </c>
      <c r="D54" s="171">
        <v>38350</v>
      </c>
      <c r="E54" s="171">
        <v>30860</v>
      </c>
      <c r="F54" s="172"/>
      <c r="G54" s="171" t="s">
        <v>188</v>
      </c>
      <c r="H54" s="171">
        <v>41280</v>
      </c>
      <c r="I54" s="171">
        <v>37958</v>
      </c>
    </row>
    <row r="55" spans="1:9" ht="14.25">
      <c r="A55" s="271"/>
      <c r="B55" s="133" t="s">
        <v>237</v>
      </c>
      <c r="C55" s="173">
        <v>44604</v>
      </c>
      <c r="D55" s="173">
        <v>34993</v>
      </c>
      <c r="E55" s="173">
        <v>50612</v>
      </c>
      <c r="F55" s="172"/>
      <c r="G55" s="173">
        <v>31201</v>
      </c>
      <c r="H55" s="173">
        <v>19630</v>
      </c>
      <c r="I55" s="173">
        <v>37226</v>
      </c>
    </row>
    <row r="56" spans="1:9">
      <c r="A56" s="271"/>
      <c r="B56" s="160" t="s">
        <v>12</v>
      </c>
      <c r="C56" s="173" t="s">
        <v>188</v>
      </c>
      <c r="D56" s="173" t="s">
        <v>188</v>
      </c>
      <c r="E56" s="173" t="s">
        <v>188</v>
      </c>
      <c r="F56" s="172"/>
      <c r="G56" s="173" t="s">
        <v>188</v>
      </c>
      <c r="H56" s="173" t="s">
        <v>188</v>
      </c>
      <c r="I56" s="173" t="s">
        <v>188</v>
      </c>
    </row>
    <row r="57" spans="1:9" ht="14.25">
      <c r="A57" s="271"/>
      <c r="B57" s="160" t="s">
        <v>236</v>
      </c>
      <c r="C57" s="173" t="s">
        <v>188</v>
      </c>
      <c r="D57" s="173" t="s">
        <v>188</v>
      </c>
      <c r="E57" s="173" t="s">
        <v>188</v>
      </c>
      <c r="F57" s="172"/>
      <c r="G57" s="173" t="s">
        <v>188</v>
      </c>
      <c r="H57" s="173" t="s">
        <v>188</v>
      </c>
      <c r="I57" s="173" t="s">
        <v>188</v>
      </c>
    </row>
    <row r="58" spans="1:9">
      <c r="A58" s="271"/>
      <c r="B58" s="160" t="s">
        <v>59</v>
      </c>
      <c r="C58" s="173">
        <v>19543</v>
      </c>
      <c r="D58" s="173">
        <v>10112</v>
      </c>
      <c r="E58" s="173">
        <v>9825</v>
      </c>
      <c r="F58" s="172"/>
      <c r="G58" s="173">
        <v>19826</v>
      </c>
      <c r="H58" s="173">
        <v>15547</v>
      </c>
      <c r="I58" s="173">
        <v>13179</v>
      </c>
    </row>
    <row r="59" spans="1:9" ht="14.25">
      <c r="A59" s="271"/>
      <c r="B59" s="161" t="s">
        <v>189</v>
      </c>
      <c r="C59" s="174">
        <v>49378</v>
      </c>
      <c r="D59" s="174">
        <v>37641</v>
      </c>
      <c r="E59" s="174">
        <v>41240</v>
      </c>
      <c r="F59" s="172"/>
      <c r="G59" s="174">
        <v>66917</v>
      </c>
      <c r="H59" s="174">
        <v>43984</v>
      </c>
      <c r="I59" s="174">
        <v>41261</v>
      </c>
    </row>
    <row r="60" spans="1:9" ht="12.75" customHeight="1">
      <c r="A60" s="270" t="s">
        <v>197</v>
      </c>
      <c r="B60" s="129" t="s">
        <v>223</v>
      </c>
      <c r="C60" s="171" t="s">
        <v>188</v>
      </c>
      <c r="D60" s="171" t="s">
        <v>188</v>
      </c>
      <c r="E60" s="171" t="s">
        <v>188</v>
      </c>
      <c r="F60" s="172"/>
      <c r="G60" s="171" t="s">
        <v>267</v>
      </c>
      <c r="H60" s="171" t="s">
        <v>267</v>
      </c>
      <c r="I60" s="171" t="s">
        <v>267</v>
      </c>
    </row>
    <row r="61" spans="1:9" ht="14.25">
      <c r="A61" s="271"/>
      <c r="B61" s="133" t="s">
        <v>237</v>
      </c>
      <c r="C61" s="173">
        <v>44617</v>
      </c>
      <c r="D61" s="173" t="s">
        <v>188</v>
      </c>
      <c r="E61" s="173" t="s">
        <v>188</v>
      </c>
      <c r="F61" s="172"/>
      <c r="G61" s="173">
        <v>51746</v>
      </c>
      <c r="H61" s="173" t="s">
        <v>188</v>
      </c>
      <c r="I61" s="173" t="s">
        <v>188</v>
      </c>
    </row>
    <row r="62" spans="1:9">
      <c r="A62" s="271"/>
      <c r="B62" s="160" t="s">
        <v>12</v>
      </c>
      <c r="C62" s="173" t="s">
        <v>188</v>
      </c>
      <c r="D62" s="173" t="s">
        <v>188</v>
      </c>
      <c r="E62" s="173" t="s">
        <v>188</v>
      </c>
      <c r="F62" s="172"/>
      <c r="G62" s="173" t="s">
        <v>188</v>
      </c>
      <c r="H62" s="173" t="s">
        <v>188</v>
      </c>
      <c r="I62" s="173" t="s">
        <v>188</v>
      </c>
    </row>
    <row r="63" spans="1:9" ht="14.25">
      <c r="A63" s="271"/>
      <c r="B63" s="160" t="s">
        <v>236</v>
      </c>
      <c r="C63" s="173" t="s">
        <v>188</v>
      </c>
      <c r="D63" s="173" t="s">
        <v>188</v>
      </c>
      <c r="E63" s="173" t="s">
        <v>188</v>
      </c>
      <c r="F63" s="172"/>
      <c r="G63" s="173" t="s">
        <v>188</v>
      </c>
      <c r="H63" s="173" t="s">
        <v>188</v>
      </c>
      <c r="I63" s="173" t="s">
        <v>188</v>
      </c>
    </row>
    <row r="64" spans="1:9">
      <c r="A64" s="271"/>
      <c r="B64" s="160" t="s">
        <v>59</v>
      </c>
      <c r="C64" s="173" t="s">
        <v>188</v>
      </c>
      <c r="D64" s="173" t="s">
        <v>188</v>
      </c>
      <c r="E64" s="173" t="s">
        <v>188</v>
      </c>
      <c r="F64" s="172"/>
      <c r="G64" s="173" t="s">
        <v>188</v>
      </c>
      <c r="H64" s="173" t="s">
        <v>188</v>
      </c>
      <c r="I64" s="173" t="s">
        <v>188</v>
      </c>
    </row>
    <row r="65" spans="1:9" ht="14.25">
      <c r="A65" s="271"/>
      <c r="B65" s="161" t="s">
        <v>189</v>
      </c>
      <c r="C65" s="174" t="s">
        <v>188</v>
      </c>
      <c r="D65" s="174">
        <v>52464</v>
      </c>
      <c r="E65" s="174" t="s">
        <v>188</v>
      </c>
      <c r="F65" s="172"/>
      <c r="G65" s="174" t="s">
        <v>188</v>
      </c>
      <c r="H65" s="174">
        <v>39211</v>
      </c>
      <c r="I65" s="174" t="s">
        <v>188</v>
      </c>
    </row>
    <row r="66" spans="1:9" ht="14.25">
      <c r="A66" s="270" t="s">
        <v>198</v>
      </c>
      <c r="B66" s="129" t="s">
        <v>223</v>
      </c>
      <c r="C66" s="171" t="s">
        <v>188</v>
      </c>
      <c r="D66" s="171" t="s">
        <v>188</v>
      </c>
      <c r="E66" s="171" t="s">
        <v>188</v>
      </c>
      <c r="F66" s="172"/>
      <c r="G66" s="171" t="s">
        <v>188</v>
      </c>
      <c r="H66" s="171" t="s">
        <v>188</v>
      </c>
      <c r="I66" s="171" t="s">
        <v>188</v>
      </c>
    </row>
    <row r="67" spans="1:9" ht="14.25">
      <c r="A67" s="271"/>
      <c r="B67" s="133" t="s">
        <v>237</v>
      </c>
      <c r="C67" s="173">
        <v>52932</v>
      </c>
      <c r="D67" s="173">
        <v>58463</v>
      </c>
      <c r="E67" s="173">
        <v>73927</v>
      </c>
      <c r="F67" s="172"/>
      <c r="G67" s="173">
        <v>50564</v>
      </c>
      <c r="H67" s="173">
        <v>50291</v>
      </c>
      <c r="I67" s="173">
        <v>55633</v>
      </c>
    </row>
    <row r="68" spans="1:9">
      <c r="A68" s="271"/>
      <c r="B68" s="160" t="s">
        <v>12</v>
      </c>
      <c r="C68" s="173" t="s">
        <v>188</v>
      </c>
      <c r="D68" s="173" t="s">
        <v>188</v>
      </c>
      <c r="E68" s="173" t="s">
        <v>188</v>
      </c>
      <c r="F68" s="172"/>
      <c r="G68" s="173" t="s">
        <v>188</v>
      </c>
      <c r="H68" s="173" t="s">
        <v>188</v>
      </c>
      <c r="I68" s="173" t="s">
        <v>188</v>
      </c>
    </row>
    <row r="69" spans="1:9" ht="14.25">
      <c r="A69" s="271"/>
      <c r="B69" s="160" t="s">
        <v>236</v>
      </c>
      <c r="C69" s="173">
        <v>200793</v>
      </c>
      <c r="D69" s="173" t="s">
        <v>188</v>
      </c>
      <c r="E69" s="173" t="s">
        <v>188</v>
      </c>
      <c r="F69" s="172"/>
      <c r="G69" s="173">
        <v>179328</v>
      </c>
      <c r="H69" s="173" t="s">
        <v>188</v>
      </c>
      <c r="I69" s="173" t="s">
        <v>188</v>
      </c>
    </row>
    <row r="70" spans="1:9">
      <c r="A70" s="271"/>
      <c r="B70" s="160" t="s">
        <v>59</v>
      </c>
      <c r="C70" s="173">
        <v>21221</v>
      </c>
      <c r="D70" s="173">
        <v>19759</v>
      </c>
      <c r="E70" s="173">
        <v>24393</v>
      </c>
      <c r="F70" s="172"/>
      <c r="G70" s="173">
        <v>19595</v>
      </c>
      <c r="H70" s="173">
        <v>18775</v>
      </c>
      <c r="I70" s="173">
        <v>16017</v>
      </c>
    </row>
    <row r="71" spans="1:9" ht="14.25">
      <c r="A71" s="271"/>
      <c r="B71" s="161" t="s">
        <v>189</v>
      </c>
      <c r="C71" s="174">
        <v>44284</v>
      </c>
      <c r="D71" s="174">
        <v>36638</v>
      </c>
      <c r="E71" s="174">
        <v>35122</v>
      </c>
      <c r="F71" s="172"/>
      <c r="G71" s="174">
        <v>48034</v>
      </c>
      <c r="H71" s="174">
        <v>39467</v>
      </c>
      <c r="I71" s="174">
        <v>26507</v>
      </c>
    </row>
    <row r="72" spans="1:9" ht="14.25">
      <c r="A72" s="270" t="s">
        <v>199</v>
      </c>
      <c r="B72" s="129" t="s">
        <v>223</v>
      </c>
      <c r="C72" s="171" t="s">
        <v>188</v>
      </c>
      <c r="D72" s="171" t="s">
        <v>188</v>
      </c>
      <c r="E72" s="171" t="s">
        <v>188</v>
      </c>
      <c r="F72" s="172"/>
      <c r="G72" s="171" t="s">
        <v>188</v>
      </c>
      <c r="H72" s="171" t="s">
        <v>188</v>
      </c>
      <c r="I72" s="171" t="s">
        <v>188</v>
      </c>
    </row>
    <row r="73" spans="1:9" ht="13.5" customHeight="1">
      <c r="A73" s="271"/>
      <c r="B73" s="133" t="s">
        <v>237</v>
      </c>
      <c r="C73" s="173">
        <v>40550</v>
      </c>
      <c r="D73" s="173">
        <v>36416</v>
      </c>
      <c r="E73" s="173">
        <v>43402</v>
      </c>
      <c r="F73" s="172"/>
      <c r="G73" s="173">
        <v>53893</v>
      </c>
      <c r="H73" s="173">
        <v>65654</v>
      </c>
      <c r="I73" s="173">
        <v>61954</v>
      </c>
    </row>
    <row r="74" spans="1:9">
      <c r="A74" s="271"/>
      <c r="B74" s="160" t="s">
        <v>12</v>
      </c>
      <c r="C74" s="173" t="s">
        <v>188</v>
      </c>
      <c r="D74" s="173" t="s">
        <v>188</v>
      </c>
      <c r="E74" s="173" t="s">
        <v>188</v>
      </c>
      <c r="F74" s="172"/>
      <c r="G74" s="173" t="s">
        <v>267</v>
      </c>
      <c r="H74" s="173" t="s">
        <v>267</v>
      </c>
      <c r="I74" s="173" t="s">
        <v>267</v>
      </c>
    </row>
    <row r="75" spans="1:9" ht="14.25">
      <c r="A75" s="271"/>
      <c r="B75" s="160" t="s">
        <v>236</v>
      </c>
      <c r="C75" s="173" t="s">
        <v>188</v>
      </c>
      <c r="D75" s="173" t="s">
        <v>188</v>
      </c>
      <c r="E75" s="173" t="s">
        <v>188</v>
      </c>
      <c r="F75" s="172"/>
      <c r="G75" s="173" t="s">
        <v>188</v>
      </c>
      <c r="H75" s="173" t="s">
        <v>188</v>
      </c>
      <c r="I75" s="173" t="s">
        <v>188</v>
      </c>
    </row>
    <row r="76" spans="1:9">
      <c r="A76" s="271"/>
      <c r="B76" s="160" t="s">
        <v>59</v>
      </c>
      <c r="C76" s="173" t="s">
        <v>188</v>
      </c>
      <c r="D76" s="173" t="s">
        <v>188</v>
      </c>
      <c r="E76" s="173" t="s">
        <v>188</v>
      </c>
      <c r="F76" s="172"/>
      <c r="G76" s="173" t="s">
        <v>188</v>
      </c>
      <c r="H76" s="173" t="s">
        <v>188</v>
      </c>
      <c r="I76" s="173" t="s">
        <v>188</v>
      </c>
    </row>
    <row r="77" spans="1:9" ht="14.25">
      <c r="A77" s="271"/>
      <c r="B77" s="161" t="s">
        <v>189</v>
      </c>
      <c r="C77" s="174">
        <v>61351</v>
      </c>
      <c r="D77" s="174">
        <v>47734</v>
      </c>
      <c r="E77" s="174">
        <v>41682</v>
      </c>
      <c r="F77" s="172"/>
      <c r="G77" s="174">
        <v>75463</v>
      </c>
      <c r="H77" s="174">
        <v>38013</v>
      </c>
      <c r="I77" s="174">
        <v>45693</v>
      </c>
    </row>
    <row r="78" spans="1:9" ht="14.25">
      <c r="A78" s="270" t="s">
        <v>200</v>
      </c>
      <c r="B78" s="129" t="s">
        <v>223</v>
      </c>
      <c r="C78" s="171">
        <v>50171</v>
      </c>
      <c r="D78" s="171">
        <v>47938</v>
      </c>
      <c r="E78" s="171">
        <v>50866</v>
      </c>
      <c r="F78" s="172"/>
      <c r="G78" s="171">
        <v>115678</v>
      </c>
      <c r="H78" s="171">
        <v>73038</v>
      </c>
      <c r="I78" s="171">
        <v>95309</v>
      </c>
    </row>
    <row r="79" spans="1:9" ht="14.25">
      <c r="A79" s="271"/>
      <c r="B79" s="133" t="s">
        <v>237</v>
      </c>
      <c r="C79" s="173">
        <v>49095</v>
      </c>
      <c r="D79" s="173">
        <v>44881</v>
      </c>
      <c r="E79" s="173">
        <v>55765</v>
      </c>
      <c r="F79" s="172"/>
      <c r="G79" s="173">
        <v>57111</v>
      </c>
      <c r="H79" s="173">
        <v>55783</v>
      </c>
      <c r="I79" s="173">
        <v>61941</v>
      </c>
    </row>
    <row r="80" spans="1:9">
      <c r="A80" s="271"/>
      <c r="B80" s="160" t="s">
        <v>12</v>
      </c>
      <c r="C80" s="173" t="s">
        <v>188</v>
      </c>
      <c r="D80" s="173" t="s">
        <v>188</v>
      </c>
      <c r="E80" s="173" t="s">
        <v>188</v>
      </c>
      <c r="F80" s="172"/>
      <c r="G80" s="173" t="s">
        <v>188</v>
      </c>
      <c r="H80" s="173" t="s">
        <v>188</v>
      </c>
      <c r="I80" s="173" t="s">
        <v>188</v>
      </c>
    </row>
    <row r="81" spans="1:9" ht="14.25">
      <c r="A81" s="271"/>
      <c r="B81" s="160" t="s">
        <v>236</v>
      </c>
      <c r="C81" s="173" t="s">
        <v>188</v>
      </c>
      <c r="D81" s="173" t="s">
        <v>188</v>
      </c>
      <c r="E81" s="173" t="s">
        <v>188</v>
      </c>
      <c r="F81" s="172"/>
      <c r="G81" s="173" t="s">
        <v>188</v>
      </c>
      <c r="H81" s="173" t="s">
        <v>188</v>
      </c>
      <c r="I81" s="173" t="s">
        <v>188</v>
      </c>
    </row>
    <row r="82" spans="1:9">
      <c r="A82" s="271"/>
      <c r="B82" s="160" t="s">
        <v>59</v>
      </c>
      <c r="C82" s="173">
        <v>23576</v>
      </c>
      <c r="D82" s="173">
        <v>11442</v>
      </c>
      <c r="E82" s="173">
        <v>12048</v>
      </c>
      <c r="F82" s="172"/>
      <c r="G82" s="173">
        <v>27038</v>
      </c>
      <c r="H82" s="173">
        <v>19911</v>
      </c>
      <c r="I82" s="173">
        <v>18350</v>
      </c>
    </row>
    <row r="83" spans="1:9" ht="14.25">
      <c r="A83" s="271"/>
      <c r="B83" s="161" t="s">
        <v>189</v>
      </c>
      <c r="C83" s="174">
        <v>116637</v>
      </c>
      <c r="D83" s="174">
        <v>86644</v>
      </c>
      <c r="E83" s="174">
        <v>81599</v>
      </c>
      <c r="F83" s="172"/>
      <c r="G83" s="174">
        <v>83273</v>
      </c>
      <c r="H83" s="174">
        <v>58552</v>
      </c>
      <c r="I83" s="174">
        <v>57161</v>
      </c>
    </row>
    <row r="84" spans="1:9" ht="14.25">
      <c r="A84" s="270" t="s">
        <v>201</v>
      </c>
      <c r="B84" s="129" t="s">
        <v>223</v>
      </c>
      <c r="C84" s="171" t="s">
        <v>188</v>
      </c>
      <c r="D84" s="171" t="s">
        <v>188</v>
      </c>
      <c r="E84" s="171" t="s">
        <v>188</v>
      </c>
      <c r="F84" s="172"/>
      <c r="G84" s="171" t="s">
        <v>267</v>
      </c>
      <c r="H84" s="171" t="s">
        <v>267</v>
      </c>
      <c r="I84" s="171" t="s">
        <v>267</v>
      </c>
    </row>
    <row r="85" spans="1:9" ht="14.25">
      <c r="A85" s="271"/>
      <c r="B85" s="133" t="s">
        <v>237</v>
      </c>
      <c r="C85" s="173">
        <v>50114</v>
      </c>
      <c r="D85" s="173">
        <v>45426</v>
      </c>
      <c r="E85" s="173">
        <v>56221</v>
      </c>
      <c r="F85" s="172"/>
      <c r="G85" s="173">
        <v>63048</v>
      </c>
      <c r="H85" s="173">
        <v>61361</v>
      </c>
      <c r="I85" s="173">
        <v>73180</v>
      </c>
    </row>
    <row r="86" spans="1:9">
      <c r="A86" s="271"/>
      <c r="B86" s="160" t="s">
        <v>12</v>
      </c>
      <c r="C86" s="173" t="s">
        <v>188</v>
      </c>
      <c r="D86" s="173" t="s">
        <v>188</v>
      </c>
      <c r="E86" s="173" t="s">
        <v>188</v>
      </c>
      <c r="F86" s="172"/>
      <c r="G86" s="173" t="s">
        <v>267</v>
      </c>
      <c r="H86" s="173" t="s">
        <v>267</v>
      </c>
      <c r="I86" s="173" t="s">
        <v>267</v>
      </c>
    </row>
    <row r="87" spans="1:9" ht="14.25">
      <c r="A87" s="271"/>
      <c r="B87" s="160" t="s">
        <v>236</v>
      </c>
      <c r="C87" s="173" t="s">
        <v>188</v>
      </c>
      <c r="D87" s="173" t="s">
        <v>188</v>
      </c>
      <c r="E87" s="173" t="s">
        <v>188</v>
      </c>
      <c r="F87" s="172"/>
      <c r="G87" s="173" t="s">
        <v>188</v>
      </c>
      <c r="H87" s="173" t="s">
        <v>188</v>
      </c>
      <c r="I87" s="173" t="s">
        <v>188</v>
      </c>
    </row>
    <row r="88" spans="1:9">
      <c r="A88" s="271"/>
      <c r="B88" s="160" t="s">
        <v>59</v>
      </c>
      <c r="C88" s="173" t="s">
        <v>188</v>
      </c>
      <c r="D88" s="173" t="s">
        <v>188</v>
      </c>
      <c r="E88" s="173">
        <v>37254</v>
      </c>
      <c r="F88" s="172"/>
      <c r="G88" s="173" t="s">
        <v>188</v>
      </c>
      <c r="H88" s="173" t="s">
        <v>188</v>
      </c>
      <c r="I88" s="173">
        <v>12516</v>
      </c>
    </row>
    <row r="89" spans="1:9" ht="14.25">
      <c r="A89" s="271"/>
      <c r="B89" s="161" t="s">
        <v>189</v>
      </c>
      <c r="C89" s="174">
        <v>65104</v>
      </c>
      <c r="D89" s="174">
        <v>38448</v>
      </c>
      <c r="E89" s="174">
        <v>40564</v>
      </c>
      <c r="F89" s="172"/>
      <c r="G89" s="174">
        <v>72213</v>
      </c>
      <c r="H89" s="174">
        <v>38995</v>
      </c>
      <c r="I89" s="174">
        <v>54608</v>
      </c>
    </row>
    <row r="90" spans="1:9" ht="14.25">
      <c r="A90" s="270" t="s">
        <v>202</v>
      </c>
      <c r="B90" s="129" t="s">
        <v>223</v>
      </c>
      <c r="C90" s="171" t="s">
        <v>188</v>
      </c>
      <c r="D90" s="171" t="s">
        <v>188</v>
      </c>
      <c r="E90" s="171" t="s">
        <v>188</v>
      </c>
      <c r="F90" s="172"/>
      <c r="G90" s="171" t="s">
        <v>188</v>
      </c>
      <c r="H90" s="171" t="s">
        <v>188</v>
      </c>
      <c r="I90" s="171" t="s">
        <v>188</v>
      </c>
    </row>
    <row r="91" spans="1:9" ht="14.25">
      <c r="A91" s="271"/>
      <c r="B91" s="133" t="s">
        <v>237</v>
      </c>
      <c r="C91" s="173">
        <v>35584</v>
      </c>
      <c r="D91" s="173">
        <v>40530</v>
      </c>
      <c r="E91" s="173">
        <v>44352</v>
      </c>
      <c r="F91" s="172"/>
      <c r="G91" s="173">
        <v>51922</v>
      </c>
      <c r="H91" s="173">
        <v>51987</v>
      </c>
      <c r="I91" s="173">
        <v>61807</v>
      </c>
    </row>
    <row r="92" spans="1:9">
      <c r="A92" s="271"/>
      <c r="B92" s="160" t="s">
        <v>12</v>
      </c>
      <c r="C92" s="173" t="s">
        <v>188</v>
      </c>
      <c r="D92" s="173" t="s">
        <v>188</v>
      </c>
      <c r="E92" s="173" t="s">
        <v>188</v>
      </c>
      <c r="F92" s="172"/>
      <c r="G92" s="173" t="s">
        <v>188</v>
      </c>
      <c r="H92" s="173" t="s">
        <v>188</v>
      </c>
      <c r="I92" s="173" t="s">
        <v>188</v>
      </c>
    </row>
    <row r="93" spans="1:9" ht="14.25">
      <c r="A93" s="271"/>
      <c r="B93" s="160" t="s">
        <v>236</v>
      </c>
      <c r="C93" s="173" t="s">
        <v>188</v>
      </c>
      <c r="D93" s="173" t="s">
        <v>188</v>
      </c>
      <c r="E93" s="173" t="s">
        <v>188</v>
      </c>
      <c r="F93" s="172"/>
      <c r="G93" s="173" t="s">
        <v>188</v>
      </c>
      <c r="H93" s="173" t="s">
        <v>188</v>
      </c>
      <c r="I93" s="173" t="s">
        <v>188</v>
      </c>
    </row>
    <row r="94" spans="1:9">
      <c r="A94" s="271"/>
      <c r="B94" s="160" t="s">
        <v>59</v>
      </c>
      <c r="C94" s="173">
        <v>10298</v>
      </c>
      <c r="D94" s="173">
        <v>12576</v>
      </c>
      <c r="E94" s="173">
        <v>15764</v>
      </c>
      <c r="F94" s="172"/>
      <c r="G94" s="173">
        <v>12913</v>
      </c>
      <c r="H94" s="173">
        <v>16184</v>
      </c>
      <c r="I94" s="173">
        <v>14077</v>
      </c>
    </row>
    <row r="95" spans="1:9" ht="14.25">
      <c r="A95" s="271"/>
      <c r="B95" s="161" t="s">
        <v>189</v>
      </c>
      <c r="C95" s="174">
        <v>64077</v>
      </c>
      <c r="D95" s="174">
        <v>47789</v>
      </c>
      <c r="E95" s="174">
        <v>49230</v>
      </c>
      <c r="F95" s="172"/>
      <c r="G95" s="174">
        <v>61504</v>
      </c>
      <c r="H95" s="174">
        <v>43627</v>
      </c>
      <c r="I95" s="174">
        <v>46374</v>
      </c>
    </row>
    <row r="96" spans="1:9" ht="14.25">
      <c r="A96" s="270" t="s">
        <v>203</v>
      </c>
      <c r="B96" s="129" t="s">
        <v>223</v>
      </c>
      <c r="C96" s="171">
        <v>186257</v>
      </c>
      <c r="D96" s="171">
        <v>132820</v>
      </c>
      <c r="E96" s="171">
        <v>116747</v>
      </c>
      <c r="F96" s="172"/>
      <c r="G96" s="171">
        <v>76095</v>
      </c>
      <c r="H96" s="171">
        <v>68250</v>
      </c>
      <c r="I96" s="171">
        <v>62777</v>
      </c>
    </row>
    <row r="97" spans="1:9" ht="14.25">
      <c r="A97" s="271"/>
      <c r="B97" s="133" t="s">
        <v>237</v>
      </c>
      <c r="C97" s="173">
        <v>46816</v>
      </c>
      <c r="D97" s="173">
        <v>61560</v>
      </c>
      <c r="E97" s="173">
        <v>72179</v>
      </c>
      <c r="F97" s="172"/>
      <c r="G97" s="173">
        <v>49530</v>
      </c>
      <c r="H97" s="173">
        <v>46780</v>
      </c>
      <c r="I97" s="173">
        <v>49156</v>
      </c>
    </row>
    <row r="98" spans="1:9">
      <c r="A98" s="271"/>
      <c r="B98" s="160" t="s">
        <v>12</v>
      </c>
      <c r="C98" s="173">
        <v>128444</v>
      </c>
      <c r="D98" s="173" t="s">
        <v>188</v>
      </c>
      <c r="E98" s="173">
        <v>121718</v>
      </c>
      <c r="F98" s="172"/>
      <c r="G98" s="173">
        <v>46848</v>
      </c>
      <c r="H98" s="173" t="s">
        <v>188</v>
      </c>
      <c r="I98" s="173">
        <v>14084</v>
      </c>
    </row>
    <row r="99" spans="1:9" ht="14.25">
      <c r="A99" s="271"/>
      <c r="B99" s="160" t="s">
        <v>236</v>
      </c>
      <c r="C99" s="173">
        <v>194761</v>
      </c>
      <c r="D99" s="173">
        <v>179880</v>
      </c>
      <c r="E99" s="173">
        <v>176906</v>
      </c>
      <c r="F99" s="172"/>
      <c r="G99" s="173">
        <v>295290</v>
      </c>
      <c r="H99" s="173">
        <v>230217</v>
      </c>
      <c r="I99" s="173">
        <v>226141</v>
      </c>
    </row>
    <row r="100" spans="1:9">
      <c r="A100" s="271"/>
      <c r="B100" s="160" t="s">
        <v>59</v>
      </c>
      <c r="C100" s="173">
        <v>23205</v>
      </c>
      <c r="D100" s="173">
        <v>26952</v>
      </c>
      <c r="E100" s="173">
        <v>29255</v>
      </c>
      <c r="F100" s="172"/>
      <c r="G100" s="173">
        <v>18063</v>
      </c>
      <c r="H100" s="173">
        <v>31636</v>
      </c>
      <c r="I100" s="173">
        <v>32395</v>
      </c>
    </row>
    <row r="101" spans="1:9" ht="14.25">
      <c r="A101" s="271"/>
      <c r="B101" s="161" t="s">
        <v>189</v>
      </c>
      <c r="C101" s="174">
        <v>70693</v>
      </c>
      <c r="D101" s="174">
        <v>33628</v>
      </c>
      <c r="E101" s="174">
        <v>34462</v>
      </c>
      <c r="F101" s="172"/>
      <c r="G101" s="174">
        <v>60437</v>
      </c>
      <c r="H101" s="174">
        <v>47601</v>
      </c>
      <c r="I101" s="174">
        <v>44688</v>
      </c>
    </row>
    <row r="102" spans="1:9" ht="14.25">
      <c r="A102" s="270" t="s">
        <v>204</v>
      </c>
      <c r="B102" s="129" t="s">
        <v>223</v>
      </c>
      <c r="C102" s="171">
        <v>91061</v>
      </c>
      <c r="D102" s="171">
        <v>85171</v>
      </c>
      <c r="E102" s="171">
        <v>73711</v>
      </c>
      <c r="F102" s="172"/>
      <c r="G102" s="171" t="s">
        <v>267</v>
      </c>
      <c r="H102" s="171" t="s">
        <v>267</v>
      </c>
      <c r="I102" s="171" t="s">
        <v>267</v>
      </c>
    </row>
    <row r="103" spans="1:9" ht="14.25">
      <c r="A103" s="271"/>
      <c r="B103" s="133" t="s">
        <v>237</v>
      </c>
      <c r="C103" s="173">
        <v>51727</v>
      </c>
      <c r="D103" s="173">
        <v>51872</v>
      </c>
      <c r="E103" s="173">
        <v>56253</v>
      </c>
      <c r="F103" s="172"/>
      <c r="G103" s="173">
        <v>48311</v>
      </c>
      <c r="H103" s="173">
        <v>37915</v>
      </c>
      <c r="I103" s="173">
        <v>44681</v>
      </c>
    </row>
    <row r="104" spans="1:9">
      <c r="A104" s="271"/>
      <c r="B104" s="160" t="s">
        <v>12</v>
      </c>
      <c r="C104" s="173">
        <v>55401</v>
      </c>
      <c r="D104" s="173">
        <v>63871</v>
      </c>
      <c r="E104" s="173">
        <v>18434</v>
      </c>
      <c r="F104" s="172"/>
      <c r="G104" s="173" t="s">
        <v>267</v>
      </c>
      <c r="H104" s="173" t="s">
        <v>267</v>
      </c>
      <c r="I104" s="173" t="s">
        <v>267</v>
      </c>
    </row>
    <row r="105" spans="1:9" ht="14.25">
      <c r="A105" s="271"/>
      <c r="B105" s="160" t="s">
        <v>236</v>
      </c>
      <c r="C105" s="173" t="s">
        <v>188</v>
      </c>
      <c r="D105" s="173" t="s">
        <v>188</v>
      </c>
      <c r="E105" s="173" t="s">
        <v>188</v>
      </c>
      <c r="F105" s="172"/>
      <c r="G105" s="173" t="s">
        <v>188</v>
      </c>
      <c r="H105" s="173" t="s">
        <v>188</v>
      </c>
      <c r="I105" s="173" t="s">
        <v>188</v>
      </c>
    </row>
    <row r="106" spans="1:9" s="101" customFormat="1">
      <c r="A106" s="271"/>
      <c r="B106" s="160" t="s">
        <v>59</v>
      </c>
      <c r="C106" s="173">
        <v>14968</v>
      </c>
      <c r="D106" s="173">
        <v>14979</v>
      </c>
      <c r="E106" s="173">
        <v>19962</v>
      </c>
      <c r="F106" s="172"/>
      <c r="G106" s="173">
        <v>18262</v>
      </c>
      <c r="H106" s="173">
        <v>21412</v>
      </c>
      <c r="I106" s="173">
        <v>17715</v>
      </c>
    </row>
    <row r="107" spans="1:9" s="101" customFormat="1" ht="14.25">
      <c r="A107" s="271"/>
      <c r="B107" s="161" t="s">
        <v>189</v>
      </c>
      <c r="C107" s="174">
        <v>67712</v>
      </c>
      <c r="D107" s="174">
        <v>59000</v>
      </c>
      <c r="E107" s="174">
        <v>56893</v>
      </c>
      <c r="F107" s="172"/>
      <c r="G107" s="174">
        <v>33748</v>
      </c>
      <c r="H107" s="174">
        <v>17769</v>
      </c>
      <c r="I107" s="174">
        <v>20172</v>
      </c>
    </row>
    <row r="108" spans="1:9" s="101" customFormat="1" ht="14.25">
      <c r="A108" s="270" t="s">
        <v>205</v>
      </c>
      <c r="B108" s="129" t="s">
        <v>223</v>
      </c>
      <c r="C108" s="171">
        <v>104836</v>
      </c>
      <c r="D108" s="171">
        <v>62113</v>
      </c>
      <c r="E108" s="171">
        <v>87623</v>
      </c>
      <c r="F108" s="172"/>
      <c r="G108" s="171">
        <v>121157</v>
      </c>
      <c r="H108" s="171">
        <v>76296</v>
      </c>
      <c r="I108" s="171">
        <v>107786</v>
      </c>
    </row>
    <row r="109" spans="1:9" s="101" customFormat="1" ht="14.25">
      <c r="A109" s="271"/>
      <c r="B109" s="133" t="s">
        <v>237</v>
      </c>
      <c r="C109" s="173">
        <v>33740</v>
      </c>
      <c r="D109" s="173">
        <v>40659</v>
      </c>
      <c r="E109" s="173">
        <v>47878</v>
      </c>
      <c r="F109" s="172"/>
      <c r="G109" s="173">
        <v>47781</v>
      </c>
      <c r="H109" s="173">
        <v>46314</v>
      </c>
      <c r="I109" s="173">
        <v>56976</v>
      </c>
    </row>
    <row r="110" spans="1:9" s="101" customFormat="1">
      <c r="A110" s="271"/>
      <c r="B110" s="160" t="s">
        <v>12</v>
      </c>
      <c r="C110" s="173" t="s">
        <v>188</v>
      </c>
      <c r="D110" s="173" t="s">
        <v>188</v>
      </c>
      <c r="E110" s="173" t="s">
        <v>188</v>
      </c>
      <c r="F110" s="172"/>
      <c r="G110" s="173" t="s">
        <v>188</v>
      </c>
      <c r="H110" s="173" t="s">
        <v>188</v>
      </c>
      <c r="I110" s="173" t="s">
        <v>188</v>
      </c>
    </row>
    <row r="111" spans="1:9" s="101" customFormat="1" ht="14.25">
      <c r="A111" s="271"/>
      <c r="B111" s="160" t="s">
        <v>236</v>
      </c>
      <c r="C111" s="173">
        <v>217282</v>
      </c>
      <c r="D111" s="173" t="s">
        <v>188</v>
      </c>
      <c r="E111" s="173">
        <v>143495</v>
      </c>
      <c r="F111" s="172"/>
      <c r="G111" s="173">
        <v>117649</v>
      </c>
      <c r="H111" s="173" t="s">
        <v>188</v>
      </c>
      <c r="I111" s="173">
        <v>87454</v>
      </c>
    </row>
    <row r="112" spans="1:9" s="101" customFormat="1">
      <c r="A112" s="271"/>
      <c r="B112" s="160" t="s">
        <v>59</v>
      </c>
      <c r="C112" s="173">
        <v>19942</v>
      </c>
      <c r="D112" s="173">
        <v>19282</v>
      </c>
      <c r="E112" s="173">
        <v>17687</v>
      </c>
      <c r="F112" s="172"/>
      <c r="G112" s="173">
        <v>20654</v>
      </c>
      <c r="H112" s="173">
        <v>18552</v>
      </c>
      <c r="I112" s="173">
        <v>13784</v>
      </c>
    </row>
    <row r="113" spans="1:10" s="101" customFormat="1" ht="14.25">
      <c r="A113" s="271"/>
      <c r="B113" s="161" t="s">
        <v>189</v>
      </c>
      <c r="C113" s="174">
        <v>48901</v>
      </c>
      <c r="D113" s="174">
        <v>52590</v>
      </c>
      <c r="E113" s="174">
        <v>41072</v>
      </c>
      <c r="F113" s="172"/>
      <c r="G113" s="174">
        <v>46073</v>
      </c>
      <c r="H113" s="174">
        <v>33930</v>
      </c>
      <c r="I113" s="174">
        <v>18552</v>
      </c>
    </row>
    <row r="114" spans="1:10" s="101" customFormat="1" ht="14.25">
      <c r="A114" s="270" t="s">
        <v>206</v>
      </c>
      <c r="B114" s="129" t="s">
        <v>223</v>
      </c>
      <c r="C114" s="171" t="s">
        <v>188</v>
      </c>
      <c r="D114" s="171" t="s">
        <v>188</v>
      </c>
      <c r="E114" s="171" t="s">
        <v>188</v>
      </c>
      <c r="F114" s="172"/>
      <c r="G114" s="171" t="s">
        <v>188</v>
      </c>
      <c r="H114" s="171" t="s">
        <v>188</v>
      </c>
      <c r="I114" s="171" t="s">
        <v>188</v>
      </c>
    </row>
    <row r="115" spans="1:10" s="101" customFormat="1" ht="14.25">
      <c r="A115" s="271"/>
      <c r="B115" s="133" t="s">
        <v>237</v>
      </c>
      <c r="C115" s="173">
        <v>25003</v>
      </c>
      <c r="D115" s="173" t="s">
        <v>188</v>
      </c>
      <c r="E115" s="173">
        <v>45728</v>
      </c>
      <c r="F115" s="172"/>
      <c r="G115" s="173">
        <v>39651</v>
      </c>
      <c r="H115" s="173" t="s">
        <v>188</v>
      </c>
      <c r="I115" s="173">
        <v>57240</v>
      </c>
    </row>
    <row r="116" spans="1:10" s="101" customFormat="1">
      <c r="A116" s="271"/>
      <c r="B116" s="160" t="s">
        <v>12</v>
      </c>
      <c r="C116" s="173" t="s">
        <v>188</v>
      </c>
      <c r="D116" s="173" t="s">
        <v>188</v>
      </c>
      <c r="E116" s="173" t="s">
        <v>188</v>
      </c>
      <c r="F116" s="172"/>
      <c r="G116" s="173" t="s">
        <v>267</v>
      </c>
      <c r="H116" s="173" t="s">
        <v>267</v>
      </c>
      <c r="I116" s="173" t="s">
        <v>267</v>
      </c>
    </row>
    <row r="117" spans="1:10" s="101" customFormat="1" ht="14.25">
      <c r="A117" s="271"/>
      <c r="B117" s="160" t="s">
        <v>236</v>
      </c>
      <c r="C117" s="173">
        <v>240060</v>
      </c>
      <c r="D117" s="173">
        <v>96279</v>
      </c>
      <c r="E117" s="173" t="s">
        <v>188</v>
      </c>
      <c r="F117" s="172"/>
      <c r="G117" s="173" t="s">
        <v>267</v>
      </c>
      <c r="H117" s="173" t="s">
        <v>267</v>
      </c>
      <c r="I117" s="173" t="s">
        <v>188</v>
      </c>
    </row>
    <row r="118" spans="1:10" s="101" customFormat="1">
      <c r="A118" s="271"/>
      <c r="B118" s="160" t="s">
        <v>59</v>
      </c>
      <c r="C118" s="173" t="s">
        <v>188</v>
      </c>
      <c r="D118" s="173" t="s">
        <v>188</v>
      </c>
      <c r="E118" s="173" t="s">
        <v>188</v>
      </c>
      <c r="F118" s="172"/>
      <c r="G118" s="173" t="s">
        <v>188</v>
      </c>
      <c r="H118" s="173" t="s">
        <v>188</v>
      </c>
      <c r="I118" s="173" t="s">
        <v>188</v>
      </c>
    </row>
    <row r="119" spans="1:10" s="101" customFormat="1" ht="14.25">
      <c r="A119" s="271"/>
      <c r="B119" s="161" t="s">
        <v>189</v>
      </c>
      <c r="C119" s="174">
        <v>48813</v>
      </c>
      <c r="D119" s="174" t="s">
        <v>188</v>
      </c>
      <c r="E119" s="174" t="s">
        <v>188</v>
      </c>
      <c r="F119" s="172"/>
      <c r="G119" s="174">
        <v>100547</v>
      </c>
      <c r="H119" s="174" t="s">
        <v>188</v>
      </c>
      <c r="I119" s="174" t="s">
        <v>188</v>
      </c>
    </row>
    <row r="120" spans="1:10" s="101" customFormat="1" ht="14.25">
      <c r="A120" s="270" t="s">
        <v>207</v>
      </c>
      <c r="B120" s="129" t="s">
        <v>223</v>
      </c>
      <c r="C120" s="171" t="s">
        <v>188</v>
      </c>
      <c r="D120" s="171" t="s">
        <v>188</v>
      </c>
      <c r="E120" s="171" t="s">
        <v>188</v>
      </c>
      <c r="F120" s="172"/>
      <c r="G120" s="171" t="s">
        <v>188</v>
      </c>
      <c r="H120" s="171" t="s">
        <v>188</v>
      </c>
      <c r="I120" s="171" t="s">
        <v>188</v>
      </c>
    </row>
    <row r="121" spans="1:10" s="101" customFormat="1" ht="14.25">
      <c r="A121" s="271"/>
      <c r="B121" s="133" t="s">
        <v>237</v>
      </c>
      <c r="C121" s="173">
        <v>51260</v>
      </c>
      <c r="D121" s="173">
        <v>59935</v>
      </c>
      <c r="E121" s="173">
        <v>60844</v>
      </c>
      <c r="F121" s="172"/>
      <c r="G121" s="173">
        <v>54686</v>
      </c>
      <c r="H121" s="173">
        <v>55818</v>
      </c>
      <c r="I121" s="173">
        <v>57252</v>
      </c>
    </row>
    <row r="122" spans="1:10" s="101" customFormat="1">
      <c r="A122" s="271"/>
      <c r="B122" s="160" t="s">
        <v>12</v>
      </c>
      <c r="C122" s="173">
        <v>41712</v>
      </c>
      <c r="D122" s="173" t="s">
        <v>188</v>
      </c>
      <c r="E122" s="173" t="s">
        <v>188</v>
      </c>
      <c r="F122" s="172"/>
      <c r="G122" s="173">
        <v>81789</v>
      </c>
      <c r="H122" s="173" t="s">
        <v>188</v>
      </c>
      <c r="I122" s="173" t="s">
        <v>188</v>
      </c>
    </row>
    <row r="123" spans="1:10" s="101" customFormat="1" ht="14.25">
      <c r="A123" s="271"/>
      <c r="B123" s="160" t="s">
        <v>236</v>
      </c>
      <c r="C123" s="173">
        <v>47368</v>
      </c>
      <c r="D123" s="173">
        <v>74235</v>
      </c>
      <c r="E123" s="173">
        <v>65444</v>
      </c>
      <c r="F123" s="172"/>
      <c r="G123" s="173">
        <v>161254</v>
      </c>
      <c r="H123" s="173">
        <v>214031</v>
      </c>
      <c r="I123" s="173">
        <v>88684</v>
      </c>
    </row>
    <row r="124" spans="1:10" s="101" customFormat="1">
      <c r="A124" s="271"/>
      <c r="B124" s="160" t="s">
        <v>59</v>
      </c>
      <c r="C124" s="173">
        <v>23382</v>
      </c>
      <c r="D124" s="173">
        <v>11403</v>
      </c>
      <c r="E124" s="173">
        <v>12198</v>
      </c>
      <c r="F124" s="172"/>
      <c r="G124" s="173">
        <v>28618</v>
      </c>
      <c r="H124" s="173">
        <v>20285</v>
      </c>
      <c r="I124" s="173">
        <v>20115</v>
      </c>
    </row>
    <row r="125" spans="1:10" s="101" customFormat="1" ht="14.25">
      <c r="A125" s="271"/>
      <c r="B125" s="161" t="s">
        <v>189</v>
      </c>
      <c r="C125" s="174">
        <v>64693</v>
      </c>
      <c r="D125" s="174">
        <v>51968</v>
      </c>
      <c r="E125" s="174">
        <v>51496</v>
      </c>
      <c r="F125" s="172"/>
      <c r="G125" s="174">
        <v>65888</v>
      </c>
      <c r="H125" s="174">
        <v>45718</v>
      </c>
      <c r="I125" s="174">
        <v>37363</v>
      </c>
    </row>
    <row r="126" spans="1:10" s="101" customFormat="1" ht="14.25">
      <c r="A126" s="270" t="s">
        <v>208</v>
      </c>
      <c r="B126" s="129" t="s">
        <v>223</v>
      </c>
      <c r="C126" s="171">
        <v>72254</v>
      </c>
      <c r="D126" s="171">
        <v>72576</v>
      </c>
      <c r="E126" s="171">
        <v>70116</v>
      </c>
      <c r="F126" s="172"/>
      <c r="G126" s="171">
        <v>102890</v>
      </c>
      <c r="H126" s="171">
        <v>105903</v>
      </c>
      <c r="I126" s="171">
        <v>108880</v>
      </c>
      <c r="J126" s="96"/>
    </row>
    <row r="127" spans="1:10" s="101" customFormat="1" ht="14.25">
      <c r="A127" s="271"/>
      <c r="B127" s="133" t="s">
        <v>237</v>
      </c>
      <c r="C127" s="363">
        <v>35952</v>
      </c>
      <c r="D127" s="363">
        <v>50730</v>
      </c>
      <c r="E127" s="363">
        <v>55625</v>
      </c>
      <c r="F127" s="172"/>
      <c r="G127" s="363">
        <v>56896</v>
      </c>
      <c r="H127" s="363">
        <v>39896</v>
      </c>
      <c r="I127" s="363">
        <v>46268</v>
      </c>
      <c r="J127" s="96"/>
    </row>
    <row r="128" spans="1:10" s="101" customFormat="1">
      <c r="A128" s="271"/>
      <c r="B128" s="160" t="s">
        <v>12</v>
      </c>
      <c r="C128" s="363" t="s">
        <v>188</v>
      </c>
      <c r="D128" s="363" t="s">
        <v>188</v>
      </c>
      <c r="E128" s="363" t="s">
        <v>188</v>
      </c>
      <c r="F128" s="172"/>
      <c r="G128" s="363" t="s">
        <v>188</v>
      </c>
      <c r="H128" s="363" t="s">
        <v>188</v>
      </c>
      <c r="I128" s="363" t="s">
        <v>188</v>
      </c>
      <c r="J128" s="96"/>
    </row>
    <row r="129" spans="1:10" s="101" customFormat="1" ht="14.25">
      <c r="A129" s="271"/>
      <c r="B129" s="160" t="s">
        <v>236</v>
      </c>
      <c r="C129" s="363">
        <v>219360</v>
      </c>
      <c r="D129" s="363" t="s">
        <v>188</v>
      </c>
      <c r="E129" s="363">
        <v>111654</v>
      </c>
      <c r="F129" s="172"/>
      <c r="G129" s="363">
        <v>162808</v>
      </c>
      <c r="H129" s="363" t="s">
        <v>188</v>
      </c>
      <c r="I129" s="363">
        <v>86303</v>
      </c>
      <c r="J129" s="96"/>
    </row>
    <row r="130" spans="1:10" s="101" customFormat="1">
      <c r="A130" s="271"/>
      <c r="B130" s="160" t="s">
        <v>59</v>
      </c>
      <c r="C130" s="363">
        <v>20278</v>
      </c>
      <c r="D130" s="363">
        <v>23578</v>
      </c>
      <c r="E130" s="363">
        <v>19799</v>
      </c>
      <c r="F130" s="172"/>
      <c r="G130" s="363">
        <v>22512</v>
      </c>
      <c r="H130" s="363">
        <v>18523</v>
      </c>
      <c r="I130" s="363">
        <v>15552</v>
      </c>
      <c r="J130" s="96"/>
    </row>
    <row r="131" spans="1:10" s="101" customFormat="1" ht="14.25">
      <c r="A131" s="271"/>
      <c r="B131" s="161" t="s">
        <v>189</v>
      </c>
      <c r="C131" s="359">
        <v>41856</v>
      </c>
      <c r="D131" s="359">
        <v>32906</v>
      </c>
      <c r="E131" s="359" t="s">
        <v>188</v>
      </c>
      <c r="F131" s="172"/>
      <c r="G131" s="359">
        <v>57900</v>
      </c>
      <c r="H131" s="359">
        <v>33686</v>
      </c>
      <c r="I131" s="359" t="s">
        <v>188</v>
      </c>
      <c r="J131" s="96"/>
    </row>
    <row r="132" spans="1:10" ht="14.25">
      <c r="A132" s="270" t="s">
        <v>245</v>
      </c>
      <c r="B132" s="129" t="s">
        <v>223</v>
      </c>
      <c r="C132" s="171">
        <v>54668</v>
      </c>
      <c r="D132" s="171" t="s">
        <v>188</v>
      </c>
      <c r="E132" s="171" t="s">
        <v>188</v>
      </c>
      <c r="F132" s="172"/>
      <c r="G132" s="171">
        <v>74210</v>
      </c>
      <c r="H132" s="171" t="s">
        <v>188</v>
      </c>
      <c r="I132" s="171" t="s">
        <v>188</v>
      </c>
    </row>
    <row r="133" spans="1:10" ht="14.25">
      <c r="A133" s="271"/>
      <c r="B133" s="133" t="s">
        <v>237</v>
      </c>
      <c r="C133" s="173">
        <v>34392</v>
      </c>
      <c r="D133" s="173">
        <v>45495</v>
      </c>
      <c r="E133" s="173">
        <v>58082</v>
      </c>
      <c r="F133" s="172"/>
      <c r="G133" s="173">
        <v>44502</v>
      </c>
      <c r="H133" s="173">
        <v>42676</v>
      </c>
      <c r="I133" s="173">
        <v>50179</v>
      </c>
    </row>
    <row r="134" spans="1:10">
      <c r="A134" s="271"/>
      <c r="B134" s="160" t="s">
        <v>12</v>
      </c>
      <c r="C134" s="173" t="s">
        <v>188</v>
      </c>
      <c r="D134" s="173" t="s">
        <v>267</v>
      </c>
      <c r="E134" s="173" t="s">
        <v>267</v>
      </c>
      <c r="F134" s="172"/>
      <c r="G134" s="173" t="s">
        <v>188</v>
      </c>
      <c r="H134" s="173" t="s">
        <v>188</v>
      </c>
      <c r="I134" s="173" t="s">
        <v>188</v>
      </c>
    </row>
    <row r="135" spans="1:10" ht="14.25">
      <c r="A135" s="271"/>
      <c r="B135" s="160" t="s">
        <v>236</v>
      </c>
      <c r="C135" s="173">
        <v>68381</v>
      </c>
      <c r="D135" s="173" t="s">
        <v>188</v>
      </c>
      <c r="E135" s="173">
        <v>148147</v>
      </c>
      <c r="F135" s="172"/>
      <c r="G135" s="173">
        <v>212997</v>
      </c>
      <c r="H135" s="173" t="s">
        <v>188</v>
      </c>
      <c r="I135" s="173">
        <v>91934</v>
      </c>
    </row>
    <row r="136" spans="1:10">
      <c r="A136" s="271"/>
      <c r="B136" s="160" t="s">
        <v>59</v>
      </c>
      <c r="C136" s="173">
        <v>15453</v>
      </c>
      <c r="D136" s="173">
        <v>9874</v>
      </c>
      <c r="E136" s="173">
        <v>10853</v>
      </c>
      <c r="F136" s="172"/>
      <c r="G136" s="173">
        <v>19363</v>
      </c>
      <c r="H136" s="173">
        <v>12563</v>
      </c>
      <c r="I136" s="173">
        <v>7339</v>
      </c>
    </row>
    <row r="137" spans="1:10" ht="14.25">
      <c r="A137" s="271"/>
      <c r="B137" s="161" t="s">
        <v>189</v>
      </c>
      <c r="C137" s="174">
        <v>23682</v>
      </c>
      <c r="D137" s="174">
        <v>30703</v>
      </c>
      <c r="E137" s="174">
        <v>-33679</v>
      </c>
      <c r="F137" s="172"/>
      <c r="G137" s="174">
        <v>36941</v>
      </c>
      <c r="H137" s="174">
        <v>37395</v>
      </c>
      <c r="I137" s="174">
        <v>20520</v>
      </c>
    </row>
    <row r="138" spans="1:10" s="101" customFormat="1" ht="14.25">
      <c r="A138" s="270" t="s">
        <v>209</v>
      </c>
      <c r="B138" s="129" t="s">
        <v>223</v>
      </c>
      <c r="C138" s="171" t="s">
        <v>188</v>
      </c>
      <c r="D138" s="171" t="s">
        <v>188</v>
      </c>
      <c r="E138" s="171" t="s">
        <v>188</v>
      </c>
      <c r="F138" s="172"/>
      <c r="G138" s="171" t="s">
        <v>188</v>
      </c>
      <c r="H138" s="171" t="s">
        <v>188</v>
      </c>
      <c r="I138" s="171" t="s">
        <v>188</v>
      </c>
    </row>
    <row r="139" spans="1:10" s="101" customFormat="1" ht="14.25">
      <c r="A139" s="271"/>
      <c r="B139" s="133" t="s">
        <v>237</v>
      </c>
      <c r="C139" s="173">
        <v>87339</v>
      </c>
      <c r="D139" s="173">
        <v>92259</v>
      </c>
      <c r="E139" s="173">
        <v>104579</v>
      </c>
      <c r="F139" s="172"/>
      <c r="G139" s="173">
        <v>42533</v>
      </c>
      <c r="H139" s="173">
        <v>52449</v>
      </c>
      <c r="I139" s="173">
        <v>59780</v>
      </c>
    </row>
    <row r="140" spans="1:10" s="101" customFormat="1">
      <c r="A140" s="271"/>
      <c r="B140" s="160" t="s">
        <v>12</v>
      </c>
      <c r="C140" s="173" t="s">
        <v>188</v>
      </c>
      <c r="D140" s="173" t="s">
        <v>188</v>
      </c>
      <c r="E140" s="173" t="s">
        <v>188</v>
      </c>
      <c r="F140" s="172"/>
      <c r="G140" s="173" t="s">
        <v>188</v>
      </c>
      <c r="H140" s="173" t="s">
        <v>188</v>
      </c>
      <c r="I140" s="173" t="s">
        <v>188</v>
      </c>
    </row>
    <row r="141" spans="1:10" s="101" customFormat="1" ht="14.25">
      <c r="A141" s="271"/>
      <c r="B141" s="160" t="s">
        <v>236</v>
      </c>
      <c r="C141" s="173" t="s">
        <v>188</v>
      </c>
      <c r="D141" s="173" t="s">
        <v>188</v>
      </c>
      <c r="E141" s="173" t="s">
        <v>188</v>
      </c>
      <c r="F141" s="172"/>
      <c r="G141" s="173" t="s">
        <v>188</v>
      </c>
      <c r="H141" s="173" t="s">
        <v>188</v>
      </c>
      <c r="I141" s="173" t="s">
        <v>188</v>
      </c>
    </row>
    <row r="142" spans="1:10" s="101" customFormat="1">
      <c r="A142" s="271"/>
      <c r="B142" s="160" t="s">
        <v>59</v>
      </c>
      <c r="C142" s="173">
        <v>19639</v>
      </c>
      <c r="D142" s="173">
        <v>21116</v>
      </c>
      <c r="E142" s="173">
        <v>26207</v>
      </c>
      <c r="F142" s="172"/>
      <c r="G142" s="173">
        <v>19607</v>
      </c>
      <c r="H142" s="173">
        <v>21597</v>
      </c>
      <c r="I142" s="173">
        <v>20517</v>
      </c>
    </row>
    <row r="143" spans="1:10" s="101" customFormat="1" ht="14.25">
      <c r="A143" s="271"/>
      <c r="B143" s="161" t="s">
        <v>189</v>
      </c>
      <c r="C143" s="174">
        <v>55966</v>
      </c>
      <c r="D143" s="174">
        <v>37519</v>
      </c>
      <c r="E143" s="174">
        <v>37099</v>
      </c>
      <c r="F143" s="172"/>
      <c r="G143" s="174">
        <v>51786</v>
      </c>
      <c r="H143" s="174">
        <v>30478</v>
      </c>
      <c r="I143" s="174">
        <v>22221</v>
      </c>
    </row>
    <row r="144" spans="1:10" s="101" customFormat="1" ht="14.25">
      <c r="A144" s="270" t="s">
        <v>210</v>
      </c>
      <c r="B144" s="129" t="s">
        <v>223</v>
      </c>
      <c r="C144" s="171" t="s">
        <v>188</v>
      </c>
      <c r="D144" s="171" t="s">
        <v>188</v>
      </c>
      <c r="E144" s="171" t="s">
        <v>188</v>
      </c>
      <c r="F144" s="172"/>
      <c r="G144" s="171" t="s">
        <v>188</v>
      </c>
      <c r="H144" s="171" t="s">
        <v>188</v>
      </c>
      <c r="I144" s="171" t="s">
        <v>188</v>
      </c>
    </row>
    <row r="145" spans="1:9" s="101" customFormat="1" ht="14.25">
      <c r="A145" s="271"/>
      <c r="B145" s="133" t="s">
        <v>237</v>
      </c>
      <c r="C145" s="173">
        <v>40879</v>
      </c>
      <c r="D145" s="173">
        <v>40667</v>
      </c>
      <c r="E145" s="173">
        <v>37149</v>
      </c>
      <c r="F145" s="172"/>
      <c r="G145" s="173">
        <v>62841</v>
      </c>
      <c r="H145" s="173">
        <v>56702</v>
      </c>
      <c r="I145" s="173">
        <v>57707</v>
      </c>
    </row>
    <row r="146" spans="1:9" s="101" customFormat="1">
      <c r="A146" s="271"/>
      <c r="B146" s="160" t="s">
        <v>12</v>
      </c>
      <c r="C146" s="173">
        <v>54995</v>
      </c>
      <c r="D146" s="173">
        <v>85454</v>
      </c>
      <c r="E146" s="173">
        <v>79166</v>
      </c>
      <c r="F146" s="172"/>
      <c r="G146" s="173">
        <v>24393</v>
      </c>
      <c r="H146" s="173">
        <v>23913</v>
      </c>
      <c r="I146" s="173">
        <v>-44518</v>
      </c>
    </row>
    <row r="147" spans="1:9" s="101" customFormat="1" ht="14.25">
      <c r="A147" s="271"/>
      <c r="B147" s="160" t="s">
        <v>236</v>
      </c>
      <c r="C147" s="173" t="s">
        <v>188</v>
      </c>
      <c r="D147" s="173" t="s">
        <v>188</v>
      </c>
      <c r="E147" s="173" t="s">
        <v>188</v>
      </c>
      <c r="F147" s="172"/>
      <c r="G147" s="173" t="s">
        <v>188</v>
      </c>
      <c r="H147" s="173" t="s">
        <v>188</v>
      </c>
      <c r="I147" s="173" t="s">
        <v>188</v>
      </c>
    </row>
    <row r="148" spans="1:9" s="101" customFormat="1">
      <c r="A148" s="271"/>
      <c r="B148" s="160" t="s">
        <v>59</v>
      </c>
      <c r="C148" s="173">
        <v>19045</v>
      </c>
      <c r="D148" s="173">
        <v>12530</v>
      </c>
      <c r="E148" s="173">
        <v>14353</v>
      </c>
      <c r="F148" s="172"/>
      <c r="G148" s="173">
        <v>23804</v>
      </c>
      <c r="H148" s="173">
        <v>16475</v>
      </c>
      <c r="I148" s="173">
        <v>14768</v>
      </c>
    </row>
    <row r="149" spans="1:9" s="101" customFormat="1" ht="14.25">
      <c r="A149" s="271"/>
      <c r="B149" s="161" t="s">
        <v>189</v>
      </c>
      <c r="C149" s="174" t="s">
        <v>188</v>
      </c>
      <c r="D149" s="174">
        <v>72097</v>
      </c>
      <c r="E149" s="174">
        <v>62640</v>
      </c>
      <c r="F149" s="172"/>
      <c r="G149" s="174" t="s">
        <v>188</v>
      </c>
      <c r="H149" s="174">
        <v>43325</v>
      </c>
      <c r="I149" s="174">
        <v>60074</v>
      </c>
    </row>
    <row r="150" spans="1:9" s="101" customFormat="1" ht="14.25">
      <c r="A150" s="270" t="s">
        <v>211</v>
      </c>
      <c r="B150" s="129" t="s">
        <v>223</v>
      </c>
      <c r="C150" s="171">
        <v>82138</v>
      </c>
      <c r="D150" s="171" t="s">
        <v>188</v>
      </c>
      <c r="E150" s="171" t="s">
        <v>188</v>
      </c>
      <c r="F150" s="172"/>
      <c r="G150" s="171">
        <v>157280</v>
      </c>
      <c r="H150" s="171" t="s">
        <v>188</v>
      </c>
      <c r="I150" s="171" t="s">
        <v>188</v>
      </c>
    </row>
    <row r="151" spans="1:9" s="101" customFormat="1" ht="14.25">
      <c r="A151" s="271"/>
      <c r="B151" s="133" t="s">
        <v>237</v>
      </c>
      <c r="C151" s="173">
        <v>28219</v>
      </c>
      <c r="D151" s="173">
        <v>45101</v>
      </c>
      <c r="E151" s="173">
        <v>55413</v>
      </c>
      <c r="F151" s="172"/>
      <c r="G151" s="173">
        <v>51812</v>
      </c>
      <c r="H151" s="173">
        <v>58872</v>
      </c>
      <c r="I151" s="173">
        <v>83832</v>
      </c>
    </row>
    <row r="152" spans="1:9" s="101" customFormat="1">
      <c r="A152" s="271"/>
      <c r="B152" s="160" t="s">
        <v>12</v>
      </c>
      <c r="C152" s="173" t="s">
        <v>267</v>
      </c>
      <c r="D152" s="173" t="s">
        <v>267</v>
      </c>
      <c r="E152" s="173" t="s">
        <v>267</v>
      </c>
      <c r="F152" s="172"/>
      <c r="G152" s="173" t="s">
        <v>188</v>
      </c>
      <c r="H152" s="173">
        <v>34040</v>
      </c>
      <c r="I152" s="173">
        <v>33859</v>
      </c>
    </row>
    <row r="153" spans="1:9" s="101" customFormat="1" ht="14.25">
      <c r="A153" s="271"/>
      <c r="B153" s="160" t="s">
        <v>236</v>
      </c>
      <c r="C153" s="173">
        <v>120823</v>
      </c>
      <c r="D153" s="173" t="s">
        <v>188</v>
      </c>
      <c r="E153" s="173">
        <v>120901</v>
      </c>
      <c r="F153" s="172"/>
      <c r="G153" s="173">
        <v>322514</v>
      </c>
      <c r="H153" s="173" t="s">
        <v>188</v>
      </c>
      <c r="I153" s="173">
        <v>322668</v>
      </c>
    </row>
    <row r="154" spans="1:9" s="101" customFormat="1">
      <c r="A154" s="271"/>
      <c r="B154" s="160" t="s">
        <v>59</v>
      </c>
      <c r="C154" s="173">
        <v>18265</v>
      </c>
      <c r="D154" s="173">
        <v>14896</v>
      </c>
      <c r="E154" s="173">
        <v>11315</v>
      </c>
      <c r="F154" s="172"/>
      <c r="G154" s="173">
        <v>19585</v>
      </c>
      <c r="H154" s="173">
        <v>14425</v>
      </c>
      <c r="I154" s="173">
        <v>10845</v>
      </c>
    </row>
    <row r="155" spans="1:9" s="101" customFormat="1" ht="14.25">
      <c r="A155" s="271"/>
      <c r="B155" s="161" t="s">
        <v>189</v>
      </c>
      <c r="C155" s="174">
        <v>81112</v>
      </c>
      <c r="D155" s="174">
        <v>29164</v>
      </c>
      <c r="E155" s="174">
        <v>-3274</v>
      </c>
      <c r="F155" s="172"/>
      <c r="G155" s="174">
        <v>30935</v>
      </c>
      <c r="H155" s="174">
        <v>44112</v>
      </c>
      <c r="I155" s="174">
        <v>11050</v>
      </c>
    </row>
    <row r="156" spans="1:9" s="101" customFormat="1" ht="14.25">
      <c r="A156" s="270" t="s">
        <v>306</v>
      </c>
      <c r="B156" s="129" t="s">
        <v>223</v>
      </c>
      <c r="C156" s="171" t="s">
        <v>188</v>
      </c>
      <c r="D156" s="171" t="s">
        <v>188</v>
      </c>
      <c r="E156" s="171" t="s">
        <v>188</v>
      </c>
      <c r="F156" s="172"/>
      <c r="G156" s="171" t="s">
        <v>188</v>
      </c>
      <c r="H156" s="171" t="s">
        <v>188</v>
      </c>
      <c r="I156" s="171" t="s">
        <v>188</v>
      </c>
    </row>
    <row r="157" spans="1:9" s="101" customFormat="1" ht="14.25">
      <c r="A157" s="271"/>
      <c r="B157" s="133" t="s">
        <v>237</v>
      </c>
      <c r="C157" s="173">
        <v>40424</v>
      </c>
      <c r="D157" s="173">
        <v>41358</v>
      </c>
      <c r="E157" s="173">
        <v>48998</v>
      </c>
      <c r="F157" s="172"/>
      <c r="G157" s="173">
        <v>49447</v>
      </c>
      <c r="H157" s="173">
        <v>54266</v>
      </c>
      <c r="I157" s="173">
        <v>59202</v>
      </c>
    </row>
    <row r="158" spans="1:9" s="101" customFormat="1">
      <c r="A158" s="271"/>
      <c r="B158" s="160" t="s">
        <v>12</v>
      </c>
      <c r="C158" s="173" t="s">
        <v>188</v>
      </c>
      <c r="D158" s="173" t="s">
        <v>188</v>
      </c>
      <c r="E158" s="173" t="s">
        <v>188</v>
      </c>
      <c r="F158" s="172"/>
      <c r="G158" s="173" t="s">
        <v>188</v>
      </c>
      <c r="H158" s="173" t="s">
        <v>188</v>
      </c>
      <c r="I158" s="173" t="s">
        <v>188</v>
      </c>
    </row>
    <row r="159" spans="1:9" s="101" customFormat="1" ht="14.25">
      <c r="A159" s="271"/>
      <c r="B159" s="160" t="s">
        <v>236</v>
      </c>
      <c r="C159" s="173" t="s">
        <v>188</v>
      </c>
      <c r="D159" s="173" t="s">
        <v>188</v>
      </c>
      <c r="E159" s="173" t="s">
        <v>188</v>
      </c>
      <c r="F159" s="172"/>
      <c r="G159" s="173" t="s">
        <v>188</v>
      </c>
      <c r="H159" s="173" t="s">
        <v>188</v>
      </c>
      <c r="I159" s="173" t="s">
        <v>188</v>
      </c>
    </row>
    <row r="160" spans="1:9" s="101" customFormat="1">
      <c r="A160" s="271"/>
      <c r="B160" s="160" t="s">
        <v>59</v>
      </c>
      <c r="C160" s="173">
        <v>23554</v>
      </c>
      <c r="D160" s="173">
        <v>22090</v>
      </c>
      <c r="E160" s="173">
        <v>24947</v>
      </c>
      <c r="F160" s="172"/>
      <c r="G160" s="173">
        <v>26047</v>
      </c>
      <c r="H160" s="173">
        <v>27963</v>
      </c>
      <c r="I160" s="173">
        <v>26971</v>
      </c>
    </row>
    <row r="161" spans="1:9" s="101" customFormat="1" ht="14.25">
      <c r="A161" s="271"/>
      <c r="B161" s="161" t="s">
        <v>189</v>
      </c>
      <c r="C161" s="174">
        <v>44196</v>
      </c>
      <c r="D161" s="174">
        <v>39602</v>
      </c>
      <c r="E161" s="174">
        <v>34107</v>
      </c>
      <c r="F161" s="172"/>
      <c r="G161" s="174">
        <v>48164</v>
      </c>
      <c r="H161" s="174">
        <v>37939</v>
      </c>
      <c r="I161" s="174">
        <v>45289</v>
      </c>
    </row>
    <row r="162" spans="1:9" s="101" customFormat="1" ht="14.25">
      <c r="A162" s="270" t="s">
        <v>212</v>
      </c>
      <c r="B162" s="129" t="s">
        <v>223</v>
      </c>
      <c r="C162" s="171" t="s">
        <v>188</v>
      </c>
      <c r="D162" s="171" t="s">
        <v>188</v>
      </c>
      <c r="E162" s="171" t="s">
        <v>188</v>
      </c>
      <c r="F162" s="172"/>
      <c r="G162" s="171" t="s">
        <v>188</v>
      </c>
      <c r="H162" s="171" t="s">
        <v>188</v>
      </c>
      <c r="I162" s="171" t="s">
        <v>188</v>
      </c>
    </row>
    <row r="163" spans="1:9" s="101" customFormat="1" ht="14.25">
      <c r="A163" s="271"/>
      <c r="B163" s="133" t="s">
        <v>237</v>
      </c>
      <c r="C163" s="173">
        <v>42442</v>
      </c>
      <c r="D163" s="173">
        <v>37383</v>
      </c>
      <c r="E163" s="173">
        <v>55201</v>
      </c>
      <c r="F163" s="172"/>
      <c r="G163" s="173">
        <v>57574</v>
      </c>
      <c r="H163" s="173">
        <v>54202</v>
      </c>
      <c r="I163" s="173">
        <v>60224</v>
      </c>
    </row>
    <row r="164" spans="1:9" s="101" customFormat="1">
      <c r="A164" s="271"/>
      <c r="B164" s="160" t="s">
        <v>12</v>
      </c>
      <c r="C164" s="173" t="s">
        <v>188</v>
      </c>
      <c r="D164" s="173" t="s">
        <v>188</v>
      </c>
      <c r="E164" s="173" t="s">
        <v>188</v>
      </c>
      <c r="F164" s="172"/>
      <c r="G164" s="173" t="s">
        <v>188</v>
      </c>
      <c r="H164" s="173" t="s">
        <v>188</v>
      </c>
      <c r="I164" s="173" t="s">
        <v>188</v>
      </c>
    </row>
    <row r="165" spans="1:9" s="101" customFormat="1" ht="14.25">
      <c r="A165" s="271"/>
      <c r="B165" s="160" t="s">
        <v>236</v>
      </c>
      <c r="C165" s="173" t="s">
        <v>188</v>
      </c>
      <c r="D165" s="173">
        <v>128046</v>
      </c>
      <c r="E165" s="173">
        <v>130121</v>
      </c>
      <c r="F165" s="172"/>
      <c r="G165" s="173" t="s">
        <v>188</v>
      </c>
      <c r="H165" s="173">
        <v>53331</v>
      </c>
      <c r="I165" s="173">
        <v>52785</v>
      </c>
    </row>
    <row r="166" spans="1:9" s="101" customFormat="1">
      <c r="A166" s="271"/>
      <c r="B166" s="160" t="s">
        <v>59</v>
      </c>
      <c r="C166" s="173">
        <v>15840</v>
      </c>
      <c r="D166" s="173">
        <v>23604</v>
      </c>
      <c r="E166" s="173">
        <v>27606</v>
      </c>
      <c r="F166" s="172"/>
      <c r="G166" s="173">
        <v>8629</v>
      </c>
      <c r="H166" s="173">
        <v>23701</v>
      </c>
      <c r="I166" s="173">
        <v>31885</v>
      </c>
    </row>
    <row r="167" spans="1:9" s="101" customFormat="1" ht="14.25">
      <c r="A167" s="271"/>
      <c r="B167" s="161" t="s">
        <v>189</v>
      </c>
      <c r="C167" s="174">
        <v>69202</v>
      </c>
      <c r="D167" s="174">
        <v>53659</v>
      </c>
      <c r="E167" s="174">
        <v>56057</v>
      </c>
      <c r="F167" s="172"/>
      <c r="G167" s="174">
        <v>50249</v>
      </c>
      <c r="H167" s="174">
        <v>37455</v>
      </c>
      <c r="I167" s="174">
        <v>36634</v>
      </c>
    </row>
    <row r="168" spans="1:9" s="101" customFormat="1" ht="14.25">
      <c r="A168" s="270" t="s">
        <v>213</v>
      </c>
      <c r="B168" s="129" t="s">
        <v>223</v>
      </c>
      <c r="C168" s="171" t="s">
        <v>188</v>
      </c>
      <c r="D168" s="171">
        <v>36669</v>
      </c>
      <c r="E168" s="171">
        <v>39081</v>
      </c>
      <c r="F168" s="172"/>
      <c r="G168" s="171" t="s">
        <v>188</v>
      </c>
      <c r="H168" s="171">
        <v>30638</v>
      </c>
      <c r="I168" s="171">
        <v>36283</v>
      </c>
    </row>
    <row r="169" spans="1:9" s="101" customFormat="1" ht="14.25">
      <c r="A169" s="271"/>
      <c r="B169" s="133" t="s">
        <v>237</v>
      </c>
      <c r="C169" s="173">
        <v>37390</v>
      </c>
      <c r="D169" s="173">
        <v>35460</v>
      </c>
      <c r="E169" s="173">
        <v>39716</v>
      </c>
      <c r="F169" s="172"/>
      <c r="G169" s="173">
        <v>50726</v>
      </c>
      <c r="H169" s="173">
        <v>46683</v>
      </c>
      <c r="I169" s="173">
        <v>52888</v>
      </c>
    </row>
    <row r="170" spans="1:9" s="101" customFormat="1">
      <c r="A170" s="271"/>
      <c r="B170" s="160" t="s">
        <v>12</v>
      </c>
      <c r="C170" s="173" t="s">
        <v>188</v>
      </c>
      <c r="D170" s="173" t="s">
        <v>188</v>
      </c>
      <c r="E170" s="173" t="s">
        <v>188</v>
      </c>
      <c r="F170" s="172"/>
      <c r="G170" s="173" t="s">
        <v>188</v>
      </c>
      <c r="H170" s="173" t="s">
        <v>188</v>
      </c>
      <c r="I170" s="173" t="s">
        <v>188</v>
      </c>
    </row>
    <row r="171" spans="1:9" s="101" customFormat="1" ht="14.25">
      <c r="A171" s="271"/>
      <c r="B171" s="160" t="s">
        <v>236</v>
      </c>
      <c r="C171" s="173" t="s">
        <v>188</v>
      </c>
      <c r="D171" s="173" t="s">
        <v>188</v>
      </c>
      <c r="E171" s="173" t="s">
        <v>188</v>
      </c>
      <c r="F171" s="172"/>
      <c r="G171" s="173" t="s">
        <v>188</v>
      </c>
      <c r="H171" s="173" t="s">
        <v>188</v>
      </c>
      <c r="I171" s="173" t="s">
        <v>188</v>
      </c>
    </row>
    <row r="172" spans="1:9" s="101" customFormat="1">
      <c r="A172" s="271"/>
      <c r="B172" s="160" t="s">
        <v>59</v>
      </c>
      <c r="C172" s="173">
        <v>23182</v>
      </c>
      <c r="D172" s="173">
        <v>16270</v>
      </c>
      <c r="E172" s="173">
        <v>7054</v>
      </c>
      <c r="F172" s="172"/>
      <c r="G172" s="173">
        <v>23305</v>
      </c>
      <c r="H172" s="173">
        <v>23295</v>
      </c>
      <c r="I172" s="173">
        <v>17692</v>
      </c>
    </row>
    <row r="173" spans="1:9" s="101" customFormat="1" ht="14.25">
      <c r="A173" s="271"/>
      <c r="B173" s="161" t="s">
        <v>189</v>
      </c>
      <c r="C173" s="174">
        <v>48643</v>
      </c>
      <c r="D173" s="174">
        <v>43432</v>
      </c>
      <c r="E173" s="174">
        <v>35144</v>
      </c>
      <c r="F173" s="172"/>
      <c r="G173" s="174">
        <v>59043</v>
      </c>
      <c r="H173" s="174">
        <v>43295</v>
      </c>
      <c r="I173" s="174">
        <v>40642</v>
      </c>
    </row>
    <row r="174" spans="1:9" s="101" customFormat="1" ht="14.25">
      <c r="A174" s="270" t="s">
        <v>214</v>
      </c>
      <c r="B174" s="129" t="s">
        <v>223</v>
      </c>
      <c r="C174" s="171">
        <v>84161</v>
      </c>
      <c r="D174" s="171">
        <v>73884</v>
      </c>
      <c r="E174" s="171">
        <v>73027</v>
      </c>
      <c r="F174" s="172"/>
      <c r="G174" s="171">
        <v>105207</v>
      </c>
      <c r="H174" s="171">
        <v>78877</v>
      </c>
      <c r="I174" s="171">
        <v>75583</v>
      </c>
    </row>
    <row r="175" spans="1:9" s="101" customFormat="1" ht="14.25">
      <c r="A175" s="271"/>
      <c r="B175" s="133" t="s">
        <v>237</v>
      </c>
      <c r="C175" s="173">
        <v>32575</v>
      </c>
      <c r="D175" s="173">
        <v>48355</v>
      </c>
      <c r="E175" s="173">
        <v>51896</v>
      </c>
      <c r="F175" s="172"/>
      <c r="G175" s="173">
        <v>47460</v>
      </c>
      <c r="H175" s="173">
        <v>59795</v>
      </c>
      <c r="I175" s="173">
        <v>95877</v>
      </c>
    </row>
    <row r="176" spans="1:9" s="101" customFormat="1">
      <c r="A176" s="271"/>
      <c r="B176" s="160" t="s">
        <v>12</v>
      </c>
      <c r="C176" s="173" t="s">
        <v>267</v>
      </c>
      <c r="D176" s="173" t="s">
        <v>267</v>
      </c>
      <c r="E176" s="173" t="s">
        <v>267</v>
      </c>
      <c r="F176" s="172"/>
      <c r="G176" s="173" t="s">
        <v>188</v>
      </c>
      <c r="H176" s="173" t="s">
        <v>188</v>
      </c>
      <c r="I176" s="173" t="s">
        <v>188</v>
      </c>
    </row>
    <row r="177" spans="1:9" s="101" customFormat="1" ht="14.25">
      <c r="A177" s="271"/>
      <c r="B177" s="160" t="s">
        <v>236</v>
      </c>
      <c r="C177" s="173" t="s">
        <v>188</v>
      </c>
      <c r="D177" s="173" t="s">
        <v>188</v>
      </c>
      <c r="E177" s="173" t="s">
        <v>188</v>
      </c>
      <c r="F177" s="172"/>
      <c r="G177" s="173" t="s">
        <v>188</v>
      </c>
      <c r="H177" s="173" t="s">
        <v>188</v>
      </c>
      <c r="I177" s="173" t="s">
        <v>188</v>
      </c>
    </row>
    <row r="178" spans="1:9" s="101" customFormat="1">
      <c r="A178" s="271"/>
      <c r="B178" s="160" t="s">
        <v>59</v>
      </c>
      <c r="C178" s="173">
        <v>32179</v>
      </c>
      <c r="D178" s="173">
        <v>3034</v>
      </c>
      <c r="E178" s="173">
        <v>3667</v>
      </c>
      <c r="F178" s="172"/>
      <c r="G178" s="173">
        <v>35364</v>
      </c>
      <c r="H178" s="173">
        <v>7039</v>
      </c>
      <c r="I178" s="173">
        <v>5334</v>
      </c>
    </row>
    <row r="179" spans="1:9" s="101" customFormat="1" ht="14.25">
      <c r="A179" s="271"/>
      <c r="B179" s="161" t="s">
        <v>189</v>
      </c>
      <c r="C179" s="174">
        <v>29459</v>
      </c>
      <c r="D179" s="174">
        <v>32009</v>
      </c>
      <c r="E179" s="174">
        <v>10210</v>
      </c>
      <c r="F179" s="172"/>
      <c r="G179" s="174">
        <v>37131</v>
      </c>
      <c r="H179" s="174">
        <v>33044</v>
      </c>
      <c r="I179" s="174">
        <v>26445</v>
      </c>
    </row>
    <row r="180" spans="1:9" s="101" customFormat="1" ht="14.25">
      <c r="A180" s="270" t="s">
        <v>215</v>
      </c>
      <c r="B180" s="129" t="s">
        <v>223</v>
      </c>
      <c r="C180" s="171" t="s">
        <v>188</v>
      </c>
      <c r="D180" s="171" t="s">
        <v>188</v>
      </c>
      <c r="E180" s="171" t="s">
        <v>188</v>
      </c>
      <c r="F180" s="172"/>
      <c r="G180" s="171" t="s">
        <v>188</v>
      </c>
      <c r="H180" s="171" t="s">
        <v>188</v>
      </c>
      <c r="I180" s="171" t="s">
        <v>188</v>
      </c>
    </row>
    <row r="181" spans="1:9" s="101" customFormat="1" ht="14.25">
      <c r="A181" s="271"/>
      <c r="B181" s="133" t="s">
        <v>237</v>
      </c>
      <c r="C181" s="173">
        <v>44837</v>
      </c>
      <c r="D181" s="173">
        <v>38759</v>
      </c>
      <c r="E181" s="173">
        <v>48243</v>
      </c>
      <c r="F181" s="172"/>
      <c r="G181" s="173">
        <v>50808</v>
      </c>
      <c r="H181" s="173">
        <v>101015</v>
      </c>
      <c r="I181" s="173">
        <v>54144</v>
      </c>
    </row>
    <row r="182" spans="1:9" s="101" customFormat="1">
      <c r="A182" s="271"/>
      <c r="B182" s="160" t="s">
        <v>12</v>
      </c>
      <c r="C182" s="173" t="s">
        <v>188</v>
      </c>
      <c r="D182" s="173" t="s">
        <v>188</v>
      </c>
      <c r="E182" s="173" t="s">
        <v>188</v>
      </c>
      <c r="F182" s="172"/>
      <c r="G182" s="173" t="s">
        <v>188</v>
      </c>
      <c r="H182" s="173" t="s">
        <v>188</v>
      </c>
      <c r="I182" s="173" t="s">
        <v>188</v>
      </c>
    </row>
    <row r="183" spans="1:9" s="101" customFormat="1" ht="14.25">
      <c r="A183" s="271"/>
      <c r="B183" s="160" t="s">
        <v>236</v>
      </c>
      <c r="C183" s="173">
        <v>146944</v>
      </c>
      <c r="D183" s="173">
        <v>144370</v>
      </c>
      <c r="E183" s="173" t="s">
        <v>188</v>
      </c>
      <c r="F183" s="172"/>
      <c r="G183" s="173">
        <v>125977</v>
      </c>
      <c r="H183" s="173">
        <v>157517</v>
      </c>
      <c r="I183" s="173" t="s">
        <v>188</v>
      </c>
    </row>
    <row r="184" spans="1:9" s="101" customFormat="1">
      <c r="A184" s="271"/>
      <c r="B184" s="160" t="s">
        <v>59</v>
      </c>
      <c r="C184" s="173">
        <v>25988</v>
      </c>
      <c r="D184" s="173">
        <v>19855</v>
      </c>
      <c r="E184" s="173">
        <v>22329</v>
      </c>
      <c r="F184" s="172"/>
      <c r="G184" s="173">
        <v>22181</v>
      </c>
      <c r="H184" s="173">
        <v>23642</v>
      </c>
      <c r="I184" s="173">
        <v>22787</v>
      </c>
    </row>
    <row r="185" spans="1:9" s="101" customFormat="1" ht="14.25">
      <c r="A185" s="271"/>
      <c r="B185" s="161" t="s">
        <v>189</v>
      </c>
      <c r="C185" s="174">
        <v>52140</v>
      </c>
      <c r="D185" s="174">
        <v>41694</v>
      </c>
      <c r="E185" s="174">
        <v>43263</v>
      </c>
      <c r="F185" s="172"/>
      <c r="G185" s="174">
        <v>77033</v>
      </c>
      <c r="H185" s="174">
        <v>43326</v>
      </c>
      <c r="I185" s="174">
        <v>33597</v>
      </c>
    </row>
    <row r="186" spans="1:9" s="101" customFormat="1" ht="14.25">
      <c r="A186" s="270" t="s">
        <v>216</v>
      </c>
      <c r="B186" s="129" t="s">
        <v>223</v>
      </c>
      <c r="C186" s="171">
        <v>54024</v>
      </c>
      <c r="D186" s="171" t="s">
        <v>188</v>
      </c>
      <c r="E186" s="171" t="s">
        <v>188</v>
      </c>
      <c r="F186" s="172"/>
      <c r="G186" s="171">
        <v>27791</v>
      </c>
      <c r="H186" s="171" t="s">
        <v>188</v>
      </c>
      <c r="I186" s="171" t="s">
        <v>188</v>
      </c>
    </row>
    <row r="187" spans="1:9" s="101" customFormat="1" ht="14.25">
      <c r="A187" s="271"/>
      <c r="B187" s="133" t="s">
        <v>237</v>
      </c>
      <c r="C187" s="173">
        <v>39527</v>
      </c>
      <c r="D187" s="173">
        <v>42846</v>
      </c>
      <c r="E187" s="173">
        <v>56757</v>
      </c>
      <c r="F187" s="172"/>
      <c r="G187" s="173">
        <v>62331</v>
      </c>
      <c r="H187" s="173">
        <v>53570</v>
      </c>
      <c r="I187" s="173">
        <v>60206</v>
      </c>
    </row>
    <row r="188" spans="1:9" s="101" customFormat="1">
      <c r="A188" s="271"/>
      <c r="B188" s="160" t="s">
        <v>12</v>
      </c>
      <c r="C188" s="173" t="s">
        <v>188</v>
      </c>
      <c r="D188" s="173" t="s">
        <v>188</v>
      </c>
      <c r="E188" s="173" t="s">
        <v>188</v>
      </c>
      <c r="F188" s="172"/>
      <c r="G188" s="173" t="s">
        <v>188</v>
      </c>
      <c r="H188" s="173" t="s">
        <v>188</v>
      </c>
      <c r="I188" s="173" t="s">
        <v>188</v>
      </c>
    </row>
    <row r="189" spans="1:9" s="101" customFormat="1" ht="14.25">
      <c r="A189" s="271"/>
      <c r="B189" s="160" t="s">
        <v>236</v>
      </c>
      <c r="C189" s="173">
        <v>77163</v>
      </c>
      <c r="D189" s="173">
        <v>52250</v>
      </c>
      <c r="E189" s="173">
        <v>111179</v>
      </c>
      <c r="F189" s="172"/>
      <c r="G189" s="173">
        <v>226483</v>
      </c>
      <c r="H189" s="173">
        <v>129970</v>
      </c>
      <c r="I189" s="173">
        <v>111311</v>
      </c>
    </row>
    <row r="190" spans="1:9" s="101" customFormat="1">
      <c r="A190" s="271"/>
      <c r="B190" s="160" t="s">
        <v>59</v>
      </c>
      <c r="C190" s="173">
        <v>13629</v>
      </c>
      <c r="D190" s="173">
        <v>17773</v>
      </c>
      <c r="E190" s="173">
        <v>18830</v>
      </c>
      <c r="F190" s="172"/>
      <c r="G190" s="173">
        <v>18430</v>
      </c>
      <c r="H190" s="173">
        <v>21045</v>
      </c>
      <c r="I190" s="173">
        <v>19883</v>
      </c>
    </row>
    <row r="191" spans="1:9" s="101" customFormat="1" ht="14.25">
      <c r="A191" s="271"/>
      <c r="B191" s="161" t="s">
        <v>189</v>
      </c>
      <c r="C191" s="174">
        <v>58081</v>
      </c>
      <c r="D191" s="174">
        <v>53986</v>
      </c>
      <c r="E191" s="174">
        <v>51471</v>
      </c>
      <c r="F191" s="172"/>
      <c r="G191" s="174">
        <v>63011</v>
      </c>
      <c r="H191" s="174">
        <v>36702</v>
      </c>
      <c r="I191" s="174">
        <v>38767</v>
      </c>
    </row>
    <row r="192" spans="1:9" s="101" customFormat="1" ht="14.25">
      <c r="A192" s="270" t="s">
        <v>217</v>
      </c>
      <c r="B192" s="129" t="s">
        <v>223</v>
      </c>
      <c r="C192" s="171">
        <v>43264</v>
      </c>
      <c r="D192" s="171" t="s">
        <v>188</v>
      </c>
      <c r="E192" s="171" t="s">
        <v>188</v>
      </c>
      <c r="F192" s="172"/>
      <c r="G192" s="171">
        <v>270302</v>
      </c>
      <c r="H192" s="171" t="s">
        <v>188</v>
      </c>
      <c r="I192" s="171" t="s">
        <v>188</v>
      </c>
    </row>
    <row r="193" spans="1:9" s="101" customFormat="1" ht="14.25">
      <c r="A193" s="271"/>
      <c r="B193" s="133" t="s">
        <v>237</v>
      </c>
      <c r="C193" s="173">
        <v>95177</v>
      </c>
      <c r="D193" s="173">
        <v>53371</v>
      </c>
      <c r="E193" s="173">
        <v>52065</v>
      </c>
      <c r="F193" s="172"/>
      <c r="G193" s="173">
        <v>54107</v>
      </c>
      <c r="H193" s="173">
        <v>54492</v>
      </c>
      <c r="I193" s="173">
        <v>63579</v>
      </c>
    </row>
    <row r="194" spans="1:9" s="101" customFormat="1">
      <c r="A194" s="271"/>
      <c r="B194" s="160" t="s">
        <v>12</v>
      </c>
      <c r="C194" s="173" t="s">
        <v>188</v>
      </c>
      <c r="D194" s="173" t="s">
        <v>188</v>
      </c>
      <c r="E194" s="173" t="s">
        <v>188</v>
      </c>
      <c r="F194" s="172"/>
      <c r="G194" s="173" t="s">
        <v>188</v>
      </c>
      <c r="H194" s="173" t="s">
        <v>188</v>
      </c>
      <c r="I194" s="173" t="s">
        <v>188</v>
      </c>
    </row>
    <row r="195" spans="1:9" s="101" customFormat="1" ht="14.25">
      <c r="A195" s="271"/>
      <c r="B195" s="160" t="s">
        <v>236</v>
      </c>
      <c r="C195" s="173" t="s">
        <v>188</v>
      </c>
      <c r="D195" s="173" t="s">
        <v>188</v>
      </c>
      <c r="E195" s="173" t="s">
        <v>188</v>
      </c>
      <c r="F195" s="172"/>
      <c r="G195" s="173" t="s">
        <v>188</v>
      </c>
      <c r="H195" s="173" t="s">
        <v>188</v>
      </c>
      <c r="I195" s="173" t="s">
        <v>188</v>
      </c>
    </row>
    <row r="196" spans="1:9" s="101" customFormat="1">
      <c r="A196" s="271"/>
      <c r="B196" s="160" t="s">
        <v>59</v>
      </c>
      <c r="C196" s="173">
        <v>20673</v>
      </c>
      <c r="D196" s="173">
        <v>20810</v>
      </c>
      <c r="E196" s="173">
        <v>24968</v>
      </c>
      <c r="F196" s="172"/>
      <c r="G196" s="173">
        <v>27157</v>
      </c>
      <c r="H196" s="173">
        <v>28222</v>
      </c>
      <c r="I196" s="173">
        <v>26258</v>
      </c>
    </row>
    <row r="197" spans="1:9" s="101" customFormat="1" ht="14.25">
      <c r="A197" s="271"/>
      <c r="B197" s="161" t="s">
        <v>189</v>
      </c>
      <c r="C197" s="174">
        <v>57117</v>
      </c>
      <c r="D197" s="174">
        <v>48852</v>
      </c>
      <c r="E197" s="174">
        <v>47014</v>
      </c>
      <c r="F197" s="172"/>
      <c r="G197" s="174">
        <v>48962</v>
      </c>
      <c r="H197" s="174">
        <v>47237</v>
      </c>
      <c r="I197" s="174">
        <v>53925</v>
      </c>
    </row>
    <row r="198" spans="1:9" s="101" customFormat="1" ht="14.25">
      <c r="A198" s="270" t="s">
        <v>218</v>
      </c>
      <c r="B198" s="129" t="s">
        <v>223</v>
      </c>
      <c r="C198" s="171" t="s">
        <v>188</v>
      </c>
      <c r="D198" s="171" t="s">
        <v>188</v>
      </c>
      <c r="E198" s="171" t="s">
        <v>188</v>
      </c>
      <c r="F198" s="172"/>
      <c r="G198" s="171" t="s">
        <v>267</v>
      </c>
      <c r="H198" s="171" t="s">
        <v>267</v>
      </c>
      <c r="I198" s="171" t="s">
        <v>267</v>
      </c>
    </row>
    <row r="199" spans="1:9" s="101" customFormat="1" ht="14.25">
      <c r="A199" s="271"/>
      <c r="B199" s="133" t="s">
        <v>237</v>
      </c>
      <c r="C199" s="173">
        <v>40617</v>
      </c>
      <c r="D199" s="173" t="s">
        <v>188</v>
      </c>
      <c r="E199" s="173">
        <v>49122</v>
      </c>
      <c r="F199" s="172"/>
      <c r="G199" s="173">
        <v>61801</v>
      </c>
      <c r="H199" s="173" t="s">
        <v>188</v>
      </c>
      <c r="I199" s="173">
        <v>74445</v>
      </c>
    </row>
    <row r="200" spans="1:9" s="101" customFormat="1">
      <c r="A200" s="271"/>
      <c r="B200" s="160" t="s">
        <v>12</v>
      </c>
      <c r="C200" s="173" t="s">
        <v>188</v>
      </c>
      <c r="D200" s="173" t="s">
        <v>188</v>
      </c>
      <c r="E200" s="173" t="s">
        <v>188</v>
      </c>
      <c r="F200" s="172"/>
      <c r="G200" s="173" t="s">
        <v>267</v>
      </c>
      <c r="H200" s="173" t="s">
        <v>267</v>
      </c>
      <c r="I200" s="173" t="s">
        <v>267</v>
      </c>
    </row>
    <row r="201" spans="1:9" s="101" customFormat="1" ht="14.25">
      <c r="A201" s="271"/>
      <c r="B201" s="160" t="s">
        <v>236</v>
      </c>
      <c r="C201" s="173" t="s">
        <v>188</v>
      </c>
      <c r="D201" s="173" t="s">
        <v>188</v>
      </c>
      <c r="E201" s="173" t="s">
        <v>188</v>
      </c>
      <c r="F201" s="172"/>
      <c r="G201" s="173" t="s">
        <v>188</v>
      </c>
      <c r="H201" s="173" t="s">
        <v>188</v>
      </c>
      <c r="I201" s="173" t="s">
        <v>188</v>
      </c>
    </row>
    <row r="202" spans="1:9" s="101" customFormat="1">
      <c r="A202" s="271"/>
      <c r="B202" s="160" t="s">
        <v>59</v>
      </c>
      <c r="C202" s="173">
        <v>18307</v>
      </c>
      <c r="D202" s="173">
        <v>11238</v>
      </c>
      <c r="E202" s="173">
        <v>14650</v>
      </c>
      <c r="F202" s="172"/>
      <c r="G202" s="173">
        <v>31738</v>
      </c>
      <c r="H202" s="173">
        <v>32135</v>
      </c>
      <c r="I202" s="173">
        <v>21491</v>
      </c>
    </row>
    <row r="203" spans="1:9" s="101" customFormat="1" ht="14.25">
      <c r="A203" s="271"/>
      <c r="B203" s="161" t="s">
        <v>189</v>
      </c>
      <c r="C203" s="174" t="s">
        <v>188</v>
      </c>
      <c r="D203" s="174" t="s">
        <v>188</v>
      </c>
      <c r="E203" s="174" t="s">
        <v>188</v>
      </c>
      <c r="F203" s="172"/>
      <c r="G203" s="174" t="s">
        <v>188</v>
      </c>
      <c r="H203" s="174" t="s">
        <v>188</v>
      </c>
      <c r="I203" s="174" t="s">
        <v>188</v>
      </c>
    </row>
    <row r="204" spans="1:9" s="101" customFormat="1" ht="14.25">
      <c r="A204" s="270" t="s">
        <v>219</v>
      </c>
      <c r="B204" s="129" t="s">
        <v>223</v>
      </c>
      <c r="C204" s="171" t="s">
        <v>188</v>
      </c>
      <c r="D204" s="171" t="s">
        <v>188</v>
      </c>
      <c r="E204" s="171" t="s">
        <v>188</v>
      </c>
      <c r="F204" s="172"/>
      <c r="G204" s="171" t="s">
        <v>188</v>
      </c>
      <c r="H204" s="171" t="s">
        <v>188</v>
      </c>
      <c r="I204" s="171" t="s">
        <v>188</v>
      </c>
    </row>
    <row r="205" spans="1:9" s="101" customFormat="1" ht="14.25">
      <c r="A205" s="271"/>
      <c r="B205" s="133" t="s">
        <v>237</v>
      </c>
      <c r="C205" s="173">
        <v>39426</v>
      </c>
      <c r="D205" s="173">
        <v>44174</v>
      </c>
      <c r="E205" s="173">
        <v>71833</v>
      </c>
      <c r="F205" s="172"/>
      <c r="G205" s="173">
        <v>49559</v>
      </c>
      <c r="H205" s="173">
        <v>49185</v>
      </c>
      <c r="I205" s="173">
        <v>58323</v>
      </c>
    </row>
    <row r="206" spans="1:9" s="101" customFormat="1">
      <c r="A206" s="271"/>
      <c r="B206" s="160" t="s">
        <v>12</v>
      </c>
      <c r="C206" s="173" t="s">
        <v>188</v>
      </c>
      <c r="D206" s="173" t="s">
        <v>188</v>
      </c>
      <c r="E206" s="173" t="s">
        <v>188</v>
      </c>
      <c r="F206" s="172"/>
      <c r="G206" s="173" t="s">
        <v>188</v>
      </c>
      <c r="H206" s="173" t="s">
        <v>188</v>
      </c>
      <c r="I206" s="173" t="s">
        <v>188</v>
      </c>
    </row>
    <row r="207" spans="1:9" s="101" customFormat="1" ht="14.25">
      <c r="A207" s="271"/>
      <c r="B207" s="160" t="s">
        <v>236</v>
      </c>
      <c r="C207" s="173" t="s">
        <v>188</v>
      </c>
      <c r="D207" s="173" t="s">
        <v>188</v>
      </c>
      <c r="E207" s="173" t="s">
        <v>188</v>
      </c>
      <c r="F207" s="172"/>
      <c r="G207" s="173" t="s">
        <v>188</v>
      </c>
      <c r="H207" s="173" t="s">
        <v>188</v>
      </c>
      <c r="I207" s="173" t="s">
        <v>188</v>
      </c>
    </row>
    <row r="208" spans="1:9" s="101" customFormat="1">
      <c r="A208" s="271"/>
      <c r="B208" s="160" t="s">
        <v>59</v>
      </c>
      <c r="C208" s="173">
        <v>20065</v>
      </c>
      <c r="D208" s="173">
        <v>14771</v>
      </c>
      <c r="E208" s="173">
        <v>18785</v>
      </c>
      <c r="F208" s="172"/>
      <c r="G208" s="173">
        <v>20597</v>
      </c>
      <c r="H208" s="173">
        <v>14782</v>
      </c>
      <c r="I208" s="173">
        <v>17171</v>
      </c>
    </row>
    <row r="209" spans="1:9" s="101" customFormat="1" ht="14.25">
      <c r="A209" s="272"/>
      <c r="B209" s="161" t="s">
        <v>189</v>
      </c>
      <c r="C209" s="174">
        <v>77021</v>
      </c>
      <c r="D209" s="174">
        <v>68847</v>
      </c>
      <c r="E209" s="174">
        <v>86588</v>
      </c>
      <c r="F209" s="172"/>
      <c r="G209" s="174">
        <v>67242</v>
      </c>
      <c r="H209" s="174">
        <v>44916</v>
      </c>
      <c r="I209" s="174">
        <v>49351</v>
      </c>
    </row>
    <row r="210" spans="1:9">
      <c r="A210" s="77" t="s">
        <v>222</v>
      </c>
    </row>
    <row r="211" spans="1:9">
      <c r="A211" s="77"/>
    </row>
    <row r="212" spans="1:9" s="189" customFormat="1">
      <c r="A212" s="90" t="s">
        <v>13</v>
      </c>
      <c r="B212" s="91"/>
    </row>
    <row r="213" spans="1:9" s="189" customFormat="1">
      <c r="A213" s="84" t="s">
        <v>260</v>
      </c>
      <c r="B213" s="205"/>
    </row>
    <row r="214" spans="1:9" s="328" customFormat="1">
      <c r="A214" s="94" t="s">
        <v>264</v>
      </c>
      <c r="B214" s="325"/>
    </row>
    <row r="215" spans="1:9" s="189" customFormat="1">
      <c r="A215" s="273" t="s">
        <v>313</v>
      </c>
      <c r="B215" s="274"/>
      <c r="C215" s="356" t="s">
        <v>353</v>
      </c>
    </row>
    <row r="216" spans="1:9" s="189" customFormat="1">
      <c r="A216" s="275" t="s">
        <v>314</v>
      </c>
      <c r="B216" s="276"/>
    </row>
    <row r="217" spans="1:9" s="189" customFormat="1">
      <c r="A217" s="94" t="s">
        <v>262</v>
      </c>
      <c r="B217" s="95"/>
    </row>
    <row r="218" spans="1:9" s="189" customFormat="1">
      <c r="A218" s="94" t="s">
        <v>251</v>
      </c>
      <c r="B218" s="78"/>
    </row>
    <row r="219" spans="1:9" s="189" customFormat="1">
      <c r="A219" s="85" t="s">
        <v>252</v>
      </c>
      <c r="B219" s="80"/>
    </row>
    <row r="220" spans="1:9" s="189" customFormat="1">
      <c r="A220" s="85" t="s">
        <v>253</v>
      </c>
      <c r="B220" s="80"/>
    </row>
    <row r="221" spans="1:9" s="189" customFormat="1">
      <c r="A221" s="85" t="s">
        <v>254</v>
      </c>
      <c r="B221" s="81"/>
    </row>
    <row r="222" spans="1:9" s="189" customFormat="1">
      <c r="A222" s="96" t="s">
        <v>255</v>
      </c>
      <c r="B222" s="81"/>
    </row>
    <row r="223" spans="1:9" s="189" customFormat="1">
      <c r="A223" s="96" t="s">
        <v>256</v>
      </c>
      <c r="B223" s="205"/>
    </row>
    <row r="224" spans="1:9" s="189" customFormat="1">
      <c r="A224" s="94" t="s">
        <v>257</v>
      </c>
      <c r="B224" s="205"/>
    </row>
    <row r="225" spans="1:6" s="189" customFormat="1">
      <c r="A225" s="273" t="s">
        <v>330</v>
      </c>
      <c r="B225" s="319"/>
    </row>
    <row r="226" spans="1:6" s="189" customFormat="1">
      <c r="A226" s="273" t="s">
        <v>354</v>
      </c>
      <c r="B226" s="319"/>
    </row>
    <row r="227" spans="1:6" s="189" customFormat="1">
      <c r="A227" s="97" t="s">
        <v>263</v>
      </c>
      <c r="B227" s="205"/>
    </row>
    <row r="228" spans="1:6" s="189" customFormat="1">
      <c r="A228" s="86" t="s">
        <v>340</v>
      </c>
      <c r="B228" s="60"/>
    </row>
    <row r="229" spans="1:6" s="189" customFormat="1">
      <c r="A229" s="87" t="s">
        <v>259</v>
      </c>
      <c r="B229" s="205"/>
    </row>
    <row r="230" spans="1:6">
      <c r="A230" s="94" t="s">
        <v>268</v>
      </c>
      <c r="C230" s="101"/>
      <c r="D230" s="93"/>
      <c r="E230" s="93"/>
      <c r="F230" s="93"/>
    </row>
    <row r="231" spans="1:6" s="189" customFormat="1">
      <c r="A231" s="96" t="s">
        <v>269</v>
      </c>
      <c r="B231" s="90"/>
    </row>
    <row r="232" spans="1:6" s="189" customFormat="1">
      <c r="A232" s="96" t="s">
        <v>341</v>
      </c>
      <c r="B232" s="205"/>
    </row>
    <row r="233" spans="1:6" s="189" customFormat="1">
      <c r="A233" s="190" t="s">
        <v>319</v>
      </c>
      <c r="B233" s="214"/>
    </row>
    <row r="234" spans="1:6" s="189" customFormat="1">
      <c r="A234" s="213" t="s">
        <v>316</v>
      </c>
      <c r="B234" s="276"/>
    </row>
    <row r="235" spans="1:6" s="190" customFormat="1">
      <c r="A235" s="320" t="s">
        <v>39</v>
      </c>
      <c r="B235" s="321" t="s">
        <v>355</v>
      </c>
    </row>
    <row r="236" spans="1:6" s="190" customFormat="1">
      <c r="B236" s="187"/>
    </row>
    <row r="237" spans="1:6" s="190" customFormat="1">
      <c r="B237" s="187"/>
    </row>
    <row r="238" spans="1:6" s="190" customFormat="1">
      <c r="A238" s="90"/>
      <c r="B238" s="90"/>
      <c r="C238" s="101"/>
      <c r="D238" s="93"/>
      <c r="E238" s="92"/>
      <c r="F238" s="92"/>
    </row>
    <row r="239" spans="1:6" s="190" customFormat="1">
      <c r="A239" s="84"/>
      <c r="B239" s="106"/>
      <c r="C239" s="101"/>
      <c r="D239" s="93"/>
      <c r="E239" s="93"/>
      <c r="F239" s="93"/>
    </row>
    <row r="240" spans="1:6" s="190" customFormat="1">
      <c r="A240" s="94"/>
      <c r="B240" s="106"/>
      <c r="C240" s="101"/>
      <c r="D240" s="93"/>
      <c r="E240" s="93"/>
      <c r="F240" s="93"/>
    </row>
    <row r="241" spans="1:6" s="190" customFormat="1">
      <c r="A241" s="273"/>
      <c r="B241" s="274"/>
      <c r="C241" s="205"/>
      <c r="D241" s="93"/>
      <c r="E241" s="93"/>
      <c r="F241" s="93"/>
    </row>
    <row r="242" spans="1:6" s="190" customFormat="1">
      <c r="A242" s="275"/>
      <c r="B242" s="274"/>
      <c r="C242" s="205"/>
      <c r="D242" s="93"/>
      <c r="E242" s="93"/>
      <c r="F242" s="93"/>
    </row>
    <row r="243" spans="1:6" s="190" customFormat="1">
      <c r="A243" s="94"/>
      <c r="B243" s="96"/>
      <c r="C243" s="101"/>
      <c r="D243" s="93"/>
      <c r="E243" s="93"/>
      <c r="F243" s="93"/>
    </row>
    <row r="244" spans="1:6">
      <c r="A244" s="94"/>
      <c r="B244" s="78"/>
      <c r="C244" s="79"/>
      <c r="D244" s="93"/>
      <c r="E244" s="79"/>
      <c r="F244" s="93"/>
    </row>
    <row r="245" spans="1:6">
      <c r="A245" s="85"/>
      <c r="B245" s="80"/>
      <c r="C245" s="79"/>
      <c r="D245" s="93"/>
      <c r="E245" s="79"/>
      <c r="F245" s="93"/>
    </row>
    <row r="246" spans="1:6">
      <c r="A246" s="85"/>
      <c r="B246" s="80"/>
      <c r="C246" s="79"/>
      <c r="D246" s="93"/>
      <c r="E246" s="79"/>
      <c r="F246" s="93"/>
    </row>
    <row r="247" spans="1:6">
      <c r="A247" s="85"/>
      <c r="B247" s="81"/>
      <c r="C247" s="79"/>
      <c r="D247" s="93"/>
      <c r="E247" s="79"/>
      <c r="F247" s="93"/>
    </row>
    <row r="248" spans="1:6">
      <c r="B248" s="81"/>
      <c r="C248" s="79"/>
      <c r="D248" s="93"/>
      <c r="E248" s="79"/>
      <c r="F248" s="93"/>
    </row>
    <row r="249" spans="1:6">
      <c r="C249" s="101"/>
      <c r="D249" s="93"/>
      <c r="E249" s="93"/>
      <c r="F249" s="93"/>
    </row>
    <row r="250" spans="1:6">
      <c r="A250" s="94"/>
      <c r="C250" s="101"/>
      <c r="D250" s="93"/>
      <c r="E250" s="93"/>
      <c r="F250" s="93"/>
    </row>
    <row r="251" spans="1:6">
      <c r="A251" s="97"/>
      <c r="C251" s="101"/>
      <c r="D251" s="93"/>
      <c r="E251" s="93"/>
      <c r="F251" s="93"/>
    </row>
    <row r="252" spans="1:6">
      <c r="A252" s="86"/>
      <c r="B252" s="60"/>
      <c r="C252" s="101"/>
      <c r="D252" s="93"/>
      <c r="E252" s="93"/>
      <c r="F252" s="93"/>
    </row>
    <row r="253" spans="1:6">
      <c r="A253" s="87"/>
      <c r="C253" s="101"/>
      <c r="D253" s="93"/>
      <c r="E253" s="93"/>
      <c r="F253" s="93"/>
    </row>
  </sheetData>
  <mergeCells count="3">
    <mergeCell ref="A10:A16"/>
    <mergeCell ref="C6:E6"/>
    <mergeCell ref="G6:I6"/>
  </mergeCells>
  <hyperlinks>
    <hyperlink ref="A235" r:id="rId1" xr:uid="{00000000-0004-0000-1300-000000000000}"/>
    <hyperlink ref="A1" location="Index!A1" display="Return to index" xr:uid="{00000000-0004-0000-1300-000001000000}"/>
    <hyperlink ref="C215" r:id="rId2" display="https://www.gov.scot/collections/marine-economic-statistics/" xr:uid="{00000000-0004-0000-1300-000002000000}"/>
  </hyperlinks>
  <pageMargins left="0.74803149606299213" right="0.74803149606299213" top="0.98425196850393704" bottom="0.98425196850393704" header="0.51181102362204722" footer="0.51181102362204722"/>
  <pageSetup paperSize="9" scale="46" fitToHeight="2" orientation="portrait" r:id="rId3"/>
  <headerFooter alignWithMargins="0"/>
  <rowBreaks count="1" manualBreakCount="1">
    <brk id="107" max="6"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
    <pageSetUpPr fitToPage="1"/>
  </sheetPr>
  <dimension ref="A1:C62"/>
  <sheetViews>
    <sheetView zoomScale="80" workbookViewId="0"/>
  </sheetViews>
  <sheetFormatPr defaultColWidth="9.140625" defaultRowHeight="12.75"/>
  <cols>
    <col min="1" max="1" width="20.42578125" style="58" customWidth="1"/>
    <col min="2" max="2" width="73.5703125" style="58" customWidth="1"/>
    <col min="3" max="3" width="107.85546875" style="58" customWidth="1"/>
    <col min="4" max="16384" width="9.140625" style="58"/>
  </cols>
  <sheetData>
    <row r="1" spans="1:3">
      <c r="A1" s="19" t="s">
        <v>9</v>
      </c>
    </row>
    <row r="2" spans="1:3" ht="13.5" thickBot="1"/>
    <row r="3" spans="1:3" ht="26.25" thickBot="1">
      <c r="A3" s="24" t="s">
        <v>105</v>
      </c>
      <c r="B3" s="25" t="s">
        <v>106</v>
      </c>
      <c r="C3" s="26" t="s">
        <v>168</v>
      </c>
    </row>
    <row r="4" spans="1:3">
      <c r="A4" s="632" t="s">
        <v>107</v>
      </c>
      <c r="B4" s="630" t="s">
        <v>93</v>
      </c>
      <c r="C4" s="28" t="s">
        <v>108</v>
      </c>
    </row>
    <row r="5" spans="1:3" ht="13.5" thickBot="1">
      <c r="A5" s="620"/>
      <c r="B5" s="631"/>
      <c r="C5" s="29" t="s">
        <v>109</v>
      </c>
    </row>
    <row r="6" spans="1:3" ht="13.5" thickBot="1">
      <c r="A6" s="620"/>
      <c r="B6" s="30" t="s">
        <v>94</v>
      </c>
      <c r="C6" s="31" t="s">
        <v>110</v>
      </c>
    </row>
    <row r="7" spans="1:3">
      <c r="A7" s="620"/>
      <c r="B7" s="628" t="s">
        <v>169</v>
      </c>
      <c r="C7" s="28" t="s">
        <v>111</v>
      </c>
    </row>
    <row r="8" spans="1:3" ht="13.5" thickBot="1">
      <c r="A8" s="620"/>
      <c r="B8" s="629"/>
      <c r="C8" s="29" t="s">
        <v>112</v>
      </c>
    </row>
    <row r="9" spans="1:3">
      <c r="A9" s="620"/>
      <c r="B9" s="32" t="s">
        <v>95</v>
      </c>
      <c r="C9" s="33" t="s">
        <v>113</v>
      </c>
    </row>
    <row r="10" spans="1:3">
      <c r="A10" s="620"/>
      <c r="B10" s="34"/>
      <c r="C10" s="35" t="s">
        <v>114</v>
      </c>
    </row>
    <row r="11" spans="1:3">
      <c r="A11" s="620"/>
      <c r="B11" s="34"/>
      <c r="C11" s="35" t="s">
        <v>115</v>
      </c>
    </row>
    <row r="12" spans="1:3">
      <c r="A12" s="620"/>
      <c r="B12" s="34"/>
      <c r="C12" s="35" t="s">
        <v>170</v>
      </c>
    </row>
    <row r="13" spans="1:3">
      <c r="A13" s="620"/>
      <c r="B13" s="34"/>
      <c r="C13" s="35" t="s">
        <v>116</v>
      </c>
    </row>
    <row r="14" spans="1:3">
      <c r="A14" s="620"/>
      <c r="B14" s="34"/>
      <c r="C14" s="35" t="s">
        <v>117</v>
      </c>
    </row>
    <row r="15" spans="1:3">
      <c r="A15" s="620"/>
      <c r="B15" s="34"/>
      <c r="C15" s="35" t="s">
        <v>118</v>
      </c>
    </row>
    <row r="16" spans="1:3">
      <c r="A16" s="620"/>
      <c r="B16" s="34"/>
      <c r="C16" s="35" t="s">
        <v>119</v>
      </c>
    </row>
    <row r="17" spans="1:3">
      <c r="A17" s="620"/>
      <c r="B17" s="34"/>
      <c r="C17" s="36" t="s">
        <v>179</v>
      </c>
    </row>
    <row r="18" spans="1:3" ht="13.5" thickBot="1">
      <c r="A18" s="620"/>
      <c r="B18" s="37"/>
      <c r="C18" s="38" t="s">
        <v>120</v>
      </c>
    </row>
    <row r="19" spans="1:3">
      <c r="A19" s="620"/>
      <c r="B19" s="32" t="s">
        <v>171</v>
      </c>
      <c r="C19" s="33" t="s">
        <v>121</v>
      </c>
    </row>
    <row r="20" spans="1:3">
      <c r="A20" s="620"/>
      <c r="B20" s="34"/>
      <c r="C20" s="35" t="s">
        <v>122</v>
      </c>
    </row>
    <row r="21" spans="1:3">
      <c r="A21" s="620"/>
      <c r="B21" s="34"/>
      <c r="C21" s="35" t="s">
        <v>123</v>
      </c>
    </row>
    <row r="22" spans="1:3" ht="13.5" thickBot="1">
      <c r="A22" s="620"/>
      <c r="B22" s="34"/>
      <c r="C22" s="39" t="s">
        <v>124</v>
      </c>
    </row>
    <row r="23" spans="1:3">
      <c r="A23" s="620"/>
      <c r="B23" s="32" t="s">
        <v>180</v>
      </c>
      <c r="C23" s="59" t="s">
        <v>178</v>
      </c>
    </row>
    <row r="24" spans="1:3" ht="13.5" thickBot="1">
      <c r="A24" s="621"/>
      <c r="B24" s="37"/>
      <c r="C24" s="40" t="s">
        <v>125</v>
      </c>
    </row>
    <row r="25" spans="1:3">
      <c r="A25" s="633" t="s">
        <v>126</v>
      </c>
      <c r="B25" s="636" t="s">
        <v>172</v>
      </c>
      <c r="C25" s="41" t="s">
        <v>127</v>
      </c>
    </row>
    <row r="26" spans="1:3">
      <c r="A26" s="634"/>
      <c r="B26" s="637"/>
      <c r="C26" s="42" t="s">
        <v>128</v>
      </c>
    </row>
    <row r="27" spans="1:3">
      <c r="A27" s="634"/>
      <c r="B27" s="637"/>
      <c r="C27" s="42" t="s">
        <v>129</v>
      </c>
    </row>
    <row r="28" spans="1:3" ht="13.5" thickBot="1">
      <c r="A28" s="635"/>
      <c r="B28" s="638"/>
      <c r="C28" s="43" t="s">
        <v>130</v>
      </c>
    </row>
    <row r="29" spans="1:3">
      <c r="A29" s="625" t="s">
        <v>131</v>
      </c>
      <c r="B29" s="610" t="s">
        <v>173</v>
      </c>
      <c r="C29" s="44" t="s">
        <v>132</v>
      </c>
    </row>
    <row r="30" spans="1:3">
      <c r="A30" s="626"/>
      <c r="B30" s="611"/>
      <c r="C30" s="45" t="s">
        <v>133</v>
      </c>
    </row>
    <row r="31" spans="1:3" ht="13.5" thickBot="1">
      <c r="A31" s="626"/>
      <c r="B31" s="612"/>
      <c r="C31" s="46" t="s">
        <v>134</v>
      </c>
    </row>
    <row r="32" spans="1:3">
      <c r="A32" s="626"/>
      <c r="B32" s="610" t="s">
        <v>96</v>
      </c>
      <c r="C32" s="44" t="s">
        <v>135</v>
      </c>
    </row>
    <row r="33" spans="1:3">
      <c r="A33" s="626"/>
      <c r="B33" s="611"/>
      <c r="C33" s="45" t="s">
        <v>136</v>
      </c>
    </row>
    <row r="34" spans="1:3" ht="13.5" thickBot="1">
      <c r="A34" s="626"/>
      <c r="B34" s="612"/>
      <c r="C34" s="46" t="s">
        <v>137</v>
      </c>
    </row>
    <row r="35" spans="1:3">
      <c r="A35" s="626"/>
      <c r="B35" s="610" t="s">
        <v>97</v>
      </c>
      <c r="C35" s="44" t="s">
        <v>138</v>
      </c>
    </row>
    <row r="36" spans="1:3">
      <c r="A36" s="626"/>
      <c r="B36" s="611"/>
      <c r="C36" s="45" t="s">
        <v>139</v>
      </c>
    </row>
    <row r="37" spans="1:3">
      <c r="A37" s="626"/>
      <c r="B37" s="611"/>
      <c r="C37" s="45" t="s">
        <v>140</v>
      </c>
    </row>
    <row r="38" spans="1:3">
      <c r="A38" s="626"/>
      <c r="B38" s="611"/>
      <c r="C38" s="45" t="s">
        <v>141</v>
      </c>
    </row>
    <row r="39" spans="1:3">
      <c r="A39" s="626"/>
      <c r="B39" s="611"/>
      <c r="C39" s="45" t="s">
        <v>142</v>
      </c>
    </row>
    <row r="40" spans="1:3">
      <c r="A40" s="626"/>
      <c r="B40" s="611"/>
      <c r="C40" s="47" t="s">
        <v>143</v>
      </c>
    </row>
    <row r="41" spans="1:3" ht="13.5" thickBot="1">
      <c r="A41" s="626"/>
      <c r="B41" s="612"/>
      <c r="C41" s="46" t="s">
        <v>144</v>
      </c>
    </row>
    <row r="42" spans="1:3">
      <c r="A42" s="626"/>
      <c r="B42" s="610" t="s">
        <v>98</v>
      </c>
      <c r="C42" s="44" t="s">
        <v>145</v>
      </c>
    </row>
    <row r="43" spans="1:3" ht="13.5" thickBot="1">
      <c r="A43" s="626"/>
      <c r="B43" s="612"/>
      <c r="C43" s="46" t="s">
        <v>146</v>
      </c>
    </row>
    <row r="44" spans="1:3">
      <c r="A44" s="626"/>
      <c r="B44" s="610" t="s">
        <v>99</v>
      </c>
      <c r="C44" s="44" t="s">
        <v>147</v>
      </c>
    </row>
    <row r="45" spans="1:3">
      <c r="A45" s="626"/>
      <c r="B45" s="611"/>
      <c r="C45" s="45" t="s">
        <v>148</v>
      </c>
    </row>
    <row r="46" spans="1:3">
      <c r="A46" s="626"/>
      <c r="B46" s="611"/>
      <c r="C46" s="45" t="s">
        <v>149</v>
      </c>
    </row>
    <row r="47" spans="1:3">
      <c r="A47" s="626"/>
      <c r="B47" s="611"/>
      <c r="C47" s="45" t="s">
        <v>150</v>
      </c>
    </row>
    <row r="48" spans="1:3" ht="13.5" thickBot="1">
      <c r="A48" s="627"/>
      <c r="B48" s="612"/>
      <c r="C48" s="46" t="s">
        <v>151</v>
      </c>
    </row>
    <row r="49" spans="1:3">
      <c r="A49" s="613" t="s">
        <v>152</v>
      </c>
      <c r="B49" s="616" t="s">
        <v>100</v>
      </c>
      <c r="C49" s="48" t="s">
        <v>153</v>
      </c>
    </row>
    <row r="50" spans="1:3">
      <c r="A50" s="614"/>
      <c r="B50" s="617"/>
      <c r="C50" s="49" t="s">
        <v>154</v>
      </c>
    </row>
    <row r="51" spans="1:3">
      <c r="A51" s="614"/>
      <c r="B51" s="617"/>
      <c r="C51" s="49" t="s">
        <v>155</v>
      </c>
    </row>
    <row r="52" spans="1:3">
      <c r="A52" s="614"/>
      <c r="B52" s="617"/>
      <c r="C52" s="49" t="s">
        <v>156</v>
      </c>
    </row>
    <row r="53" spans="1:3">
      <c r="A53" s="614"/>
      <c r="B53" s="617"/>
      <c r="C53" s="49" t="s">
        <v>157</v>
      </c>
    </row>
    <row r="54" spans="1:3">
      <c r="A54" s="614"/>
      <c r="B54" s="617"/>
      <c r="C54" s="49" t="s">
        <v>158</v>
      </c>
    </row>
    <row r="55" spans="1:3">
      <c r="A55" s="614"/>
      <c r="B55" s="617"/>
      <c r="C55" s="49" t="s">
        <v>159</v>
      </c>
    </row>
    <row r="56" spans="1:3">
      <c r="A56" s="614"/>
      <c r="B56" s="617"/>
      <c r="C56" s="49" t="s">
        <v>181</v>
      </c>
    </row>
    <row r="57" spans="1:3" ht="13.5" thickBot="1">
      <c r="A57" s="615"/>
      <c r="B57" s="618"/>
      <c r="C57" s="50" t="s">
        <v>160</v>
      </c>
    </row>
    <row r="58" spans="1:3" ht="13.5" thickBot="1">
      <c r="A58" s="27" t="s">
        <v>161</v>
      </c>
      <c r="B58" s="51" t="s">
        <v>101</v>
      </c>
      <c r="C58" s="52" t="s">
        <v>162</v>
      </c>
    </row>
    <row r="59" spans="1:3">
      <c r="A59" s="619" t="s">
        <v>163</v>
      </c>
      <c r="B59" s="622" t="s">
        <v>102</v>
      </c>
      <c r="C59" s="53" t="s">
        <v>164</v>
      </c>
    </row>
    <row r="60" spans="1:3">
      <c r="A60" s="620"/>
      <c r="B60" s="623"/>
      <c r="C60" s="53" t="s">
        <v>165</v>
      </c>
    </row>
    <row r="61" spans="1:3" ht="13.5" thickBot="1">
      <c r="A61" s="621"/>
      <c r="B61" s="624"/>
      <c r="C61" s="54" t="s">
        <v>166</v>
      </c>
    </row>
    <row r="62" spans="1:3" ht="13.5" thickBot="1">
      <c r="A62" s="55" t="s">
        <v>174</v>
      </c>
      <c r="B62" s="56" t="s">
        <v>175</v>
      </c>
      <c r="C62" s="57" t="s">
        <v>167</v>
      </c>
    </row>
  </sheetData>
  <mergeCells count="15">
    <mergeCell ref="B7:B8"/>
    <mergeCell ref="B4:B5"/>
    <mergeCell ref="A4:A24"/>
    <mergeCell ref="A25:A28"/>
    <mergeCell ref="B25:B28"/>
    <mergeCell ref="B44:B48"/>
    <mergeCell ref="A49:A57"/>
    <mergeCell ref="B49:B57"/>
    <mergeCell ref="A59:A61"/>
    <mergeCell ref="B59:B61"/>
    <mergeCell ref="A29:A48"/>
    <mergeCell ref="B29:B31"/>
    <mergeCell ref="B32:B34"/>
    <mergeCell ref="B35:B41"/>
    <mergeCell ref="B42:B43"/>
  </mergeCells>
  <phoneticPr fontId="12" type="noConversion"/>
  <hyperlinks>
    <hyperlink ref="A1" location="Index!A1" display="Index" xr:uid="{00000000-0004-0000-1400-000000000000}"/>
  </hyperlinks>
  <pageMargins left="0.75" right="0.75" top="1" bottom="1" header="0.5" footer="0.5"/>
  <pageSetup paperSize="9" scale="5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D9444-911D-4E6C-B97E-77116ACAF33A}">
  <sheetPr>
    <tabColor theme="9" tint="-0.249977111117893"/>
  </sheetPr>
  <dimension ref="A1:K563"/>
  <sheetViews>
    <sheetView tabSelected="1" workbookViewId="0">
      <pane ySplit="1" topLeftCell="A2" activePane="bottomLeft" state="frozen"/>
      <selection pane="bottomLeft" activeCell="F560" sqref="F560"/>
    </sheetView>
  </sheetViews>
  <sheetFormatPr defaultColWidth="9.140625" defaultRowHeight="12.75"/>
  <cols>
    <col min="1" max="1" width="20.7109375" customWidth="1"/>
    <col min="2" max="2" width="8.7109375"/>
    <col min="4" max="4" width="13.140625" customWidth="1"/>
    <col min="5" max="5" width="9.42578125" customWidth="1"/>
    <col min="7" max="7" width="9.140625" bestFit="1" customWidth="1"/>
    <col min="9" max="9" width="13.140625" customWidth="1"/>
    <col min="10" max="10" width="9.42578125" customWidth="1"/>
  </cols>
  <sheetData>
    <row r="1" spans="1:11" ht="25.5">
      <c r="A1" s="376" t="s">
        <v>291</v>
      </c>
      <c r="B1" s="435" t="s">
        <v>402</v>
      </c>
      <c r="C1" s="249" t="s">
        <v>403</v>
      </c>
      <c r="D1" s="435" t="s">
        <v>383</v>
      </c>
      <c r="E1" s="106" t="s">
        <v>393</v>
      </c>
      <c r="F1" s="436" t="s">
        <v>396</v>
      </c>
      <c r="G1" s="376" t="s">
        <v>405</v>
      </c>
      <c r="H1" s="446" t="s">
        <v>411</v>
      </c>
      <c r="I1" s="447" t="s">
        <v>412</v>
      </c>
      <c r="J1" s="448" t="s">
        <v>413</v>
      </c>
      <c r="K1" s="449" t="s">
        <v>414</v>
      </c>
    </row>
    <row r="2" spans="1:11">
      <c r="A2" s="440" t="s">
        <v>294</v>
      </c>
      <c r="B2">
        <v>2008</v>
      </c>
      <c r="C2" s="444">
        <f>'SABS Table 1.1'!$D$51</f>
        <v>13330</v>
      </c>
      <c r="D2" s="376"/>
      <c r="E2" s="376">
        <f>'SABS Table 2.1'!$C$14</f>
        <v>5763.4</v>
      </c>
      <c r="F2" s="524">
        <f>'SABS Table 2.2'!$C$14</f>
        <v>2594.3000000000002</v>
      </c>
    </row>
    <row r="3" spans="1:11">
      <c r="A3" s="437" t="s">
        <v>193</v>
      </c>
      <c r="B3" s="438">
        <v>2008</v>
      </c>
      <c r="C3" s="251">
        <f>'SABS Table 1.1'!$D$114</f>
        <v>515</v>
      </c>
      <c r="E3" s="439">
        <f>'SABS Table 2.1'!$C$21</f>
        <v>325.5</v>
      </c>
      <c r="F3" s="143">
        <f>'SABS Table 2.2'!$C$21</f>
        <v>173</v>
      </c>
      <c r="H3" s="450"/>
      <c r="I3" s="451"/>
      <c r="J3" s="452"/>
      <c r="K3" s="452"/>
    </row>
    <row r="4" spans="1:11">
      <c r="A4" s="437" t="s">
        <v>194</v>
      </c>
      <c r="B4" s="438">
        <v>2008</v>
      </c>
      <c r="C4" s="251">
        <f>'SABS Table 1.1'!$D$177</f>
        <v>595</v>
      </c>
      <c r="E4" s="439">
        <f>'SABS Table 2.1'!$C$27</f>
        <v>165.7</v>
      </c>
      <c r="F4" s="143">
        <f>'SABS Table 2.2'!$C$27</f>
        <v>85.8</v>
      </c>
      <c r="H4" s="450"/>
      <c r="I4" s="451"/>
      <c r="J4" s="452"/>
      <c r="K4" s="452"/>
    </row>
    <row r="5" spans="1:11">
      <c r="A5" s="437" t="s">
        <v>195</v>
      </c>
      <c r="B5" s="438">
        <v>2008</v>
      </c>
      <c r="C5" s="251">
        <f>'SABS Table 1.1'!$D$240</f>
        <v>315</v>
      </c>
      <c r="E5" s="439">
        <f>'SABS Table 2.1'!$C$33</f>
        <v>45.9</v>
      </c>
      <c r="F5" s="143">
        <f>'SABS Table 2.2'!$C$33</f>
        <v>28.5</v>
      </c>
      <c r="H5" s="450"/>
      <c r="I5" s="451"/>
      <c r="J5" s="452"/>
      <c r="K5" s="452"/>
    </row>
    <row r="6" spans="1:11">
      <c r="A6" s="437" t="s">
        <v>304</v>
      </c>
      <c r="B6" s="438">
        <v>2008</v>
      </c>
      <c r="C6" s="251">
        <f>'SABS Table 1.1'!$D$303</f>
        <v>510</v>
      </c>
      <c r="E6" s="439">
        <f>'SABS Table 2.1'!$C$39</f>
        <v>181.4</v>
      </c>
      <c r="F6" s="143">
        <f>'SABS Table 2.2'!$C$39</f>
        <v>94.8</v>
      </c>
      <c r="H6" s="450"/>
      <c r="I6" s="451"/>
      <c r="J6" s="452"/>
      <c r="K6" s="452"/>
    </row>
    <row r="7" spans="1:11">
      <c r="A7" s="437" t="s">
        <v>250</v>
      </c>
      <c r="B7" s="438">
        <v>2008</v>
      </c>
      <c r="C7" s="251">
        <f>'SABS Table 1.1'!$D$366</f>
        <v>1450</v>
      </c>
      <c r="E7" s="439">
        <f>'SABS Table 2.1'!$C$45</f>
        <v>956</v>
      </c>
      <c r="F7" s="143">
        <f>'SABS Table 2.2'!$C$45</f>
        <v>404</v>
      </c>
      <c r="H7" s="450"/>
      <c r="I7" s="451"/>
      <c r="J7" s="452"/>
      <c r="K7" s="452"/>
    </row>
    <row r="8" spans="1:11">
      <c r="A8" s="437" t="s">
        <v>196</v>
      </c>
      <c r="B8" s="438">
        <v>2008</v>
      </c>
      <c r="C8" s="251">
        <f>'SABS Table 1.1'!$D$429</f>
        <v>110</v>
      </c>
      <c r="E8" s="439">
        <f>'SABS Table 2.1'!$C$51</f>
        <v>14.7</v>
      </c>
      <c r="F8" s="143">
        <f>'SABS Table 2.2'!$C$51</f>
        <v>7.7</v>
      </c>
      <c r="H8" s="450"/>
      <c r="I8" s="451"/>
      <c r="J8" s="452"/>
      <c r="K8" s="452"/>
    </row>
    <row r="9" spans="1:11">
      <c r="A9" s="437" t="s">
        <v>305</v>
      </c>
      <c r="B9" s="438">
        <v>2008</v>
      </c>
      <c r="C9" s="251">
        <f>'SABS Table 1.1'!$D$492</f>
        <v>620</v>
      </c>
      <c r="E9" s="439">
        <f>'SABS Table 2.1'!$C$57</f>
        <v>147.80000000000001</v>
      </c>
      <c r="F9" s="143">
        <f>'SABS Table 2.2'!$C$57</f>
        <v>39.299999999999997</v>
      </c>
      <c r="H9" s="450"/>
      <c r="I9" s="451"/>
      <c r="J9" s="452"/>
      <c r="K9" s="452"/>
    </row>
    <row r="10" spans="1:11">
      <c r="A10" s="437" t="s">
        <v>197</v>
      </c>
      <c r="B10" s="438">
        <v>2008</v>
      </c>
      <c r="C10" s="251">
        <f>'SABS Table 1.1'!$D$555</f>
        <v>350</v>
      </c>
      <c r="E10" s="439">
        <f>'SABS Table 2.1'!$C$63</f>
        <v>91.9</v>
      </c>
      <c r="F10" s="143">
        <f>'SABS Table 2.2'!$C$63</f>
        <v>56.9</v>
      </c>
      <c r="H10" s="450"/>
      <c r="I10" s="451"/>
      <c r="J10" s="452"/>
      <c r="K10" s="452"/>
    </row>
    <row r="11" spans="1:11">
      <c r="A11" s="437" t="s">
        <v>198</v>
      </c>
      <c r="B11" s="438">
        <v>2008</v>
      </c>
      <c r="C11" s="251">
        <f>'SABS Table 1.1'!$D$618</f>
        <v>260</v>
      </c>
      <c r="E11" s="439">
        <f>'SABS Table 2.1'!$C$69</f>
        <v>34.700000000000003</v>
      </c>
      <c r="F11" s="143">
        <f>'SABS Table 2.2'!$C$69</f>
        <v>14.8</v>
      </c>
      <c r="H11" s="450"/>
      <c r="I11" s="451"/>
      <c r="J11" s="452"/>
      <c r="K11" s="452"/>
    </row>
    <row r="12" spans="1:11">
      <c r="A12" s="437" t="s">
        <v>199</v>
      </c>
      <c r="B12" s="438">
        <v>2008</v>
      </c>
      <c r="C12" s="251">
        <f>'SABS Table 1.1'!$D$681</f>
        <v>150</v>
      </c>
      <c r="E12" s="439">
        <f>'SABS Table 2.1'!$C$75</f>
        <v>28.6</v>
      </c>
      <c r="F12" s="143">
        <f>'SABS Table 2.2'!$C$75</f>
        <v>13</v>
      </c>
      <c r="H12" s="450"/>
      <c r="I12" s="451"/>
      <c r="J12" s="452"/>
      <c r="K12" s="452"/>
    </row>
    <row r="13" spans="1:11">
      <c r="A13" s="437" t="s">
        <v>200</v>
      </c>
      <c r="B13" s="438">
        <v>2008</v>
      </c>
      <c r="C13" s="251">
        <f>'SABS Table 1.1'!$D$744</f>
        <v>230</v>
      </c>
      <c r="E13" s="439">
        <f>'SABS Table 2.1'!$C$81</f>
        <v>59.4</v>
      </c>
      <c r="F13" s="143">
        <f>'SABS Table 2.2'!$C$81</f>
        <v>30.9</v>
      </c>
      <c r="H13" s="450"/>
      <c r="I13" s="451"/>
      <c r="J13" s="452"/>
      <c r="K13" s="452"/>
    </row>
    <row r="14" spans="1:11">
      <c r="A14" s="437" t="s">
        <v>201</v>
      </c>
      <c r="B14" s="438">
        <v>2008</v>
      </c>
      <c r="C14" s="251">
        <f>'SABS Table 1.1'!$D$807</f>
        <v>130</v>
      </c>
      <c r="E14" s="439">
        <f>'SABS Table 2.1'!$C$87</f>
        <v>56.1</v>
      </c>
      <c r="F14" s="143">
        <f>'SABS Table 2.2'!$C$87</f>
        <v>15.6</v>
      </c>
      <c r="H14" s="450"/>
      <c r="I14" s="451"/>
      <c r="J14" s="452"/>
      <c r="K14" s="452"/>
    </row>
    <row r="15" spans="1:11">
      <c r="A15" s="437" t="s">
        <v>202</v>
      </c>
      <c r="B15" s="438">
        <v>2008</v>
      </c>
      <c r="C15" s="251">
        <f>'SABS Table 1.1'!$D$870</f>
        <v>290</v>
      </c>
      <c r="E15" s="439">
        <f>'SABS Table 2.1'!$C$93</f>
        <v>78.8</v>
      </c>
      <c r="F15" s="143">
        <f>'SABS Table 2.2'!$C$93</f>
        <v>43.4</v>
      </c>
      <c r="H15" s="450"/>
      <c r="I15" s="451"/>
      <c r="J15" s="452"/>
      <c r="K15" s="452"/>
    </row>
    <row r="16" spans="1:11">
      <c r="A16" s="437" t="s">
        <v>203</v>
      </c>
      <c r="B16" s="438">
        <v>2008</v>
      </c>
      <c r="C16" s="251">
        <f>'SABS Table 1.1'!$D$933</f>
        <v>840</v>
      </c>
      <c r="E16" s="439">
        <f>'SABS Table 2.1'!$C$99</f>
        <v>200.2</v>
      </c>
      <c r="F16" s="143">
        <f>'SABS Table 2.2'!$C$99</f>
        <v>100.4</v>
      </c>
      <c r="H16" s="450"/>
      <c r="I16" s="451"/>
      <c r="J16" s="452"/>
      <c r="K16" s="452"/>
    </row>
    <row r="17" spans="1:11">
      <c r="A17" s="437" t="s">
        <v>204</v>
      </c>
      <c r="B17" s="438">
        <v>2008</v>
      </c>
      <c r="C17" s="251">
        <f>'SABS Table 1.1'!$D$996</f>
        <v>1485</v>
      </c>
      <c r="E17" s="439">
        <f>'SABS Table 2.1'!$C$105</f>
        <v>919.8</v>
      </c>
      <c r="F17" s="143">
        <f>'SABS Table 2.2'!$C$105</f>
        <v>297.89999999999998</v>
      </c>
      <c r="H17" s="450"/>
      <c r="I17" s="451"/>
      <c r="J17" s="452"/>
      <c r="K17" s="452"/>
    </row>
    <row r="18" spans="1:11">
      <c r="A18" s="437" t="s">
        <v>205</v>
      </c>
      <c r="B18" s="438">
        <v>2008</v>
      </c>
      <c r="C18" s="251">
        <f>'SABS Table 1.1'!$D$1059</f>
        <v>1145</v>
      </c>
      <c r="E18" s="439">
        <f>'SABS Table 2.1'!$C$111</f>
        <v>468.6</v>
      </c>
      <c r="F18" s="143">
        <f>'SABS Table 2.2'!$C$111</f>
        <v>254.6</v>
      </c>
      <c r="H18" s="450"/>
      <c r="I18" s="451"/>
      <c r="J18" s="452"/>
      <c r="K18" s="452"/>
    </row>
    <row r="19" spans="1:11">
      <c r="A19" s="437" t="s">
        <v>206</v>
      </c>
      <c r="B19" s="438">
        <v>2008</v>
      </c>
      <c r="C19" s="251">
        <f>'SABS Table 1.1'!$D$1122</f>
        <v>175</v>
      </c>
      <c r="E19" s="439">
        <f>'SABS Table 2.1'!$C$117</f>
        <v>63.4</v>
      </c>
      <c r="F19" s="143">
        <f>'SABS Table 2.2'!$C$117</f>
        <v>24.4</v>
      </c>
      <c r="H19" s="450"/>
      <c r="I19" s="451"/>
      <c r="J19" s="452"/>
      <c r="K19" s="452"/>
    </row>
    <row r="20" spans="1:11">
      <c r="A20" s="437" t="s">
        <v>207</v>
      </c>
      <c r="B20" s="438">
        <v>2008</v>
      </c>
      <c r="C20" s="251">
        <f>'SABS Table 1.1'!$D$1185</f>
        <v>185</v>
      </c>
      <c r="E20" s="439">
        <f>'SABS Table 2.1'!$C$123</f>
        <v>33.700000000000003</v>
      </c>
      <c r="F20" s="143">
        <f>'SABS Table 2.2'!$C$123</f>
        <v>18.2</v>
      </c>
      <c r="H20" s="450"/>
      <c r="I20" s="451"/>
      <c r="J20" s="452"/>
      <c r="K20" s="452"/>
    </row>
    <row r="21" spans="1:11">
      <c r="A21" s="437" t="s">
        <v>208</v>
      </c>
      <c r="B21" s="438">
        <v>2008</v>
      </c>
      <c r="C21" s="251">
        <f>'SABS Table 1.1'!$D$1248</f>
        <v>270</v>
      </c>
      <c r="E21" s="439">
        <f>'SABS Table 2.1'!$C$129</f>
        <v>90.8</v>
      </c>
      <c r="F21" s="143">
        <f>'SABS Table 2.2'!$C$129</f>
        <v>49.7</v>
      </c>
      <c r="H21" s="450"/>
      <c r="I21" s="451"/>
      <c r="J21" s="452"/>
      <c r="K21" s="452"/>
    </row>
    <row r="22" spans="1:11">
      <c r="A22" s="437" t="s">
        <v>245</v>
      </c>
      <c r="B22" s="438">
        <v>2008</v>
      </c>
      <c r="C22" s="251">
        <f>'SABS Table 1.1'!$D$1311</f>
        <v>85</v>
      </c>
      <c r="E22" s="439">
        <f>'SABS Table 2.1'!$C$135</f>
        <v>34.4</v>
      </c>
      <c r="F22" s="143">
        <f>'SABS Table 2.2'!$C$135</f>
        <v>19.399999999999999</v>
      </c>
      <c r="H22" s="450"/>
      <c r="I22" s="451"/>
      <c r="J22" s="452"/>
      <c r="K22" s="452"/>
    </row>
    <row r="23" spans="1:11">
      <c r="A23" s="437" t="s">
        <v>209</v>
      </c>
      <c r="B23" s="438">
        <v>2008</v>
      </c>
      <c r="C23" s="251">
        <f>'SABS Table 1.1'!$D$1374</f>
        <v>370</v>
      </c>
      <c r="E23" s="439">
        <f>'SABS Table 2.1'!$C$141</f>
        <v>59.5</v>
      </c>
      <c r="F23" s="143">
        <f>'SABS Table 2.2'!$C$141</f>
        <v>26.7</v>
      </c>
      <c r="H23" s="450"/>
      <c r="I23" s="451"/>
      <c r="J23" s="452"/>
      <c r="K23" s="452"/>
    </row>
    <row r="24" spans="1:11">
      <c r="A24" s="437" t="s">
        <v>210</v>
      </c>
      <c r="B24" s="438">
        <v>2008</v>
      </c>
      <c r="C24" s="251">
        <f>'SABS Table 1.1'!$D$1437</f>
        <v>570</v>
      </c>
      <c r="E24" s="439">
        <f>'SABS Table 2.1'!$C$147</f>
        <v>208.5</v>
      </c>
      <c r="F24" s="143">
        <f>'SABS Table 2.2'!$C$147</f>
        <v>103.6</v>
      </c>
      <c r="H24" s="450"/>
      <c r="I24" s="451"/>
      <c r="J24" s="452"/>
      <c r="K24" s="452"/>
    </row>
    <row r="25" spans="1:11">
      <c r="A25" s="437" t="s">
        <v>211</v>
      </c>
      <c r="B25" s="438">
        <v>2008</v>
      </c>
      <c r="C25" s="251">
        <f>'SABS Table 1.1'!$D$1500</f>
        <v>85</v>
      </c>
      <c r="E25" s="439">
        <f>'SABS Table 2.1'!$C$153</f>
        <v>42</v>
      </c>
      <c r="F25" s="143">
        <f>'SABS Table 2.2'!$C$153</f>
        <v>23.4</v>
      </c>
      <c r="H25" s="450"/>
      <c r="I25" s="451"/>
      <c r="J25" s="452"/>
      <c r="K25" s="452"/>
    </row>
    <row r="26" spans="1:11">
      <c r="A26" s="437" t="s">
        <v>306</v>
      </c>
      <c r="B26" s="438">
        <v>2008</v>
      </c>
      <c r="C26" s="251">
        <f>'SABS Table 1.1'!$D$1563</f>
        <v>570</v>
      </c>
      <c r="E26" s="439">
        <f>'SABS Table 2.1'!$C$159</f>
        <v>210.3</v>
      </c>
      <c r="F26" s="143">
        <f>'SABS Table 2.2'!$C$159</f>
        <v>109.1</v>
      </c>
      <c r="H26" s="450"/>
      <c r="I26" s="451"/>
      <c r="J26" s="452"/>
      <c r="K26" s="452"/>
    </row>
    <row r="27" spans="1:11">
      <c r="A27" s="437" t="s">
        <v>212</v>
      </c>
      <c r="B27" s="438">
        <v>2008</v>
      </c>
      <c r="C27" s="251">
        <f>'SABS Table 1.1'!$D$1626</f>
        <v>360</v>
      </c>
      <c r="E27" s="439">
        <f>'SABS Table 2.1'!$C$165</f>
        <v>180.2</v>
      </c>
      <c r="F27" s="143">
        <f>'SABS Table 2.2'!$C$165</f>
        <v>72.400000000000006</v>
      </c>
      <c r="H27" s="450"/>
      <c r="I27" s="451"/>
      <c r="J27" s="452"/>
      <c r="K27" s="452"/>
    </row>
    <row r="28" spans="1:11">
      <c r="A28" s="437" t="s">
        <v>213</v>
      </c>
      <c r="B28" s="438">
        <v>2008</v>
      </c>
      <c r="C28" s="251">
        <f>'SABS Table 1.1'!$D$1689</f>
        <v>385</v>
      </c>
      <c r="E28" s="439">
        <f>'SABS Table 2.1'!$C$171</f>
        <v>94.3</v>
      </c>
      <c r="F28" s="143">
        <f>'SABS Table 2.2'!$C$171</f>
        <v>57.7</v>
      </c>
      <c r="H28" s="450"/>
      <c r="I28" s="451"/>
      <c r="J28" s="452"/>
      <c r="K28" s="452"/>
    </row>
    <row r="29" spans="1:11">
      <c r="A29" s="437" t="s">
        <v>214</v>
      </c>
      <c r="B29" s="438">
        <v>2008</v>
      </c>
      <c r="C29" s="251">
        <f>'SABS Table 1.1'!$D$1752</f>
        <v>75</v>
      </c>
      <c r="E29" s="439">
        <f>'SABS Table 2.1'!$C$177</f>
        <v>33.4</v>
      </c>
      <c r="F29" s="143">
        <f>'SABS Table 2.2'!$C$177</f>
        <v>16.899999999999999</v>
      </c>
      <c r="H29" s="450"/>
      <c r="I29" s="451"/>
      <c r="J29" s="452"/>
      <c r="K29" s="452"/>
    </row>
    <row r="30" spans="1:11">
      <c r="A30" s="437" t="s">
        <v>215</v>
      </c>
      <c r="B30" s="438">
        <v>2008</v>
      </c>
      <c r="C30" s="251">
        <f>'SABS Table 1.1'!$D$1815</f>
        <v>390</v>
      </c>
      <c r="E30" s="439">
        <f>'SABS Table 2.1'!$C$183</f>
        <v>240.3</v>
      </c>
      <c r="F30" s="143">
        <f>'SABS Table 2.2'!$C$183</f>
        <v>122.4</v>
      </c>
      <c r="H30" s="450"/>
      <c r="I30" s="451"/>
      <c r="J30" s="452"/>
      <c r="K30" s="452"/>
    </row>
    <row r="31" spans="1:11">
      <c r="A31" s="437" t="s">
        <v>216</v>
      </c>
      <c r="B31" s="438">
        <v>2008</v>
      </c>
      <c r="C31" s="251">
        <f>'SABS Table 1.1'!$D$1878</f>
        <v>625</v>
      </c>
      <c r="E31" s="439">
        <f>'SABS Table 2.1'!$C$189</f>
        <v>329.3</v>
      </c>
      <c r="F31" s="143">
        <f>'SABS Table 2.2'!$C$189</f>
        <v>146.69999999999999</v>
      </c>
      <c r="H31" s="450"/>
      <c r="I31" s="451"/>
      <c r="J31" s="452"/>
      <c r="K31" s="452"/>
    </row>
    <row r="32" spans="1:11">
      <c r="A32" s="437" t="s">
        <v>217</v>
      </c>
      <c r="B32" s="438">
        <v>2008</v>
      </c>
      <c r="C32" s="251">
        <f>'SABS Table 1.1'!$D$1941</f>
        <v>345</v>
      </c>
      <c r="E32" s="439">
        <f>'SABS Table 2.1'!$C$195</f>
        <v>119.1</v>
      </c>
      <c r="F32" s="143">
        <f>'SABS Table 2.2'!$C$195</f>
        <v>64.099999999999994</v>
      </c>
      <c r="H32" s="450"/>
      <c r="I32" s="451"/>
      <c r="J32" s="452"/>
      <c r="K32" s="452"/>
    </row>
    <row r="33" spans="1:11">
      <c r="A33" s="437" t="s">
        <v>218</v>
      </c>
      <c r="B33" s="438">
        <v>2008</v>
      </c>
      <c r="C33" s="251">
        <f>'SABS Table 1.1'!$D$2004</f>
        <v>185</v>
      </c>
      <c r="E33" s="439">
        <f>'SABS Table 2.1'!$C$201</f>
        <v>51.6</v>
      </c>
      <c r="F33" s="143">
        <f>'SABS Table 2.2'!$C$201</f>
        <v>20.8</v>
      </c>
      <c r="H33" s="450"/>
      <c r="I33" s="451"/>
      <c r="J33" s="452"/>
      <c r="K33" s="452"/>
    </row>
    <row r="34" spans="1:11">
      <c r="A34" s="437" t="s">
        <v>219</v>
      </c>
      <c r="B34" s="438">
        <v>2008</v>
      </c>
      <c r="C34" s="251">
        <f>'SABS Table 1.1'!$D$2067</f>
        <v>315</v>
      </c>
      <c r="E34" s="439">
        <f>'SABS Table 2.1'!$C$207</f>
        <v>197.2</v>
      </c>
      <c r="F34" s="143">
        <f>'SABS Table 2.2'!$C$207</f>
        <v>58.1</v>
      </c>
      <c r="H34" s="450"/>
      <c r="I34" s="451"/>
      <c r="J34" s="452"/>
      <c r="K34" s="452"/>
    </row>
    <row r="35" spans="1:11">
      <c r="A35" s="440" t="s">
        <v>294</v>
      </c>
      <c r="B35" s="438">
        <v>2009</v>
      </c>
      <c r="C35" s="441">
        <f>'SABS Table 1.1'!$E$51</f>
        <v>13465</v>
      </c>
      <c r="D35" s="444">
        <f>'SABS Table 2.5'!$C$16</f>
        <v>190700</v>
      </c>
      <c r="E35" s="434">
        <f>'SABS Table 2.1'!$D$14</f>
        <v>6031.1</v>
      </c>
      <c r="F35" s="434">
        <f>'SABS Table 2.2'!$D$14</f>
        <v>2767.5</v>
      </c>
      <c r="H35" s="444">
        <f t="shared" ref="H35:H98" si="0">C2</f>
        <v>13330</v>
      </c>
      <c r="I35" s="451"/>
      <c r="J35" s="453">
        <f t="shared" ref="J35:J98" si="1">E2</f>
        <v>5763.4</v>
      </c>
      <c r="K35" s="453">
        <f t="shared" ref="K35:K98" si="2">F2</f>
        <v>2594.3000000000002</v>
      </c>
    </row>
    <row r="36" spans="1:11">
      <c r="A36" s="437" t="s">
        <v>193</v>
      </c>
      <c r="B36" s="442">
        <v>2009</v>
      </c>
      <c r="C36" s="251">
        <f>'SABS Table 1.1'!$E$114</f>
        <v>530</v>
      </c>
      <c r="D36" s="443">
        <f>'SABS Table 2.5'!$C$23</f>
        <v>10100</v>
      </c>
      <c r="E36" s="439">
        <f>'SABS Table 2.1'!$D$21</f>
        <v>267.3</v>
      </c>
      <c r="F36" s="439">
        <f>'SABS Table 2.2'!$D$21</f>
        <v>148.1</v>
      </c>
      <c r="G36" s="432">
        <v>46.539489447977139</v>
      </c>
      <c r="H36" s="251">
        <f t="shared" si="0"/>
        <v>515</v>
      </c>
      <c r="I36" s="451"/>
      <c r="J36" s="452">
        <f t="shared" si="1"/>
        <v>325.5</v>
      </c>
      <c r="K36" s="452">
        <f t="shared" si="2"/>
        <v>173</v>
      </c>
    </row>
    <row r="37" spans="1:11">
      <c r="A37" s="437" t="s">
        <v>194</v>
      </c>
      <c r="B37" s="442">
        <v>2009</v>
      </c>
      <c r="C37" s="251">
        <f>'SABS Table 1.1'!$E$177</f>
        <v>575</v>
      </c>
      <c r="D37" s="443">
        <f>'SABS Table 2.5'!$C$30</f>
        <v>6700</v>
      </c>
      <c r="E37" s="439">
        <f>'SABS Table 2.1'!$D$27</f>
        <v>132</v>
      </c>
      <c r="F37" s="439">
        <f>'SABS Table 2.2'!$D$27</f>
        <v>68.8</v>
      </c>
      <c r="G37" s="432">
        <v>26.905469440205604</v>
      </c>
      <c r="H37" s="251">
        <f t="shared" si="0"/>
        <v>595</v>
      </c>
      <c r="I37" s="451"/>
      <c r="J37" s="452">
        <f t="shared" si="1"/>
        <v>165.7</v>
      </c>
      <c r="K37" s="452">
        <f t="shared" si="2"/>
        <v>85.8</v>
      </c>
    </row>
    <row r="38" spans="1:11">
      <c r="A38" s="437" t="s">
        <v>195</v>
      </c>
      <c r="B38" s="442">
        <v>2009</v>
      </c>
      <c r="C38" s="251">
        <f>'SABS Table 1.1'!$E$240</f>
        <v>300</v>
      </c>
      <c r="D38" s="443">
        <f>'SABS Table 2.5'!$C$37</f>
        <v>3100</v>
      </c>
      <c r="E38" s="439">
        <f>'SABS Table 2.1'!$D$33</f>
        <v>96.9</v>
      </c>
      <c r="F38" s="439">
        <f>'SABS Table 2.2'!$D$33</f>
        <v>52.6</v>
      </c>
      <c r="G38" s="432">
        <v>26.99642950448489</v>
      </c>
      <c r="H38" s="251">
        <f t="shared" si="0"/>
        <v>315</v>
      </c>
      <c r="I38" s="451"/>
      <c r="J38" s="452">
        <f t="shared" si="1"/>
        <v>45.9</v>
      </c>
      <c r="K38" s="452">
        <f t="shared" si="2"/>
        <v>28.5</v>
      </c>
    </row>
    <row r="39" spans="1:11">
      <c r="A39" s="437" t="s">
        <v>304</v>
      </c>
      <c r="B39" s="442">
        <v>2009</v>
      </c>
      <c r="C39" s="251">
        <f>'SABS Table 1.1'!$E$303</f>
        <v>550</v>
      </c>
      <c r="D39" s="443">
        <f>'SABS Table 2.5'!$C$44</f>
        <v>5300</v>
      </c>
      <c r="E39" s="439">
        <f>'SABS Table 2.1'!$D$39</f>
        <v>155.6</v>
      </c>
      <c r="F39" s="439">
        <f>'SABS Table 2.2'!$D$39</f>
        <v>76.7</v>
      </c>
      <c r="G39" s="432">
        <v>59.250978200111796</v>
      </c>
      <c r="H39" s="251">
        <f t="shared" si="0"/>
        <v>510</v>
      </c>
      <c r="I39" s="451"/>
      <c r="J39" s="452">
        <f t="shared" si="1"/>
        <v>181.4</v>
      </c>
      <c r="K39" s="452">
        <f t="shared" si="2"/>
        <v>94.8</v>
      </c>
    </row>
    <row r="40" spans="1:11">
      <c r="A40" s="437" t="s">
        <v>250</v>
      </c>
      <c r="B40" s="442">
        <v>2009</v>
      </c>
      <c r="C40" s="251">
        <f>'SABS Table 1.1'!$E$366</f>
        <v>1480</v>
      </c>
      <c r="D40" s="443">
        <f>'SABS Table 2.5'!$C$51</f>
        <v>27900</v>
      </c>
      <c r="E40" s="439">
        <f>'SABS Table 2.1'!$D$45</f>
        <v>943.8</v>
      </c>
      <c r="F40" s="439">
        <f>'SABS Table 2.2'!$D$45</f>
        <v>463.1</v>
      </c>
      <c r="G40" s="432">
        <v>60.229259762968717</v>
      </c>
      <c r="H40" s="251">
        <f t="shared" si="0"/>
        <v>1450</v>
      </c>
      <c r="I40" s="451"/>
      <c r="J40" s="452">
        <f t="shared" si="1"/>
        <v>956</v>
      </c>
      <c r="K40" s="452">
        <f t="shared" si="2"/>
        <v>404</v>
      </c>
    </row>
    <row r="41" spans="1:11">
      <c r="A41" s="437" t="s">
        <v>196</v>
      </c>
      <c r="B41" s="442">
        <v>2009</v>
      </c>
      <c r="C41" s="251">
        <f>'SABS Table 1.1'!$E$429</f>
        <v>105</v>
      </c>
      <c r="D41" s="443">
        <f>'SABS Table 2.5'!$C$58</f>
        <v>800</v>
      </c>
      <c r="E41" s="439">
        <f>'SABS Table 2.1'!$D$51</f>
        <v>15.6</v>
      </c>
      <c r="F41" s="439">
        <f>'SABS Table 2.2'!$D$51</f>
        <v>9.4</v>
      </c>
      <c r="G41" s="432">
        <v>15.597582374731918</v>
      </c>
      <c r="H41" s="251">
        <f t="shared" si="0"/>
        <v>110</v>
      </c>
      <c r="I41" s="451"/>
      <c r="J41" s="452">
        <f t="shared" si="1"/>
        <v>14.7</v>
      </c>
      <c r="K41" s="452">
        <f t="shared" si="2"/>
        <v>7.7</v>
      </c>
    </row>
    <row r="42" spans="1:11">
      <c r="A42" s="437" t="s">
        <v>305</v>
      </c>
      <c r="B42" s="442">
        <v>2009</v>
      </c>
      <c r="C42" s="251">
        <f>'SABS Table 1.1'!$E$492</f>
        <v>615</v>
      </c>
      <c r="D42" s="443">
        <f>'SABS Table 2.5'!$C$65</f>
        <v>5700</v>
      </c>
      <c r="E42" s="439">
        <f>'SABS Table 2.1'!$D$57</f>
        <v>117</v>
      </c>
      <c r="F42" s="439">
        <f>'SABS Table 2.2'!$D$57</f>
        <v>51.2</v>
      </c>
      <c r="G42" s="432">
        <v>37.708388462556229</v>
      </c>
      <c r="H42" s="251">
        <f t="shared" si="0"/>
        <v>620</v>
      </c>
      <c r="I42" s="451"/>
      <c r="J42" s="452">
        <f t="shared" si="1"/>
        <v>147.80000000000001</v>
      </c>
      <c r="K42" s="452">
        <f t="shared" si="2"/>
        <v>39.299999999999997</v>
      </c>
    </row>
    <row r="43" spans="1:11">
      <c r="A43" s="437" t="s">
        <v>197</v>
      </c>
      <c r="B43" s="442">
        <v>2009</v>
      </c>
      <c r="C43" s="251">
        <f>'SABS Table 1.1'!$E$555</f>
        <v>365</v>
      </c>
      <c r="D43" s="443">
        <f>'SABS Table 2.5'!$C$72</f>
        <v>5100</v>
      </c>
      <c r="E43" s="439">
        <f>'SABS Table 2.1'!$D$63</f>
        <v>167.9</v>
      </c>
      <c r="F43" s="439">
        <f>'SABS Table 2.2'!$D$63</f>
        <v>90.7</v>
      </c>
      <c r="G43" s="432">
        <v>35.131225459805748</v>
      </c>
      <c r="H43" s="251">
        <f t="shared" si="0"/>
        <v>350</v>
      </c>
      <c r="I43" s="451"/>
      <c r="J43" s="452">
        <f t="shared" si="1"/>
        <v>91.9</v>
      </c>
      <c r="K43" s="452">
        <f t="shared" si="2"/>
        <v>56.9</v>
      </c>
    </row>
    <row r="44" spans="1:11">
      <c r="A44" s="437" t="s">
        <v>198</v>
      </c>
      <c r="B44" s="442">
        <v>2009</v>
      </c>
      <c r="C44" s="251">
        <f>'SABS Table 1.1'!$E$618</f>
        <v>265</v>
      </c>
      <c r="D44" s="443">
        <f>'SABS Table 2.5'!$C$79</f>
        <v>2300</v>
      </c>
      <c r="E44" s="439">
        <f>'SABS Table 2.1'!$D$69</f>
        <v>64.3</v>
      </c>
      <c r="F44" s="439">
        <f>'SABS Table 2.2'!$D$69</f>
        <v>22.3</v>
      </c>
      <c r="G44" s="432">
        <v>18.835476209974612</v>
      </c>
      <c r="H44" s="251">
        <f t="shared" si="0"/>
        <v>260</v>
      </c>
      <c r="I44" s="451"/>
      <c r="J44" s="452">
        <f t="shared" si="1"/>
        <v>34.700000000000003</v>
      </c>
      <c r="K44" s="452">
        <f t="shared" si="2"/>
        <v>14.8</v>
      </c>
    </row>
    <row r="45" spans="1:11">
      <c r="A45" s="437" t="s">
        <v>199</v>
      </c>
      <c r="B45" s="442">
        <v>2009</v>
      </c>
      <c r="C45" s="251">
        <f>'SABS Table 1.1'!$E$681</f>
        <v>145</v>
      </c>
      <c r="D45" s="443">
        <f>'SABS Table 2.5'!$C$86</f>
        <v>1900</v>
      </c>
      <c r="E45" s="439">
        <f>'SABS Table 2.1'!$D$75</f>
        <v>92.5</v>
      </c>
      <c r="F45" s="439">
        <f>'SABS Table 2.2'!$D$75</f>
        <v>37.5</v>
      </c>
      <c r="G45" s="432">
        <v>18.102134146341463</v>
      </c>
      <c r="H45" s="251">
        <f t="shared" si="0"/>
        <v>150</v>
      </c>
      <c r="I45" s="451"/>
      <c r="J45" s="452">
        <f t="shared" si="1"/>
        <v>28.6</v>
      </c>
      <c r="K45" s="452">
        <f t="shared" si="2"/>
        <v>13</v>
      </c>
    </row>
    <row r="46" spans="1:11">
      <c r="A46" s="437" t="s">
        <v>200</v>
      </c>
      <c r="B46" s="442">
        <v>2009</v>
      </c>
      <c r="C46" s="251">
        <f>'SABS Table 1.1'!$E$744</f>
        <v>235</v>
      </c>
      <c r="D46" s="443">
        <f>'SABS Table 2.5'!$C$93</f>
        <v>2700</v>
      </c>
      <c r="E46" s="439">
        <f>'SABS Table 2.1'!$D$81</f>
        <v>51.4</v>
      </c>
      <c r="F46" s="439">
        <f>'SABS Table 2.2'!$D$81</f>
        <v>27</v>
      </c>
      <c r="G46" s="432">
        <v>27.455765710799266</v>
      </c>
      <c r="H46" s="251">
        <f t="shared" si="0"/>
        <v>230</v>
      </c>
      <c r="I46" s="451"/>
      <c r="J46" s="452">
        <f t="shared" si="1"/>
        <v>59.4</v>
      </c>
      <c r="K46" s="452">
        <f t="shared" si="2"/>
        <v>30.9</v>
      </c>
    </row>
    <row r="47" spans="1:11">
      <c r="A47" s="437" t="s">
        <v>201</v>
      </c>
      <c r="B47" s="442">
        <v>2009</v>
      </c>
      <c r="C47" s="251">
        <f>'SABS Table 1.1'!$E$807</f>
        <v>130</v>
      </c>
      <c r="D47" s="443">
        <f>'SABS Table 2.5'!$C$100</f>
        <v>1800</v>
      </c>
      <c r="E47" s="439">
        <f>'SABS Table 2.1'!$D$87</f>
        <v>37.700000000000003</v>
      </c>
      <c r="F47" s="439">
        <f>'SABS Table 2.2'!$D$87</f>
        <v>10</v>
      </c>
      <c r="G47" s="432">
        <v>20.004445432318292</v>
      </c>
      <c r="H47" s="251">
        <f t="shared" si="0"/>
        <v>130</v>
      </c>
      <c r="I47" s="451"/>
      <c r="J47" s="452">
        <f t="shared" si="1"/>
        <v>56.1</v>
      </c>
      <c r="K47" s="452">
        <f t="shared" si="2"/>
        <v>15.6</v>
      </c>
    </row>
    <row r="48" spans="1:11">
      <c r="A48" s="437" t="s">
        <v>202</v>
      </c>
      <c r="B48" s="442">
        <v>2009</v>
      </c>
      <c r="C48" s="251">
        <f>'SABS Table 1.1'!$E$870</f>
        <v>280</v>
      </c>
      <c r="D48" s="443">
        <f>'SABS Table 2.5'!$C$107</f>
        <v>3800</v>
      </c>
      <c r="E48" s="439">
        <f>'SABS Table 2.1'!$D$93</f>
        <v>208.1</v>
      </c>
      <c r="F48" s="439">
        <f>'SABS Table 2.2'!$D$93</f>
        <v>83.1</v>
      </c>
      <c r="G48" s="432">
        <v>24.641722326697359</v>
      </c>
      <c r="H48" s="251">
        <f t="shared" si="0"/>
        <v>290</v>
      </c>
      <c r="I48" s="451"/>
      <c r="J48" s="452">
        <f t="shared" si="1"/>
        <v>78.8</v>
      </c>
      <c r="K48" s="452">
        <f t="shared" si="2"/>
        <v>43.4</v>
      </c>
    </row>
    <row r="49" spans="1:11">
      <c r="A49" s="437" t="s">
        <v>203</v>
      </c>
      <c r="B49" s="442">
        <v>2009</v>
      </c>
      <c r="C49" s="251">
        <f>'SABS Table 1.1'!$E$933</f>
        <v>860</v>
      </c>
      <c r="D49" s="443">
        <f>'SABS Table 2.5'!$C$114</f>
        <v>11100</v>
      </c>
      <c r="E49" s="439">
        <f>'SABS Table 2.1'!$D$99</f>
        <v>239.7</v>
      </c>
      <c r="F49" s="439">
        <f>'SABS Table 2.2'!$D$99</f>
        <v>124.1</v>
      </c>
      <c r="G49" s="432">
        <v>30.71219080294394</v>
      </c>
      <c r="H49" s="251">
        <f t="shared" si="0"/>
        <v>840</v>
      </c>
      <c r="I49" s="451"/>
      <c r="J49" s="452">
        <f t="shared" si="1"/>
        <v>200.2</v>
      </c>
      <c r="K49" s="452">
        <f t="shared" si="2"/>
        <v>100.4</v>
      </c>
    </row>
    <row r="50" spans="1:11">
      <c r="A50" s="437" t="s">
        <v>204</v>
      </c>
      <c r="B50" s="442">
        <v>2009</v>
      </c>
      <c r="C50" s="251">
        <f>'SABS Table 1.1'!$E$996</f>
        <v>1500</v>
      </c>
      <c r="D50" s="443">
        <f>'SABS Table 2.5'!$C$121</f>
        <v>26000</v>
      </c>
      <c r="E50" s="439">
        <f>'SABS Table 2.1'!$D$105</f>
        <v>1216.8</v>
      </c>
      <c r="F50" s="439">
        <f>'SABS Table 2.2'!$D$105</f>
        <v>499.9</v>
      </c>
      <c r="G50" s="432">
        <v>44.70272686633885</v>
      </c>
      <c r="H50" s="251">
        <f t="shared" si="0"/>
        <v>1485</v>
      </c>
      <c r="I50" s="451"/>
      <c r="J50" s="452">
        <f t="shared" si="1"/>
        <v>919.8</v>
      </c>
      <c r="K50" s="452">
        <f t="shared" si="2"/>
        <v>297.89999999999998</v>
      </c>
    </row>
    <row r="51" spans="1:11">
      <c r="A51" s="437" t="s">
        <v>205</v>
      </c>
      <c r="B51" s="442">
        <v>2009</v>
      </c>
      <c r="C51" s="251">
        <f>'SABS Table 1.1'!$E$1059</f>
        <v>1185</v>
      </c>
      <c r="D51" s="443">
        <f>'SABS Table 2.5'!$C$128</f>
        <v>13100</v>
      </c>
      <c r="E51" s="439">
        <f>'SABS Table 2.1'!$D$111</f>
        <v>327.39999999999998</v>
      </c>
      <c r="F51" s="439">
        <f>'SABS Table 2.2'!$D$111</f>
        <v>151.4</v>
      </c>
      <c r="G51" s="432">
        <v>57.267759562841533</v>
      </c>
      <c r="H51" s="251">
        <f t="shared" si="0"/>
        <v>1145</v>
      </c>
      <c r="I51" s="451"/>
      <c r="J51" s="452">
        <f t="shared" si="1"/>
        <v>468.6</v>
      </c>
      <c r="K51" s="452">
        <f t="shared" si="2"/>
        <v>254.6</v>
      </c>
    </row>
    <row r="52" spans="1:11">
      <c r="A52" s="437" t="s">
        <v>206</v>
      </c>
      <c r="B52" s="442">
        <v>2009</v>
      </c>
      <c r="C52" s="251">
        <f>'SABS Table 1.1'!$E$1122</f>
        <v>170</v>
      </c>
      <c r="D52" s="443">
        <f>'SABS Table 2.5'!$C$135</f>
        <v>1900</v>
      </c>
      <c r="E52" s="439">
        <f>'SABS Table 2.1'!$D$117</f>
        <v>62.6</v>
      </c>
      <c r="F52" s="439">
        <f>'SABS Table 2.2'!$D$117</f>
        <v>17.899999999999999</v>
      </c>
      <c r="G52" s="432">
        <v>23.264356556875228</v>
      </c>
      <c r="H52" s="251">
        <f t="shared" si="0"/>
        <v>175</v>
      </c>
      <c r="I52" s="451"/>
      <c r="J52" s="452">
        <f t="shared" si="1"/>
        <v>63.4</v>
      </c>
      <c r="K52" s="452">
        <f t="shared" si="2"/>
        <v>24.4</v>
      </c>
    </row>
    <row r="53" spans="1:11">
      <c r="A53" s="437" t="s">
        <v>207</v>
      </c>
      <c r="B53" s="442">
        <v>2009</v>
      </c>
      <c r="C53" s="251">
        <f>'SABS Table 1.1'!$E$1185</f>
        <v>175</v>
      </c>
      <c r="D53" s="443">
        <f>'SABS Table 2.5'!$C$142</f>
        <v>1800</v>
      </c>
      <c r="E53" s="439">
        <f>'SABS Table 2.1'!$D$123</f>
        <v>25.5</v>
      </c>
      <c r="F53" s="439">
        <f>'SABS Table 2.2'!$D$123</f>
        <v>13.4</v>
      </c>
      <c r="G53" s="432">
        <v>21.978021978021978</v>
      </c>
      <c r="H53" s="251">
        <f t="shared" si="0"/>
        <v>185</v>
      </c>
      <c r="I53" s="451"/>
      <c r="J53" s="452">
        <f t="shared" si="1"/>
        <v>33.700000000000003</v>
      </c>
      <c r="K53" s="452">
        <f t="shared" si="2"/>
        <v>18.2</v>
      </c>
    </row>
    <row r="54" spans="1:11">
      <c r="A54" s="437" t="s">
        <v>208</v>
      </c>
      <c r="B54" s="442">
        <v>2009</v>
      </c>
      <c r="C54" s="251">
        <f>'SABS Table 1.1'!$E$1248</f>
        <v>270</v>
      </c>
      <c r="D54" s="443">
        <f>'SABS Table 2.5'!$C$149</f>
        <v>2900</v>
      </c>
      <c r="E54" s="439">
        <f>'SABS Table 2.1'!$D$129</f>
        <v>61.5</v>
      </c>
      <c r="F54" s="439">
        <f>'SABS Table 2.2'!$D$129</f>
        <v>32.9</v>
      </c>
      <c r="G54" s="432">
        <v>31.129240017174755</v>
      </c>
      <c r="H54" s="251">
        <f t="shared" si="0"/>
        <v>270</v>
      </c>
      <c r="I54" s="451"/>
      <c r="J54" s="452">
        <f t="shared" si="1"/>
        <v>90.8</v>
      </c>
      <c r="K54" s="452">
        <f t="shared" si="2"/>
        <v>49.7</v>
      </c>
    </row>
    <row r="55" spans="1:11">
      <c r="A55" s="437" t="s">
        <v>245</v>
      </c>
      <c r="B55" s="442">
        <v>2009</v>
      </c>
      <c r="C55" s="251">
        <f>'SABS Table 1.1'!$E$1311</f>
        <v>100</v>
      </c>
      <c r="D55" s="443">
        <f>'SABS Table 2.5'!$C$156</f>
        <v>1000</v>
      </c>
      <c r="E55" s="439">
        <f>'SABS Table 2.1'!$D$135</f>
        <v>22.8</v>
      </c>
      <c r="F55" s="439">
        <f>'SABS Table 2.2'!$D$135</f>
        <v>10.3</v>
      </c>
      <c r="G55" s="432">
        <v>36.469730123997081</v>
      </c>
      <c r="H55" s="251">
        <f t="shared" si="0"/>
        <v>85</v>
      </c>
      <c r="I55" s="451"/>
      <c r="J55" s="452">
        <f t="shared" si="1"/>
        <v>34.4</v>
      </c>
      <c r="K55" s="452">
        <f t="shared" si="2"/>
        <v>19.399999999999999</v>
      </c>
    </row>
    <row r="56" spans="1:11">
      <c r="A56" s="437" t="s">
        <v>209</v>
      </c>
      <c r="B56" s="442">
        <v>2009</v>
      </c>
      <c r="C56" s="251">
        <f>'SABS Table 1.1'!$E$1374</f>
        <v>375</v>
      </c>
      <c r="D56" s="443">
        <f>'SABS Table 2.5'!$C$163</f>
        <v>4200</v>
      </c>
      <c r="E56" s="439">
        <f>'SABS Table 2.1'!$D$141</f>
        <v>92.6</v>
      </c>
      <c r="F56" s="439">
        <f>'SABS Table 2.2'!$D$141</f>
        <v>33.200000000000003</v>
      </c>
      <c r="G56" s="432">
        <v>30.472320975114268</v>
      </c>
      <c r="H56" s="251">
        <f t="shared" si="0"/>
        <v>370</v>
      </c>
      <c r="I56" s="451"/>
      <c r="J56" s="452">
        <f t="shared" si="1"/>
        <v>59.5</v>
      </c>
      <c r="K56" s="452">
        <f t="shared" si="2"/>
        <v>26.7</v>
      </c>
    </row>
    <row r="57" spans="1:11">
      <c r="A57" s="437" t="s">
        <v>210</v>
      </c>
      <c r="B57" s="442">
        <v>2009</v>
      </c>
      <c r="C57" s="251">
        <f>'SABS Table 1.1'!$E$1437</f>
        <v>575</v>
      </c>
      <c r="D57" s="443">
        <f>'SABS Table 2.5'!$C$170</f>
        <v>6900</v>
      </c>
      <c r="E57" s="439">
        <f>'SABS Table 2.1'!$D$147</f>
        <v>218.2</v>
      </c>
      <c r="F57" s="439">
        <f>'SABS Table 2.2'!$D$147</f>
        <v>88.8</v>
      </c>
      <c r="G57" s="432">
        <v>20.587182241317578</v>
      </c>
      <c r="H57" s="251">
        <f t="shared" si="0"/>
        <v>570</v>
      </c>
      <c r="I57" s="451"/>
      <c r="J57" s="452">
        <f t="shared" si="1"/>
        <v>208.5</v>
      </c>
      <c r="K57" s="452">
        <f t="shared" si="2"/>
        <v>103.6</v>
      </c>
    </row>
    <row r="58" spans="1:11">
      <c r="A58" s="437" t="s">
        <v>211</v>
      </c>
      <c r="B58" s="442">
        <v>2009</v>
      </c>
      <c r="C58" s="251">
        <f>'SABS Table 1.1'!$E$1500</f>
        <v>90</v>
      </c>
      <c r="D58" s="443">
        <f>'SABS Table 2.5'!$C$177</f>
        <v>1200</v>
      </c>
      <c r="E58" s="439">
        <f>'SABS Table 2.1'!$D$153</f>
        <v>23</v>
      </c>
      <c r="F58" s="439">
        <f>'SABS Table 2.2'!$D$153</f>
        <v>10.199999999999999</v>
      </c>
      <c r="G58" s="432">
        <v>57.306590257879655</v>
      </c>
      <c r="H58" s="251">
        <f t="shared" si="0"/>
        <v>85</v>
      </c>
      <c r="I58" s="451"/>
      <c r="J58" s="452">
        <f t="shared" si="1"/>
        <v>42</v>
      </c>
      <c r="K58" s="452">
        <f t="shared" si="2"/>
        <v>23.4</v>
      </c>
    </row>
    <row r="59" spans="1:11">
      <c r="A59" s="437" t="s">
        <v>306</v>
      </c>
      <c r="B59" s="442">
        <v>2009</v>
      </c>
      <c r="C59" s="251">
        <f>'SABS Table 1.1'!$E$1563</f>
        <v>580</v>
      </c>
      <c r="D59" s="443">
        <f>'SABS Table 2.5'!$C$184</f>
        <v>7600</v>
      </c>
      <c r="E59" s="439">
        <f>'SABS Table 2.1'!$D$159</f>
        <v>272.39999999999998</v>
      </c>
      <c r="F59" s="439">
        <f>'SABS Table 2.2'!$D$159</f>
        <v>140.1</v>
      </c>
      <c r="G59" s="432">
        <v>52.64251575812149</v>
      </c>
      <c r="H59" s="251">
        <f t="shared" si="0"/>
        <v>570</v>
      </c>
      <c r="I59" s="451"/>
      <c r="J59" s="452">
        <f t="shared" si="1"/>
        <v>210.3</v>
      </c>
      <c r="K59" s="452">
        <f t="shared" si="2"/>
        <v>109.1</v>
      </c>
    </row>
    <row r="60" spans="1:11">
      <c r="A60" s="437" t="s">
        <v>212</v>
      </c>
      <c r="B60" s="442">
        <v>2009</v>
      </c>
      <c r="C60" s="251">
        <f>'SABS Table 1.1'!$E$1626</f>
        <v>355</v>
      </c>
      <c r="D60" s="443">
        <f>'SABS Table 2.5'!$C$191</f>
        <v>5400</v>
      </c>
      <c r="E60" s="439">
        <f>'SABS Table 2.1'!$D$165</f>
        <v>159.30000000000001</v>
      </c>
      <c r="F60" s="439">
        <f>'SABS Table 2.2'!$D$165</f>
        <v>62.1</v>
      </c>
      <c r="G60" s="432">
        <v>31.210264709282161</v>
      </c>
      <c r="H60" s="251">
        <f t="shared" si="0"/>
        <v>360</v>
      </c>
      <c r="I60" s="451"/>
      <c r="J60" s="452">
        <f t="shared" si="1"/>
        <v>180.2</v>
      </c>
      <c r="K60" s="452">
        <f t="shared" si="2"/>
        <v>72.400000000000006</v>
      </c>
    </row>
    <row r="61" spans="1:11">
      <c r="A61" s="437" t="s">
        <v>213</v>
      </c>
      <c r="B61" s="442">
        <v>2009</v>
      </c>
      <c r="C61" s="251">
        <f>'SABS Table 1.1'!$E$1689</f>
        <v>385</v>
      </c>
      <c r="D61" s="443">
        <f>'SABS Table 2.5'!$C$198</f>
        <v>3600</v>
      </c>
      <c r="E61" s="439">
        <f>'SABS Table 2.1'!$D$171</f>
        <v>148.30000000000001</v>
      </c>
      <c r="F61" s="439">
        <f>'SABS Table 2.2'!$D$171</f>
        <v>80.7</v>
      </c>
      <c r="G61" s="432">
        <v>31.692930715732018</v>
      </c>
      <c r="H61" s="251">
        <f t="shared" si="0"/>
        <v>385</v>
      </c>
      <c r="I61" s="451"/>
      <c r="J61" s="452">
        <f t="shared" si="1"/>
        <v>94.3</v>
      </c>
      <c r="K61" s="452">
        <f t="shared" si="2"/>
        <v>57.7</v>
      </c>
    </row>
    <row r="62" spans="1:11">
      <c r="A62" s="437" t="s">
        <v>214</v>
      </c>
      <c r="B62" s="442">
        <v>2009</v>
      </c>
      <c r="C62" s="251">
        <f>'SABS Table 1.1'!$E$1752</f>
        <v>80</v>
      </c>
      <c r="D62" s="443">
        <f>'SABS Table 2.5'!$C$205</f>
        <v>1200</v>
      </c>
      <c r="E62" s="439">
        <f>'SABS Table 2.1'!$D$177</f>
        <v>19.5</v>
      </c>
      <c r="F62" s="439">
        <f>'SABS Table 2.2'!$D$177</f>
        <v>6.9</v>
      </c>
      <c r="G62" s="432">
        <v>52.631578947368418</v>
      </c>
      <c r="H62" s="251">
        <f t="shared" si="0"/>
        <v>75</v>
      </c>
      <c r="I62" s="451"/>
      <c r="J62" s="452">
        <f t="shared" si="1"/>
        <v>33.4</v>
      </c>
      <c r="K62" s="452">
        <f t="shared" si="2"/>
        <v>16.899999999999999</v>
      </c>
    </row>
    <row r="63" spans="1:11">
      <c r="A63" s="437" t="s">
        <v>215</v>
      </c>
      <c r="B63" s="442">
        <v>2009</v>
      </c>
      <c r="C63" s="251">
        <f>'SABS Table 1.1'!$E$1815</f>
        <v>380</v>
      </c>
      <c r="D63" s="443">
        <f>'SABS Table 2.5'!$C$212</f>
        <v>5400</v>
      </c>
      <c r="E63" s="439">
        <f>'SABS Table 2.1'!$D$183</f>
        <v>116.6</v>
      </c>
      <c r="F63" s="439">
        <f>'SABS Table 2.2'!$D$183</f>
        <v>56.8</v>
      </c>
      <c r="G63" s="432">
        <v>48.004267045959644</v>
      </c>
      <c r="H63" s="251">
        <f t="shared" si="0"/>
        <v>390</v>
      </c>
      <c r="I63" s="451"/>
      <c r="J63" s="452">
        <f t="shared" si="1"/>
        <v>240.3</v>
      </c>
      <c r="K63" s="452">
        <f t="shared" si="2"/>
        <v>122.4</v>
      </c>
    </row>
    <row r="64" spans="1:11">
      <c r="A64" s="437" t="s">
        <v>216</v>
      </c>
      <c r="B64" s="442">
        <v>2009</v>
      </c>
      <c r="C64" s="251">
        <f>'SABS Table 1.1'!$E$1878</f>
        <v>650</v>
      </c>
      <c r="D64" s="443">
        <f>'SABS Table 2.5'!$C$219</f>
        <v>9200</v>
      </c>
      <c r="E64" s="439">
        <f>'SABS Table 2.1'!$D$189</f>
        <v>341.1</v>
      </c>
      <c r="F64" s="439">
        <f>'SABS Table 2.2'!$D$189</f>
        <v>126.5</v>
      </c>
      <c r="G64" s="432">
        <v>29.470177461720802</v>
      </c>
      <c r="H64" s="251">
        <f t="shared" si="0"/>
        <v>625</v>
      </c>
      <c r="I64" s="451"/>
      <c r="J64" s="452">
        <f t="shared" si="1"/>
        <v>329.3</v>
      </c>
      <c r="K64" s="452">
        <f t="shared" si="2"/>
        <v>146.69999999999999</v>
      </c>
    </row>
    <row r="65" spans="1:11">
      <c r="A65" s="437" t="s">
        <v>217</v>
      </c>
      <c r="B65" s="442">
        <v>2009</v>
      </c>
      <c r="C65" s="251">
        <f>'SABS Table 1.1'!$E$1941</f>
        <v>355</v>
      </c>
      <c r="D65" s="443">
        <f>'SABS Table 2.5'!$C$226</f>
        <v>4400</v>
      </c>
      <c r="E65" s="439">
        <f>'SABS Table 2.1'!$D$195</f>
        <v>162.6</v>
      </c>
      <c r="F65" s="439">
        <f>'SABS Table 2.2'!$D$195</f>
        <v>87.3</v>
      </c>
      <c r="G65" s="432">
        <v>49.611004622843616</v>
      </c>
      <c r="H65" s="251">
        <f t="shared" si="0"/>
        <v>345</v>
      </c>
      <c r="I65" s="451"/>
      <c r="J65" s="452">
        <f t="shared" si="1"/>
        <v>119.1</v>
      </c>
      <c r="K65" s="452">
        <f t="shared" si="2"/>
        <v>64.099999999999994</v>
      </c>
    </row>
    <row r="66" spans="1:11">
      <c r="A66" s="437" t="s">
        <v>218</v>
      </c>
      <c r="B66" s="442">
        <v>2009</v>
      </c>
      <c r="C66" s="251">
        <f>'SABS Table 1.1'!$E$2004</f>
        <v>190</v>
      </c>
      <c r="D66" s="443">
        <f>'SABS Table 2.5'!$C$233</f>
        <v>2800</v>
      </c>
      <c r="E66" s="439">
        <f>'SABS Table 2.1'!$D$201</f>
        <v>99.6</v>
      </c>
      <c r="F66" s="439">
        <f>'SABS Table 2.2'!$D$201</f>
        <v>47.8</v>
      </c>
      <c r="G66" s="432">
        <v>30.742204655248134</v>
      </c>
      <c r="H66" s="251">
        <f t="shared" si="0"/>
        <v>185</v>
      </c>
      <c r="I66" s="451"/>
      <c r="J66" s="452">
        <f t="shared" si="1"/>
        <v>51.6</v>
      </c>
      <c r="K66" s="452">
        <f t="shared" si="2"/>
        <v>20.8</v>
      </c>
    </row>
    <row r="67" spans="1:11">
      <c r="A67" s="437" t="s">
        <v>219</v>
      </c>
      <c r="B67" s="442">
        <v>2009</v>
      </c>
      <c r="C67" s="251">
        <f>'SABS Table 1.1'!$E$2067</f>
        <v>300</v>
      </c>
      <c r="D67" s="443">
        <f>'SABS Table 2.5'!$C$240</f>
        <v>3700</v>
      </c>
      <c r="E67" s="439">
        <f>'SABS Table 2.1'!$D$207</f>
        <v>71.5</v>
      </c>
      <c r="F67" s="439">
        <f>'SABS Table 2.2'!$D$207</f>
        <v>37.1</v>
      </c>
      <c r="G67" s="432">
        <v>21.382339343504395</v>
      </c>
      <c r="H67" s="251">
        <f t="shared" si="0"/>
        <v>315</v>
      </c>
      <c r="I67" s="451"/>
      <c r="J67" s="452">
        <f t="shared" si="1"/>
        <v>197.2</v>
      </c>
      <c r="K67" s="452">
        <f t="shared" si="2"/>
        <v>58.1</v>
      </c>
    </row>
    <row r="68" spans="1:11">
      <c r="A68" s="440" t="s">
        <v>294</v>
      </c>
      <c r="B68" s="442">
        <v>2010</v>
      </c>
      <c r="C68" s="441">
        <f>'SABS Table 1.1'!$F$51</f>
        <v>13595</v>
      </c>
      <c r="D68" s="444">
        <f>'SABS Table 2.5'!$D$16</f>
        <v>183400</v>
      </c>
      <c r="E68" s="434">
        <f>'SABS Table 2.1'!$E$14</f>
        <v>6270.6</v>
      </c>
      <c r="F68" s="434">
        <f>'SABS Table 2.2'!$E$14</f>
        <v>2904.1</v>
      </c>
      <c r="G68" s="432">
        <v>36.449473422657164</v>
      </c>
      <c r="H68" s="441">
        <f t="shared" si="0"/>
        <v>13465</v>
      </c>
      <c r="I68" s="455">
        <f t="shared" ref="I68:I131" si="3">D35</f>
        <v>190700</v>
      </c>
      <c r="J68" s="453">
        <f t="shared" si="1"/>
        <v>6031.1</v>
      </c>
      <c r="K68" s="453">
        <f t="shared" si="2"/>
        <v>2767.5</v>
      </c>
    </row>
    <row r="69" spans="1:11">
      <c r="A69" s="437" t="s">
        <v>193</v>
      </c>
      <c r="B69" s="442">
        <v>2010</v>
      </c>
      <c r="C69" s="251">
        <f>'SABS Table 1.1'!$F$114</f>
        <v>530</v>
      </c>
      <c r="D69" s="443">
        <f>'SABS Table 2.5'!$D$23</f>
        <v>10300</v>
      </c>
      <c r="E69" s="439">
        <f>'SABS Table 2.1'!$E$21</f>
        <v>529.70000000000005</v>
      </c>
      <c r="F69" s="439">
        <f>'SABS Table 2.2'!$E$21</f>
        <v>282.5</v>
      </c>
      <c r="G69" s="432">
        <v>46.875711099986347</v>
      </c>
      <c r="H69" s="251">
        <f t="shared" si="0"/>
        <v>530</v>
      </c>
      <c r="I69" s="454">
        <f t="shared" si="3"/>
        <v>10100</v>
      </c>
      <c r="J69" s="452">
        <f t="shared" si="1"/>
        <v>267.3</v>
      </c>
      <c r="K69" s="452">
        <f t="shared" si="2"/>
        <v>148.1</v>
      </c>
    </row>
    <row r="70" spans="1:11">
      <c r="A70" s="437" t="s">
        <v>194</v>
      </c>
      <c r="B70" s="442">
        <v>2010</v>
      </c>
      <c r="C70" s="251">
        <f>'SABS Table 1.1'!$F$177</f>
        <v>600</v>
      </c>
      <c r="D70" s="443">
        <f>'SABS Table 2.5'!$D$30</f>
        <v>6600</v>
      </c>
      <c r="E70" s="439">
        <f>'SABS Table 2.1'!$E$27</f>
        <v>293.39999999999998</v>
      </c>
      <c r="F70" s="439">
        <f>'SABS Table 2.2'!$E$27</f>
        <v>150.69999999999999</v>
      </c>
      <c r="G70" s="432">
        <v>26.249850853120151</v>
      </c>
      <c r="H70" s="251">
        <f t="shared" si="0"/>
        <v>575</v>
      </c>
      <c r="I70" s="454">
        <f t="shared" si="3"/>
        <v>6700</v>
      </c>
      <c r="J70" s="452">
        <f t="shared" si="1"/>
        <v>132</v>
      </c>
      <c r="K70" s="452">
        <f t="shared" si="2"/>
        <v>68.8</v>
      </c>
    </row>
    <row r="71" spans="1:11">
      <c r="A71" s="437" t="s">
        <v>195</v>
      </c>
      <c r="B71" s="442">
        <v>2010</v>
      </c>
      <c r="C71" s="251">
        <f>'SABS Table 1.1'!$F$240</f>
        <v>300</v>
      </c>
      <c r="D71" s="443">
        <f>'SABS Table 2.5'!$D$37</f>
        <v>3100</v>
      </c>
      <c r="E71" s="439">
        <f>'SABS Table 2.1'!$E$33</f>
        <v>89.1</v>
      </c>
      <c r="F71" s="439">
        <f>'SABS Table 2.2'!$E$33</f>
        <v>41.9</v>
      </c>
      <c r="G71" s="432">
        <v>26.860757300060655</v>
      </c>
      <c r="H71" s="251">
        <f t="shared" si="0"/>
        <v>300</v>
      </c>
      <c r="I71" s="454">
        <f t="shared" si="3"/>
        <v>3100</v>
      </c>
      <c r="J71" s="452">
        <f t="shared" si="1"/>
        <v>96.9</v>
      </c>
      <c r="K71" s="452">
        <f t="shared" si="2"/>
        <v>52.6</v>
      </c>
    </row>
    <row r="72" spans="1:11">
      <c r="A72" s="437" t="s">
        <v>304</v>
      </c>
      <c r="B72" s="442">
        <v>2010</v>
      </c>
      <c r="C72" s="251">
        <f>'SABS Table 1.1'!$F$303</f>
        <v>540</v>
      </c>
      <c r="D72" s="443">
        <f>'SABS Table 2.5'!$D$44</f>
        <v>4900</v>
      </c>
      <c r="E72" s="439">
        <f>'SABS Table 2.1'!$E$39</f>
        <v>150.19999999999999</v>
      </c>
      <c r="F72" s="439">
        <f>'SABS Table 2.2'!$E$39</f>
        <v>76.8</v>
      </c>
      <c r="G72" s="432">
        <v>55.292259083728275</v>
      </c>
      <c r="H72" s="251">
        <f t="shared" si="0"/>
        <v>550</v>
      </c>
      <c r="I72" s="454">
        <f t="shared" si="3"/>
        <v>5300</v>
      </c>
      <c r="J72" s="452">
        <f t="shared" si="1"/>
        <v>155.6</v>
      </c>
      <c r="K72" s="452">
        <f t="shared" si="2"/>
        <v>76.7</v>
      </c>
    </row>
    <row r="73" spans="1:11">
      <c r="A73" s="437" t="s">
        <v>250</v>
      </c>
      <c r="B73" s="442">
        <v>2010</v>
      </c>
      <c r="C73" s="251">
        <f>'SABS Table 1.1'!$F$366</f>
        <v>1510</v>
      </c>
      <c r="D73" s="443">
        <f>'SABS Table 2.5'!$D$51</f>
        <v>28500</v>
      </c>
      <c r="E73" s="439">
        <f>'SABS Table 2.1'!$E$45</f>
        <v>1071.0999999999999</v>
      </c>
      <c r="F73" s="439">
        <f>'SABS Table 2.2'!$E$45</f>
        <v>469.8</v>
      </c>
      <c r="G73" s="432">
        <v>60.647330453471795</v>
      </c>
      <c r="H73" s="251">
        <f t="shared" si="0"/>
        <v>1480</v>
      </c>
      <c r="I73" s="454">
        <f t="shared" si="3"/>
        <v>27900</v>
      </c>
      <c r="J73" s="452">
        <f t="shared" si="1"/>
        <v>943.8</v>
      </c>
      <c r="K73" s="452">
        <f t="shared" si="2"/>
        <v>463.1</v>
      </c>
    </row>
    <row r="74" spans="1:11">
      <c r="A74" s="437" t="s">
        <v>196</v>
      </c>
      <c r="B74" s="442">
        <v>2010</v>
      </c>
      <c r="C74" s="251">
        <f>'SABS Table 1.1'!$F$429</f>
        <v>105</v>
      </c>
      <c r="D74" s="443">
        <f>'SABS Table 2.5'!$D$58</f>
        <v>900</v>
      </c>
      <c r="E74" s="439">
        <f>'SABS Table 2.1'!$E$51</f>
        <v>29.1</v>
      </c>
      <c r="F74" s="439">
        <f>'SABS Table 2.2'!$E$51</f>
        <v>12.6</v>
      </c>
      <c r="G74" s="432">
        <v>17.533606078316776</v>
      </c>
      <c r="H74" s="251">
        <f t="shared" si="0"/>
        <v>105</v>
      </c>
      <c r="I74" s="454">
        <f t="shared" si="3"/>
        <v>800</v>
      </c>
      <c r="J74" s="452">
        <f t="shared" si="1"/>
        <v>15.6</v>
      </c>
      <c r="K74" s="452">
        <f t="shared" si="2"/>
        <v>9.4</v>
      </c>
    </row>
    <row r="75" spans="1:11">
      <c r="A75" s="437" t="s">
        <v>305</v>
      </c>
      <c r="B75" s="442">
        <v>2010</v>
      </c>
      <c r="C75" s="251">
        <f>'SABS Table 1.1'!$F$492</f>
        <v>610</v>
      </c>
      <c r="D75" s="443">
        <f>'SABS Table 2.5'!$D$65</f>
        <v>5300</v>
      </c>
      <c r="E75" s="439">
        <f>'SABS Table 2.1'!$E$57</f>
        <v>171.5</v>
      </c>
      <c r="F75" s="439">
        <f>'SABS Table 2.2'!$E$57</f>
        <v>79.599999999999994</v>
      </c>
      <c r="G75" s="432">
        <v>35.076108537392457</v>
      </c>
      <c r="H75" s="251">
        <f t="shared" si="0"/>
        <v>615</v>
      </c>
      <c r="I75" s="454">
        <f t="shared" si="3"/>
        <v>5700</v>
      </c>
      <c r="J75" s="452">
        <f t="shared" si="1"/>
        <v>117</v>
      </c>
      <c r="K75" s="452">
        <f t="shared" si="2"/>
        <v>51.2</v>
      </c>
    </row>
    <row r="76" spans="1:11">
      <c r="A76" s="437" t="s">
        <v>197</v>
      </c>
      <c r="B76" s="442">
        <v>2010</v>
      </c>
      <c r="C76" s="251">
        <f>'SABS Table 1.1'!$F$555</f>
        <v>350</v>
      </c>
      <c r="D76" s="443">
        <f>'SABS Table 2.5'!$D$72</f>
        <v>5100</v>
      </c>
      <c r="E76" s="439">
        <f>'SABS Table 2.1'!$E$63</f>
        <v>163.9</v>
      </c>
      <c r="F76" s="439">
        <f>'SABS Table 2.2'!$E$63</f>
        <v>78.2</v>
      </c>
      <c r="G76" s="432">
        <v>34.91715733260304</v>
      </c>
      <c r="H76" s="251">
        <f t="shared" si="0"/>
        <v>365</v>
      </c>
      <c r="I76" s="454">
        <f t="shared" si="3"/>
        <v>5100</v>
      </c>
      <c r="J76" s="452">
        <f t="shared" si="1"/>
        <v>167.9</v>
      </c>
      <c r="K76" s="452">
        <f t="shared" si="2"/>
        <v>90.7</v>
      </c>
    </row>
    <row r="77" spans="1:11">
      <c r="A77" s="437" t="s">
        <v>198</v>
      </c>
      <c r="B77" s="442">
        <v>2010</v>
      </c>
      <c r="C77" s="251">
        <f>'SABS Table 1.1'!$F$618</f>
        <v>265</v>
      </c>
      <c r="D77" s="443">
        <f>'SABS Table 2.5'!$D$79</f>
        <v>2100</v>
      </c>
      <c r="E77" s="439">
        <f>'SABS Table 2.1'!$E$69</f>
        <v>75.2</v>
      </c>
      <c r="F77" s="439">
        <f>'SABS Table 2.2'!$E$69</f>
        <v>28</v>
      </c>
      <c r="G77" s="432">
        <v>17.155461155134386</v>
      </c>
      <c r="H77" s="251">
        <f t="shared" si="0"/>
        <v>265</v>
      </c>
      <c r="I77" s="454">
        <f t="shared" si="3"/>
        <v>2300</v>
      </c>
      <c r="J77" s="452">
        <f t="shared" si="1"/>
        <v>64.3</v>
      </c>
      <c r="K77" s="452">
        <f t="shared" si="2"/>
        <v>22.3</v>
      </c>
    </row>
    <row r="78" spans="1:11">
      <c r="A78" s="437" t="s">
        <v>199</v>
      </c>
      <c r="B78" s="442">
        <v>2010</v>
      </c>
      <c r="C78" s="251">
        <f>'SABS Table 1.1'!$F$681</f>
        <v>165</v>
      </c>
      <c r="D78" s="443">
        <f>'SABS Table 2.5'!$D$86</f>
        <v>1900</v>
      </c>
      <c r="E78" s="439">
        <f>'SABS Table 2.1'!$E$75</f>
        <v>47</v>
      </c>
      <c r="F78" s="439">
        <f>'SABS Table 2.2'!$E$75</f>
        <v>16.600000000000001</v>
      </c>
      <c r="G78" s="432">
        <v>18.109035455585207</v>
      </c>
      <c r="H78" s="251">
        <f t="shared" si="0"/>
        <v>145</v>
      </c>
      <c r="I78" s="454">
        <f t="shared" si="3"/>
        <v>1900</v>
      </c>
      <c r="J78" s="452">
        <f t="shared" si="1"/>
        <v>92.5</v>
      </c>
      <c r="K78" s="452">
        <f t="shared" si="2"/>
        <v>37.5</v>
      </c>
    </row>
    <row r="79" spans="1:11">
      <c r="A79" s="437" t="s">
        <v>200</v>
      </c>
      <c r="B79" s="442">
        <v>2010</v>
      </c>
      <c r="C79" s="251">
        <f>'SABS Table 1.1'!$F$744</f>
        <v>245</v>
      </c>
      <c r="D79" s="443">
        <f>'SABS Table 2.5'!$D$93</f>
        <v>2900</v>
      </c>
      <c r="E79" s="439">
        <f>'SABS Table 2.1'!$E$81</f>
        <v>78.599999999999994</v>
      </c>
      <c r="F79" s="439">
        <f>'SABS Table 2.2'!$E$81</f>
        <v>34.299999999999997</v>
      </c>
      <c r="G79" s="432">
        <v>29.251563445632438</v>
      </c>
      <c r="H79" s="251">
        <f t="shared" si="0"/>
        <v>235</v>
      </c>
      <c r="I79" s="454">
        <f t="shared" si="3"/>
        <v>2700</v>
      </c>
      <c r="J79" s="452">
        <f t="shared" si="1"/>
        <v>51.4</v>
      </c>
      <c r="K79" s="452">
        <f t="shared" si="2"/>
        <v>27</v>
      </c>
    </row>
    <row r="80" spans="1:11">
      <c r="A80" s="437" t="s">
        <v>201</v>
      </c>
      <c r="B80" s="442">
        <v>2010</v>
      </c>
      <c r="C80" s="251">
        <f>'SABS Table 1.1'!$F$807</f>
        <v>130</v>
      </c>
      <c r="D80" s="443">
        <f>'SABS Table 2.5'!$D$100</f>
        <v>1300</v>
      </c>
      <c r="E80" s="439">
        <f>'SABS Table 2.1'!$E$87</f>
        <v>43.3</v>
      </c>
      <c r="F80" s="439">
        <f>'SABS Table 2.2'!$E$87</f>
        <v>21.3</v>
      </c>
      <c r="G80" s="432">
        <v>14.37894038270103</v>
      </c>
      <c r="H80" s="251">
        <f t="shared" si="0"/>
        <v>130</v>
      </c>
      <c r="I80" s="454">
        <f t="shared" si="3"/>
        <v>1800</v>
      </c>
      <c r="J80" s="452">
        <f t="shared" si="1"/>
        <v>37.700000000000003</v>
      </c>
      <c r="K80" s="452">
        <f t="shared" si="2"/>
        <v>10</v>
      </c>
    </row>
    <row r="81" spans="1:11">
      <c r="A81" s="437" t="s">
        <v>202</v>
      </c>
      <c r="B81" s="442">
        <v>2010</v>
      </c>
      <c r="C81" s="251">
        <f>'SABS Table 1.1'!$F$870</f>
        <v>280</v>
      </c>
      <c r="D81" s="443">
        <f>'SABS Table 2.5'!$D$107</f>
        <v>3800</v>
      </c>
      <c r="E81" s="439">
        <f>'SABS Table 2.1'!$E$93</f>
        <v>101.8</v>
      </c>
      <c r="F81" s="439">
        <f>'SABS Table 2.2'!$E$93</f>
        <v>45.9</v>
      </c>
      <c r="G81" s="432">
        <v>24.495584348610844</v>
      </c>
      <c r="H81" s="251">
        <f t="shared" si="0"/>
        <v>280</v>
      </c>
      <c r="I81" s="454">
        <f t="shared" si="3"/>
        <v>3800</v>
      </c>
      <c r="J81" s="452">
        <f t="shared" si="1"/>
        <v>208.1</v>
      </c>
      <c r="K81" s="452">
        <f t="shared" si="2"/>
        <v>83.1</v>
      </c>
    </row>
    <row r="82" spans="1:11">
      <c r="A82" s="437" t="s">
        <v>203</v>
      </c>
      <c r="B82" s="442">
        <v>2010</v>
      </c>
      <c r="C82" s="251">
        <f>'SABS Table 1.1'!$F$933</f>
        <v>860</v>
      </c>
      <c r="D82" s="443">
        <f>'SABS Table 2.5'!$D$114</f>
        <v>10200</v>
      </c>
      <c r="E82" s="439">
        <f>'SABS Table 2.1'!$E$99</f>
        <v>354.7</v>
      </c>
      <c r="F82" s="439">
        <f>'SABS Table 2.2'!$E$99</f>
        <v>171.1</v>
      </c>
      <c r="G82" s="432">
        <v>28.129395218002813</v>
      </c>
      <c r="H82" s="251">
        <f t="shared" si="0"/>
        <v>860</v>
      </c>
      <c r="I82" s="454">
        <f t="shared" si="3"/>
        <v>11100</v>
      </c>
      <c r="J82" s="452">
        <f t="shared" si="1"/>
        <v>239.7</v>
      </c>
      <c r="K82" s="452">
        <f t="shared" si="2"/>
        <v>124.1</v>
      </c>
    </row>
    <row r="83" spans="1:11">
      <c r="A83" s="437" t="s">
        <v>204</v>
      </c>
      <c r="B83" s="442">
        <v>2010</v>
      </c>
      <c r="C83" s="251">
        <f>'SABS Table 1.1'!$F$996</f>
        <v>1545</v>
      </c>
      <c r="D83" s="443">
        <f>'SABS Table 2.5'!$D$121</f>
        <v>24600</v>
      </c>
      <c r="E83" s="439">
        <f>'SABS Table 2.1'!$E$105</f>
        <v>817.9</v>
      </c>
      <c r="F83" s="439">
        <f>'SABS Table 2.2'!$E$105</f>
        <v>295.8</v>
      </c>
      <c r="G83" s="432">
        <v>41.943734015345271</v>
      </c>
      <c r="H83" s="251">
        <f t="shared" si="0"/>
        <v>1500</v>
      </c>
      <c r="I83" s="454">
        <f t="shared" si="3"/>
        <v>26000</v>
      </c>
      <c r="J83" s="452">
        <f t="shared" si="1"/>
        <v>1216.8</v>
      </c>
      <c r="K83" s="452">
        <f t="shared" si="2"/>
        <v>499.9</v>
      </c>
    </row>
    <row r="84" spans="1:11">
      <c r="A84" s="437" t="s">
        <v>205</v>
      </c>
      <c r="B84" s="442">
        <v>2010</v>
      </c>
      <c r="C84" s="251">
        <f>'SABS Table 1.1'!$F$1059</f>
        <v>1190</v>
      </c>
      <c r="D84" s="443">
        <f>'SABS Table 2.5'!$D$128</f>
        <v>12400</v>
      </c>
      <c r="E84" s="439">
        <f>'SABS Table 2.1'!$E$111</f>
        <v>333</v>
      </c>
      <c r="F84" s="439">
        <f>'SABS Table 2.2'!$E$111</f>
        <v>163</v>
      </c>
      <c r="G84" s="432">
        <v>53.74246955315737</v>
      </c>
      <c r="H84" s="251">
        <f t="shared" si="0"/>
        <v>1185</v>
      </c>
      <c r="I84" s="454">
        <f t="shared" si="3"/>
        <v>13100</v>
      </c>
      <c r="J84" s="452">
        <f t="shared" si="1"/>
        <v>327.39999999999998</v>
      </c>
      <c r="K84" s="452">
        <f t="shared" si="2"/>
        <v>151.4</v>
      </c>
    </row>
    <row r="85" spans="1:11">
      <c r="A85" s="437" t="s">
        <v>206</v>
      </c>
      <c r="B85" s="442">
        <v>2010</v>
      </c>
      <c r="C85" s="251">
        <f>'SABS Table 1.1'!$F$1122</f>
        <v>170</v>
      </c>
      <c r="D85" s="443">
        <f>'SABS Table 2.5'!$D$135</f>
        <v>1900</v>
      </c>
      <c r="E85" s="439">
        <f>'SABS Table 2.1'!$E$117</f>
        <v>73.900000000000006</v>
      </c>
      <c r="F85" s="439">
        <f>'SABS Table 2.2'!$E$117</f>
        <v>35.200000000000003</v>
      </c>
      <c r="G85" s="432">
        <v>23.310023310023308</v>
      </c>
      <c r="H85" s="251">
        <f t="shared" si="0"/>
        <v>170</v>
      </c>
      <c r="I85" s="454">
        <f t="shared" si="3"/>
        <v>1900</v>
      </c>
      <c r="J85" s="452">
        <f t="shared" si="1"/>
        <v>62.6</v>
      </c>
      <c r="K85" s="452">
        <f t="shared" si="2"/>
        <v>17.899999999999999</v>
      </c>
    </row>
    <row r="86" spans="1:11">
      <c r="A86" s="437" t="s">
        <v>207</v>
      </c>
      <c r="B86" s="442">
        <v>2010</v>
      </c>
      <c r="C86" s="251">
        <f>'SABS Table 1.1'!$F$1185</f>
        <v>175</v>
      </c>
      <c r="D86" s="443">
        <f>'SABS Table 2.5'!$D$142</f>
        <v>1500</v>
      </c>
      <c r="E86" s="439">
        <f>'SABS Table 2.1'!$E$123</f>
        <v>44.7</v>
      </c>
      <c r="F86" s="439">
        <f>'SABS Table 2.2'!$E$123</f>
        <v>21</v>
      </c>
      <c r="G86" s="432">
        <v>18.212724623603691</v>
      </c>
      <c r="H86" s="251">
        <f t="shared" si="0"/>
        <v>175</v>
      </c>
      <c r="I86" s="454">
        <f t="shared" si="3"/>
        <v>1800</v>
      </c>
      <c r="J86" s="452">
        <f t="shared" si="1"/>
        <v>25.5</v>
      </c>
      <c r="K86" s="452">
        <f t="shared" si="2"/>
        <v>13.4</v>
      </c>
    </row>
    <row r="87" spans="1:11">
      <c r="A87" s="437" t="s">
        <v>208</v>
      </c>
      <c r="B87" s="442">
        <v>2010</v>
      </c>
      <c r="C87" s="251">
        <f>'SABS Table 1.1'!$F$1248</f>
        <v>270</v>
      </c>
      <c r="D87" s="443">
        <f>'SABS Table 2.5'!$D$149</f>
        <v>2800</v>
      </c>
      <c r="E87" s="439">
        <f>'SABS Table 2.1'!$E$129</f>
        <v>116.3</v>
      </c>
      <c r="F87" s="439">
        <f>'SABS Table 2.2'!$E$129</f>
        <v>60.9</v>
      </c>
      <c r="G87" s="432">
        <v>29.885793574554381</v>
      </c>
      <c r="H87" s="251">
        <f t="shared" si="0"/>
        <v>270</v>
      </c>
      <c r="I87" s="454">
        <f t="shared" si="3"/>
        <v>2900</v>
      </c>
      <c r="J87" s="452">
        <f t="shared" si="1"/>
        <v>61.5</v>
      </c>
      <c r="K87" s="452">
        <f t="shared" si="2"/>
        <v>32.9</v>
      </c>
    </row>
    <row r="88" spans="1:11">
      <c r="A88" s="437" t="s">
        <v>245</v>
      </c>
      <c r="B88" s="442">
        <v>2010</v>
      </c>
      <c r="C88" s="251">
        <f>'SABS Table 1.1'!$F$1311</f>
        <v>100</v>
      </c>
      <c r="D88" s="443">
        <f>'SABS Table 2.5'!$D$156</f>
        <v>900</v>
      </c>
      <c r="E88" s="439">
        <f>'SABS Table 2.1'!$E$135</f>
        <v>20.9</v>
      </c>
      <c r="F88" s="439">
        <f>'SABS Table 2.2'!$E$135</f>
        <v>9.9</v>
      </c>
      <c r="G88" s="432">
        <v>32.608695652173914</v>
      </c>
      <c r="H88" s="251">
        <f t="shared" si="0"/>
        <v>100</v>
      </c>
      <c r="I88" s="454">
        <f t="shared" si="3"/>
        <v>1000</v>
      </c>
      <c r="J88" s="452">
        <f t="shared" si="1"/>
        <v>22.8</v>
      </c>
      <c r="K88" s="452">
        <f t="shared" si="2"/>
        <v>10.3</v>
      </c>
    </row>
    <row r="89" spans="1:11">
      <c r="A89" s="437" t="s">
        <v>209</v>
      </c>
      <c r="B89" s="442">
        <v>2010</v>
      </c>
      <c r="C89" s="251">
        <f>'SABS Table 1.1'!$F$1374</f>
        <v>370</v>
      </c>
      <c r="D89" s="443">
        <f>'SABS Table 2.5'!$D$163</f>
        <v>3900</v>
      </c>
      <c r="E89" s="439">
        <f>'SABS Table 2.1'!$E$141</f>
        <v>112.4</v>
      </c>
      <c r="F89" s="439">
        <f>'SABS Table 2.2'!$E$141</f>
        <v>43.6</v>
      </c>
      <c r="G89" s="432">
        <v>28.301886792452827</v>
      </c>
      <c r="H89" s="251">
        <f t="shared" si="0"/>
        <v>375</v>
      </c>
      <c r="I89" s="454">
        <f t="shared" si="3"/>
        <v>4200</v>
      </c>
      <c r="J89" s="452">
        <f t="shared" si="1"/>
        <v>92.6</v>
      </c>
      <c r="K89" s="452">
        <f t="shared" si="2"/>
        <v>33.200000000000003</v>
      </c>
    </row>
    <row r="90" spans="1:11">
      <c r="A90" s="437" t="s">
        <v>210</v>
      </c>
      <c r="B90" s="442">
        <v>2010</v>
      </c>
      <c r="C90" s="251">
        <f>'SABS Table 1.1'!$F$1437</f>
        <v>570</v>
      </c>
      <c r="D90" s="443">
        <f>'SABS Table 2.5'!$D$170</f>
        <v>6800</v>
      </c>
      <c r="E90" s="439">
        <f>'SABS Table 2.1'!$E$147</f>
        <v>187.8</v>
      </c>
      <c r="F90" s="439">
        <f>'SABS Table 2.2'!$E$147</f>
        <v>82.9</v>
      </c>
      <c r="G90" s="432">
        <v>20.221244201260856</v>
      </c>
      <c r="H90" s="251">
        <f t="shared" si="0"/>
        <v>575</v>
      </c>
      <c r="I90" s="454">
        <f t="shared" si="3"/>
        <v>6900</v>
      </c>
      <c r="J90" s="452">
        <f t="shared" si="1"/>
        <v>218.2</v>
      </c>
      <c r="K90" s="452">
        <f t="shared" si="2"/>
        <v>88.8</v>
      </c>
    </row>
    <row r="91" spans="1:11">
      <c r="A91" s="437" t="s">
        <v>211</v>
      </c>
      <c r="B91" s="442">
        <v>2010</v>
      </c>
      <c r="C91" s="251">
        <f>'SABS Table 1.1'!$F$1500</f>
        <v>90</v>
      </c>
      <c r="D91" s="443">
        <f>'SABS Table 2.5'!$D$177</f>
        <v>1000</v>
      </c>
      <c r="E91" s="439">
        <f>'SABS Table 2.1'!$E$153</f>
        <v>22.3</v>
      </c>
      <c r="F91" s="439">
        <f>'SABS Table 2.2'!$E$153</f>
        <v>10.8</v>
      </c>
      <c r="G91" s="432">
        <v>47.125353440150803</v>
      </c>
      <c r="H91" s="251">
        <f t="shared" si="0"/>
        <v>90</v>
      </c>
      <c r="I91" s="454">
        <f t="shared" si="3"/>
        <v>1200</v>
      </c>
      <c r="J91" s="452">
        <f t="shared" si="1"/>
        <v>23</v>
      </c>
      <c r="K91" s="452">
        <f t="shared" si="2"/>
        <v>10.199999999999999</v>
      </c>
    </row>
    <row r="92" spans="1:11">
      <c r="A92" s="437" t="s">
        <v>306</v>
      </c>
      <c r="B92" s="442">
        <v>2010</v>
      </c>
      <c r="C92" s="251">
        <f>'SABS Table 1.1'!$F$1563</f>
        <v>595</v>
      </c>
      <c r="D92" s="443">
        <f>'SABS Table 2.5'!$D$184</f>
        <v>7700</v>
      </c>
      <c r="E92" s="439">
        <f>'SABS Table 2.1'!$E$159</f>
        <v>244.6</v>
      </c>
      <c r="F92" s="439">
        <f>'SABS Table 2.2'!$E$159</f>
        <v>133.19999999999999</v>
      </c>
      <c r="G92" s="432">
        <v>52.884615384615387</v>
      </c>
      <c r="H92" s="251">
        <f t="shared" si="0"/>
        <v>580</v>
      </c>
      <c r="I92" s="454">
        <f t="shared" si="3"/>
        <v>7600</v>
      </c>
      <c r="J92" s="452">
        <f t="shared" si="1"/>
        <v>272.39999999999998</v>
      </c>
      <c r="K92" s="452">
        <f t="shared" si="2"/>
        <v>140.1</v>
      </c>
    </row>
    <row r="93" spans="1:11">
      <c r="A93" s="437" t="s">
        <v>212</v>
      </c>
      <c r="B93" s="442">
        <v>2010</v>
      </c>
      <c r="C93" s="251">
        <f>'SABS Table 1.1'!$F$1626</f>
        <v>375</v>
      </c>
      <c r="D93" s="443">
        <f>'SABS Table 2.5'!$D$191</f>
        <v>5200</v>
      </c>
      <c r="E93" s="439">
        <f>'SABS Table 2.1'!$E$165</f>
        <v>178.7</v>
      </c>
      <c r="F93" s="439">
        <f>'SABS Table 2.2'!$E$165</f>
        <v>91.2</v>
      </c>
      <c r="G93" s="432">
        <v>29.93667242371906</v>
      </c>
      <c r="H93" s="251">
        <f t="shared" si="0"/>
        <v>355</v>
      </c>
      <c r="I93" s="454">
        <f t="shared" si="3"/>
        <v>5400</v>
      </c>
      <c r="J93" s="452">
        <f t="shared" si="1"/>
        <v>159.30000000000001</v>
      </c>
      <c r="K93" s="452">
        <f t="shared" si="2"/>
        <v>62.1</v>
      </c>
    </row>
    <row r="94" spans="1:11">
      <c r="A94" s="437" t="s">
        <v>213</v>
      </c>
      <c r="B94" s="442">
        <v>2010</v>
      </c>
      <c r="C94" s="251">
        <f>'SABS Table 1.1'!$F$1689</f>
        <v>400</v>
      </c>
      <c r="D94" s="443">
        <f>'SABS Table 2.5'!$D$198</f>
        <v>3400</v>
      </c>
      <c r="E94" s="439">
        <f>'SABS Table 2.1'!$E$171</f>
        <v>133.30000000000001</v>
      </c>
      <c r="F94" s="439">
        <f>'SABS Table 2.2'!$E$171</f>
        <v>64.8</v>
      </c>
      <c r="G94" s="432">
        <v>29.903254177660511</v>
      </c>
      <c r="H94" s="251">
        <f t="shared" si="0"/>
        <v>385</v>
      </c>
      <c r="I94" s="454">
        <f t="shared" si="3"/>
        <v>3600</v>
      </c>
      <c r="J94" s="452">
        <f t="shared" si="1"/>
        <v>148.30000000000001</v>
      </c>
      <c r="K94" s="452">
        <f t="shared" si="2"/>
        <v>80.7</v>
      </c>
    </row>
    <row r="95" spans="1:11">
      <c r="A95" s="437" t="s">
        <v>214</v>
      </c>
      <c r="B95" s="442">
        <v>2010</v>
      </c>
      <c r="C95" s="251">
        <f>'SABS Table 1.1'!$F$1752</f>
        <v>75</v>
      </c>
      <c r="D95" s="443">
        <f>'SABS Table 2.5'!$D$205</f>
        <v>1100</v>
      </c>
      <c r="E95" s="439">
        <f>'SABS Table 2.1'!$E$177</f>
        <v>28.4</v>
      </c>
      <c r="F95" s="439">
        <f>'SABS Table 2.2'!$E$177</f>
        <v>12.9</v>
      </c>
      <c r="G95" s="432">
        <v>47.701647875108414</v>
      </c>
      <c r="H95" s="251">
        <f t="shared" si="0"/>
        <v>80</v>
      </c>
      <c r="I95" s="454">
        <f t="shared" si="3"/>
        <v>1200</v>
      </c>
      <c r="J95" s="452">
        <f t="shared" si="1"/>
        <v>19.5</v>
      </c>
      <c r="K95" s="452">
        <f t="shared" si="2"/>
        <v>6.9</v>
      </c>
    </row>
    <row r="96" spans="1:11">
      <c r="A96" s="437" t="s">
        <v>215</v>
      </c>
      <c r="B96" s="442">
        <v>2010</v>
      </c>
      <c r="C96" s="251">
        <f>'SABS Table 1.1'!$F$1815</f>
        <v>380</v>
      </c>
      <c r="D96" s="443">
        <f>'SABS Table 2.5'!$D$212</f>
        <v>4900</v>
      </c>
      <c r="E96" s="439">
        <f>'SABS Table 2.1'!$E$183</f>
        <v>146.1</v>
      </c>
      <c r="F96" s="439">
        <f>'SABS Table 2.2'!$E$183</f>
        <v>61.2</v>
      </c>
      <c r="G96" s="432">
        <v>43.516873889875669</v>
      </c>
      <c r="H96" s="251">
        <f t="shared" si="0"/>
        <v>380</v>
      </c>
      <c r="I96" s="454">
        <f t="shared" si="3"/>
        <v>5400</v>
      </c>
      <c r="J96" s="452">
        <f t="shared" si="1"/>
        <v>116.6</v>
      </c>
      <c r="K96" s="452">
        <f t="shared" si="2"/>
        <v>56.8</v>
      </c>
    </row>
    <row r="97" spans="1:11">
      <c r="A97" s="437" t="s">
        <v>216</v>
      </c>
      <c r="B97" s="442">
        <v>2010</v>
      </c>
      <c r="C97" s="251">
        <f>'SABS Table 1.1'!$F$1878</f>
        <v>650</v>
      </c>
      <c r="D97" s="443">
        <f>'SABS Table 2.5'!$D$219</f>
        <v>7800</v>
      </c>
      <c r="E97" s="439">
        <f>'SABS Table 2.1'!$E$189</f>
        <v>325.5</v>
      </c>
      <c r="F97" s="439">
        <f>'SABS Table 2.2'!$E$189</f>
        <v>174.7</v>
      </c>
      <c r="G97" s="432">
        <v>24.905804968388786</v>
      </c>
      <c r="H97" s="251">
        <f t="shared" si="0"/>
        <v>650</v>
      </c>
      <c r="I97" s="454">
        <f t="shared" si="3"/>
        <v>9200</v>
      </c>
      <c r="J97" s="452">
        <f t="shared" si="1"/>
        <v>341.1</v>
      </c>
      <c r="K97" s="452">
        <f t="shared" si="2"/>
        <v>126.5</v>
      </c>
    </row>
    <row r="98" spans="1:11">
      <c r="A98" s="437" t="s">
        <v>217</v>
      </c>
      <c r="B98" s="442">
        <v>2010</v>
      </c>
      <c r="C98" s="251">
        <f>'SABS Table 1.1'!$F$1941</f>
        <v>355</v>
      </c>
      <c r="D98" s="443">
        <f>'SABS Table 2.5'!$D$226</f>
        <v>4600</v>
      </c>
      <c r="E98" s="439">
        <f>'SABS Table 2.1'!$E$195</f>
        <v>131</v>
      </c>
      <c r="F98" s="439">
        <f>'SABS Table 2.2'!$E$195</f>
        <v>72.599999999999994</v>
      </c>
      <c r="G98" s="432">
        <v>51.367950865438303</v>
      </c>
      <c r="H98" s="251">
        <f t="shared" si="0"/>
        <v>355</v>
      </c>
      <c r="I98" s="454">
        <f t="shared" si="3"/>
        <v>4400</v>
      </c>
      <c r="J98" s="452">
        <f t="shared" si="1"/>
        <v>162.6</v>
      </c>
      <c r="K98" s="452">
        <f t="shared" si="2"/>
        <v>87.3</v>
      </c>
    </row>
    <row r="99" spans="1:11">
      <c r="A99" s="437" t="s">
        <v>218</v>
      </c>
      <c r="B99" s="442">
        <v>2010</v>
      </c>
      <c r="C99" s="251">
        <f>'SABS Table 1.1'!$F$2004</f>
        <v>175</v>
      </c>
      <c r="D99" s="443">
        <f>'SABS Table 2.5'!$D$233</f>
        <v>2500</v>
      </c>
      <c r="E99" s="439">
        <f>'SABS Table 2.1'!$E$201</f>
        <v>43.3</v>
      </c>
      <c r="F99" s="439">
        <f>'SABS Table 2.2'!$E$201</f>
        <v>19.2</v>
      </c>
      <c r="G99" s="432">
        <v>27.533039647577095</v>
      </c>
      <c r="H99" s="251">
        <f t="shared" ref="H99:H162" si="4">C66</f>
        <v>190</v>
      </c>
      <c r="I99" s="454">
        <f t="shared" si="3"/>
        <v>2800</v>
      </c>
      <c r="J99" s="452">
        <f t="shared" ref="J99:J162" si="5">E66</f>
        <v>99.6</v>
      </c>
      <c r="K99" s="452">
        <f t="shared" ref="K99:K162" si="6">F66</f>
        <v>47.8</v>
      </c>
    </row>
    <row r="100" spans="1:11">
      <c r="A100" s="437" t="s">
        <v>219</v>
      </c>
      <c r="B100" s="442">
        <v>2010</v>
      </c>
      <c r="C100" s="251">
        <f>'SABS Table 1.1'!$F$2067</f>
        <v>320</v>
      </c>
      <c r="D100" s="443">
        <f>'SABS Table 2.5'!$D$240</f>
        <v>3500</v>
      </c>
      <c r="E100" s="439">
        <f>'SABS Table 2.1'!$E$207</f>
        <v>112.1</v>
      </c>
      <c r="F100" s="439">
        <f>'SABS Table 2.2'!$E$207</f>
        <v>41.8</v>
      </c>
      <c r="G100" s="432">
        <v>20.10454362685967</v>
      </c>
      <c r="H100" s="251">
        <f t="shared" si="4"/>
        <v>300</v>
      </c>
      <c r="I100" s="454">
        <f t="shared" si="3"/>
        <v>3700</v>
      </c>
      <c r="J100" s="452">
        <f t="shared" si="5"/>
        <v>71.5</v>
      </c>
      <c r="K100" s="452">
        <f t="shared" si="6"/>
        <v>37.1</v>
      </c>
    </row>
    <row r="101" spans="1:11">
      <c r="A101" s="440" t="s">
        <v>294</v>
      </c>
      <c r="B101" s="442">
        <v>2011</v>
      </c>
      <c r="C101" s="441">
        <f>'SABS Table 1.1'!$G$51</f>
        <v>13290</v>
      </c>
      <c r="D101" s="444">
        <f>'SABS Table 2.5'!$E$16</f>
        <v>185100</v>
      </c>
      <c r="E101" s="434">
        <f>'SABS Table 2.1'!$F$14</f>
        <v>5899.1</v>
      </c>
      <c r="F101" s="434">
        <f>'SABS Table 2.2'!$F$14</f>
        <v>2845.8</v>
      </c>
      <c r="G101" s="432">
        <v>34.852343126449014</v>
      </c>
      <c r="H101" s="441">
        <f t="shared" si="4"/>
        <v>13595</v>
      </c>
      <c r="I101" s="455">
        <f t="shared" si="3"/>
        <v>183400</v>
      </c>
      <c r="J101" s="453">
        <f t="shared" si="5"/>
        <v>6270.6</v>
      </c>
      <c r="K101" s="453">
        <f t="shared" si="6"/>
        <v>2904.1</v>
      </c>
    </row>
    <row r="102" spans="1:11">
      <c r="A102" s="437" t="s">
        <v>193</v>
      </c>
      <c r="B102" s="442">
        <v>2011</v>
      </c>
      <c r="C102" s="251">
        <f>'SABS Table 1.1'!$G$114</f>
        <v>540</v>
      </c>
      <c r="D102" s="443">
        <f>'SABS Table 2.5'!$E$23</f>
        <v>10100</v>
      </c>
      <c r="E102" s="439">
        <f>'SABS Table 2.1'!$F$21</f>
        <v>400</v>
      </c>
      <c r="F102" s="439">
        <f>'SABS Table 2.2'!$F$21</f>
        <v>221.3</v>
      </c>
      <c r="G102" s="432">
        <v>45.401420480086308</v>
      </c>
      <c r="H102" s="251">
        <f t="shared" si="4"/>
        <v>530</v>
      </c>
      <c r="I102" s="454">
        <f t="shared" si="3"/>
        <v>10300</v>
      </c>
      <c r="J102" s="452">
        <f t="shared" si="5"/>
        <v>529.70000000000005</v>
      </c>
      <c r="K102" s="452">
        <f t="shared" si="6"/>
        <v>282.5</v>
      </c>
    </row>
    <row r="103" spans="1:11">
      <c r="A103" s="437" t="s">
        <v>194</v>
      </c>
      <c r="B103" s="442">
        <v>2011</v>
      </c>
      <c r="C103" s="251">
        <f>'SABS Table 1.1'!$G$177</f>
        <v>605</v>
      </c>
      <c r="D103" s="443">
        <f>'SABS Table 2.5'!$E$30</f>
        <v>7200</v>
      </c>
      <c r="E103" s="439">
        <f>'SABS Table 2.1'!$F$27</f>
        <v>243.1</v>
      </c>
      <c r="F103" s="439">
        <f>'SABS Table 2.2'!$F$27</f>
        <v>139.69999999999999</v>
      </c>
      <c r="G103" s="432">
        <v>28.385570668243641</v>
      </c>
      <c r="H103" s="251">
        <f t="shared" si="4"/>
        <v>600</v>
      </c>
      <c r="I103" s="454">
        <f t="shared" si="3"/>
        <v>6600</v>
      </c>
      <c r="J103" s="452">
        <f t="shared" si="5"/>
        <v>293.39999999999998</v>
      </c>
      <c r="K103" s="452">
        <f t="shared" si="6"/>
        <v>150.69999999999999</v>
      </c>
    </row>
    <row r="104" spans="1:11">
      <c r="A104" s="437" t="s">
        <v>195</v>
      </c>
      <c r="B104" s="442">
        <v>2011</v>
      </c>
      <c r="C104" s="251">
        <f>'SABS Table 1.1'!$G$240</f>
        <v>290</v>
      </c>
      <c r="D104" s="443">
        <f>'SABS Table 2.5'!$E$37</f>
        <v>3000</v>
      </c>
      <c r="E104" s="439">
        <f>'SABS Table 2.1'!$F$33</f>
        <v>85.2</v>
      </c>
      <c r="F104" s="439">
        <f>'SABS Table 2.2'!$F$33</f>
        <v>37.9</v>
      </c>
      <c r="G104" s="432">
        <v>25.817555938037867</v>
      </c>
      <c r="H104" s="251">
        <f t="shared" si="4"/>
        <v>300</v>
      </c>
      <c r="I104" s="454">
        <f t="shared" si="3"/>
        <v>3100</v>
      </c>
      <c r="J104" s="452">
        <f t="shared" si="5"/>
        <v>89.1</v>
      </c>
      <c r="K104" s="452">
        <f t="shared" si="6"/>
        <v>41.9</v>
      </c>
    </row>
    <row r="105" spans="1:11">
      <c r="A105" s="437" t="s">
        <v>304</v>
      </c>
      <c r="B105" s="442">
        <v>2011</v>
      </c>
      <c r="C105" s="251">
        <f>'SABS Table 1.1'!$G$303</f>
        <v>520</v>
      </c>
      <c r="D105" s="443">
        <f>'SABS Table 2.5'!$E$44</f>
        <v>5600</v>
      </c>
      <c r="E105" s="439">
        <f>'SABS Table 2.1'!$F$39</f>
        <v>167</v>
      </c>
      <c r="F105" s="439">
        <f>'SABS Table 2.2'!$F$39</f>
        <v>81</v>
      </c>
      <c r="G105" s="432">
        <v>62.970875969863933</v>
      </c>
      <c r="H105" s="251">
        <f t="shared" si="4"/>
        <v>540</v>
      </c>
      <c r="I105" s="454">
        <f t="shared" si="3"/>
        <v>4900</v>
      </c>
      <c r="J105" s="452">
        <f t="shared" si="5"/>
        <v>150.19999999999999</v>
      </c>
      <c r="K105" s="452">
        <f t="shared" si="6"/>
        <v>76.8</v>
      </c>
    </row>
    <row r="106" spans="1:11">
      <c r="A106" s="437" t="s">
        <v>250</v>
      </c>
      <c r="B106" s="442">
        <v>2011</v>
      </c>
      <c r="C106" s="251">
        <f>'SABS Table 1.1'!$G$366</f>
        <v>1505</v>
      </c>
      <c r="D106" s="443">
        <f>'SABS Table 2.5'!$E$51</f>
        <v>29500</v>
      </c>
      <c r="E106" s="439">
        <f>'SABS Table 2.1'!$F$45</f>
        <v>1051</v>
      </c>
      <c r="F106" s="439">
        <f>'SABS Table 2.2'!$F$45</f>
        <v>507.3</v>
      </c>
      <c r="G106" s="432">
        <v>61.723228857178725</v>
      </c>
      <c r="H106" s="251">
        <f t="shared" si="4"/>
        <v>1510</v>
      </c>
      <c r="I106" s="454">
        <f t="shared" si="3"/>
        <v>28500</v>
      </c>
      <c r="J106" s="452">
        <f t="shared" si="5"/>
        <v>1071.0999999999999</v>
      </c>
      <c r="K106" s="452">
        <f t="shared" si="6"/>
        <v>469.8</v>
      </c>
    </row>
    <row r="107" spans="1:11">
      <c r="A107" s="437" t="s">
        <v>196</v>
      </c>
      <c r="B107" s="442">
        <v>2011</v>
      </c>
      <c r="C107" s="251">
        <f>'SABS Table 1.1'!$G$429</f>
        <v>105</v>
      </c>
      <c r="D107" s="443">
        <f>'SABS Table 2.5'!$E$58</f>
        <v>900</v>
      </c>
      <c r="E107" s="439">
        <f>'SABS Table 2.1'!$F$51</f>
        <v>23.5</v>
      </c>
      <c r="F107" s="439">
        <f>'SABS Table 2.2'!$F$51</f>
        <v>9</v>
      </c>
      <c r="G107" s="432">
        <v>17.475728155339805</v>
      </c>
      <c r="H107" s="251">
        <f t="shared" si="4"/>
        <v>105</v>
      </c>
      <c r="I107" s="454">
        <f t="shared" si="3"/>
        <v>900</v>
      </c>
      <c r="J107" s="452">
        <f t="shared" si="5"/>
        <v>29.1</v>
      </c>
      <c r="K107" s="452">
        <f t="shared" si="6"/>
        <v>12.6</v>
      </c>
    </row>
    <row r="108" spans="1:11">
      <c r="A108" s="437" t="s">
        <v>305</v>
      </c>
      <c r="B108" s="442">
        <v>2011</v>
      </c>
      <c r="C108" s="251">
        <f>'SABS Table 1.1'!$G$492</f>
        <v>585</v>
      </c>
      <c r="D108" s="443">
        <f>'SABS Table 2.5'!$E$65</f>
        <v>5500</v>
      </c>
      <c r="E108" s="439">
        <f>'SABS Table 2.1'!$F$57</f>
        <v>151.30000000000001</v>
      </c>
      <c r="F108" s="439">
        <f>'SABS Table 2.2'!$F$57</f>
        <v>67.3</v>
      </c>
      <c r="G108" s="432">
        <v>36.325209695528699</v>
      </c>
      <c r="H108" s="251">
        <f t="shared" si="4"/>
        <v>610</v>
      </c>
      <c r="I108" s="454">
        <f t="shared" si="3"/>
        <v>5300</v>
      </c>
      <c r="J108" s="452">
        <f t="shared" si="5"/>
        <v>171.5</v>
      </c>
      <c r="K108" s="452">
        <f t="shared" si="6"/>
        <v>79.599999999999994</v>
      </c>
    </row>
    <row r="109" spans="1:11">
      <c r="A109" s="437" t="s">
        <v>197</v>
      </c>
      <c r="B109" s="442">
        <v>2011</v>
      </c>
      <c r="C109" s="251">
        <f>'SABS Table 1.1'!$G$555</f>
        <v>335</v>
      </c>
      <c r="D109" s="443">
        <f>'SABS Table 2.5'!$E$72</f>
        <v>4600</v>
      </c>
      <c r="E109" s="439">
        <f>'SABS Table 2.1'!$F$63</f>
        <v>161.4</v>
      </c>
      <c r="F109" s="439">
        <f>'SABS Table 2.2'!$F$63</f>
        <v>72.8</v>
      </c>
      <c r="G109" s="432">
        <v>31.250000000000004</v>
      </c>
      <c r="H109" s="251">
        <f t="shared" si="4"/>
        <v>350</v>
      </c>
      <c r="I109" s="454">
        <f t="shared" si="3"/>
        <v>5100</v>
      </c>
      <c r="J109" s="452">
        <f t="shared" si="5"/>
        <v>163.9</v>
      </c>
      <c r="K109" s="452">
        <f t="shared" si="6"/>
        <v>78.2</v>
      </c>
    </row>
    <row r="110" spans="1:11">
      <c r="A110" s="437" t="s">
        <v>198</v>
      </c>
      <c r="B110" s="442">
        <v>2011</v>
      </c>
      <c r="C110" s="251">
        <f>'SABS Table 1.1'!$G$618</f>
        <v>260</v>
      </c>
      <c r="D110" s="443">
        <f>'SABS Table 2.5'!$E$79</f>
        <v>2100</v>
      </c>
      <c r="E110" s="439">
        <f>'SABS Table 2.1'!$F$69</f>
        <v>62</v>
      </c>
      <c r="F110" s="439">
        <f>'SABS Table 2.2'!$F$69</f>
        <v>30.7</v>
      </c>
      <c r="G110" s="432">
        <v>17.116309397668921</v>
      </c>
      <c r="H110" s="251">
        <f t="shared" si="4"/>
        <v>265</v>
      </c>
      <c r="I110" s="454">
        <f t="shared" si="3"/>
        <v>2100</v>
      </c>
      <c r="J110" s="452">
        <f t="shared" si="5"/>
        <v>75.2</v>
      </c>
      <c r="K110" s="452">
        <f t="shared" si="6"/>
        <v>28</v>
      </c>
    </row>
    <row r="111" spans="1:11">
      <c r="A111" s="437" t="s">
        <v>199</v>
      </c>
      <c r="B111" s="442">
        <v>2011</v>
      </c>
      <c r="C111" s="251">
        <f>'SABS Table 1.1'!$G$681</f>
        <v>150</v>
      </c>
      <c r="D111" s="443">
        <f>'SABS Table 2.5'!$E$86</f>
        <v>1800</v>
      </c>
      <c r="E111" s="439">
        <f>'SABS Table 2.1'!$F$75</f>
        <v>46.8</v>
      </c>
      <c r="F111" s="439">
        <f>'SABS Table 2.2'!$F$75</f>
        <v>23</v>
      </c>
      <c r="G111" s="432">
        <v>17.142857142857142</v>
      </c>
      <c r="H111" s="251">
        <f t="shared" si="4"/>
        <v>165</v>
      </c>
      <c r="I111" s="454">
        <f t="shared" si="3"/>
        <v>1900</v>
      </c>
      <c r="J111" s="452">
        <f t="shared" si="5"/>
        <v>47</v>
      </c>
      <c r="K111" s="452">
        <f t="shared" si="6"/>
        <v>16.600000000000001</v>
      </c>
    </row>
    <row r="112" spans="1:11">
      <c r="A112" s="437" t="s">
        <v>200</v>
      </c>
      <c r="B112" s="442">
        <v>2011</v>
      </c>
      <c r="C112" s="251">
        <f>'SABS Table 1.1'!$G$744</f>
        <v>235</v>
      </c>
      <c r="D112" s="443">
        <f>'SABS Table 2.5'!$E$93</f>
        <v>2800</v>
      </c>
      <c r="E112" s="439">
        <f>'SABS Table 2.1'!$F$81</f>
        <v>72.599999999999994</v>
      </c>
      <c r="F112" s="439">
        <f>'SABS Table 2.2'!$F$81</f>
        <v>33.5</v>
      </c>
      <c r="G112" s="432">
        <v>28.022417934347477</v>
      </c>
      <c r="H112" s="251">
        <f t="shared" si="4"/>
        <v>245</v>
      </c>
      <c r="I112" s="454">
        <f t="shared" si="3"/>
        <v>2900</v>
      </c>
      <c r="J112" s="452">
        <f t="shared" si="5"/>
        <v>78.599999999999994</v>
      </c>
      <c r="K112" s="452">
        <f t="shared" si="6"/>
        <v>34.299999999999997</v>
      </c>
    </row>
    <row r="113" spans="1:11">
      <c r="A113" s="437" t="s">
        <v>201</v>
      </c>
      <c r="B113" s="442">
        <v>2011</v>
      </c>
      <c r="C113" s="251">
        <f>'SABS Table 1.1'!$G$807</f>
        <v>135</v>
      </c>
      <c r="D113" s="443">
        <f>'SABS Table 2.5'!$E$100</f>
        <v>1500</v>
      </c>
      <c r="E113" s="439">
        <f>'SABS Table 2.1'!$F$87</f>
        <v>42.4</v>
      </c>
      <c r="F113" s="439">
        <f>'SABS Table 2.2'!$F$87</f>
        <v>20.2</v>
      </c>
      <c r="G113" s="432">
        <v>16.518004625041293</v>
      </c>
      <c r="H113" s="251">
        <f t="shared" si="4"/>
        <v>130</v>
      </c>
      <c r="I113" s="454">
        <f t="shared" si="3"/>
        <v>1300</v>
      </c>
      <c r="J113" s="452">
        <f t="shared" si="5"/>
        <v>43.3</v>
      </c>
      <c r="K113" s="452">
        <f t="shared" si="6"/>
        <v>21.3</v>
      </c>
    </row>
    <row r="114" spans="1:11">
      <c r="A114" s="437" t="s">
        <v>202</v>
      </c>
      <c r="B114" s="442">
        <v>2011</v>
      </c>
      <c r="C114" s="251">
        <f>'SABS Table 1.1'!$G$870</f>
        <v>280</v>
      </c>
      <c r="D114" s="443">
        <f>'SABS Table 2.5'!$E$107</f>
        <v>3300</v>
      </c>
      <c r="E114" s="439">
        <f>'SABS Table 2.1'!$F$93</f>
        <v>115.4</v>
      </c>
      <c r="F114" s="439">
        <f>'SABS Table 2.2'!$F$93</f>
        <v>63.2</v>
      </c>
      <c r="G114" s="432">
        <v>21.12</v>
      </c>
      <c r="H114" s="251">
        <f t="shared" si="4"/>
        <v>280</v>
      </c>
      <c r="I114" s="454">
        <f t="shared" si="3"/>
        <v>3800</v>
      </c>
      <c r="J114" s="452">
        <f t="shared" si="5"/>
        <v>101.8</v>
      </c>
      <c r="K114" s="452">
        <f t="shared" si="6"/>
        <v>45.9</v>
      </c>
    </row>
    <row r="115" spans="1:11">
      <c r="A115" s="437" t="s">
        <v>203</v>
      </c>
      <c r="B115" s="442">
        <v>2011</v>
      </c>
      <c r="C115" s="251">
        <f>'SABS Table 1.1'!$G$933</f>
        <v>825</v>
      </c>
      <c r="D115" s="443">
        <f>'SABS Table 2.5'!$E$114</f>
        <v>10100</v>
      </c>
      <c r="E115" s="439">
        <f>'SABS Table 2.1'!$F$99</f>
        <v>321</v>
      </c>
      <c r="F115" s="439">
        <f>'SABS Table 2.2'!$F$99</f>
        <v>140.5</v>
      </c>
      <c r="G115" s="432">
        <v>27.648508075554339</v>
      </c>
      <c r="H115" s="251">
        <f t="shared" si="4"/>
        <v>860</v>
      </c>
      <c r="I115" s="454">
        <f t="shared" si="3"/>
        <v>10200</v>
      </c>
      <c r="J115" s="452">
        <f t="shared" si="5"/>
        <v>354.7</v>
      </c>
      <c r="K115" s="452">
        <f t="shared" si="6"/>
        <v>171.1</v>
      </c>
    </row>
    <row r="116" spans="1:11">
      <c r="A116" s="437" t="s">
        <v>204</v>
      </c>
      <c r="B116" s="442">
        <v>2011</v>
      </c>
      <c r="C116" s="251">
        <f>'SABS Table 1.1'!$G$996</f>
        <v>1535</v>
      </c>
      <c r="D116" s="443">
        <f>'SABS Table 2.5'!$E$121</f>
        <v>24500</v>
      </c>
      <c r="E116" s="439">
        <f>'SABS Table 2.1'!$F$105</f>
        <v>749.9</v>
      </c>
      <c r="F116" s="439">
        <f>'SABS Table 2.2'!$F$105</f>
        <v>338.5</v>
      </c>
      <c r="G116" s="432">
        <v>41.31116581796109</v>
      </c>
      <c r="H116" s="251">
        <f t="shared" si="4"/>
        <v>1545</v>
      </c>
      <c r="I116" s="454">
        <f t="shared" si="3"/>
        <v>24600</v>
      </c>
      <c r="J116" s="452">
        <f t="shared" si="5"/>
        <v>817.9</v>
      </c>
      <c r="K116" s="452">
        <f t="shared" si="6"/>
        <v>295.8</v>
      </c>
    </row>
    <row r="117" spans="1:11">
      <c r="A117" s="437" t="s">
        <v>205</v>
      </c>
      <c r="B117" s="442">
        <v>2011</v>
      </c>
      <c r="C117" s="251">
        <f>'SABS Table 1.1'!$G$1059</f>
        <v>1150</v>
      </c>
      <c r="D117" s="443">
        <f>'SABS Table 2.5'!$E$128</f>
        <v>13300</v>
      </c>
      <c r="E117" s="439">
        <f>'SABS Table 2.1'!$F$111</f>
        <v>419.3</v>
      </c>
      <c r="F117" s="439">
        <f>'SABS Table 2.2'!$F$111</f>
        <v>200.2</v>
      </c>
      <c r="G117" s="432">
        <v>57.147767799596103</v>
      </c>
      <c r="H117" s="251">
        <f t="shared" si="4"/>
        <v>1190</v>
      </c>
      <c r="I117" s="454">
        <f t="shared" si="3"/>
        <v>12400</v>
      </c>
      <c r="J117" s="452">
        <f t="shared" si="5"/>
        <v>333</v>
      </c>
      <c r="K117" s="452">
        <f t="shared" si="6"/>
        <v>163</v>
      </c>
    </row>
    <row r="118" spans="1:11">
      <c r="A118" s="437" t="s">
        <v>206</v>
      </c>
      <c r="B118" s="442">
        <v>2011</v>
      </c>
      <c r="C118" s="251">
        <f>'SABS Table 1.1'!$G$1122</f>
        <v>160</v>
      </c>
      <c r="D118" s="443">
        <f>'SABS Table 2.5'!$E$135</f>
        <v>1900</v>
      </c>
      <c r="E118" s="439">
        <f>'SABS Table 2.1'!$F$117</f>
        <v>48.3</v>
      </c>
      <c r="F118" s="439">
        <f>'SABS Table 2.2'!$F$117</f>
        <v>20.399999999999999</v>
      </c>
      <c r="G118" s="432">
        <v>23.393252893376015</v>
      </c>
      <c r="H118" s="251">
        <f t="shared" si="4"/>
        <v>170</v>
      </c>
      <c r="I118" s="454">
        <f t="shared" si="3"/>
        <v>1900</v>
      </c>
      <c r="J118" s="452">
        <f t="shared" si="5"/>
        <v>73.900000000000006</v>
      </c>
      <c r="K118" s="452">
        <f t="shared" si="6"/>
        <v>35.200000000000003</v>
      </c>
    </row>
    <row r="119" spans="1:11">
      <c r="A119" s="437" t="s">
        <v>207</v>
      </c>
      <c r="B119" s="442">
        <v>2011</v>
      </c>
      <c r="C119" s="251">
        <f>'SABS Table 1.1'!$G$1185</f>
        <v>165</v>
      </c>
      <c r="D119" s="443">
        <f>'SABS Table 2.5'!$E$142</f>
        <v>1700</v>
      </c>
      <c r="E119" s="439">
        <f>'SABS Table 2.1'!$F$123</f>
        <v>39.700000000000003</v>
      </c>
      <c r="F119" s="439">
        <f>'SABS Table 2.2'!$F$123</f>
        <v>20.5</v>
      </c>
      <c r="G119" s="432">
        <v>20.371479928100658</v>
      </c>
      <c r="H119" s="251">
        <f t="shared" si="4"/>
        <v>175</v>
      </c>
      <c r="I119" s="454">
        <f t="shared" si="3"/>
        <v>1500</v>
      </c>
      <c r="J119" s="452">
        <f t="shared" si="5"/>
        <v>44.7</v>
      </c>
      <c r="K119" s="452">
        <f t="shared" si="6"/>
        <v>21</v>
      </c>
    </row>
    <row r="120" spans="1:11">
      <c r="A120" s="437" t="s">
        <v>208</v>
      </c>
      <c r="B120" s="442">
        <v>2011</v>
      </c>
      <c r="C120" s="251">
        <f>'SABS Table 1.1'!$G$1248</f>
        <v>270</v>
      </c>
      <c r="D120" s="443">
        <f>'SABS Table 2.5'!$E$149</f>
        <v>2700</v>
      </c>
      <c r="E120" s="439">
        <f>'SABS Table 2.1'!$F$129</f>
        <v>97.2</v>
      </c>
      <c r="F120" s="439">
        <f>'SABS Table 2.2'!$F$129</f>
        <v>54</v>
      </c>
      <c r="G120" s="432">
        <v>28.886273670696479</v>
      </c>
      <c r="H120" s="251">
        <f t="shared" si="4"/>
        <v>270</v>
      </c>
      <c r="I120" s="454">
        <f t="shared" si="3"/>
        <v>2800</v>
      </c>
      <c r="J120" s="452">
        <f t="shared" si="5"/>
        <v>116.3</v>
      </c>
      <c r="K120" s="452">
        <f t="shared" si="6"/>
        <v>60.9</v>
      </c>
    </row>
    <row r="121" spans="1:11">
      <c r="A121" s="437" t="s">
        <v>245</v>
      </c>
      <c r="B121" s="442">
        <v>2011</v>
      </c>
      <c r="C121" s="251">
        <f>'SABS Table 1.1'!$G$1311</f>
        <v>105</v>
      </c>
      <c r="D121" s="443">
        <f>'SABS Table 2.5'!$E$156</f>
        <v>900</v>
      </c>
      <c r="E121" s="439">
        <f>'SABS Table 2.1'!$F$135</f>
        <v>30.7</v>
      </c>
      <c r="F121" s="439">
        <f>'SABS Table 2.2'!$F$135</f>
        <v>14.7</v>
      </c>
      <c r="G121" s="432">
        <v>32.502708559046589</v>
      </c>
      <c r="H121" s="251">
        <f t="shared" si="4"/>
        <v>100</v>
      </c>
      <c r="I121" s="454">
        <f t="shared" si="3"/>
        <v>900</v>
      </c>
      <c r="J121" s="452">
        <f t="shared" si="5"/>
        <v>20.9</v>
      </c>
      <c r="K121" s="452">
        <f t="shared" si="6"/>
        <v>9.9</v>
      </c>
    </row>
    <row r="122" spans="1:11">
      <c r="A122" s="437" t="s">
        <v>209</v>
      </c>
      <c r="B122" s="442">
        <v>2011</v>
      </c>
      <c r="C122" s="251">
        <f>'SABS Table 1.1'!$G$1374</f>
        <v>355</v>
      </c>
      <c r="D122" s="443">
        <f>'SABS Table 2.5'!$E$163</f>
        <v>3900</v>
      </c>
      <c r="E122" s="439">
        <f>'SABS Table 2.1'!$F$141</f>
        <v>109.6</v>
      </c>
      <c r="F122" s="439">
        <f>'SABS Table 2.2'!$F$141</f>
        <v>50.3</v>
      </c>
      <c r="G122" s="432">
        <v>28.242450575711491</v>
      </c>
      <c r="H122" s="251">
        <f t="shared" si="4"/>
        <v>370</v>
      </c>
      <c r="I122" s="454">
        <f t="shared" si="3"/>
        <v>3900</v>
      </c>
      <c r="J122" s="452">
        <f t="shared" si="5"/>
        <v>112.4</v>
      </c>
      <c r="K122" s="452">
        <f t="shared" si="6"/>
        <v>43.6</v>
      </c>
    </row>
    <row r="123" spans="1:11">
      <c r="A123" s="437" t="s">
        <v>210</v>
      </c>
      <c r="B123" s="442">
        <v>2011</v>
      </c>
      <c r="C123" s="251">
        <f>'SABS Table 1.1'!$G$1437</f>
        <v>550</v>
      </c>
      <c r="D123" s="443">
        <f>'SABS Table 2.5'!$E$170</f>
        <v>5900</v>
      </c>
      <c r="E123" s="439">
        <f>'SABS Table 2.1'!$F$147</f>
        <v>183.7</v>
      </c>
      <c r="F123" s="439">
        <f>'SABS Table 2.2'!$F$147</f>
        <v>96.3</v>
      </c>
      <c r="G123" s="432">
        <v>17.470093568636738</v>
      </c>
      <c r="H123" s="251">
        <f t="shared" si="4"/>
        <v>570</v>
      </c>
      <c r="I123" s="454">
        <f t="shared" si="3"/>
        <v>6800</v>
      </c>
      <c r="J123" s="452">
        <f t="shared" si="5"/>
        <v>187.8</v>
      </c>
      <c r="K123" s="452">
        <f t="shared" si="6"/>
        <v>82.9</v>
      </c>
    </row>
    <row r="124" spans="1:11">
      <c r="A124" s="437" t="s">
        <v>211</v>
      </c>
      <c r="B124" s="442">
        <v>2011</v>
      </c>
      <c r="C124" s="251">
        <f>'SABS Table 1.1'!$G$1500</f>
        <v>85</v>
      </c>
      <c r="D124" s="443">
        <f>'SABS Table 2.5'!$E$177</f>
        <v>1000</v>
      </c>
      <c r="E124" s="439">
        <f>'SABS Table 2.1'!$F$153</f>
        <v>29.1</v>
      </c>
      <c r="F124" s="439">
        <f>'SABS Table 2.2'!$F$153</f>
        <v>14.3</v>
      </c>
      <c r="G124" s="432">
        <v>46.685340802987859</v>
      </c>
      <c r="H124" s="251">
        <f t="shared" si="4"/>
        <v>90</v>
      </c>
      <c r="I124" s="454">
        <f t="shared" si="3"/>
        <v>1000</v>
      </c>
      <c r="J124" s="452">
        <f t="shared" si="5"/>
        <v>22.3</v>
      </c>
      <c r="K124" s="452">
        <f t="shared" si="6"/>
        <v>10.8</v>
      </c>
    </row>
    <row r="125" spans="1:11">
      <c r="A125" s="437" t="s">
        <v>306</v>
      </c>
      <c r="B125" s="442">
        <v>2011</v>
      </c>
      <c r="C125" s="251">
        <f>'SABS Table 1.1'!$G$1563</f>
        <v>570</v>
      </c>
      <c r="D125" s="443">
        <f>'SABS Table 2.5'!$E$184</f>
        <v>8100</v>
      </c>
      <c r="E125" s="439">
        <f>'SABS Table 2.1'!$F$159</f>
        <v>237.9</v>
      </c>
      <c r="F125" s="439">
        <f>'SABS Table 2.2'!$F$159</f>
        <v>130.5</v>
      </c>
      <c r="G125" s="432">
        <v>55.158324821246168</v>
      </c>
      <c r="H125" s="251">
        <f t="shared" si="4"/>
        <v>595</v>
      </c>
      <c r="I125" s="454">
        <f t="shared" si="3"/>
        <v>7700</v>
      </c>
      <c r="J125" s="452">
        <f t="shared" si="5"/>
        <v>244.6</v>
      </c>
      <c r="K125" s="452">
        <f t="shared" si="6"/>
        <v>133.19999999999999</v>
      </c>
    </row>
    <row r="126" spans="1:11">
      <c r="A126" s="437" t="s">
        <v>212</v>
      </c>
      <c r="B126" s="442">
        <v>2011</v>
      </c>
      <c r="C126" s="251">
        <f>'SABS Table 1.1'!$G$1626</f>
        <v>350</v>
      </c>
      <c r="D126" s="443">
        <f>'SABS Table 2.5'!$E$191</f>
        <v>4700</v>
      </c>
      <c r="E126" s="439">
        <f>'SABS Table 2.1'!$F$165</f>
        <v>137.1</v>
      </c>
      <c r="F126" s="439">
        <f>'SABS Table 2.2'!$F$165</f>
        <v>63.2</v>
      </c>
      <c r="G126" s="432">
        <v>26.903262736119064</v>
      </c>
      <c r="H126" s="251">
        <f t="shared" si="4"/>
        <v>375</v>
      </c>
      <c r="I126" s="454">
        <f t="shared" si="3"/>
        <v>5200</v>
      </c>
      <c r="J126" s="452">
        <f t="shared" si="5"/>
        <v>178.7</v>
      </c>
      <c r="K126" s="452">
        <f t="shared" si="6"/>
        <v>91.2</v>
      </c>
    </row>
    <row r="127" spans="1:11">
      <c r="A127" s="437" t="s">
        <v>213</v>
      </c>
      <c r="B127" s="442">
        <v>2011</v>
      </c>
      <c r="C127" s="251">
        <f>'SABS Table 1.1'!$G$1689</f>
        <v>380</v>
      </c>
      <c r="D127" s="443">
        <f>'SABS Table 2.5'!$E$198</f>
        <v>3800</v>
      </c>
      <c r="E127" s="439">
        <f>'SABS Table 2.1'!$F$171</f>
        <v>122.5</v>
      </c>
      <c r="F127" s="439">
        <f>'SABS Table 2.2'!$F$171</f>
        <v>56</v>
      </c>
      <c r="G127" s="432">
        <v>33.368458025992275</v>
      </c>
      <c r="H127" s="251">
        <f t="shared" si="4"/>
        <v>400</v>
      </c>
      <c r="I127" s="454">
        <f t="shared" si="3"/>
        <v>3400</v>
      </c>
      <c r="J127" s="452">
        <f t="shared" si="5"/>
        <v>133.30000000000001</v>
      </c>
      <c r="K127" s="452">
        <f t="shared" si="6"/>
        <v>64.8</v>
      </c>
    </row>
    <row r="128" spans="1:11">
      <c r="A128" s="437" t="s">
        <v>214</v>
      </c>
      <c r="B128" s="442">
        <v>2011</v>
      </c>
      <c r="C128" s="251">
        <f>'SABS Table 1.1'!$G$1752</f>
        <v>85</v>
      </c>
      <c r="D128" s="443">
        <f>'SABS Table 2.5'!$E$205</f>
        <v>1200</v>
      </c>
      <c r="E128" s="439">
        <f>'SABS Table 2.1'!$F$177</f>
        <v>38</v>
      </c>
      <c r="F128" s="439">
        <f>'SABS Table 2.2'!$F$177</f>
        <v>17.7</v>
      </c>
      <c r="G128" s="432">
        <v>51.635111876075733</v>
      </c>
      <c r="H128" s="251">
        <f t="shared" si="4"/>
        <v>75</v>
      </c>
      <c r="I128" s="454">
        <f t="shared" si="3"/>
        <v>1100</v>
      </c>
      <c r="J128" s="452">
        <f t="shared" si="5"/>
        <v>28.4</v>
      </c>
      <c r="K128" s="452">
        <f t="shared" si="6"/>
        <v>12.9</v>
      </c>
    </row>
    <row r="129" spans="1:11">
      <c r="A129" s="437" t="s">
        <v>215</v>
      </c>
      <c r="B129" s="442">
        <v>2011</v>
      </c>
      <c r="C129" s="251">
        <f>'SABS Table 1.1'!$G$1815</f>
        <v>375</v>
      </c>
      <c r="D129" s="443">
        <f>'SABS Table 2.5'!$E$212</f>
        <v>5800</v>
      </c>
      <c r="E129" s="439">
        <f>'SABS Table 2.1'!$F$183</f>
        <v>173.1</v>
      </c>
      <c r="F129" s="439">
        <f>'SABS Table 2.2'!$F$183</f>
        <v>83</v>
      </c>
      <c r="G129" s="432">
        <v>51.336519738006722</v>
      </c>
      <c r="H129" s="251">
        <f t="shared" si="4"/>
        <v>380</v>
      </c>
      <c r="I129" s="454">
        <f t="shared" si="3"/>
        <v>4900</v>
      </c>
      <c r="J129" s="452">
        <f t="shared" si="5"/>
        <v>146.1</v>
      </c>
      <c r="K129" s="452">
        <f t="shared" si="6"/>
        <v>61.2</v>
      </c>
    </row>
    <row r="130" spans="1:11">
      <c r="A130" s="437" t="s">
        <v>216</v>
      </c>
      <c r="B130" s="442">
        <v>2011</v>
      </c>
      <c r="C130" s="251">
        <f>'SABS Table 1.1'!$G$1878</f>
        <v>630</v>
      </c>
      <c r="D130" s="443">
        <f>'SABS Table 2.5'!$E$219</f>
        <v>7400</v>
      </c>
      <c r="E130" s="439">
        <f>'SABS Table 2.1'!$F$189</f>
        <v>263.7</v>
      </c>
      <c r="F130" s="439">
        <f>'SABS Table 2.2'!$F$189</f>
        <v>102.8</v>
      </c>
      <c r="G130" s="432">
        <v>23.574386747371776</v>
      </c>
      <c r="H130" s="251">
        <f t="shared" si="4"/>
        <v>650</v>
      </c>
      <c r="I130" s="454">
        <f t="shared" si="3"/>
        <v>7800</v>
      </c>
      <c r="J130" s="452">
        <f t="shared" si="5"/>
        <v>325.5</v>
      </c>
      <c r="K130" s="452">
        <f t="shared" si="6"/>
        <v>174.7</v>
      </c>
    </row>
    <row r="131" spans="1:11">
      <c r="A131" s="437" t="s">
        <v>217</v>
      </c>
      <c r="B131" s="442">
        <v>2011</v>
      </c>
      <c r="C131" s="251">
        <f>'SABS Table 1.1'!$G$1941</f>
        <v>340</v>
      </c>
      <c r="D131" s="443">
        <f>'SABS Table 2.5'!$E$226</f>
        <v>4500</v>
      </c>
      <c r="E131" s="439">
        <f>'SABS Table 2.1'!$F$195</f>
        <v>120.2</v>
      </c>
      <c r="F131" s="439">
        <f>'SABS Table 2.2'!$F$195</f>
        <v>67</v>
      </c>
      <c r="G131" s="432">
        <v>49.817336433078715</v>
      </c>
      <c r="H131" s="251">
        <f t="shared" si="4"/>
        <v>355</v>
      </c>
      <c r="I131" s="454">
        <f t="shared" si="3"/>
        <v>4600</v>
      </c>
      <c r="J131" s="452">
        <f t="shared" si="5"/>
        <v>131</v>
      </c>
      <c r="K131" s="452">
        <f t="shared" si="6"/>
        <v>72.599999999999994</v>
      </c>
    </row>
    <row r="132" spans="1:11">
      <c r="A132" s="437" t="s">
        <v>218</v>
      </c>
      <c r="B132" s="442">
        <v>2011</v>
      </c>
      <c r="C132" s="251">
        <f>'SABS Table 1.1'!$G$2004</f>
        <v>175</v>
      </c>
      <c r="D132" s="443">
        <f>'SABS Table 2.5'!$E$233</f>
        <v>2500</v>
      </c>
      <c r="E132" s="439">
        <f>'SABS Table 2.1'!$F$201</f>
        <v>47.4</v>
      </c>
      <c r="F132" s="439">
        <f>'SABS Table 2.2'!$F$201</f>
        <v>21.6</v>
      </c>
      <c r="G132" s="432">
        <v>27.590773645293016</v>
      </c>
      <c r="H132" s="251">
        <f t="shared" si="4"/>
        <v>175</v>
      </c>
      <c r="I132" s="454">
        <f t="shared" ref="I132:I195" si="7">D99</f>
        <v>2500</v>
      </c>
      <c r="J132" s="452">
        <f t="shared" si="5"/>
        <v>43.3</v>
      </c>
      <c r="K132" s="452">
        <f t="shared" si="6"/>
        <v>19.2</v>
      </c>
    </row>
    <row r="133" spans="1:11">
      <c r="A133" s="437" t="s">
        <v>219</v>
      </c>
      <c r="B133" s="442">
        <v>2011</v>
      </c>
      <c r="C133" s="251">
        <f>'SABS Table 1.1'!$G$2067</f>
        <v>320</v>
      </c>
      <c r="D133" s="443">
        <f>'SABS Table 2.5'!$E$240</f>
        <v>3400</v>
      </c>
      <c r="E133" s="439">
        <f>'SABS Table 2.1'!$F$207</f>
        <v>108.9</v>
      </c>
      <c r="F133" s="439">
        <f>'SABS Table 2.2'!$F$207</f>
        <v>47.4</v>
      </c>
      <c r="G133" s="432">
        <v>19.395322304620649</v>
      </c>
      <c r="H133" s="251">
        <f t="shared" si="4"/>
        <v>320</v>
      </c>
      <c r="I133" s="454">
        <f t="shared" si="7"/>
        <v>3500</v>
      </c>
      <c r="J133" s="452">
        <f t="shared" si="5"/>
        <v>112.1</v>
      </c>
      <c r="K133" s="452">
        <f t="shared" si="6"/>
        <v>41.8</v>
      </c>
    </row>
    <row r="134" spans="1:11">
      <c r="A134" s="440" t="s">
        <v>294</v>
      </c>
      <c r="B134" s="442">
        <v>2012</v>
      </c>
      <c r="C134" s="441">
        <f>'SABS Table 1.1'!$H$51</f>
        <v>13730</v>
      </c>
      <c r="D134" s="444">
        <f>'SABS Table 2.5'!$F$16</f>
        <v>181500</v>
      </c>
      <c r="E134" s="434">
        <f>'SABS Table 2.1'!$G$14</f>
        <v>6385.4</v>
      </c>
      <c r="F134" s="434">
        <f>'SABS Table 2.2'!$G$14</f>
        <v>3227.7</v>
      </c>
      <c r="G134" s="432">
        <v>34.925187267684301</v>
      </c>
      <c r="H134" s="441">
        <f t="shared" si="4"/>
        <v>13290</v>
      </c>
      <c r="I134" s="455">
        <f t="shared" si="7"/>
        <v>185100</v>
      </c>
      <c r="J134" s="453">
        <f t="shared" si="5"/>
        <v>5899.1</v>
      </c>
      <c r="K134" s="453">
        <f t="shared" si="6"/>
        <v>2845.8</v>
      </c>
    </row>
    <row r="135" spans="1:11">
      <c r="A135" s="437" t="s">
        <v>193</v>
      </c>
      <c r="B135" s="442">
        <v>2012</v>
      </c>
      <c r="C135" s="251">
        <f>'SABS Table 1.1'!$H$114</f>
        <v>525</v>
      </c>
      <c r="D135" s="443">
        <f>'SABS Table 2.5'!$F$23</f>
        <v>10300</v>
      </c>
      <c r="E135" s="439">
        <f>'SABS Table 2.1'!$G$21</f>
        <v>499</v>
      </c>
      <c r="F135" s="439">
        <f>'SABS Table 2.2'!$G$21</f>
        <v>276.39999999999998</v>
      </c>
      <c r="G135" s="432">
        <v>45.796096216264282</v>
      </c>
      <c r="H135" s="251">
        <f t="shared" si="4"/>
        <v>540</v>
      </c>
      <c r="I135" s="454">
        <f t="shared" si="7"/>
        <v>10100</v>
      </c>
      <c r="J135" s="452">
        <f t="shared" si="5"/>
        <v>400</v>
      </c>
      <c r="K135" s="452">
        <f t="shared" si="6"/>
        <v>221.3</v>
      </c>
    </row>
    <row r="136" spans="1:11">
      <c r="A136" s="437" t="s">
        <v>194</v>
      </c>
      <c r="B136" s="442">
        <v>2012</v>
      </c>
      <c r="C136" s="251">
        <f>'SABS Table 1.1'!$H$177</f>
        <v>630</v>
      </c>
      <c r="D136" s="443">
        <f>'SABS Table 2.5'!$F$30</f>
        <v>7000</v>
      </c>
      <c r="E136" s="439">
        <f>'SABS Table 2.1'!$G$27</f>
        <v>361.3</v>
      </c>
      <c r="F136" s="439">
        <f>'SABS Table 2.2'!$G$27</f>
        <v>190.6</v>
      </c>
      <c r="G136" s="432">
        <v>27.39082798560025</v>
      </c>
      <c r="H136" s="251">
        <f t="shared" si="4"/>
        <v>605</v>
      </c>
      <c r="I136" s="454">
        <f t="shared" si="7"/>
        <v>7200</v>
      </c>
      <c r="J136" s="452">
        <f t="shared" si="5"/>
        <v>243.1</v>
      </c>
      <c r="K136" s="452">
        <f t="shared" si="6"/>
        <v>139.69999999999999</v>
      </c>
    </row>
    <row r="137" spans="1:11">
      <c r="A137" s="437" t="s">
        <v>195</v>
      </c>
      <c r="B137" s="442">
        <v>2012</v>
      </c>
      <c r="C137" s="251">
        <f>'SABS Table 1.1'!$H$240</f>
        <v>295</v>
      </c>
      <c r="D137" s="443">
        <f>'SABS Table 2.5'!$F$37</f>
        <v>2900</v>
      </c>
      <c r="E137" s="439">
        <f>'SABS Table 2.1'!$G$33</f>
        <v>78.599999999999994</v>
      </c>
      <c r="F137" s="439">
        <f>'SABS Table 2.2'!$G$33</f>
        <v>44</v>
      </c>
      <c r="G137" s="432">
        <v>24.952675959387371</v>
      </c>
      <c r="H137" s="251">
        <f t="shared" si="4"/>
        <v>290</v>
      </c>
      <c r="I137" s="454">
        <f t="shared" si="7"/>
        <v>3000</v>
      </c>
      <c r="J137" s="452">
        <f t="shared" si="5"/>
        <v>85.2</v>
      </c>
      <c r="K137" s="452">
        <f t="shared" si="6"/>
        <v>37.9</v>
      </c>
    </row>
    <row r="138" spans="1:11">
      <c r="A138" s="437" t="s">
        <v>304</v>
      </c>
      <c r="B138" s="442">
        <v>2012</v>
      </c>
      <c r="C138" s="251">
        <f>'SABS Table 1.1'!$H$303</f>
        <v>535</v>
      </c>
      <c r="D138" s="443">
        <f>'SABS Table 2.5'!$F$44</f>
        <v>5800</v>
      </c>
      <c r="E138" s="439">
        <f>'SABS Table 2.1'!$G$39</f>
        <v>179.2</v>
      </c>
      <c r="F138" s="439">
        <f>'SABS Table 2.2'!$G$39</f>
        <v>90.7</v>
      </c>
      <c r="G138" s="432">
        <v>66.735703601426763</v>
      </c>
      <c r="H138" s="251">
        <f t="shared" si="4"/>
        <v>520</v>
      </c>
      <c r="I138" s="454">
        <f t="shared" si="7"/>
        <v>5600</v>
      </c>
      <c r="J138" s="452">
        <f t="shared" si="5"/>
        <v>167</v>
      </c>
      <c r="K138" s="452">
        <f t="shared" si="6"/>
        <v>81</v>
      </c>
    </row>
    <row r="139" spans="1:11">
      <c r="A139" s="437" t="s">
        <v>250</v>
      </c>
      <c r="B139" s="442">
        <v>2012</v>
      </c>
      <c r="C139" s="251">
        <f>'SABS Table 1.1'!$H$366</f>
        <v>1535</v>
      </c>
      <c r="D139" s="443">
        <f>'SABS Table 2.5'!$F$51</f>
        <v>28600</v>
      </c>
      <c r="E139" s="439">
        <f>'SABS Table 2.1'!$G$45</f>
        <v>1183</v>
      </c>
      <c r="F139" s="439">
        <f>'SABS Table 2.2'!$G$45</f>
        <v>570.1</v>
      </c>
      <c r="G139" s="432">
        <v>59.258645339079628</v>
      </c>
      <c r="H139" s="251">
        <f t="shared" si="4"/>
        <v>1505</v>
      </c>
      <c r="I139" s="454">
        <f t="shared" si="7"/>
        <v>29500</v>
      </c>
      <c r="J139" s="452">
        <f t="shared" si="5"/>
        <v>1051</v>
      </c>
      <c r="K139" s="452">
        <f t="shared" si="6"/>
        <v>507.3</v>
      </c>
    </row>
    <row r="140" spans="1:11">
      <c r="A140" s="437" t="s">
        <v>196</v>
      </c>
      <c r="B140" s="442">
        <v>2012</v>
      </c>
      <c r="C140" s="251">
        <f>'SABS Table 1.1'!$H$429</f>
        <v>105</v>
      </c>
      <c r="D140" s="443">
        <f>'SABS Table 2.5'!$F$58</f>
        <v>1000</v>
      </c>
      <c r="E140" s="439">
        <f>'SABS Table 2.1'!$G$51</f>
        <v>27</v>
      </c>
      <c r="F140" s="439">
        <f>'SABS Table 2.2'!$G$51</f>
        <v>13.4</v>
      </c>
      <c r="G140" s="432">
        <v>19.500780031201248</v>
      </c>
      <c r="H140" s="251">
        <f t="shared" si="4"/>
        <v>105</v>
      </c>
      <c r="I140" s="454">
        <f t="shared" si="7"/>
        <v>900</v>
      </c>
      <c r="J140" s="452">
        <f t="shared" si="5"/>
        <v>23.5</v>
      </c>
      <c r="K140" s="452">
        <f t="shared" si="6"/>
        <v>9</v>
      </c>
    </row>
    <row r="141" spans="1:11">
      <c r="A141" s="437" t="s">
        <v>305</v>
      </c>
      <c r="B141" s="442">
        <v>2012</v>
      </c>
      <c r="C141" s="251">
        <f>'SABS Table 1.1'!$H$492</f>
        <v>605</v>
      </c>
      <c r="D141" s="443">
        <f>'SABS Table 2.5'!$F$65</f>
        <v>5400</v>
      </c>
      <c r="E141" s="439">
        <f>'SABS Table 2.1'!$G$57</f>
        <v>140.19999999999999</v>
      </c>
      <c r="F141" s="439">
        <f>'SABS Table 2.2'!$G$57</f>
        <v>68.2</v>
      </c>
      <c r="G141" s="432">
        <v>35.799522673031028</v>
      </c>
      <c r="H141" s="251">
        <f t="shared" si="4"/>
        <v>585</v>
      </c>
      <c r="I141" s="454">
        <f t="shared" si="7"/>
        <v>5500</v>
      </c>
      <c r="J141" s="452">
        <f t="shared" si="5"/>
        <v>151.30000000000001</v>
      </c>
      <c r="K141" s="452">
        <f t="shared" si="6"/>
        <v>67.3</v>
      </c>
    </row>
    <row r="142" spans="1:11">
      <c r="A142" s="437" t="s">
        <v>197</v>
      </c>
      <c r="B142" s="442">
        <v>2012</v>
      </c>
      <c r="C142" s="251">
        <f>'SABS Table 1.1'!$H$555</f>
        <v>360</v>
      </c>
      <c r="D142" s="443">
        <f>'SABS Table 2.5'!$F$72</f>
        <v>4400</v>
      </c>
      <c r="E142" s="439">
        <f>'SABS Table 2.1'!$G$63</f>
        <v>129.5</v>
      </c>
      <c r="F142" s="439">
        <f>'SABS Table 2.2'!$G$63</f>
        <v>76.5</v>
      </c>
      <c r="G142" s="432">
        <v>29.773988361077276</v>
      </c>
      <c r="H142" s="251">
        <f t="shared" si="4"/>
        <v>335</v>
      </c>
      <c r="I142" s="454">
        <f t="shared" si="7"/>
        <v>4600</v>
      </c>
      <c r="J142" s="452">
        <f t="shared" si="5"/>
        <v>161.4</v>
      </c>
      <c r="K142" s="452">
        <f t="shared" si="6"/>
        <v>72.8</v>
      </c>
    </row>
    <row r="143" spans="1:11">
      <c r="A143" s="437" t="s">
        <v>198</v>
      </c>
      <c r="B143" s="442">
        <v>2012</v>
      </c>
      <c r="C143" s="251">
        <f>'SABS Table 1.1'!$H$618</f>
        <v>275</v>
      </c>
      <c r="D143" s="443">
        <f>'SABS Table 2.5'!$F$79</f>
        <v>2100</v>
      </c>
      <c r="E143" s="439">
        <f>'SABS Table 2.1'!$G$69</f>
        <v>53.1</v>
      </c>
      <c r="F143" s="439">
        <f>'SABS Table 2.2'!$G$69</f>
        <v>29.9</v>
      </c>
      <c r="G143" s="432">
        <v>17.110730872647274</v>
      </c>
      <c r="H143" s="251">
        <f t="shared" si="4"/>
        <v>260</v>
      </c>
      <c r="I143" s="454">
        <f t="shared" si="7"/>
        <v>2100</v>
      </c>
      <c r="J143" s="452">
        <f t="shared" si="5"/>
        <v>62</v>
      </c>
      <c r="K143" s="452">
        <f t="shared" si="6"/>
        <v>30.7</v>
      </c>
    </row>
    <row r="144" spans="1:11">
      <c r="A144" s="437" t="s">
        <v>199</v>
      </c>
      <c r="B144" s="442">
        <v>2012</v>
      </c>
      <c r="C144" s="251">
        <f>'SABS Table 1.1'!$H$681</f>
        <v>150</v>
      </c>
      <c r="D144" s="443">
        <f>'SABS Table 2.5'!$F$86</f>
        <v>1600</v>
      </c>
      <c r="E144" s="439">
        <f>'SABS Table 2.1'!$G$75</f>
        <v>74</v>
      </c>
      <c r="F144" s="439">
        <f>'SABS Table 2.2'!$G$75</f>
        <v>42</v>
      </c>
      <c r="G144" s="432">
        <v>15.11144692104269</v>
      </c>
      <c r="H144" s="251">
        <f t="shared" si="4"/>
        <v>150</v>
      </c>
      <c r="I144" s="454">
        <f t="shared" si="7"/>
        <v>1800</v>
      </c>
      <c r="J144" s="452">
        <f t="shared" si="5"/>
        <v>46.8</v>
      </c>
      <c r="K144" s="452">
        <f t="shared" si="6"/>
        <v>23</v>
      </c>
    </row>
    <row r="145" spans="1:11">
      <c r="A145" s="437" t="s">
        <v>200</v>
      </c>
      <c r="B145" s="442">
        <v>2012</v>
      </c>
      <c r="C145" s="251">
        <f>'SABS Table 1.1'!$H$744</f>
        <v>240</v>
      </c>
      <c r="D145" s="443">
        <f>'SABS Table 2.5'!$F$93</f>
        <v>2900</v>
      </c>
      <c r="E145" s="439">
        <f>'SABS Table 2.1'!$G$81</f>
        <v>98.3</v>
      </c>
      <c r="F145" s="439">
        <f>'SABS Table 2.2'!$G$81</f>
        <v>45.4</v>
      </c>
      <c r="G145" s="432">
        <v>28.752726551655762</v>
      </c>
      <c r="H145" s="251">
        <f t="shared" si="4"/>
        <v>235</v>
      </c>
      <c r="I145" s="454">
        <f t="shared" si="7"/>
        <v>2800</v>
      </c>
      <c r="J145" s="452">
        <f t="shared" si="5"/>
        <v>72.599999999999994</v>
      </c>
      <c r="K145" s="452">
        <f t="shared" si="6"/>
        <v>33.5</v>
      </c>
    </row>
    <row r="146" spans="1:11">
      <c r="A146" s="437" t="s">
        <v>201</v>
      </c>
      <c r="B146" s="442">
        <v>2012</v>
      </c>
      <c r="C146" s="251">
        <f>'SABS Table 1.1'!$H$807</f>
        <v>145</v>
      </c>
      <c r="D146" s="443">
        <f>'SABS Table 2.5'!$F$100</f>
        <v>1400</v>
      </c>
      <c r="E146" s="439">
        <f>'SABS Table 2.1'!$G$87</f>
        <v>66.3</v>
      </c>
      <c r="F146" s="439">
        <f>'SABS Table 2.2'!$G$87</f>
        <v>27.9</v>
      </c>
      <c r="G146" s="432">
        <v>15.377855887521967</v>
      </c>
      <c r="H146" s="251">
        <f t="shared" si="4"/>
        <v>135</v>
      </c>
      <c r="I146" s="454">
        <f t="shared" si="7"/>
        <v>1500</v>
      </c>
      <c r="J146" s="452">
        <f t="shared" si="5"/>
        <v>42.4</v>
      </c>
      <c r="K146" s="452">
        <f t="shared" si="6"/>
        <v>20.2</v>
      </c>
    </row>
    <row r="147" spans="1:11">
      <c r="A147" s="437" t="s">
        <v>202</v>
      </c>
      <c r="B147" s="442">
        <v>2012</v>
      </c>
      <c r="C147" s="251">
        <f>'SABS Table 1.1'!$H$870</f>
        <v>290</v>
      </c>
      <c r="D147" s="443">
        <f>'SABS Table 2.5'!$F$107</f>
        <v>3600</v>
      </c>
      <c r="E147" s="439">
        <f>'SABS Table 2.1'!$G$93</f>
        <v>113</v>
      </c>
      <c r="F147" s="439">
        <f>'SABS Table 2.2'!$G$93</f>
        <v>55.2</v>
      </c>
      <c r="G147" s="432">
        <v>22.959183673469386</v>
      </c>
      <c r="H147" s="251">
        <f t="shared" si="4"/>
        <v>280</v>
      </c>
      <c r="I147" s="454">
        <f t="shared" si="7"/>
        <v>3300</v>
      </c>
      <c r="J147" s="452">
        <f t="shared" si="5"/>
        <v>115.4</v>
      </c>
      <c r="K147" s="452">
        <f t="shared" si="6"/>
        <v>63.2</v>
      </c>
    </row>
    <row r="148" spans="1:11">
      <c r="A148" s="437" t="s">
        <v>203</v>
      </c>
      <c r="B148" s="442">
        <v>2012</v>
      </c>
      <c r="C148" s="251">
        <f>'SABS Table 1.1'!$H$933</f>
        <v>835</v>
      </c>
      <c r="D148" s="443">
        <f>'SABS Table 2.5'!$F$114</f>
        <v>9500</v>
      </c>
      <c r="E148" s="439">
        <f>'SABS Table 2.1'!$G$99</f>
        <v>325.2</v>
      </c>
      <c r="F148" s="439">
        <f>'SABS Table 2.2'!$G$99</f>
        <v>161.5</v>
      </c>
      <c r="G148" s="432">
        <v>25.941399743316676</v>
      </c>
      <c r="H148" s="251">
        <f t="shared" si="4"/>
        <v>825</v>
      </c>
      <c r="I148" s="454">
        <f t="shared" si="7"/>
        <v>10100</v>
      </c>
      <c r="J148" s="452">
        <f t="shared" si="5"/>
        <v>321</v>
      </c>
      <c r="K148" s="452">
        <f t="shared" si="6"/>
        <v>140.5</v>
      </c>
    </row>
    <row r="149" spans="1:11">
      <c r="A149" s="437" t="s">
        <v>204</v>
      </c>
      <c r="B149" s="442">
        <v>2012</v>
      </c>
      <c r="C149" s="251">
        <f>'SABS Table 1.1'!$H$996</f>
        <v>1615</v>
      </c>
      <c r="D149" s="443">
        <f>'SABS Table 2.5'!$F$121</f>
        <v>25200</v>
      </c>
      <c r="E149" s="439">
        <f>'SABS Table 2.1'!$G$105</f>
        <v>707.2</v>
      </c>
      <c r="F149" s="439">
        <f>'SABS Table 2.2'!$G$105</f>
        <v>352.7</v>
      </c>
      <c r="G149" s="432">
        <v>42.347959063639571</v>
      </c>
      <c r="H149" s="251">
        <f t="shared" si="4"/>
        <v>1535</v>
      </c>
      <c r="I149" s="454">
        <f t="shared" si="7"/>
        <v>24500</v>
      </c>
      <c r="J149" s="452">
        <f t="shared" si="5"/>
        <v>749.9</v>
      </c>
      <c r="K149" s="452">
        <f t="shared" si="6"/>
        <v>338.5</v>
      </c>
    </row>
    <row r="150" spans="1:11">
      <c r="A150" s="437" t="s">
        <v>205</v>
      </c>
      <c r="B150" s="442">
        <v>2012</v>
      </c>
      <c r="C150" s="251">
        <f>'SABS Table 1.1'!$H$1059</f>
        <v>1200</v>
      </c>
      <c r="D150" s="443">
        <f>'SABS Table 2.5'!$F$128</f>
        <v>13100</v>
      </c>
      <c r="E150" s="439">
        <f>'SABS Table 2.1'!$G$111</f>
        <v>425.8</v>
      </c>
      <c r="F150" s="439">
        <f>'SABS Table 2.2'!$G$111</f>
        <v>216.4</v>
      </c>
      <c r="G150" s="432">
        <v>56.249731632959772</v>
      </c>
      <c r="H150" s="251">
        <f t="shared" si="4"/>
        <v>1150</v>
      </c>
      <c r="I150" s="454">
        <f t="shared" si="7"/>
        <v>13300</v>
      </c>
      <c r="J150" s="452">
        <f t="shared" si="5"/>
        <v>419.3</v>
      </c>
      <c r="K150" s="452">
        <f t="shared" si="6"/>
        <v>200.2</v>
      </c>
    </row>
    <row r="151" spans="1:11">
      <c r="A151" s="437" t="s">
        <v>206</v>
      </c>
      <c r="B151" s="442">
        <v>2012</v>
      </c>
      <c r="C151" s="251">
        <f>'SABS Table 1.1'!$H$1122</f>
        <v>160</v>
      </c>
      <c r="D151" s="443">
        <f>'SABS Table 2.5'!$F$135</f>
        <v>1700</v>
      </c>
      <c r="E151" s="439">
        <f>'SABS Table 2.1'!$G$117</f>
        <v>78.599999999999994</v>
      </c>
      <c r="F151" s="439">
        <f>'SABS Table 2.2'!$G$117</f>
        <v>30.3</v>
      </c>
      <c r="G151" s="432">
        <v>21.068286032965673</v>
      </c>
      <c r="H151" s="251">
        <f t="shared" si="4"/>
        <v>160</v>
      </c>
      <c r="I151" s="454">
        <f t="shared" si="7"/>
        <v>1900</v>
      </c>
      <c r="J151" s="452">
        <f t="shared" si="5"/>
        <v>48.3</v>
      </c>
      <c r="K151" s="452">
        <f t="shared" si="6"/>
        <v>20.399999999999999</v>
      </c>
    </row>
    <row r="152" spans="1:11">
      <c r="A152" s="437" t="s">
        <v>207</v>
      </c>
      <c r="B152" s="442">
        <v>2012</v>
      </c>
      <c r="C152" s="251">
        <f>'SABS Table 1.1'!$H$1185</f>
        <v>175</v>
      </c>
      <c r="D152" s="443">
        <f>'SABS Table 2.5'!$F$142</f>
        <v>1500</v>
      </c>
      <c r="E152" s="439">
        <f>'SABS Table 2.1'!$G$123</f>
        <v>47.8</v>
      </c>
      <c r="F152" s="439">
        <f>'SABS Table 2.2'!$G$123</f>
        <v>24.5</v>
      </c>
      <c r="G152" s="432">
        <v>17.806267806267808</v>
      </c>
      <c r="H152" s="251">
        <f t="shared" si="4"/>
        <v>165</v>
      </c>
      <c r="I152" s="454">
        <f t="shared" si="7"/>
        <v>1700</v>
      </c>
      <c r="J152" s="452">
        <f t="shared" si="5"/>
        <v>39.700000000000003</v>
      </c>
      <c r="K152" s="452">
        <f t="shared" si="6"/>
        <v>20.5</v>
      </c>
    </row>
    <row r="153" spans="1:11">
      <c r="A153" s="437" t="s">
        <v>208</v>
      </c>
      <c r="B153" s="442">
        <v>2012</v>
      </c>
      <c r="C153" s="251">
        <f>'SABS Table 1.1'!$H$1248</f>
        <v>275</v>
      </c>
      <c r="D153" s="443">
        <f>'SABS Table 2.5'!$F$149</f>
        <v>2500</v>
      </c>
      <c r="E153" s="439">
        <f>'SABS Table 2.1'!$G$129</f>
        <v>85.1</v>
      </c>
      <c r="F153" s="439">
        <f>'SABS Table 2.2'!$G$129</f>
        <v>45.1</v>
      </c>
      <c r="G153" s="432">
        <v>26.901969224147205</v>
      </c>
      <c r="H153" s="251">
        <f t="shared" si="4"/>
        <v>270</v>
      </c>
      <c r="I153" s="454">
        <f t="shared" si="7"/>
        <v>2700</v>
      </c>
      <c r="J153" s="452">
        <f t="shared" si="5"/>
        <v>97.2</v>
      </c>
      <c r="K153" s="452">
        <f t="shared" si="6"/>
        <v>54</v>
      </c>
    </row>
    <row r="154" spans="1:11">
      <c r="A154" s="437" t="s">
        <v>245</v>
      </c>
      <c r="B154" s="442">
        <v>2012</v>
      </c>
      <c r="C154" s="251">
        <f>'SABS Table 1.1'!$H$1311</f>
        <v>105</v>
      </c>
      <c r="D154" s="443">
        <f>'SABS Table 2.5'!$F$156</f>
        <v>900</v>
      </c>
      <c r="E154" s="439">
        <f>'SABS Table 2.1'!$G$135</f>
        <v>46.4</v>
      </c>
      <c r="F154" s="439">
        <f>'SABS Table 2.2'!$G$135</f>
        <v>18.399999999999999</v>
      </c>
      <c r="G154" s="432">
        <v>32.656023222060959</v>
      </c>
      <c r="H154" s="251">
        <f t="shared" si="4"/>
        <v>105</v>
      </c>
      <c r="I154" s="454">
        <f t="shared" si="7"/>
        <v>900</v>
      </c>
      <c r="J154" s="452">
        <f t="shared" si="5"/>
        <v>30.7</v>
      </c>
      <c r="K154" s="452">
        <f t="shared" si="6"/>
        <v>14.7</v>
      </c>
    </row>
    <row r="155" spans="1:11">
      <c r="A155" s="437" t="s">
        <v>209</v>
      </c>
      <c r="B155" s="442">
        <v>2012</v>
      </c>
      <c r="C155" s="251">
        <f>'SABS Table 1.1'!$H$1374</f>
        <v>355</v>
      </c>
      <c r="D155" s="443">
        <f>'SABS Table 2.5'!$F$163</f>
        <v>3800</v>
      </c>
      <c r="E155" s="439">
        <f>'SABS Table 2.1'!$G$141</f>
        <v>95.5</v>
      </c>
      <c r="F155" s="439">
        <f>'SABS Table 2.2'!$G$141</f>
        <v>52.1</v>
      </c>
      <c r="G155" s="432">
        <v>27.622301373846042</v>
      </c>
      <c r="H155" s="251">
        <f t="shared" si="4"/>
        <v>355</v>
      </c>
      <c r="I155" s="454">
        <f t="shared" si="7"/>
        <v>3900</v>
      </c>
      <c r="J155" s="452">
        <f t="shared" si="5"/>
        <v>109.6</v>
      </c>
      <c r="K155" s="452">
        <f t="shared" si="6"/>
        <v>50.3</v>
      </c>
    </row>
    <row r="156" spans="1:11">
      <c r="A156" s="437" t="s">
        <v>210</v>
      </c>
      <c r="B156" s="442">
        <v>2012</v>
      </c>
      <c r="C156" s="251">
        <f>'SABS Table 1.1'!$H$1437</f>
        <v>580</v>
      </c>
      <c r="D156" s="443">
        <f>'SABS Table 2.5'!$F$170</f>
        <v>5700</v>
      </c>
      <c r="E156" s="439">
        <f>'SABS Table 2.1'!$G$147</f>
        <v>187.4</v>
      </c>
      <c r="F156" s="439">
        <f>'SABS Table 2.2'!$G$147</f>
        <v>110.9</v>
      </c>
      <c r="G156" s="432">
        <v>16.86939536535559</v>
      </c>
      <c r="H156" s="251">
        <f t="shared" si="4"/>
        <v>550</v>
      </c>
      <c r="I156" s="454">
        <f t="shared" si="7"/>
        <v>5900</v>
      </c>
      <c r="J156" s="452">
        <f t="shared" si="5"/>
        <v>183.7</v>
      </c>
      <c r="K156" s="452">
        <f t="shared" si="6"/>
        <v>96.3</v>
      </c>
    </row>
    <row r="157" spans="1:11">
      <c r="A157" s="437" t="s">
        <v>211</v>
      </c>
      <c r="B157" s="442">
        <v>2012</v>
      </c>
      <c r="C157" s="251">
        <f>'SABS Table 1.1'!$H$1500</f>
        <v>95</v>
      </c>
      <c r="D157" s="443">
        <f>'SABS Table 2.5'!$F$177</f>
        <v>1100</v>
      </c>
      <c r="E157" s="439">
        <f>'SABS Table 2.1'!$G$153</f>
        <v>41.3</v>
      </c>
      <c r="F157" s="439">
        <f>'SABS Table 2.2'!$G$153</f>
        <v>20.7</v>
      </c>
      <c r="G157" s="432">
        <v>51.09150023223409</v>
      </c>
      <c r="H157" s="251">
        <f t="shared" si="4"/>
        <v>85</v>
      </c>
      <c r="I157" s="454">
        <f t="shared" si="7"/>
        <v>1000</v>
      </c>
      <c r="J157" s="452">
        <f t="shared" si="5"/>
        <v>29.1</v>
      </c>
      <c r="K157" s="452">
        <f t="shared" si="6"/>
        <v>14.3</v>
      </c>
    </row>
    <row r="158" spans="1:11">
      <c r="A158" s="437" t="s">
        <v>306</v>
      </c>
      <c r="B158" s="442">
        <v>2012</v>
      </c>
      <c r="C158" s="251">
        <f>'SABS Table 1.1'!$H$1563</f>
        <v>585</v>
      </c>
      <c r="D158" s="443">
        <f>'SABS Table 2.5'!$F$184</f>
        <v>8000</v>
      </c>
      <c r="E158" s="439">
        <f>'SABS Table 2.1'!$G$159</f>
        <v>281.3</v>
      </c>
      <c r="F158" s="439">
        <f>'SABS Table 2.2'!$G$159</f>
        <v>162.19999999999999</v>
      </c>
      <c r="G158" s="432">
        <v>54.149180993637465</v>
      </c>
      <c r="H158" s="251">
        <f t="shared" si="4"/>
        <v>570</v>
      </c>
      <c r="I158" s="454">
        <f t="shared" si="7"/>
        <v>8100</v>
      </c>
      <c r="J158" s="452">
        <f t="shared" si="5"/>
        <v>237.9</v>
      </c>
      <c r="K158" s="452">
        <f t="shared" si="6"/>
        <v>130.5</v>
      </c>
    </row>
    <row r="159" spans="1:11">
      <c r="A159" s="437" t="s">
        <v>212</v>
      </c>
      <c r="B159" s="442">
        <v>2012</v>
      </c>
      <c r="C159" s="251">
        <f>'SABS Table 1.1'!$H$1626</f>
        <v>360</v>
      </c>
      <c r="D159" s="443">
        <f>'SABS Table 2.5'!$F$191</f>
        <v>4500</v>
      </c>
      <c r="E159" s="439">
        <f>'SABS Table 2.1'!$G$165</f>
        <v>191</v>
      </c>
      <c r="F159" s="439">
        <f>'SABS Table 2.2'!$G$165</f>
        <v>81.5</v>
      </c>
      <c r="G159" s="432">
        <v>25.817555938037863</v>
      </c>
      <c r="H159" s="251">
        <f t="shared" si="4"/>
        <v>350</v>
      </c>
      <c r="I159" s="454">
        <f t="shared" si="7"/>
        <v>4700</v>
      </c>
      <c r="J159" s="452">
        <f t="shared" si="5"/>
        <v>137.1</v>
      </c>
      <c r="K159" s="452">
        <f t="shared" si="6"/>
        <v>63.2</v>
      </c>
    </row>
    <row r="160" spans="1:11">
      <c r="A160" s="437" t="s">
        <v>213</v>
      </c>
      <c r="B160" s="442">
        <v>2012</v>
      </c>
      <c r="C160" s="251">
        <f>'SABS Table 1.1'!$H$1689</f>
        <v>390</v>
      </c>
      <c r="D160" s="443">
        <f>'SABS Table 2.5'!$F$198</f>
        <v>3400</v>
      </c>
      <c r="E160" s="439">
        <f>'SABS Table 2.1'!$G$171</f>
        <v>99</v>
      </c>
      <c r="F160" s="439">
        <f>'SABS Table 2.2'!$G$171</f>
        <v>50.8</v>
      </c>
      <c r="G160" s="432">
        <v>29.89799507562434</v>
      </c>
      <c r="H160" s="251">
        <f t="shared" si="4"/>
        <v>380</v>
      </c>
      <c r="I160" s="454">
        <f t="shared" si="7"/>
        <v>3800</v>
      </c>
      <c r="J160" s="452">
        <f t="shared" si="5"/>
        <v>122.5</v>
      </c>
      <c r="K160" s="452">
        <f t="shared" si="6"/>
        <v>56</v>
      </c>
    </row>
    <row r="161" spans="1:11">
      <c r="A161" s="437" t="s">
        <v>214</v>
      </c>
      <c r="B161" s="442">
        <v>2012</v>
      </c>
      <c r="C161" s="251">
        <f>'SABS Table 1.1'!$H$1752</f>
        <v>85</v>
      </c>
      <c r="D161" s="443">
        <f>'SABS Table 2.5'!$F$205</f>
        <v>1200</v>
      </c>
      <c r="E161" s="439">
        <f>'SABS Table 2.1'!$G$177</f>
        <v>23</v>
      </c>
      <c r="F161" s="439">
        <f>'SABS Table 2.2'!$G$177</f>
        <v>11.2</v>
      </c>
      <c r="G161" s="432">
        <v>51.701852649719946</v>
      </c>
      <c r="H161" s="251">
        <f t="shared" si="4"/>
        <v>85</v>
      </c>
      <c r="I161" s="454">
        <f t="shared" si="7"/>
        <v>1200</v>
      </c>
      <c r="J161" s="452">
        <f t="shared" si="5"/>
        <v>38</v>
      </c>
      <c r="K161" s="452">
        <f t="shared" si="6"/>
        <v>17.7</v>
      </c>
    </row>
    <row r="162" spans="1:11">
      <c r="A162" s="437" t="s">
        <v>215</v>
      </c>
      <c r="B162" s="442">
        <v>2012</v>
      </c>
      <c r="C162" s="251">
        <f>'SABS Table 1.1'!$H$1815</f>
        <v>390</v>
      </c>
      <c r="D162" s="443">
        <f>'SABS Table 2.5'!$F$212</f>
        <v>5500</v>
      </c>
      <c r="E162" s="439">
        <f>'SABS Table 2.1'!$G$183</f>
        <v>180.9</v>
      </c>
      <c r="F162" s="439">
        <f>'SABS Table 2.2'!$G$183</f>
        <v>83.3</v>
      </c>
      <c r="G162" s="432">
        <v>48.707049238398866</v>
      </c>
      <c r="H162" s="251">
        <f t="shared" si="4"/>
        <v>375</v>
      </c>
      <c r="I162" s="454">
        <f t="shared" si="7"/>
        <v>5800</v>
      </c>
      <c r="J162" s="452">
        <f t="shared" si="5"/>
        <v>173.1</v>
      </c>
      <c r="K162" s="452">
        <f t="shared" si="6"/>
        <v>83</v>
      </c>
    </row>
    <row r="163" spans="1:11">
      <c r="A163" s="437" t="s">
        <v>216</v>
      </c>
      <c r="B163" s="442">
        <v>2012</v>
      </c>
      <c r="C163" s="251">
        <f>'SABS Table 1.1'!$H$1878</f>
        <v>655</v>
      </c>
      <c r="D163" s="443">
        <f>'SABS Table 2.5'!$F$219</f>
        <v>7200</v>
      </c>
      <c r="E163" s="439">
        <f>'SABS Table 2.1'!$G$189</f>
        <v>242.9</v>
      </c>
      <c r="F163" s="439">
        <f>'SABS Table 2.2'!$G$189</f>
        <v>95.9</v>
      </c>
      <c r="G163" s="432">
        <v>22.905863264721791</v>
      </c>
      <c r="H163" s="251">
        <f t="shared" ref="H163:H226" si="8">C130</f>
        <v>630</v>
      </c>
      <c r="I163" s="454">
        <f t="shared" si="7"/>
        <v>7400</v>
      </c>
      <c r="J163" s="452">
        <f t="shared" ref="J163:J226" si="9">E130</f>
        <v>263.7</v>
      </c>
      <c r="K163" s="452">
        <f t="shared" ref="K163:K226" si="10">F130</f>
        <v>102.8</v>
      </c>
    </row>
    <row r="164" spans="1:11">
      <c r="A164" s="437" t="s">
        <v>217</v>
      </c>
      <c r="B164" s="442">
        <v>2012</v>
      </c>
      <c r="C164" s="251">
        <f>'SABS Table 1.1'!$H$1941</f>
        <v>350</v>
      </c>
      <c r="D164" s="443">
        <f>'SABS Table 2.5'!$F$226</f>
        <v>4600</v>
      </c>
      <c r="E164" s="439">
        <f>'SABS Table 2.1'!$G$195</f>
        <v>152.80000000000001</v>
      </c>
      <c r="F164" s="439">
        <f>'SABS Table 2.2'!$G$195</f>
        <v>92.2</v>
      </c>
      <c r="G164" s="432">
        <v>50.5438962751346</v>
      </c>
      <c r="H164" s="251">
        <f t="shared" si="8"/>
        <v>340</v>
      </c>
      <c r="I164" s="454">
        <f t="shared" si="7"/>
        <v>4500</v>
      </c>
      <c r="J164" s="452">
        <f t="shared" si="9"/>
        <v>120.2</v>
      </c>
      <c r="K164" s="452">
        <f t="shared" si="10"/>
        <v>67</v>
      </c>
    </row>
    <row r="165" spans="1:11">
      <c r="A165" s="437" t="s">
        <v>218</v>
      </c>
      <c r="B165" s="442">
        <v>2012</v>
      </c>
      <c r="C165" s="251">
        <f>'SABS Table 1.1'!$H$2004</f>
        <v>185</v>
      </c>
      <c r="D165" s="443">
        <f>'SABS Table 2.5'!$F$233</f>
        <v>1900</v>
      </c>
      <c r="E165" s="439">
        <f>'SABS Table 2.1'!$G$201</f>
        <v>72.7</v>
      </c>
      <c r="F165" s="439">
        <f>'SABS Table 2.2'!$G$201</f>
        <v>39.200000000000003</v>
      </c>
      <c r="G165" s="432">
        <v>21.031658180208101</v>
      </c>
      <c r="H165" s="251">
        <f t="shared" si="8"/>
        <v>175</v>
      </c>
      <c r="I165" s="454">
        <f t="shared" si="7"/>
        <v>2500</v>
      </c>
      <c r="J165" s="452">
        <f t="shared" si="9"/>
        <v>47.4</v>
      </c>
      <c r="K165" s="452">
        <f t="shared" si="10"/>
        <v>21.6</v>
      </c>
    </row>
    <row r="166" spans="1:11">
      <c r="A166" s="437" t="s">
        <v>219</v>
      </c>
      <c r="B166" s="442">
        <v>2012</v>
      </c>
      <c r="C166" s="251">
        <f>'SABS Table 1.1'!$H$2067</f>
        <v>310</v>
      </c>
      <c r="D166" s="443">
        <f>'SABS Table 2.5'!$F$240</f>
        <v>3100</v>
      </c>
      <c r="E166" s="439">
        <f>'SABS Table 2.1'!$G$207</f>
        <v>99.2</v>
      </c>
      <c r="F166" s="439">
        <f>'SABS Table 2.2'!$G$207</f>
        <v>48.7</v>
      </c>
      <c r="G166" s="432">
        <v>17.61263564570195</v>
      </c>
      <c r="H166" s="251">
        <f t="shared" si="8"/>
        <v>320</v>
      </c>
      <c r="I166" s="454">
        <f t="shared" si="7"/>
        <v>3400</v>
      </c>
      <c r="J166" s="452">
        <f t="shared" si="9"/>
        <v>108.9</v>
      </c>
      <c r="K166" s="452">
        <f t="shared" si="10"/>
        <v>47.4</v>
      </c>
    </row>
    <row r="167" spans="1:11">
      <c r="A167" s="440" t="s">
        <v>294</v>
      </c>
      <c r="B167" s="442">
        <v>2013</v>
      </c>
      <c r="C167" s="441">
        <f>'SABS Table 1.1'!$I$51</f>
        <v>13480</v>
      </c>
      <c r="D167" s="444">
        <f>'SABS Table 2.5'!$G$16</f>
        <v>211200</v>
      </c>
      <c r="E167" s="434">
        <f>'SABS Table 2.1'!$H$14</f>
        <v>6694.6</v>
      </c>
      <c r="F167" s="434">
        <f>'SABS Table 2.2'!$H$14</f>
        <v>3466.4</v>
      </c>
      <c r="G167" s="432">
        <v>34.157633242999097</v>
      </c>
      <c r="H167" s="441">
        <f t="shared" si="8"/>
        <v>13730</v>
      </c>
      <c r="I167" s="455">
        <f t="shared" si="7"/>
        <v>181500</v>
      </c>
      <c r="J167" s="453">
        <f t="shared" si="9"/>
        <v>6385.4</v>
      </c>
      <c r="K167" s="453">
        <f t="shared" si="10"/>
        <v>3227.7</v>
      </c>
    </row>
    <row r="168" spans="1:11">
      <c r="A168" s="437" t="s">
        <v>193</v>
      </c>
      <c r="B168" s="442">
        <v>2013</v>
      </c>
      <c r="C168" s="251">
        <f>'SABS Table 1.1'!$I$114</f>
        <v>520</v>
      </c>
      <c r="D168" s="443">
        <f>'SABS Table 2.5'!$G$23</f>
        <v>11000</v>
      </c>
      <c r="E168" s="439">
        <f>'SABS Table 2.1'!$H$21</f>
        <v>496.6</v>
      </c>
      <c r="F168" s="439">
        <f>'SABS Table 2.2'!$H$21</f>
        <v>273.60000000000002</v>
      </c>
      <c r="G168" s="432">
        <v>48.443211344519312</v>
      </c>
      <c r="H168" s="251">
        <f t="shared" si="8"/>
        <v>525</v>
      </c>
      <c r="I168" s="454">
        <f t="shared" si="7"/>
        <v>10300</v>
      </c>
      <c r="J168" s="452">
        <f t="shared" si="9"/>
        <v>499</v>
      </c>
      <c r="K168" s="452">
        <f t="shared" si="10"/>
        <v>276.39999999999998</v>
      </c>
    </row>
    <row r="169" spans="1:11">
      <c r="A169" s="437" t="s">
        <v>194</v>
      </c>
      <c r="B169" s="442">
        <v>2013</v>
      </c>
      <c r="C169" s="251">
        <f>'SABS Table 1.1'!$I$177</f>
        <v>620</v>
      </c>
      <c r="D169" s="443">
        <f>'SABS Table 2.5'!$G$30</f>
        <v>8400</v>
      </c>
      <c r="E169" s="439">
        <f>'SABS Table 2.1'!$H$27</f>
        <v>369.8</v>
      </c>
      <c r="F169" s="439">
        <f>'SABS Table 2.2'!$H$27</f>
        <v>196.8</v>
      </c>
      <c r="G169" s="432">
        <v>32.587190130736708</v>
      </c>
      <c r="H169" s="251">
        <f t="shared" si="8"/>
        <v>630</v>
      </c>
      <c r="I169" s="454">
        <f t="shared" si="7"/>
        <v>7000</v>
      </c>
      <c r="J169" s="452">
        <f t="shared" si="9"/>
        <v>361.3</v>
      </c>
      <c r="K169" s="452">
        <f t="shared" si="10"/>
        <v>190.6</v>
      </c>
    </row>
    <row r="170" spans="1:11">
      <c r="A170" s="437" t="s">
        <v>195</v>
      </c>
      <c r="B170" s="442">
        <v>2013</v>
      </c>
      <c r="C170" s="251">
        <f>'SABS Table 1.1'!$I$240</f>
        <v>310</v>
      </c>
      <c r="D170" s="443">
        <f>'SABS Table 2.5'!$G$37</f>
        <v>3300</v>
      </c>
      <c r="E170" s="439">
        <f>'SABS Table 2.1'!$H$33</f>
        <v>74.3</v>
      </c>
      <c r="F170" s="439">
        <f>'SABS Table 2.2'!$H$33</f>
        <v>37.5</v>
      </c>
      <c r="G170" s="432">
        <v>28.377332530742109</v>
      </c>
      <c r="H170" s="251">
        <f t="shared" si="8"/>
        <v>295</v>
      </c>
      <c r="I170" s="454">
        <f t="shared" si="7"/>
        <v>2900</v>
      </c>
      <c r="J170" s="452">
        <f t="shared" si="9"/>
        <v>78.599999999999994</v>
      </c>
      <c r="K170" s="452">
        <f t="shared" si="10"/>
        <v>44</v>
      </c>
    </row>
    <row r="171" spans="1:11">
      <c r="A171" s="437" t="s">
        <v>304</v>
      </c>
      <c r="B171" s="442">
        <v>2013</v>
      </c>
      <c r="C171" s="251">
        <f>'SABS Table 1.1'!$I$303</f>
        <v>535</v>
      </c>
      <c r="D171" s="443">
        <f>'SABS Table 2.5'!$G$44</f>
        <v>6900</v>
      </c>
      <c r="E171" s="439">
        <f>'SABS Table 2.1'!$H$39</f>
        <v>197.5</v>
      </c>
      <c r="F171" s="439">
        <f>'SABS Table 2.2'!$H$39</f>
        <v>105.8</v>
      </c>
      <c r="G171" s="432">
        <v>78.364565587734248</v>
      </c>
      <c r="H171" s="251">
        <f t="shared" si="8"/>
        <v>535</v>
      </c>
      <c r="I171" s="454">
        <f t="shared" si="7"/>
        <v>5800</v>
      </c>
      <c r="J171" s="452">
        <f t="shared" si="9"/>
        <v>179.2</v>
      </c>
      <c r="K171" s="452">
        <f t="shared" si="10"/>
        <v>90.7</v>
      </c>
    </row>
    <row r="172" spans="1:11">
      <c r="A172" s="437" t="s">
        <v>250</v>
      </c>
      <c r="B172" s="442">
        <v>2013</v>
      </c>
      <c r="C172" s="251">
        <f>'SABS Table 1.1'!$I$366</f>
        <v>1560</v>
      </c>
      <c r="D172" s="443">
        <f>'SABS Table 2.5'!$G$51</f>
        <v>32500</v>
      </c>
      <c r="E172" s="439">
        <f>'SABS Table 2.1'!$H$45</f>
        <v>1157.2</v>
      </c>
      <c r="F172" s="439">
        <f>'SABS Table 2.2'!$H$45</f>
        <v>589.9</v>
      </c>
      <c r="G172" s="432">
        <v>66.672137201001107</v>
      </c>
      <c r="H172" s="251">
        <f t="shared" si="8"/>
        <v>1535</v>
      </c>
      <c r="I172" s="454">
        <f t="shared" si="7"/>
        <v>28600</v>
      </c>
      <c r="J172" s="452">
        <f t="shared" si="9"/>
        <v>1183</v>
      </c>
      <c r="K172" s="452">
        <f t="shared" si="10"/>
        <v>570.1</v>
      </c>
    </row>
    <row r="173" spans="1:11">
      <c r="A173" s="437" t="s">
        <v>196</v>
      </c>
      <c r="B173" s="442">
        <v>2013</v>
      </c>
      <c r="C173" s="251">
        <f>'SABS Table 1.1'!$I$429</f>
        <v>115</v>
      </c>
      <c r="D173" s="443">
        <f>'SABS Table 2.5'!$G$58</f>
        <v>1200</v>
      </c>
      <c r="E173" s="439">
        <f>'SABS Table 2.1'!$H$51</f>
        <v>39.200000000000003</v>
      </c>
      <c r="F173" s="439">
        <f>'SABS Table 2.2'!$H$51</f>
        <v>19.100000000000001</v>
      </c>
      <c r="G173" s="432">
        <v>23.400936037441497</v>
      </c>
      <c r="H173" s="251">
        <f t="shared" si="8"/>
        <v>105</v>
      </c>
      <c r="I173" s="454">
        <f t="shared" si="7"/>
        <v>1000</v>
      </c>
      <c r="J173" s="452">
        <f t="shared" si="9"/>
        <v>27</v>
      </c>
      <c r="K173" s="452">
        <f t="shared" si="10"/>
        <v>13.4</v>
      </c>
    </row>
    <row r="174" spans="1:11">
      <c r="A174" s="437" t="s">
        <v>305</v>
      </c>
      <c r="B174" s="442">
        <v>2013</v>
      </c>
      <c r="C174" s="251">
        <f>'SABS Table 1.1'!$I$492</f>
        <v>580</v>
      </c>
      <c r="D174" s="443">
        <f>'SABS Table 2.5'!$G$65</f>
        <v>6300</v>
      </c>
      <c r="E174" s="439">
        <f>'SABS Table 2.1'!$H$57</f>
        <v>186.3</v>
      </c>
      <c r="F174" s="439">
        <f>'SABS Table 2.2'!$H$57</f>
        <v>91</v>
      </c>
      <c r="G174" s="432">
        <v>41.921746073995209</v>
      </c>
      <c r="H174" s="251">
        <f t="shared" si="8"/>
        <v>605</v>
      </c>
      <c r="I174" s="454">
        <f t="shared" si="7"/>
        <v>5400</v>
      </c>
      <c r="J174" s="452">
        <f t="shared" si="9"/>
        <v>140.19999999999999</v>
      </c>
      <c r="K174" s="452">
        <f t="shared" si="10"/>
        <v>68.2</v>
      </c>
    </row>
    <row r="175" spans="1:11">
      <c r="A175" s="437" t="s">
        <v>197</v>
      </c>
      <c r="B175" s="442">
        <v>2013</v>
      </c>
      <c r="C175" s="251">
        <f>'SABS Table 1.1'!$I$555</f>
        <v>365</v>
      </c>
      <c r="D175" s="443">
        <f>'SABS Table 2.5'!$G$72</f>
        <v>5600</v>
      </c>
      <c r="E175" s="439">
        <f>'SABS Table 2.1'!$H$63</f>
        <v>117</v>
      </c>
      <c r="F175" s="439">
        <f>'SABS Table 2.2'!$H$63</f>
        <v>57.5</v>
      </c>
      <c r="G175" s="432">
        <v>37.812288993923026</v>
      </c>
      <c r="H175" s="251">
        <f t="shared" si="8"/>
        <v>360</v>
      </c>
      <c r="I175" s="454">
        <f t="shared" si="7"/>
        <v>4400</v>
      </c>
      <c r="J175" s="452">
        <f t="shared" si="9"/>
        <v>129.5</v>
      </c>
      <c r="K175" s="452">
        <f t="shared" si="10"/>
        <v>76.5</v>
      </c>
    </row>
    <row r="176" spans="1:11">
      <c r="A176" s="437" t="s">
        <v>198</v>
      </c>
      <c r="B176" s="442">
        <v>2013</v>
      </c>
      <c r="C176" s="251">
        <f>'SABS Table 1.1'!$I$618</f>
        <v>265</v>
      </c>
      <c r="D176" s="443">
        <f>'SABS Table 2.5'!$G$79</f>
        <v>2400</v>
      </c>
      <c r="E176" s="439">
        <f>'SABS Table 2.1'!$H$69</f>
        <v>70.8</v>
      </c>
      <c r="F176" s="439">
        <f>'SABS Table 2.2'!$H$69</f>
        <v>39.4</v>
      </c>
      <c r="G176" s="432">
        <v>19.603038470963</v>
      </c>
      <c r="H176" s="251">
        <f t="shared" si="8"/>
        <v>275</v>
      </c>
      <c r="I176" s="454">
        <f t="shared" si="7"/>
        <v>2100</v>
      </c>
      <c r="J176" s="452">
        <f t="shared" si="9"/>
        <v>53.1</v>
      </c>
      <c r="K176" s="452">
        <f t="shared" si="10"/>
        <v>29.9</v>
      </c>
    </row>
    <row r="177" spans="1:11">
      <c r="A177" s="437" t="s">
        <v>199</v>
      </c>
      <c r="B177" s="442">
        <v>2013</v>
      </c>
      <c r="C177" s="251">
        <f>'SABS Table 1.1'!$I$681</f>
        <v>150</v>
      </c>
      <c r="D177" s="443">
        <f>'SABS Table 2.5'!$G$86</f>
        <v>2200</v>
      </c>
      <c r="E177" s="439">
        <f>'SABS Table 2.1'!$H$75</f>
        <v>42.7</v>
      </c>
      <c r="F177" s="439">
        <f>'SABS Table 2.2'!$H$75</f>
        <v>24.3</v>
      </c>
      <c r="G177" s="432">
        <v>20.786092214663643</v>
      </c>
      <c r="H177" s="251">
        <f t="shared" si="8"/>
        <v>150</v>
      </c>
      <c r="I177" s="454">
        <f t="shared" si="7"/>
        <v>1600</v>
      </c>
      <c r="J177" s="452">
        <f t="shared" si="9"/>
        <v>74</v>
      </c>
      <c r="K177" s="452">
        <f t="shared" si="10"/>
        <v>42</v>
      </c>
    </row>
    <row r="178" spans="1:11">
      <c r="A178" s="437" t="s">
        <v>200</v>
      </c>
      <c r="B178" s="442">
        <v>2013</v>
      </c>
      <c r="C178" s="251">
        <f>'SABS Table 1.1'!$I$744</f>
        <v>255</v>
      </c>
      <c r="D178" s="443">
        <f>'SABS Table 2.5'!$G$93</f>
        <v>3600</v>
      </c>
      <c r="E178" s="439">
        <f>'SABS Table 2.1'!$H$81</f>
        <v>79.7</v>
      </c>
      <c r="F178" s="439">
        <f>'SABS Table 2.2'!$H$81</f>
        <v>40</v>
      </c>
      <c r="G178" s="432">
        <v>35.506460203175855</v>
      </c>
      <c r="H178" s="251">
        <f t="shared" si="8"/>
        <v>240</v>
      </c>
      <c r="I178" s="454">
        <f t="shared" si="7"/>
        <v>2900</v>
      </c>
      <c r="J178" s="452">
        <f t="shared" si="9"/>
        <v>98.3</v>
      </c>
      <c r="K178" s="452">
        <f t="shared" si="10"/>
        <v>45.4</v>
      </c>
    </row>
    <row r="179" spans="1:11">
      <c r="A179" s="437" t="s">
        <v>201</v>
      </c>
      <c r="B179" s="442">
        <v>2013</v>
      </c>
      <c r="C179" s="251">
        <f>'SABS Table 1.1'!$I$807</f>
        <v>135</v>
      </c>
      <c r="D179" s="443">
        <f>'SABS Table 2.5'!$G$100</f>
        <v>1800</v>
      </c>
      <c r="E179" s="439">
        <f>'SABS Table 2.1'!$H$87</f>
        <v>59.2</v>
      </c>
      <c r="F179" s="439">
        <f>'SABS Table 2.2'!$H$87</f>
        <v>36.5</v>
      </c>
      <c r="G179" s="432">
        <v>19.665683382497541</v>
      </c>
      <c r="H179" s="251">
        <f t="shared" si="8"/>
        <v>145</v>
      </c>
      <c r="I179" s="454">
        <f t="shared" si="7"/>
        <v>1400</v>
      </c>
      <c r="J179" s="452">
        <f t="shared" si="9"/>
        <v>66.3</v>
      </c>
      <c r="K179" s="452">
        <f t="shared" si="10"/>
        <v>27.9</v>
      </c>
    </row>
    <row r="180" spans="1:11">
      <c r="A180" s="437" t="s">
        <v>202</v>
      </c>
      <c r="B180" s="442">
        <v>2013</v>
      </c>
      <c r="C180" s="251">
        <f>'SABS Table 1.1'!$I$870</f>
        <v>295</v>
      </c>
      <c r="D180" s="443">
        <f>'SABS Table 2.5'!$G$107</f>
        <v>4100</v>
      </c>
      <c r="E180" s="439">
        <f>'SABS Table 2.1'!$H$93</f>
        <v>109.6</v>
      </c>
      <c r="F180" s="439">
        <f>'SABS Table 2.2'!$H$93</f>
        <v>51.9</v>
      </c>
      <c r="G180" s="432">
        <v>26.088063120386867</v>
      </c>
      <c r="H180" s="251">
        <f t="shared" si="8"/>
        <v>290</v>
      </c>
      <c r="I180" s="454">
        <f t="shared" si="7"/>
        <v>3600</v>
      </c>
      <c r="J180" s="452">
        <f t="shared" si="9"/>
        <v>113</v>
      </c>
      <c r="K180" s="452">
        <f t="shared" si="10"/>
        <v>55.2</v>
      </c>
    </row>
    <row r="181" spans="1:11">
      <c r="A181" s="437" t="s">
        <v>203</v>
      </c>
      <c r="B181" s="442">
        <v>2013</v>
      </c>
      <c r="C181" s="251">
        <f>'SABS Table 1.1'!$I$933</f>
        <v>825</v>
      </c>
      <c r="D181" s="443">
        <f>'SABS Table 2.5'!$G$114</f>
        <v>10400</v>
      </c>
      <c r="E181" s="439">
        <f>'SABS Table 2.1'!$H$99</f>
        <v>416.4</v>
      </c>
      <c r="F181" s="439">
        <f>'SABS Table 2.2'!$H$99</f>
        <v>203.5</v>
      </c>
      <c r="G181" s="432">
        <v>28.345598255655492</v>
      </c>
      <c r="H181" s="251">
        <f t="shared" si="8"/>
        <v>835</v>
      </c>
      <c r="I181" s="454">
        <f t="shared" si="7"/>
        <v>9500</v>
      </c>
      <c r="J181" s="452">
        <f t="shared" si="9"/>
        <v>325.2</v>
      </c>
      <c r="K181" s="452">
        <f t="shared" si="10"/>
        <v>161.5</v>
      </c>
    </row>
    <row r="182" spans="1:11">
      <c r="A182" s="437" t="s">
        <v>204</v>
      </c>
      <c r="B182" s="442">
        <v>2013</v>
      </c>
      <c r="C182" s="251">
        <f>'SABS Table 1.1'!$I$996</f>
        <v>1550</v>
      </c>
      <c r="D182" s="443">
        <f>'SABS Table 2.5'!$G$121</f>
        <v>29800</v>
      </c>
      <c r="E182" s="439">
        <f>'SABS Table 2.1'!$H$105</f>
        <v>950</v>
      </c>
      <c r="F182" s="439">
        <f>'SABS Table 2.2'!$H$105</f>
        <v>473.8</v>
      </c>
      <c r="G182" s="432">
        <v>49.956413867095826</v>
      </c>
      <c r="H182" s="251">
        <f t="shared" si="8"/>
        <v>1615</v>
      </c>
      <c r="I182" s="454">
        <f t="shared" si="7"/>
        <v>25200</v>
      </c>
      <c r="J182" s="452">
        <f t="shared" si="9"/>
        <v>707.2</v>
      </c>
      <c r="K182" s="452">
        <f t="shared" si="10"/>
        <v>352.7</v>
      </c>
    </row>
    <row r="183" spans="1:11">
      <c r="A183" s="437" t="s">
        <v>205</v>
      </c>
      <c r="B183" s="442">
        <v>2013</v>
      </c>
      <c r="C183" s="251">
        <f>'SABS Table 1.1'!$I$1059</f>
        <v>1200</v>
      </c>
      <c r="D183" s="443">
        <f>'SABS Table 2.5'!$G$128</f>
        <v>15600</v>
      </c>
      <c r="E183" s="439">
        <f>'SABS Table 2.1'!$H$111</f>
        <v>400.1</v>
      </c>
      <c r="F183" s="439">
        <f>'SABS Table 2.2'!$H$111</f>
        <v>225.6</v>
      </c>
      <c r="G183" s="432">
        <v>66.972910316404068</v>
      </c>
      <c r="H183" s="251">
        <f t="shared" si="8"/>
        <v>1200</v>
      </c>
      <c r="I183" s="454">
        <f t="shared" si="7"/>
        <v>13100</v>
      </c>
      <c r="J183" s="452">
        <f t="shared" si="9"/>
        <v>425.8</v>
      </c>
      <c r="K183" s="452">
        <f t="shared" si="10"/>
        <v>216.4</v>
      </c>
    </row>
    <row r="184" spans="1:11">
      <c r="A184" s="437" t="s">
        <v>206</v>
      </c>
      <c r="B184" s="442">
        <v>2013</v>
      </c>
      <c r="C184" s="251">
        <f>'SABS Table 1.1'!$I$1122</f>
        <v>160</v>
      </c>
      <c r="D184" s="443">
        <f>'SABS Table 2.5'!$G$135</f>
        <v>2000</v>
      </c>
      <c r="E184" s="439">
        <f>'SABS Table 2.1'!$H$117</f>
        <v>72.400000000000006</v>
      </c>
      <c r="F184" s="439">
        <f>'SABS Table 2.2'!$H$117</f>
        <v>41.5</v>
      </c>
      <c r="G184" s="432">
        <v>24.894199651481205</v>
      </c>
      <c r="H184" s="251">
        <f t="shared" si="8"/>
        <v>160</v>
      </c>
      <c r="I184" s="454">
        <f t="shared" si="7"/>
        <v>1700</v>
      </c>
      <c r="J184" s="452">
        <f t="shared" si="9"/>
        <v>78.599999999999994</v>
      </c>
      <c r="K184" s="452">
        <f t="shared" si="10"/>
        <v>30.3</v>
      </c>
    </row>
    <row r="185" spans="1:11">
      <c r="A185" s="437" t="s">
        <v>207</v>
      </c>
      <c r="B185" s="442">
        <v>2013</v>
      </c>
      <c r="C185" s="251">
        <f>'SABS Table 1.1'!$I$1185</f>
        <v>170</v>
      </c>
      <c r="D185" s="443">
        <f>'SABS Table 2.5'!$G$142</f>
        <v>1900</v>
      </c>
      <c r="E185" s="439">
        <f>'SABS Table 2.1'!$H$123</f>
        <v>40.299999999999997</v>
      </c>
      <c r="F185" s="439">
        <f>'SABS Table 2.2'!$H$123</f>
        <v>20.5</v>
      </c>
      <c r="G185" s="432">
        <v>22.429465234328887</v>
      </c>
      <c r="H185" s="251">
        <f t="shared" si="8"/>
        <v>175</v>
      </c>
      <c r="I185" s="454">
        <f t="shared" si="7"/>
        <v>1500</v>
      </c>
      <c r="J185" s="452">
        <f t="shared" si="9"/>
        <v>47.8</v>
      </c>
      <c r="K185" s="452">
        <f t="shared" si="10"/>
        <v>24.5</v>
      </c>
    </row>
    <row r="186" spans="1:11">
      <c r="A186" s="437" t="s">
        <v>208</v>
      </c>
      <c r="B186" s="442">
        <v>2013</v>
      </c>
      <c r="C186" s="251">
        <f>'SABS Table 1.1'!$I$1248</f>
        <v>280</v>
      </c>
      <c r="D186" s="443">
        <f>'SABS Table 2.5'!$G$149</f>
        <v>3000</v>
      </c>
      <c r="E186" s="439">
        <f>'SABS Table 2.1'!$H$129</f>
        <v>66.8</v>
      </c>
      <c r="F186" s="439">
        <f>'SABS Table 2.2'!$H$129</f>
        <v>38.1</v>
      </c>
      <c r="G186" s="432">
        <v>31.793132683340399</v>
      </c>
      <c r="H186" s="251">
        <f t="shared" si="8"/>
        <v>275</v>
      </c>
      <c r="I186" s="454">
        <f t="shared" si="7"/>
        <v>2500</v>
      </c>
      <c r="J186" s="452">
        <f t="shared" si="9"/>
        <v>85.1</v>
      </c>
      <c r="K186" s="452">
        <f t="shared" si="10"/>
        <v>45.1</v>
      </c>
    </row>
    <row r="187" spans="1:11">
      <c r="A187" s="437" t="s">
        <v>245</v>
      </c>
      <c r="B187" s="442">
        <v>2013</v>
      </c>
      <c r="C187" s="251">
        <f>'SABS Table 1.1'!$I$1311</f>
        <v>100</v>
      </c>
      <c r="D187" s="443">
        <f>'SABS Table 2.5'!$G$156</f>
        <v>1100</v>
      </c>
      <c r="E187" s="439">
        <f>'SABS Table 2.1'!$H$135</f>
        <v>34.1</v>
      </c>
      <c r="F187" s="439">
        <f>'SABS Table 2.2'!$H$135</f>
        <v>19.399999999999999</v>
      </c>
      <c r="G187" s="432">
        <v>40.145985401459853</v>
      </c>
      <c r="H187" s="251">
        <f t="shared" si="8"/>
        <v>105</v>
      </c>
      <c r="I187" s="454">
        <f t="shared" si="7"/>
        <v>900</v>
      </c>
      <c r="J187" s="452">
        <f t="shared" si="9"/>
        <v>46.4</v>
      </c>
      <c r="K187" s="452">
        <f t="shared" si="10"/>
        <v>18.399999999999999</v>
      </c>
    </row>
    <row r="188" spans="1:11">
      <c r="A188" s="437" t="s">
        <v>209</v>
      </c>
      <c r="B188" s="442">
        <v>2013</v>
      </c>
      <c r="C188" s="251">
        <f>'SABS Table 1.1'!$I$1374</f>
        <v>345</v>
      </c>
      <c r="D188" s="443">
        <f>'SABS Table 2.5'!$G$163</f>
        <v>4600</v>
      </c>
      <c r="E188" s="439">
        <f>'SABS Table 2.1'!$H$141</f>
        <v>121.1</v>
      </c>
      <c r="F188" s="439">
        <f>'SABS Table 2.2'!$H$141</f>
        <v>62.6</v>
      </c>
      <c r="G188" s="432">
        <v>33.591353877610636</v>
      </c>
      <c r="H188" s="251">
        <f t="shared" si="8"/>
        <v>355</v>
      </c>
      <c r="I188" s="454">
        <f t="shared" si="7"/>
        <v>3800</v>
      </c>
      <c r="J188" s="452">
        <f t="shared" si="9"/>
        <v>95.5</v>
      </c>
      <c r="K188" s="452">
        <f t="shared" si="10"/>
        <v>52.1</v>
      </c>
    </row>
    <row r="189" spans="1:11">
      <c r="A189" s="437" t="s">
        <v>210</v>
      </c>
      <c r="B189" s="442">
        <v>2013</v>
      </c>
      <c r="C189" s="251">
        <f>'SABS Table 1.1'!$I$1437</f>
        <v>560</v>
      </c>
      <c r="D189" s="443">
        <f>'SABS Table 2.5'!$G$170</f>
        <v>6500</v>
      </c>
      <c r="E189" s="439">
        <f>'SABS Table 2.1'!$H$147</f>
        <v>163.30000000000001</v>
      </c>
      <c r="F189" s="439">
        <f>'SABS Table 2.2'!$H$147</f>
        <v>75.400000000000006</v>
      </c>
      <c r="G189" s="432">
        <v>19.243294452010186</v>
      </c>
      <c r="H189" s="251">
        <f t="shared" si="8"/>
        <v>580</v>
      </c>
      <c r="I189" s="454">
        <f t="shared" si="7"/>
        <v>5700</v>
      </c>
      <c r="J189" s="452">
        <f t="shared" si="9"/>
        <v>187.4</v>
      </c>
      <c r="K189" s="452">
        <f t="shared" si="10"/>
        <v>110.9</v>
      </c>
    </row>
    <row r="190" spans="1:11">
      <c r="A190" s="437" t="s">
        <v>211</v>
      </c>
      <c r="B190" s="442">
        <v>2013</v>
      </c>
      <c r="C190" s="251">
        <f>'SABS Table 1.1'!$I$1500</f>
        <v>90</v>
      </c>
      <c r="D190" s="443">
        <f>'SABS Table 2.5'!$G$177</f>
        <v>1300</v>
      </c>
      <c r="E190" s="439">
        <f>'SABS Table 2.1'!$H$153</f>
        <v>47</v>
      </c>
      <c r="F190" s="439">
        <f>'SABS Table 2.2'!$H$153</f>
        <v>26.8</v>
      </c>
      <c r="G190" s="432">
        <v>60.296846011131727</v>
      </c>
      <c r="H190" s="251">
        <f t="shared" si="8"/>
        <v>95</v>
      </c>
      <c r="I190" s="454">
        <f t="shared" si="7"/>
        <v>1100</v>
      </c>
      <c r="J190" s="452">
        <f t="shared" si="9"/>
        <v>41.3</v>
      </c>
      <c r="K190" s="452">
        <f t="shared" si="10"/>
        <v>20.7</v>
      </c>
    </row>
    <row r="191" spans="1:11">
      <c r="A191" s="437" t="s">
        <v>306</v>
      </c>
      <c r="B191" s="442">
        <v>2013</v>
      </c>
      <c r="C191" s="251">
        <f>'SABS Table 1.1'!$I$1563</f>
        <v>565</v>
      </c>
      <c r="D191" s="443">
        <f>'SABS Table 2.5'!$G$184</f>
        <v>8600</v>
      </c>
      <c r="E191" s="439">
        <f>'SABS Table 2.1'!$H$159</f>
        <v>333.4</v>
      </c>
      <c r="F191" s="439">
        <f>'SABS Table 2.2'!$H$159</f>
        <v>169.9</v>
      </c>
      <c r="G191" s="432">
        <v>58.198551803478374</v>
      </c>
      <c r="H191" s="251">
        <f t="shared" si="8"/>
        <v>585</v>
      </c>
      <c r="I191" s="454">
        <f t="shared" si="7"/>
        <v>8000</v>
      </c>
      <c r="J191" s="452">
        <f t="shared" si="9"/>
        <v>281.3</v>
      </c>
      <c r="K191" s="452">
        <f t="shared" si="10"/>
        <v>162.19999999999999</v>
      </c>
    </row>
    <row r="192" spans="1:11">
      <c r="A192" s="437" t="s">
        <v>212</v>
      </c>
      <c r="B192" s="442">
        <v>2013</v>
      </c>
      <c r="C192" s="251">
        <f>'SABS Table 1.1'!$I$1626</f>
        <v>345</v>
      </c>
      <c r="D192" s="443">
        <f>'SABS Table 2.5'!$G$191</f>
        <v>5400</v>
      </c>
      <c r="E192" s="439">
        <f>'SABS Table 2.1'!$H$165</f>
        <v>200</v>
      </c>
      <c r="F192" s="439">
        <f>'SABS Table 2.2'!$H$165</f>
        <v>115.7</v>
      </c>
      <c r="G192" s="432">
        <v>31.054114670193805</v>
      </c>
      <c r="H192" s="251">
        <f t="shared" si="8"/>
        <v>360</v>
      </c>
      <c r="I192" s="454">
        <f t="shared" si="7"/>
        <v>4500</v>
      </c>
      <c r="J192" s="452">
        <f t="shared" si="9"/>
        <v>191</v>
      </c>
      <c r="K192" s="452">
        <f t="shared" si="10"/>
        <v>81.5</v>
      </c>
    </row>
    <row r="193" spans="1:11">
      <c r="A193" s="437" t="s">
        <v>213</v>
      </c>
      <c r="B193" s="442">
        <v>2013</v>
      </c>
      <c r="C193" s="251">
        <f>'SABS Table 1.1'!$I$1689</f>
        <v>370</v>
      </c>
      <c r="D193" s="443">
        <f>'SABS Table 2.5'!$G$198</f>
        <v>3900</v>
      </c>
      <c r="E193" s="439">
        <f>'SABS Table 2.1'!$H$171</f>
        <v>92.6</v>
      </c>
      <c r="F193" s="439">
        <f>'SABS Table 2.2'!$H$171</f>
        <v>47.4</v>
      </c>
      <c r="G193" s="432">
        <v>34.246575342465754</v>
      </c>
      <c r="H193" s="251">
        <f t="shared" si="8"/>
        <v>390</v>
      </c>
      <c r="I193" s="454">
        <f t="shared" si="7"/>
        <v>3400</v>
      </c>
      <c r="J193" s="452">
        <f t="shared" si="9"/>
        <v>99</v>
      </c>
      <c r="K193" s="452">
        <f t="shared" si="10"/>
        <v>50.8</v>
      </c>
    </row>
    <row r="194" spans="1:11">
      <c r="A194" s="437" t="s">
        <v>214</v>
      </c>
      <c r="B194" s="442">
        <v>2013</v>
      </c>
      <c r="C194" s="251">
        <f>'SABS Table 1.1'!$I$1752</f>
        <v>75</v>
      </c>
      <c r="D194" s="443">
        <f>'SABS Table 2.5'!$G$205</f>
        <v>1400</v>
      </c>
      <c r="E194" s="439">
        <f>'SABS Table 2.1'!$H$177</f>
        <v>44.3</v>
      </c>
      <c r="F194" s="439">
        <f>'SABS Table 2.2'!$H$177</f>
        <v>30.4</v>
      </c>
      <c r="G194" s="432">
        <v>60.344827586206897</v>
      </c>
      <c r="H194" s="251">
        <f t="shared" si="8"/>
        <v>85</v>
      </c>
      <c r="I194" s="454">
        <f t="shared" si="7"/>
        <v>1200</v>
      </c>
      <c r="J194" s="452">
        <f t="shared" si="9"/>
        <v>23</v>
      </c>
      <c r="K194" s="452">
        <f t="shared" si="10"/>
        <v>11.2</v>
      </c>
    </row>
    <row r="195" spans="1:11">
      <c r="A195" s="437" t="s">
        <v>215</v>
      </c>
      <c r="B195" s="442">
        <v>2013</v>
      </c>
      <c r="C195" s="251">
        <f>'SABS Table 1.1'!$I$1815</f>
        <v>365</v>
      </c>
      <c r="D195" s="443">
        <f>'SABS Table 2.5'!$G$212</f>
        <v>6100</v>
      </c>
      <c r="E195" s="439">
        <f>'SABS Table 2.1'!$H$183</f>
        <v>188.4</v>
      </c>
      <c r="F195" s="439">
        <f>'SABS Table 2.2'!$H$183</f>
        <v>98.6</v>
      </c>
      <c r="G195" s="432">
        <v>54.044475945778323</v>
      </c>
      <c r="H195" s="251">
        <f t="shared" si="8"/>
        <v>390</v>
      </c>
      <c r="I195" s="454">
        <f t="shared" si="7"/>
        <v>5500</v>
      </c>
      <c r="J195" s="452">
        <f t="shared" si="9"/>
        <v>180.9</v>
      </c>
      <c r="K195" s="452">
        <f t="shared" si="10"/>
        <v>83.3</v>
      </c>
    </row>
    <row r="196" spans="1:11">
      <c r="A196" s="437" t="s">
        <v>216</v>
      </c>
      <c r="B196" s="442">
        <v>2013</v>
      </c>
      <c r="C196" s="251">
        <f>'SABS Table 1.1'!$I$1878</f>
        <v>630</v>
      </c>
      <c r="D196" s="443">
        <f>'SABS Table 2.5'!$G$219</f>
        <v>8400</v>
      </c>
      <c r="E196" s="439">
        <f>'SABS Table 2.1'!$H$189</f>
        <v>188.5</v>
      </c>
      <c r="F196" s="439">
        <f>'SABS Table 2.2'!$H$189</f>
        <v>78.3</v>
      </c>
      <c r="G196" s="432">
        <v>26.682761030462817</v>
      </c>
      <c r="H196" s="251">
        <f t="shared" si="8"/>
        <v>655</v>
      </c>
      <c r="I196" s="454">
        <f t="shared" ref="I196:I259" si="11">D163</f>
        <v>7200</v>
      </c>
      <c r="J196" s="452">
        <f t="shared" si="9"/>
        <v>242.9</v>
      </c>
      <c r="K196" s="452">
        <f t="shared" si="10"/>
        <v>95.9</v>
      </c>
    </row>
    <row r="197" spans="1:11">
      <c r="A197" s="437" t="s">
        <v>217</v>
      </c>
      <c r="B197" s="442">
        <v>2013</v>
      </c>
      <c r="C197" s="251">
        <f>'SABS Table 1.1'!$I$1941</f>
        <v>345</v>
      </c>
      <c r="D197" s="443">
        <f>'SABS Table 2.5'!$G$226</f>
        <v>5300</v>
      </c>
      <c r="E197" s="439">
        <f>'SABS Table 2.1'!$H$195</f>
        <v>200.6</v>
      </c>
      <c r="F197" s="439">
        <f>'SABS Table 2.2'!$H$195</f>
        <v>106.6</v>
      </c>
      <c r="G197" s="432">
        <v>58.094924915049873</v>
      </c>
      <c r="H197" s="251">
        <f t="shared" si="8"/>
        <v>350</v>
      </c>
      <c r="I197" s="454">
        <f t="shared" si="11"/>
        <v>4600</v>
      </c>
      <c r="J197" s="452">
        <f t="shared" si="9"/>
        <v>152.80000000000001</v>
      </c>
      <c r="K197" s="452">
        <f t="shared" si="10"/>
        <v>92.2</v>
      </c>
    </row>
    <row r="198" spans="1:11">
      <c r="A198" s="437" t="s">
        <v>218</v>
      </c>
      <c r="B198" s="442">
        <v>2013</v>
      </c>
      <c r="C198" s="251">
        <f>'SABS Table 1.1'!$I$2004</f>
        <v>190</v>
      </c>
      <c r="D198" s="443">
        <f>'SABS Table 2.5'!$G$233</f>
        <v>2300</v>
      </c>
      <c r="E198" s="439">
        <f>'SABS Table 2.1'!$H$201</f>
        <v>55.5</v>
      </c>
      <c r="F198" s="439">
        <f>'SABS Table 2.2'!$H$201</f>
        <v>27.9</v>
      </c>
      <c r="G198" s="432">
        <v>25.612472160356347</v>
      </c>
      <c r="H198" s="251">
        <f t="shared" si="8"/>
        <v>185</v>
      </c>
      <c r="I198" s="454">
        <f t="shared" si="11"/>
        <v>1900</v>
      </c>
      <c r="J198" s="452">
        <f t="shared" si="9"/>
        <v>72.7</v>
      </c>
      <c r="K198" s="452">
        <f t="shared" si="10"/>
        <v>39.200000000000003</v>
      </c>
    </row>
    <row r="199" spans="1:11">
      <c r="A199" s="437" t="s">
        <v>219</v>
      </c>
      <c r="B199" s="442">
        <v>2013</v>
      </c>
      <c r="C199" s="251">
        <f>'SABS Table 1.1'!$I$2067</f>
        <v>310</v>
      </c>
      <c r="D199" s="443">
        <f>'SABS Table 2.5'!$G$240</f>
        <v>4000</v>
      </c>
      <c r="E199" s="439">
        <f>'SABS Table 2.1'!$H$207</f>
        <v>79.599999999999994</v>
      </c>
      <c r="F199" s="439">
        <f>'SABS Table 2.2'!$H$207</f>
        <v>41</v>
      </c>
      <c r="G199" s="432">
        <v>22.706630336058129</v>
      </c>
      <c r="H199" s="251">
        <f t="shared" si="8"/>
        <v>310</v>
      </c>
      <c r="I199" s="454">
        <f t="shared" si="11"/>
        <v>3100</v>
      </c>
      <c r="J199" s="452">
        <f t="shared" si="9"/>
        <v>99.2</v>
      </c>
      <c r="K199" s="452">
        <f t="shared" si="10"/>
        <v>48.7</v>
      </c>
    </row>
    <row r="200" spans="1:11">
      <c r="A200" s="440" t="s">
        <v>294</v>
      </c>
      <c r="B200" s="442">
        <v>2014</v>
      </c>
      <c r="C200" s="441">
        <f>'SABS Table 1.1'!$J$51</f>
        <v>14000</v>
      </c>
      <c r="D200" s="444">
        <f>'SABS Table 2.5'!$H$16</f>
        <v>196000</v>
      </c>
      <c r="E200" s="434">
        <f>'SABS Table 2.1'!$I$14</f>
        <v>6838.1</v>
      </c>
      <c r="F200" s="434">
        <f>'SABS Table 2.2'!$I$14</f>
        <v>3691.7</v>
      </c>
      <c r="G200" s="432">
        <v>39.641871727011655</v>
      </c>
      <c r="H200" s="441">
        <f t="shared" si="8"/>
        <v>13480</v>
      </c>
      <c r="I200" s="455">
        <f t="shared" si="11"/>
        <v>211200</v>
      </c>
      <c r="J200" s="453">
        <f t="shared" si="9"/>
        <v>6694.6</v>
      </c>
      <c r="K200" s="453">
        <f t="shared" si="10"/>
        <v>3466.4</v>
      </c>
    </row>
    <row r="201" spans="1:11">
      <c r="A201" s="437" t="s">
        <v>193</v>
      </c>
      <c r="B201" s="442">
        <v>2014</v>
      </c>
      <c r="C201" s="251">
        <f>'SABS Table 1.1'!$J$114</f>
        <v>545</v>
      </c>
      <c r="D201" s="443">
        <f>'SABS Table 2.5'!$H$23</f>
        <v>10300</v>
      </c>
      <c r="E201" s="439">
        <f>'SABS Table 2.1'!$I$21</f>
        <v>447.2</v>
      </c>
      <c r="F201" s="439">
        <f>'SABS Table 2.2'!$I$21</f>
        <v>267.8</v>
      </c>
      <c r="G201" s="432">
        <v>44.993884326402238</v>
      </c>
      <c r="H201" s="251">
        <f t="shared" si="8"/>
        <v>520</v>
      </c>
      <c r="I201" s="454">
        <f t="shared" si="11"/>
        <v>11000</v>
      </c>
      <c r="J201" s="452">
        <f t="shared" si="9"/>
        <v>496.6</v>
      </c>
      <c r="K201" s="452">
        <f t="shared" si="10"/>
        <v>273.60000000000002</v>
      </c>
    </row>
    <row r="202" spans="1:11">
      <c r="A202" s="437" t="s">
        <v>194</v>
      </c>
      <c r="B202" s="442">
        <v>2014</v>
      </c>
      <c r="C202" s="251">
        <f>'SABS Table 1.1'!$J$177</f>
        <v>615</v>
      </c>
      <c r="D202" s="443">
        <f>'SABS Table 2.5'!$H$30</f>
        <v>7700</v>
      </c>
      <c r="E202" s="439">
        <f>'SABS Table 2.1'!$I$27</f>
        <v>281.8</v>
      </c>
      <c r="F202" s="439">
        <f>'SABS Table 2.2'!$I$27</f>
        <v>166.4</v>
      </c>
      <c r="G202" s="432">
        <v>29.555137604114691</v>
      </c>
      <c r="H202" s="251">
        <f t="shared" si="8"/>
        <v>620</v>
      </c>
      <c r="I202" s="454">
        <f t="shared" si="11"/>
        <v>8400</v>
      </c>
      <c r="J202" s="452">
        <f t="shared" si="9"/>
        <v>369.8</v>
      </c>
      <c r="K202" s="452">
        <f t="shared" si="10"/>
        <v>196.8</v>
      </c>
    </row>
    <row r="203" spans="1:11">
      <c r="A203" s="437" t="s">
        <v>195</v>
      </c>
      <c r="B203" s="442">
        <v>2014</v>
      </c>
      <c r="C203" s="251">
        <f>'SABS Table 1.1'!$J$240</f>
        <v>310</v>
      </c>
      <c r="D203" s="443">
        <f>'SABS Table 2.5'!$H$37</f>
        <v>3100</v>
      </c>
      <c r="E203" s="439">
        <f>'SABS Table 2.1'!$I$33</f>
        <v>68.5</v>
      </c>
      <c r="F203" s="439">
        <f>'SABS Table 2.2'!$I$33</f>
        <v>37.1</v>
      </c>
      <c r="G203" s="432">
        <v>26.554737022443035</v>
      </c>
      <c r="H203" s="251">
        <f t="shared" si="8"/>
        <v>310</v>
      </c>
      <c r="I203" s="454">
        <f t="shared" si="11"/>
        <v>3300</v>
      </c>
      <c r="J203" s="452">
        <f t="shared" si="9"/>
        <v>74.3</v>
      </c>
      <c r="K203" s="452">
        <f t="shared" si="10"/>
        <v>37.5</v>
      </c>
    </row>
    <row r="204" spans="1:11">
      <c r="A204" s="437" t="s">
        <v>304</v>
      </c>
      <c r="B204" s="442">
        <v>2014</v>
      </c>
      <c r="C204" s="251">
        <f>'SABS Table 1.1'!$J$303</f>
        <v>530</v>
      </c>
      <c r="D204" s="443">
        <f>'SABS Table 2.5'!$H$44</f>
        <v>5900</v>
      </c>
      <c r="E204" s="439">
        <f>'SABS Table 2.1'!$I$39</f>
        <v>228.7</v>
      </c>
      <c r="F204" s="439">
        <f>'SABS Table 2.2'!$I$39</f>
        <v>127.8</v>
      </c>
      <c r="G204" s="432">
        <v>67.313177410154012</v>
      </c>
      <c r="H204" s="251">
        <f t="shared" si="8"/>
        <v>535</v>
      </c>
      <c r="I204" s="454">
        <f t="shared" si="11"/>
        <v>6900</v>
      </c>
      <c r="J204" s="452">
        <f t="shared" si="9"/>
        <v>197.5</v>
      </c>
      <c r="K204" s="452">
        <f t="shared" si="10"/>
        <v>105.8</v>
      </c>
    </row>
    <row r="205" spans="1:11">
      <c r="A205" s="437" t="s">
        <v>250</v>
      </c>
      <c r="B205" s="442">
        <v>2014</v>
      </c>
      <c r="C205" s="251">
        <f>'SABS Table 1.1'!$J$366</f>
        <v>1705</v>
      </c>
      <c r="D205" s="443">
        <f>'SABS Table 2.5'!$H$51</f>
        <v>31000</v>
      </c>
      <c r="E205" s="439">
        <f>'SABS Table 2.1'!$I$45</f>
        <v>1161.2</v>
      </c>
      <c r="F205" s="439">
        <f>'SABS Table 2.2'!$I$45</f>
        <v>581.4</v>
      </c>
      <c r="G205" s="432">
        <v>62.930106981181865</v>
      </c>
      <c r="H205" s="251">
        <f t="shared" si="8"/>
        <v>1560</v>
      </c>
      <c r="I205" s="454">
        <f t="shared" si="11"/>
        <v>32500</v>
      </c>
      <c r="J205" s="452">
        <f t="shared" si="9"/>
        <v>1157.2</v>
      </c>
      <c r="K205" s="452">
        <f t="shared" si="10"/>
        <v>589.9</v>
      </c>
    </row>
    <row r="206" spans="1:11">
      <c r="A206" s="437" t="s">
        <v>196</v>
      </c>
      <c r="B206" s="442">
        <v>2014</v>
      </c>
      <c r="C206" s="251">
        <f>'SABS Table 1.1'!$J$429</f>
        <v>115</v>
      </c>
      <c r="D206" s="443">
        <f>'SABS Table 2.5'!$H$58</f>
        <v>1200</v>
      </c>
      <c r="E206" s="439">
        <f>'SABS Table 2.1'!$I$51</f>
        <v>33</v>
      </c>
      <c r="F206" s="439">
        <f>'SABS Table 2.2'!$I$51</f>
        <v>18.100000000000001</v>
      </c>
      <c r="G206" s="432">
        <v>23.44207853096308</v>
      </c>
      <c r="H206" s="251">
        <f t="shared" si="8"/>
        <v>115</v>
      </c>
      <c r="I206" s="454">
        <f t="shared" si="11"/>
        <v>1200</v>
      </c>
      <c r="J206" s="452">
        <f t="shared" si="9"/>
        <v>39.200000000000003</v>
      </c>
      <c r="K206" s="452">
        <f t="shared" si="10"/>
        <v>19.100000000000001</v>
      </c>
    </row>
    <row r="207" spans="1:11">
      <c r="A207" s="437" t="s">
        <v>305</v>
      </c>
      <c r="B207" s="442">
        <v>2014</v>
      </c>
      <c r="C207" s="251">
        <f>'SABS Table 1.1'!$J$492</f>
        <v>590</v>
      </c>
      <c r="D207" s="443">
        <f>'SABS Table 2.5'!$H$65</f>
        <v>5600</v>
      </c>
      <c r="E207" s="439">
        <f>'SABS Table 2.1'!$I$57</f>
        <v>250.3</v>
      </c>
      <c r="F207" s="439">
        <f>'SABS Table 2.2'!$I$57</f>
        <v>133.69999999999999</v>
      </c>
      <c r="G207" s="432">
        <v>37.343291544411841</v>
      </c>
      <c r="H207" s="251">
        <f t="shared" si="8"/>
        <v>580</v>
      </c>
      <c r="I207" s="454">
        <f t="shared" si="11"/>
        <v>6300</v>
      </c>
      <c r="J207" s="452">
        <f t="shared" si="9"/>
        <v>186.3</v>
      </c>
      <c r="K207" s="452">
        <f t="shared" si="10"/>
        <v>91</v>
      </c>
    </row>
    <row r="208" spans="1:11">
      <c r="A208" s="437" t="s">
        <v>197</v>
      </c>
      <c r="B208" s="442">
        <v>2014</v>
      </c>
      <c r="C208" s="251">
        <f>'SABS Table 1.1'!$J$555</f>
        <v>365</v>
      </c>
      <c r="D208" s="443">
        <f>'SABS Table 2.5'!$H$72</f>
        <v>5000</v>
      </c>
      <c r="E208" s="439">
        <f>'SABS Table 2.1'!$I$63</f>
        <v>122.7</v>
      </c>
      <c r="F208" s="439">
        <f>'SABS Table 2.2'!$I$63</f>
        <v>66.599999999999994</v>
      </c>
      <c r="G208" s="432">
        <v>33.754134881522987</v>
      </c>
      <c r="H208" s="251">
        <f t="shared" si="8"/>
        <v>365</v>
      </c>
      <c r="I208" s="454">
        <f t="shared" si="11"/>
        <v>5600</v>
      </c>
      <c r="J208" s="452">
        <f t="shared" si="9"/>
        <v>117</v>
      </c>
      <c r="K208" s="452">
        <f t="shared" si="10"/>
        <v>57.5</v>
      </c>
    </row>
    <row r="209" spans="1:11">
      <c r="A209" s="437" t="s">
        <v>198</v>
      </c>
      <c r="B209" s="442">
        <v>2014</v>
      </c>
      <c r="C209" s="251">
        <f>'SABS Table 1.1'!$J$618</f>
        <v>270</v>
      </c>
      <c r="D209" s="443">
        <f>'SABS Table 2.5'!$H$79</f>
        <v>2400</v>
      </c>
      <c r="E209" s="439">
        <f>'SABS Table 2.1'!$I$69</f>
        <v>83.2</v>
      </c>
      <c r="F209" s="439">
        <f>'SABS Table 2.2'!$I$69</f>
        <v>45.3</v>
      </c>
      <c r="G209" s="432">
        <v>19.651191353475806</v>
      </c>
      <c r="H209" s="251">
        <f t="shared" si="8"/>
        <v>265</v>
      </c>
      <c r="I209" s="454">
        <f t="shared" si="11"/>
        <v>2400</v>
      </c>
      <c r="J209" s="452">
        <f t="shared" si="9"/>
        <v>70.8</v>
      </c>
      <c r="K209" s="452">
        <f t="shared" si="10"/>
        <v>39.4</v>
      </c>
    </row>
    <row r="210" spans="1:11">
      <c r="A210" s="437" t="s">
        <v>199</v>
      </c>
      <c r="B210" s="442">
        <v>2014</v>
      </c>
      <c r="C210" s="251">
        <f>'SABS Table 1.1'!$J$681</f>
        <v>165</v>
      </c>
      <c r="D210" s="443">
        <f>'SABS Table 2.5'!$H$86</f>
        <v>1900</v>
      </c>
      <c r="E210" s="439">
        <f>'SABS Table 2.1'!$I$75</f>
        <v>75.2</v>
      </c>
      <c r="F210" s="439">
        <f>'SABS Table 2.2'!$I$75</f>
        <v>42.9</v>
      </c>
      <c r="G210" s="432">
        <v>17.80526661043951</v>
      </c>
      <c r="H210" s="251">
        <f t="shared" si="8"/>
        <v>150</v>
      </c>
      <c r="I210" s="454">
        <f t="shared" si="11"/>
        <v>2200</v>
      </c>
      <c r="J210" s="452">
        <f t="shared" si="9"/>
        <v>42.7</v>
      </c>
      <c r="K210" s="452">
        <f t="shared" si="10"/>
        <v>24.3</v>
      </c>
    </row>
    <row r="211" spans="1:11">
      <c r="A211" s="437" t="s">
        <v>200</v>
      </c>
      <c r="B211" s="442">
        <v>2014</v>
      </c>
      <c r="C211" s="251">
        <f>'SABS Table 1.1'!$J$744</f>
        <v>265</v>
      </c>
      <c r="D211" s="443">
        <f>'SABS Table 2.5'!$H$93</f>
        <v>3300</v>
      </c>
      <c r="E211" s="439">
        <f>'SABS Table 2.1'!$I$81</f>
        <v>103.4</v>
      </c>
      <c r="F211" s="439">
        <f>'SABS Table 2.2'!$I$81</f>
        <v>58.8</v>
      </c>
      <c r="G211" s="432">
        <v>32.324419629738465</v>
      </c>
      <c r="H211" s="251">
        <f t="shared" si="8"/>
        <v>255</v>
      </c>
      <c r="I211" s="454">
        <f t="shared" si="11"/>
        <v>3600</v>
      </c>
      <c r="J211" s="452">
        <f t="shared" si="9"/>
        <v>79.7</v>
      </c>
      <c r="K211" s="452">
        <f t="shared" si="10"/>
        <v>40</v>
      </c>
    </row>
    <row r="212" spans="1:11">
      <c r="A212" s="437" t="s">
        <v>201</v>
      </c>
      <c r="B212" s="442">
        <v>2014</v>
      </c>
      <c r="C212" s="251">
        <f>'SABS Table 1.1'!$J$807</f>
        <v>130</v>
      </c>
      <c r="D212" s="443">
        <f>'SABS Table 2.5'!$H$100</f>
        <v>1700</v>
      </c>
      <c r="E212" s="439">
        <f>'SABS Table 2.1'!$I$87</f>
        <v>41</v>
      </c>
      <c r="F212" s="439">
        <f>'SABS Table 2.2'!$I$87</f>
        <v>21.8</v>
      </c>
      <c r="G212" s="432">
        <v>18.396277459149445</v>
      </c>
      <c r="H212" s="251">
        <f t="shared" si="8"/>
        <v>135</v>
      </c>
      <c r="I212" s="454">
        <f t="shared" si="11"/>
        <v>1800</v>
      </c>
      <c r="J212" s="452">
        <f t="shared" si="9"/>
        <v>59.2</v>
      </c>
      <c r="K212" s="452">
        <f t="shared" si="10"/>
        <v>36.5</v>
      </c>
    </row>
    <row r="213" spans="1:11">
      <c r="A213" s="437" t="s">
        <v>202</v>
      </c>
      <c r="B213" s="442">
        <v>2014</v>
      </c>
      <c r="C213" s="251">
        <f>'SABS Table 1.1'!$J$870</f>
        <v>300</v>
      </c>
      <c r="D213" s="443">
        <f>'SABS Table 2.5'!$H$107</f>
        <v>4000</v>
      </c>
      <c r="E213" s="439">
        <f>'SABS Table 2.1'!$I$93</f>
        <v>88.1</v>
      </c>
      <c r="F213" s="439">
        <f>'SABS Table 2.2'!$I$93</f>
        <v>31.8</v>
      </c>
      <c r="G213" s="432">
        <v>25.366224871583487</v>
      </c>
      <c r="H213" s="251">
        <f t="shared" si="8"/>
        <v>295</v>
      </c>
      <c r="I213" s="454">
        <f t="shared" si="11"/>
        <v>4100</v>
      </c>
      <c r="J213" s="452">
        <f t="shared" si="9"/>
        <v>109.6</v>
      </c>
      <c r="K213" s="452">
        <f t="shared" si="10"/>
        <v>51.9</v>
      </c>
    </row>
    <row r="214" spans="1:11">
      <c r="A214" s="437" t="s">
        <v>203</v>
      </c>
      <c r="B214" s="442">
        <v>2014</v>
      </c>
      <c r="C214" s="251">
        <f>'SABS Table 1.1'!$J$933</f>
        <v>835</v>
      </c>
      <c r="D214" s="443">
        <f>'SABS Table 2.5'!$H$114</f>
        <v>10000</v>
      </c>
      <c r="E214" s="439">
        <f>'SABS Table 2.1'!$I$99</f>
        <v>294.39999999999998</v>
      </c>
      <c r="F214" s="439">
        <f>'SABS Table 2.2'!$I$99</f>
        <v>163.30000000000001</v>
      </c>
      <c r="G214" s="432">
        <v>27.229407760381211</v>
      </c>
      <c r="H214" s="251">
        <f t="shared" si="8"/>
        <v>825</v>
      </c>
      <c r="I214" s="454">
        <f t="shared" si="11"/>
        <v>10400</v>
      </c>
      <c r="J214" s="452">
        <f t="shared" si="9"/>
        <v>416.4</v>
      </c>
      <c r="K214" s="452">
        <f t="shared" si="10"/>
        <v>203.5</v>
      </c>
    </row>
    <row r="215" spans="1:11">
      <c r="A215" s="437" t="s">
        <v>204</v>
      </c>
      <c r="B215" s="442">
        <v>2014</v>
      </c>
      <c r="C215" s="251">
        <f>'SABS Table 1.1'!$J$996</f>
        <v>1645</v>
      </c>
      <c r="D215" s="443">
        <f>'SABS Table 2.5'!$H$121</f>
        <v>28100</v>
      </c>
      <c r="E215" s="439">
        <f>'SABS Table 2.1'!$I$105</f>
        <v>1071.8</v>
      </c>
      <c r="F215" s="439">
        <f>'SABS Table 2.2'!$I$105</f>
        <v>579</v>
      </c>
      <c r="G215" s="432">
        <v>46.861450203455405</v>
      </c>
      <c r="H215" s="251">
        <f t="shared" si="8"/>
        <v>1550</v>
      </c>
      <c r="I215" s="454">
        <f t="shared" si="11"/>
        <v>29800</v>
      </c>
      <c r="J215" s="452">
        <f t="shared" si="9"/>
        <v>950</v>
      </c>
      <c r="K215" s="452">
        <f t="shared" si="10"/>
        <v>473.8</v>
      </c>
    </row>
    <row r="216" spans="1:11">
      <c r="A216" s="437" t="s">
        <v>205</v>
      </c>
      <c r="B216" s="442">
        <v>2014</v>
      </c>
      <c r="C216" s="251">
        <f>'SABS Table 1.1'!$J$1059</f>
        <v>1220</v>
      </c>
      <c r="D216" s="443">
        <f>'SABS Table 2.5'!$H$128</f>
        <v>14100</v>
      </c>
      <c r="E216" s="439">
        <f>'SABS Table 2.1'!$I$111</f>
        <v>499</v>
      </c>
      <c r="F216" s="439">
        <f>'SABS Table 2.2'!$I$111</f>
        <v>285.2</v>
      </c>
      <c r="G216" s="432">
        <v>60.494250900978201</v>
      </c>
      <c r="H216" s="251">
        <f t="shared" si="8"/>
        <v>1200</v>
      </c>
      <c r="I216" s="454">
        <f t="shared" si="11"/>
        <v>15600</v>
      </c>
      <c r="J216" s="452">
        <f t="shared" si="9"/>
        <v>400.1</v>
      </c>
      <c r="K216" s="452">
        <f t="shared" si="10"/>
        <v>225.6</v>
      </c>
    </row>
    <row r="217" spans="1:11">
      <c r="A217" s="437" t="s">
        <v>206</v>
      </c>
      <c r="B217" s="442">
        <v>2014</v>
      </c>
      <c r="C217" s="251">
        <f>'SABS Table 1.1'!$J$1122</f>
        <v>160</v>
      </c>
      <c r="D217" s="443">
        <f>'SABS Table 2.5'!$H$135</f>
        <v>1800</v>
      </c>
      <c r="E217" s="439">
        <f>'SABS Table 2.1'!$I$117</f>
        <v>45.2</v>
      </c>
      <c r="F217" s="439">
        <f>'SABS Table 2.2'!$I$117</f>
        <v>22.2</v>
      </c>
      <c r="G217" s="432">
        <v>22.530980097634249</v>
      </c>
      <c r="H217" s="251">
        <f t="shared" si="8"/>
        <v>160</v>
      </c>
      <c r="I217" s="454">
        <f t="shared" si="11"/>
        <v>2000</v>
      </c>
      <c r="J217" s="452">
        <f t="shared" si="9"/>
        <v>72.400000000000006</v>
      </c>
      <c r="K217" s="452">
        <f t="shared" si="10"/>
        <v>41.5</v>
      </c>
    </row>
    <row r="218" spans="1:11">
      <c r="A218" s="437" t="s">
        <v>207</v>
      </c>
      <c r="B218" s="442">
        <v>2014</v>
      </c>
      <c r="C218" s="251">
        <f>'SABS Table 1.1'!$J$1185</f>
        <v>175</v>
      </c>
      <c r="D218" s="443">
        <f>'SABS Table 2.5'!$H$142</f>
        <v>1700</v>
      </c>
      <c r="E218" s="439">
        <f>'SABS Table 2.1'!$I$123</f>
        <v>53.8</v>
      </c>
      <c r="F218" s="439">
        <f>'SABS Table 2.2'!$I$123</f>
        <v>30.8</v>
      </c>
      <c r="G218" s="432">
        <v>19.717003015541639</v>
      </c>
      <c r="H218" s="251">
        <f t="shared" si="8"/>
        <v>170</v>
      </c>
      <c r="I218" s="454">
        <f t="shared" si="11"/>
        <v>1900</v>
      </c>
      <c r="J218" s="452">
        <f t="shared" si="9"/>
        <v>40.299999999999997</v>
      </c>
      <c r="K218" s="452">
        <f t="shared" si="10"/>
        <v>20.5</v>
      </c>
    </row>
    <row r="219" spans="1:11">
      <c r="A219" s="437" t="s">
        <v>208</v>
      </c>
      <c r="B219" s="442">
        <v>2014</v>
      </c>
      <c r="C219" s="251">
        <f>'SABS Table 1.1'!$J$1248</f>
        <v>270</v>
      </c>
      <c r="D219" s="443">
        <f>'SABS Table 2.5'!$H$149</f>
        <v>2700</v>
      </c>
      <c r="E219" s="439">
        <f>'SABS Table 2.1'!$I$129</f>
        <v>91</v>
      </c>
      <c r="F219" s="439">
        <f>'SABS Table 2.2'!$I$129</f>
        <v>56.9</v>
      </c>
      <c r="G219" s="432">
        <v>28.490028490028489</v>
      </c>
      <c r="H219" s="251">
        <f t="shared" si="8"/>
        <v>280</v>
      </c>
      <c r="I219" s="454">
        <f t="shared" si="11"/>
        <v>3000</v>
      </c>
      <c r="J219" s="452">
        <f t="shared" si="9"/>
        <v>66.8</v>
      </c>
      <c r="K219" s="452">
        <f t="shared" si="10"/>
        <v>38.1</v>
      </c>
    </row>
    <row r="220" spans="1:11">
      <c r="A220" s="437" t="s">
        <v>245</v>
      </c>
      <c r="B220" s="442">
        <v>2014</v>
      </c>
      <c r="C220" s="251">
        <f>'SABS Table 1.1'!$J$1311</f>
        <v>105</v>
      </c>
      <c r="D220" s="443">
        <f>'SABS Table 2.5'!$H$156</f>
        <v>900</v>
      </c>
      <c r="E220" s="439">
        <f>'SABS Table 2.1'!$I$135</f>
        <v>54.8</v>
      </c>
      <c r="F220" s="439">
        <f>'SABS Table 2.2'!$I$135</f>
        <v>39.9</v>
      </c>
      <c r="G220" s="432">
        <v>33.027522935779814</v>
      </c>
      <c r="H220" s="251">
        <f t="shared" si="8"/>
        <v>100</v>
      </c>
      <c r="I220" s="454">
        <f t="shared" si="11"/>
        <v>1100</v>
      </c>
      <c r="J220" s="452">
        <f t="shared" si="9"/>
        <v>34.1</v>
      </c>
      <c r="K220" s="452">
        <f t="shared" si="10"/>
        <v>19.399999999999999</v>
      </c>
    </row>
    <row r="221" spans="1:11">
      <c r="A221" s="437" t="s">
        <v>209</v>
      </c>
      <c r="B221" s="442">
        <v>2014</v>
      </c>
      <c r="C221" s="251">
        <f>'SABS Table 1.1'!$J$1374</f>
        <v>360</v>
      </c>
      <c r="D221" s="443">
        <f>'SABS Table 2.5'!$H$163</f>
        <v>3700</v>
      </c>
      <c r="E221" s="439">
        <f>'SABS Table 2.1'!$I$141</f>
        <v>137</v>
      </c>
      <c r="F221" s="439">
        <f>'SABS Table 2.2'!$I$141</f>
        <v>71.5</v>
      </c>
      <c r="G221" s="432">
        <v>27.110199296600236</v>
      </c>
      <c r="H221" s="251">
        <f t="shared" si="8"/>
        <v>345</v>
      </c>
      <c r="I221" s="454">
        <f t="shared" si="11"/>
        <v>4600</v>
      </c>
      <c r="J221" s="452">
        <f t="shared" si="9"/>
        <v>121.1</v>
      </c>
      <c r="K221" s="452">
        <f t="shared" si="10"/>
        <v>62.6</v>
      </c>
    </row>
    <row r="222" spans="1:11">
      <c r="A222" s="437" t="s">
        <v>210</v>
      </c>
      <c r="B222" s="442">
        <v>2014</v>
      </c>
      <c r="C222" s="251">
        <f>'SABS Table 1.1'!$J$1437</f>
        <v>575</v>
      </c>
      <c r="D222" s="443">
        <f>'SABS Table 2.5'!$H$170</f>
        <v>5900</v>
      </c>
      <c r="E222" s="439">
        <f>'SABS Table 2.1'!$I$147</f>
        <v>157.30000000000001</v>
      </c>
      <c r="F222" s="439">
        <f>'SABS Table 2.2'!$I$147</f>
        <v>79.400000000000006</v>
      </c>
      <c r="G222" s="432">
        <v>17.45562130177515</v>
      </c>
      <c r="H222" s="251">
        <f t="shared" si="8"/>
        <v>560</v>
      </c>
      <c r="I222" s="454">
        <f t="shared" si="11"/>
        <v>6500</v>
      </c>
      <c r="J222" s="452">
        <f t="shared" si="9"/>
        <v>163.30000000000001</v>
      </c>
      <c r="K222" s="452">
        <f t="shared" si="10"/>
        <v>75.400000000000006</v>
      </c>
    </row>
    <row r="223" spans="1:11">
      <c r="A223" s="437" t="s">
        <v>211</v>
      </c>
      <c r="B223" s="442">
        <v>2014</v>
      </c>
      <c r="C223" s="251">
        <f>'SABS Table 1.1'!$J$1500</f>
        <v>85</v>
      </c>
      <c r="D223" s="443">
        <f>'SABS Table 2.5'!$H$177</f>
        <v>1100</v>
      </c>
      <c r="E223" s="439">
        <f>'SABS Table 2.1'!$I$153</f>
        <v>25</v>
      </c>
      <c r="F223" s="439">
        <f>'SABS Table 2.2'!$I$153</f>
        <v>14.3</v>
      </c>
      <c r="G223" s="432">
        <v>50.973123262279891</v>
      </c>
      <c r="H223" s="251">
        <f t="shared" si="8"/>
        <v>90</v>
      </c>
      <c r="I223" s="454">
        <f t="shared" si="11"/>
        <v>1300</v>
      </c>
      <c r="J223" s="452">
        <f t="shared" si="9"/>
        <v>47</v>
      </c>
      <c r="K223" s="452">
        <f t="shared" si="10"/>
        <v>26.8</v>
      </c>
    </row>
    <row r="224" spans="1:11">
      <c r="A224" s="437" t="s">
        <v>306</v>
      </c>
      <c r="B224" s="442">
        <v>2014</v>
      </c>
      <c r="C224" s="251">
        <f>'SABS Table 1.1'!$J$1563</f>
        <v>575</v>
      </c>
      <c r="D224" s="443">
        <f>'SABS Table 2.5'!$H$184</f>
        <v>8200</v>
      </c>
      <c r="E224" s="439">
        <f>'SABS Table 2.1'!$I$159</f>
        <v>299.8</v>
      </c>
      <c r="F224" s="439">
        <f>'SABS Table 2.2'!$I$159</f>
        <v>162.5</v>
      </c>
      <c r="G224" s="432">
        <v>55.059423890418316</v>
      </c>
      <c r="H224" s="251">
        <f t="shared" si="8"/>
        <v>565</v>
      </c>
      <c r="I224" s="454">
        <f t="shared" si="11"/>
        <v>8600</v>
      </c>
      <c r="J224" s="452">
        <f t="shared" si="9"/>
        <v>333.4</v>
      </c>
      <c r="K224" s="452">
        <f t="shared" si="10"/>
        <v>169.9</v>
      </c>
    </row>
    <row r="225" spans="1:11">
      <c r="A225" s="437" t="s">
        <v>212</v>
      </c>
      <c r="B225" s="442">
        <v>2014</v>
      </c>
      <c r="C225" s="251">
        <f>'SABS Table 1.1'!$J$1626</f>
        <v>355</v>
      </c>
      <c r="D225" s="443">
        <f>'SABS Table 2.5'!$H$191</f>
        <v>5100</v>
      </c>
      <c r="E225" s="439">
        <f>'SABS Table 2.1'!$I$165</f>
        <v>154.6</v>
      </c>
      <c r="F225" s="439">
        <f>'SABS Table 2.2'!$I$165</f>
        <v>81.8</v>
      </c>
      <c r="G225" s="432">
        <v>29.271652413476442</v>
      </c>
      <c r="H225" s="251">
        <f t="shared" si="8"/>
        <v>345</v>
      </c>
      <c r="I225" s="454">
        <f t="shared" si="11"/>
        <v>5400</v>
      </c>
      <c r="J225" s="452">
        <f t="shared" si="9"/>
        <v>200</v>
      </c>
      <c r="K225" s="452">
        <f t="shared" si="10"/>
        <v>115.7</v>
      </c>
    </row>
    <row r="226" spans="1:11">
      <c r="A226" s="437" t="s">
        <v>213</v>
      </c>
      <c r="B226" s="442">
        <v>2014</v>
      </c>
      <c r="C226" s="251">
        <f>'SABS Table 1.1'!$J$1689</f>
        <v>400</v>
      </c>
      <c r="D226" s="443">
        <f>'SABS Table 2.5'!$H$198</f>
        <v>3600</v>
      </c>
      <c r="E226" s="439">
        <f>'SABS Table 2.1'!$I$171</f>
        <v>90.7</v>
      </c>
      <c r="F226" s="439">
        <f>'SABS Table 2.2'!$I$171</f>
        <v>46.5</v>
      </c>
      <c r="G226" s="432">
        <v>31.567870922483337</v>
      </c>
      <c r="H226" s="251">
        <f t="shared" si="8"/>
        <v>370</v>
      </c>
      <c r="I226" s="454">
        <f t="shared" si="11"/>
        <v>3900</v>
      </c>
      <c r="J226" s="452">
        <f t="shared" si="9"/>
        <v>92.6</v>
      </c>
      <c r="K226" s="452">
        <f t="shared" si="10"/>
        <v>47.4</v>
      </c>
    </row>
    <row r="227" spans="1:11">
      <c r="A227" s="437" t="s">
        <v>214</v>
      </c>
      <c r="B227" s="442">
        <v>2014</v>
      </c>
      <c r="C227" s="251">
        <f>'SABS Table 1.1'!$J$1752</f>
        <v>80</v>
      </c>
      <c r="D227" s="443">
        <f>'SABS Table 2.5'!$H$205</f>
        <v>1300</v>
      </c>
      <c r="E227" s="439">
        <f>'SABS Table 2.1'!$I$177</f>
        <v>44.2</v>
      </c>
      <c r="F227" s="439">
        <f>'SABS Table 2.2'!$I$177</f>
        <v>21.5</v>
      </c>
      <c r="G227" s="432">
        <v>55.986218776916452</v>
      </c>
      <c r="H227" s="251">
        <f t="shared" ref="H227:H290" si="12">C194</f>
        <v>75</v>
      </c>
      <c r="I227" s="454">
        <f t="shared" si="11"/>
        <v>1400</v>
      </c>
      <c r="J227" s="452">
        <f t="shared" ref="J227:J290" si="13">E194</f>
        <v>44.3</v>
      </c>
      <c r="K227" s="452">
        <f t="shared" ref="K227:K290" si="14">F194</f>
        <v>30.4</v>
      </c>
    </row>
    <row r="228" spans="1:11">
      <c r="A228" s="437" t="s">
        <v>215</v>
      </c>
      <c r="B228" s="442">
        <v>2014</v>
      </c>
      <c r="C228" s="251">
        <f>'SABS Table 1.1'!$J$1815</f>
        <v>370</v>
      </c>
      <c r="D228" s="443">
        <f>'SABS Table 2.5'!$H$212</f>
        <v>5500</v>
      </c>
      <c r="E228" s="439">
        <f>'SABS Table 2.1'!$I$183</f>
        <v>214.5</v>
      </c>
      <c r="F228" s="439">
        <f>'SABS Table 2.2'!$I$183</f>
        <v>109.4</v>
      </c>
      <c r="G228" s="432">
        <v>48.87585532746823</v>
      </c>
      <c r="H228" s="251">
        <f t="shared" si="12"/>
        <v>365</v>
      </c>
      <c r="I228" s="454">
        <f t="shared" si="11"/>
        <v>6100</v>
      </c>
      <c r="J228" s="452">
        <f t="shared" si="13"/>
        <v>188.4</v>
      </c>
      <c r="K228" s="452">
        <f t="shared" si="14"/>
        <v>98.6</v>
      </c>
    </row>
    <row r="229" spans="1:11">
      <c r="A229" s="437" t="s">
        <v>216</v>
      </c>
      <c r="B229" s="442">
        <v>2014</v>
      </c>
      <c r="C229" s="251">
        <f>'SABS Table 1.1'!$J$1878</f>
        <v>660</v>
      </c>
      <c r="D229" s="443">
        <f>'SABS Table 2.5'!$H$219</f>
        <v>7800</v>
      </c>
      <c r="E229" s="439">
        <f>'SABS Table 2.1'!$I$189</f>
        <v>248.7</v>
      </c>
      <c r="F229" s="439">
        <f>'SABS Table 2.2'!$I$189</f>
        <v>118.6</v>
      </c>
      <c r="G229" s="432">
        <v>24.738344433872502</v>
      </c>
      <c r="H229" s="251">
        <f t="shared" si="12"/>
        <v>630</v>
      </c>
      <c r="I229" s="454">
        <f t="shared" si="11"/>
        <v>8400</v>
      </c>
      <c r="J229" s="452">
        <f t="shared" si="13"/>
        <v>188.5</v>
      </c>
      <c r="K229" s="452">
        <f t="shared" si="14"/>
        <v>78.3</v>
      </c>
    </row>
    <row r="230" spans="1:11">
      <c r="A230" s="437" t="s">
        <v>217</v>
      </c>
      <c r="B230" s="442">
        <v>2014</v>
      </c>
      <c r="C230" s="251">
        <f>'SABS Table 1.1'!$J$1941</f>
        <v>365</v>
      </c>
      <c r="D230" s="443">
        <f>'SABS Table 2.5'!$H$226</f>
        <v>5200</v>
      </c>
      <c r="E230" s="439">
        <f>'SABS Table 2.1'!$I$195</f>
        <v>189.6</v>
      </c>
      <c r="F230" s="439">
        <f>'SABS Table 2.2'!$I$195</f>
        <v>105.1</v>
      </c>
      <c r="G230" s="432">
        <v>56.81818181818182</v>
      </c>
      <c r="H230" s="251">
        <f t="shared" si="12"/>
        <v>345</v>
      </c>
      <c r="I230" s="454">
        <f t="shared" si="11"/>
        <v>5300</v>
      </c>
      <c r="J230" s="452">
        <f t="shared" si="13"/>
        <v>200.6</v>
      </c>
      <c r="K230" s="452">
        <f t="shared" si="14"/>
        <v>106.6</v>
      </c>
    </row>
    <row r="231" spans="1:11">
      <c r="A231" s="437" t="s">
        <v>218</v>
      </c>
      <c r="B231" s="442">
        <v>2014</v>
      </c>
      <c r="C231" s="251">
        <f>'SABS Table 1.1'!$J$2004</f>
        <v>210</v>
      </c>
      <c r="D231" s="443">
        <f>'SABS Table 2.5'!$H$233</f>
        <v>2200</v>
      </c>
      <c r="E231" s="439">
        <f>'SABS Table 2.1'!$I$201</f>
        <v>73.099999999999994</v>
      </c>
      <c r="F231" s="439">
        <f>'SABS Table 2.2'!$I$201</f>
        <v>44.8</v>
      </c>
      <c r="G231" s="432">
        <v>24.523464496711629</v>
      </c>
      <c r="H231" s="251">
        <f t="shared" si="12"/>
        <v>190</v>
      </c>
      <c r="I231" s="454">
        <f t="shared" si="11"/>
        <v>2300</v>
      </c>
      <c r="J231" s="452">
        <f t="shared" si="13"/>
        <v>55.5</v>
      </c>
      <c r="K231" s="452">
        <f t="shared" si="14"/>
        <v>27.9</v>
      </c>
    </row>
    <row r="232" spans="1:11">
      <c r="A232" s="437" t="s">
        <v>219</v>
      </c>
      <c r="B232" s="442">
        <v>2014</v>
      </c>
      <c r="C232" s="251">
        <f>'SABS Table 1.1'!$J$2067</f>
        <v>335</v>
      </c>
      <c r="D232" s="443">
        <f>'SABS Table 2.5'!$H$240</f>
        <v>3900</v>
      </c>
      <c r="E232" s="439">
        <f>'SABS Table 2.1'!$I$207</f>
        <v>109.3</v>
      </c>
      <c r="F232" s="439">
        <f>'SABS Table 2.2'!$I$207</f>
        <v>59.8</v>
      </c>
      <c r="G232" s="432">
        <v>22.009029345372461</v>
      </c>
      <c r="H232" s="251">
        <f t="shared" si="12"/>
        <v>310</v>
      </c>
      <c r="I232" s="454">
        <f t="shared" si="11"/>
        <v>4000</v>
      </c>
      <c r="J232" s="452">
        <f t="shared" si="13"/>
        <v>79.599999999999994</v>
      </c>
      <c r="K232" s="452">
        <f t="shared" si="14"/>
        <v>41</v>
      </c>
    </row>
    <row r="233" spans="1:11">
      <c r="A233" s="440" t="s">
        <v>294</v>
      </c>
      <c r="B233" s="442">
        <v>2015</v>
      </c>
      <c r="C233" s="441">
        <f>'SABS Table 1.1'!$K$51</f>
        <v>13960</v>
      </c>
      <c r="D233" s="523">
        <f>'SABS Table 2.5'!$K$16</f>
        <v>222000</v>
      </c>
      <c r="E233" s="434">
        <f>'SABS Table 2.1'!$J$14</f>
        <v>6735.7</v>
      </c>
      <c r="F233" s="434">
        <f>'SABS Table 2.2'!$J$14</f>
        <v>3579.9</v>
      </c>
      <c r="G233" s="432">
        <v>36.651956017652779</v>
      </c>
      <c r="H233" s="441">
        <f t="shared" si="12"/>
        <v>14000</v>
      </c>
      <c r="I233" s="455">
        <f t="shared" si="11"/>
        <v>196000</v>
      </c>
      <c r="J233" s="453">
        <f t="shared" si="13"/>
        <v>6838.1</v>
      </c>
      <c r="K233" s="453">
        <f t="shared" si="14"/>
        <v>3691.7</v>
      </c>
    </row>
    <row r="234" spans="1:11">
      <c r="A234" s="437" t="s">
        <v>193</v>
      </c>
      <c r="B234" s="442">
        <v>2015</v>
      </c>
      <c r="C234" s="251">
        <f>'SABS Table 1.1'!$K$114</f>
        <v>535</v>
      </c>
      <c r="D234" s="461">
        <f>'SABS Table 2.5'!$K$23</f>
        <v>11000</v>
      </c>
      <c r="E234" s="439">
        <f>'SABS Table 2.1'!$J$21</f>
        <v>486.8</v>
      </c>
      <c r="F234" s="439">
        <f>'SABS Table 2.2'!$J$21</f>
        <v>268.5</v>
      </c>
      <c r="G234" s="432">
        <v>47.753418710657698</v>
      </c>
      <c r="H234" s="251">
        <f t="shared" si="12"/>
        <v>545</v>
      </c>
      <c r="I234" s="454">
        <f t="shared" si="11"/>
        <v>10300</v>
      </c>
      <c r="J234" s="452">
        <f t="shared" si="13"/>
        <v>447.2</v>
      </c>
      <c r="K234" s="452">
        <f t="shared" si="14"/>
        <v>267.8</v>
      </c>
    </row>
    <row r="235" spans="1:11">
      <c r="A235" s="437" t="s">
        <v>194</v>
      </c>
      <c r="B235" s="442">
        <v>2015</v>
      </c>
      <c r="C235" s="251">
        <f>'SABS Table 1.1'!$K$177</f>
        <v>600</v>
      </c>
      <c r="D235" s="461">
        <f>'SABS Table 2.5'!$K$30</f>
        <v>9000</v>
      </c>
      <c r="E235" s="439">
        <f>'SABS Table 2.1'!$J$27</f>
        <v>339</v>
      </c>
      <c r="F235" s="439">
        <f>'SABS Table 2.2'!$J$27</f>
        <v>174.8</v>
      </c>
      <c r="G235" s="432">
        <v>34.35639028859368</v>
      </c>
      <c r="H235" s="251">
        <f t="shared" si="12"/>
        <v>615</v>
      </c>
      <c r="I235" s="454">
        <f t="shared" si="11"/>
        <v>7700</v>
      </c>
      <c r="J235" s="452">
        <f t="shared" si="13"/>
        <v>281.8</v>
      </c>
      <c r="K235" s="452">
        <f t="shared" si="14"/>
        <v>166.4</v>
      </c>
    </row>
    <row r="236" spans="1:11">
      <c r="A236" s="437" t="s">
        <v>195</v>
      </c>
      <c r="B236" s="442">
        <v>2015</v>
      </c>
      <c r="C236" s="251">
        <f>'SABS Table 1.1'!$K$240</f>
        <v>315</v>
      </c>
      <c r="D236" s="461">
        <f>'SABS Table 2.5'!$K$37</f>
        <v>3500</v>
      </c>
      <c r="E236" s="439">
        <f>'SABS Table 2.1'!$J$33</f>
        <v>82.5</v>
      </c>
      <c r="F236" s="439">
        <f>'SABS Table 2.2'!$J$33</f>
        <v>44.1</v>
      </c>
      <c r="G236" s="432">
        <v>29.940119760479039</v>
      </c>
      <c r="H236" s="251">
        <f t="shared" si="12"/>
        <v>310</v>
      </c>
      <c r="I236" s="454">
        <f t="shared" si="11"/>
        <v>3100</v>
      </c>
      <c r="J236" s="452">
        <f t="shared" si="13"/>
        <v>68.5</v>
      </c>
      <c r="K236" s="452">
        <f t="shared" si="14"/>
        <v>37.1</v>
      </c>
    </row>
    <row r="237" spans="1:11">
      <c r="A237" s="437" t="s">
        <v>304</v>
      </c>
      <c r="B237" s="442">
        <v>2015</v>
      </c>
      <c r="C237" s="251">
        <f>'SABS Table 1.1'!$K$303</f>
        <v>525</v>
      </c>
      <c r="D237" s="461">
        <f>'SABS Table 2.5'!$K$44</f>
        <v>7000</v>
      </c>
      <c r="E237" s="439">
        <f>'SABS Table 2.1'!$J$39</f>
        <v>168.1</v>
      </c>
      <c r="F237" s="439">
        <f>'SABS Table 2.2'!$J$39</f>
        <v>87.8</v>
      </c>
      <c r="G237" s="432">
        <v>80.561629646679705</v>
      </c>
      <c r="H237" s="251">
        <f t="shared" si="12"/>
        <v>530</v>
      </c>
      <c r="I237" s="454">
        <f t="shared" si="11"/>
        <v>5900</v>
      </c>
      <c r="J237" s="452">
        <f t="shared" si="13"/>
        <v>228.7</v>
      </c>
      <c r="K237" s="452">
        <f t="shared" si="14"/>
        <v>127.8</v>
      </c>
    </row>
    <row r="238" spans="1:11">
      <c r="A238" s="437" t="s">
        <v>250</v>
      </c>
      <c r="B238" s="442">
        <v>2015</v>
      </c>
      <c r="C238" s="251">
        <f>'SABS Table 1.1'!$K$366</f>
        <v>1715</v>
      </c>
      <c r="D238" s="461">
        <f>'SABS Table 2.5'!$K$51</f>
        <v>35000</v>
      </c>
      <c r="E238" s="439">
        <f>'SABS Table 2.1'!$J$45</f>
        <v>1458.5</v>
      </c>
      <c r="F238" s="439">
        <f>'SABS Table 2.2'!$J$45</f>
        <v>755.2</v>
      </c>
      <c r="G238" s="432">
        <v>70.166997453940382</v>
      </c>
      <c r="H238" s="251">
        <f t="shared" si="12"/>
        <v>1705</v>
      </c>
      <c r="I238" s="454">
        <f t="shared" si="11"/>
        <v>31000</v>
      </c>
      <c r="J238" s="452">
        <f t="shared" si="13"/>
        <v>1161.2</v>
      </c>
      <c r="K238" s="452">
        <f t="shared" si="14"/>
        <v>581.4</v>
      </c>
    </row>
    <row r="239" spans="1:11">
      <c r="A239" s="437" t="s">
        <v>196</v>
      </c>
      <c r="B239" s="442">
        <v>2015</v>
      </c>
      <c r="C239" s="251">
        <f>'SABS Table 1.1'!$K$429</f>
        <v>110</v>
      </c>
      <c r="D239" s="461">
        <f>'SABS Table 2.5'!$K$58</f>
        <v>1000</v>
      </c>
      <c r="E239" s="439">
        <f>'SABS Table 2.1'!$J$51</f>
        <v>23.8</v>
      </c>
      <c r="F239" s="439">
        <f>'SABS Table 2.2'!$J$51</f>
        <v>13.1</v>
      </c>
      <c r="G239" s="432">
        <v>19.470404984423677</v>
      </c>
      <c r="H239" s="251">
        <f t="shared" si="12"/>
        <v>115</v>
      </c>
      <c r="I239" s="454">
        <f t="shared" si="11"/>
        <v>1200</v>
      </c>
      <c r="J239" s="452">
        <f t="shared" si="13"/>
        <v>33</v>
      </c>
      <c r="K239" s="452">
        <f t="shared" si="14"/>
        <v>18.100000000000001</v>
      </c>
    </row>
    <row r="240" spans="1:11">
      <c r="A240" s="437" t="s">
        <v>305</v>
      </c>
      <c r="B240" s="442">
        <v>2015</v>
      </c>
      <c r="C240" s="251">
        <f>'SABS Table 1.1'!$K$492</f>
        <v>590</v>
      </c>
      <c r="D240" s="461">
        <f>'SABS Table 2.5'!$K$65</f>
        <v>7000</v>
      </c>
      <c r="E240" s="439">
        <f>'SABS Table 2.1'!$J$57</f>
        <v>255.8</v>
      </c>
      <c r="F240" s="439">
        <f>'SABS Table 2.2'!$J$57</f>
        <v>117.4</v>
      </c>
      <c r="G240" s="432">
        <v>46.769559698002276</v>
      </c>
      <c r="H240" s="251">
        <f t="shared" si="12"/>
        <v>590</v>
      </c>
      <c r="I240" s="454">
        <f t="shared" si="11"/>
        <v>5600</v>
      </c>
      <c r="J240" s="452">
        <f t="shared" si="13"/>
        <v>250.3</v>
      </c>
      <c r="K240" s="452">
        <f t="shared" si="14"/>
        <v>133.69999999999999</v>
      </c>
    </row>
    <row r="241" spans="1:11">
      <c r="A241" s="437" t="s">
        <v>197</v>
      </c>
      <c r="B241" s="442">
        <v>2015</v>
      </c>
      <c r="C241" s="251">
        <f>'SABS Table 1.1'!$K$555</f>
        <v>370</v>
      </c>
      <c r="D241" s="461">
        <f>'SABS Table 2.5'!$K$72</f>
        <v>6000</v>
      </c>
      <c r="E241" s="439">
        <f>'SABS Table 2.1'!$J$63</f>
        <v>153.1</v>
      </c>
      <c r="F241" s="439">
        <f>'SABS Table 2.2'!$J$63</f>
        <v>85.3</v>
      </c>
      <c r="G241" s="432">
        <v>40.483098306457052</v>
      </c>
      <c r="H241" s="251">
        <f t="shared" si="12"/>
        <v>365</v>
      </c>
      <c r="I241" s="454">
        <f t="shared" si="11"/>
        <v>5000</v>
      </c>
      <c r="J241" s="452">
        <f t="shared" si="13"/>
        <v>122.7</v>
      </c>
      <c r="K241" s="452">
        <f t="shared" si="14"/>
        <v>66.599999999999994</v>
      </c>
    </row>
    <row r="242" spans="1:11">
      <c r="A242" s="437" t="s">
        <v>198</v>
      </c>
      <c r="B242" s="442">
        <v>2015</v>
      </c>
      <c r="C242" s="251">
        <f>'SABS Table 1.1'!$K$618</f>
        <v>265</v>
      </c>
      <c r="D242" s="461">
        <f>'SABS Table 2.5'!$K$79</f>
        <v>3000</v>
      </c>
      <c r="E242" s="439">
        <f>'SABS Table 2.1'!$J$69</f>
        <v>73.900000000000006</v>
      </c>
      <c r="F242" s="439">
        <f>'SABS Table 2.2'!$J$69</f>
        <v>31.6</v>
      </c>
      <c r="G242" s="432">
        <v>24.578076355890545</v>
      </c>
      <c r="H242" s="251">
        <f t="shared" si="12"/>
        <v>270</v>
      </c>
      <c r="I242" s="454">
        <f t="shared" si="11"/>
        <v>2400</v>
      </c>
      <c r="J242" s="452">
        <f t="shared" si="13"/>
        <v>83.2</v>
      </c>
      <c r="K242" s="452">
        <f t="shared" si="14"/>
        <v>45.3</v>
      </c>
    </row>
    <row r="243" spans="1:11">
      <c r="A243" s="437" t="s">
        <v>199</v>
      </c>
      <c r="B243" s="442">
        <v>2015</v>
      </c>
      <c r="C243" s="251">
        <f>'SABS Table 1.1'!$K$681</f>
        <v>170</v>
      </c>
      <c r="D243" s="461">
        <f>'SABS Table 2.5'!$K$86</f>
        <v>2250</v>
      </c>
      <c r="E243" s="439">
        <f>'SABS Table 2.1'!$J$75</f>
        <v>70</v>
      </c>
      <c r="F243" s="439">
        <f>'SABS Table 2.2'!$J$75</f>
        <v>32</v>
      </c>
      <c r="G243" s="432">
        <v>21.035901271503366</v>
      </c>
      <c r="H243" s="251">
        <f t="shared" si="12"/>
        <v>165</v>
      </c>
      <c r="I243" s="454">
        <f t="shared" si="11"/>
        <v>1900</v>
      </c>
      <c r="J243" s="452">
        <f t="shared" si="13"/>
        <v>75.2</v>
      </c>
      <c r="K243" s="452">
        <f t="shared" si="14"/>
        <v>42.9</v>
      </c>
    </row>
    <row r="244" spans="1:11">
      <c r="A244" s="437" t="s">
        <v>200</v>
      </c>
      <c r="B244" s="442">
        <v>2015</v>
      </c>
      <c r="C244" s="251">
        <f>'SABS Table 1.1'!$K$744</f>
        <v>265</v>
      </c>
      <c r="D244" s="461">
        <f>'SABS Table 2.5'!$K$93</f>
        <v>3500</v>
      </c>
      <c r="E244" s="439">
        <f>'SABS Table 2.1'!$J$81</f>
        <v>106.3</v>
      </c>
      <c r="F244" s="439">
        <f>'SABS Table 2.2'!$J$81</f>
        <v>67.400000000000006</v>
      </c>
      <c r="G244" s="432">
        <v>33.964095099466277</v>
      </c>
      <c r="H244" s="251">
        <f t="shared" si="12"/>
        <v>265</v>
      </c>
      <c r="I244" s="454">
        <f t="shared" si="11"/>
        <v>3300</v>
      </c>
      <c r="J244" s="452">
        <f t="shared" si="13"/>
        <v>103.4</v>
      </c>
      <c r="K244" s="452">
        <f t="shared" si="14"/>
        <v>58.8</v>
      </c>
    </row>
    <row r="245" spans="1:11">
      <c r="A245" s="437" t="s">
        <v>201</v>
      </c>
      <c r="B245" s="442">
        <v>2015</v>
      </c>
      <c r="C245" s="251">
        <f>'SABS Table 1.1'!$K$807</f>
        <v>135</v>
      </c>
      <c r="D245" s="461">
        <f>'SABS Table 2.5'!$K$100</f>
        <v>1750</v>
      </c>
      <c r="E245" s="439">
        <f>'SABS Table 2.1'!$J$87</f>
        <v>39.200000000000003</v>
      </c>
      <c r="F245" s="439">
        <f>'SABS Table 2.2'!$J$87</f>
        <v>22.3</v>
      </c>
      <c r="G245" s="432">
        <v>18.829352270281902</v>
      </c>
      <c r="H245" s="251">
        <f t="shared" si="12"/>
        <v>130</v>
      </c>
      <c r="I245" s="454">
        <f t="shared" si="11"/>
        <v>1700</v>
      </c>
      <c r="J245" s="452">
        <f t="shared" si="13"/>
        <v>41</v>
      </c>
      <c r="K245" s="452">
        <f t="shared" si="14"/>
        <v>21.8</v>
      </c>
    </row>
    <row r="246" spans="1:11">
      <c r="A246" s="437" t="s">
        <v>202</v>
      </c>
      <c r="B246" s="442">
        <v>2015</v>
      </c>
      <c r="C246" s="251">
        <f>'SABS Table 1.1'!$K$870</f>
        <v>295</v>
      </c>
      <c r="D246" s="461">
        <f>'SABS Table 2.5'!$K$107</f>
        <v>4500</v>
      </c>
      <c r="E246" s="439">
        <f>'SABS Table 2.1'!$J$93</f>
        <v>81</v>
      </c>
      <c r="F246" s="439">
        <f>'SABS Table 2.2'!$J$93</f>
        <v>42.2</v>
      </c>
      <c r="G246" s="432">
        <v>28.398333964407421</v>
      </c>
      <c r="H246" s="251">
        <f t="shared" si="12"/>
        <v>300</v>
      </c>
      <c r="I246" s="454">
        <f t="shared" si="11"/>
        <v>4000</v>
      </c>
      <c r="J246" s="452">
        <f t="shared" si="13"/>
        <v>88.1</v>
      </c>
      <c r="K246" s="452">
        <f t="shared" si="14"/>
        <v>31.8</v>
      </c>
    </row>
    <row r="247" spans="1:11">
      <c r="A247" s="437" t="s">
        <v>203</v>
      </c>
      <c r="B247" s="442">
        <v>2015</v>
      </c>
      <c r="C247" s="251">
        <f>'SABS Table 1.1'!$K$933</f>
        <v>855</v>
      </c>
      <c r="D247" s="461">
        <f>'SABS Table 2.5'!$K$114</f>
        <v>11000</v>
      </c>
      <c r="E247" s="439">
        <f>'SABS Table 2.1'!$J$99</f>
        <v>303.8</v>
      </c>
      <c r="F247" s="439">
        <f>'SABS Table 2.2'!$J$99</f>
        <v>179.2</v>
      </c>
      <c r="G247" s="432">
        <v>29.884807650510758</v>
      </c>
      <c r="H247" s="251">
        <f t="shared" si="12"/>
        <v>835</v>
      </c>
      <c r="I247" s="454">
        <f t="shared" si="11"/>
        <v>10000</v>
      </c>
      <c r="J247" s="452">
        <f t="shared" si="13"/>
        <v>294.39999999999998</v>
      </c>
      <c r="K247" s="452">
        <f t="shared" si="14"/>
        <v>163.30000000000001</v>
      </c>
    </row>
    <row r="248" spans="1:11">
      <c r="A248" s="437" t="s">
        <v>204</v>
      </c>
      <c r="B248" s="442">
        <v>2015</v>
      </c>
      <c r="C248" s="251">
        <f>'SABS Table 1.1'!$K$996</f>
        <v>1655</v>
      </c>
      <c r="D248" s="461">
        <f>'SABS Table 2.5'!$K$121</f>
        <v>31000</v>
      </c>
      <c r="E248" s="439">
        <f>'SABS Table 2.1'!$J$105</f>
        <v>829.5</v>
      </c>
      <c r="F248" s="439">
        <f>'SABS Table 2.2'!$J$105</f>
        <v>424.1</v>
      </c>
      <c r="G248" s="432">
        <v>51.126430715440179</v>
      </c>
      <c r="H248" s="251">
        <f t="shared" si="12"/>
        <v>1645</v>
      </c>
      <c r="I248" s="454">
        <f t="shared" si="11"/>
        <v>28100</v>
      </c>
      <c r="J248" s="452">
        <f t="shared" si="13"/>
        <v>1071.8</v>
      </c>
      <c r="K248" s="452">
        <f t="shared" si="14"/>
        <v>579</v>
      </c>
    </row>
    <row r="249" spans="1:11">
      <c r="A249" s="437" t="s">
        <v>205</v>
      </c>
      <c r="B249" s="442">
        <v>2015</v>
      </c>
      <c r="C249" s="251">
        <f>'SABS Table 1.1'!$K$1059</f>
        <v>1200</v>
      </c>
      <c r="D249" s="461">
        <f>'SABS Table 2.5'!$K$128</f>
        <v>16000</v>
      </c>
      <c r="E249" s="439">
        <f>'SABS Table 2.1'!$J$111</f>
        <v>374.6</v>
      </c>
      <c r="F249" s="439">
        <f>'SABS Table 2.2'!$J$111</f>
        <v>196.8</v>
      </c>
      <c r="G249" s="432">
        <v>68.34394088249114</v>
      </c>
      <c r="H249" s="251">
        <f t="shared" si="12"/>
        <v>1220</v>
      </c>
      <c r="I249" s="454">
        <f t="shared" si="11"/>
        <v>14100</v>
      </c>
      <c r="J249" s="452">
        <f t="shared" si="13"/>
        <v>499</v>
      </c>
      <c r="K249" s="452">
        <f t="shared" si="14"/>
        <v>285.2</v>
      </c>
    </row>
    <row r="250" spans="1:11">
      <c r="A250" s="437" t="s">
        <v>206</v>
      </c>
      <c r="B250" s="442">
        <v>2015</v>
      </c>
      <c r="C250" s="251">
        <f>'SABS Table 1.1'!$K$1122</f>
        <v>160</v>
      </c>
      <c r="D250" s="461">
        <f>'SABS Table 2.5'!$K$135</f>
        <v>2250</v>
      </c>
      <c r="E250" s="439">
        <f>'SABS Table 2.1'!$J$117</f>
        <v>51.4</v>
      </c>
      <c r="F250" s="439">
        <f>'SABS Table 2.2'!$J$117</f>
        <v>27.9</v>
      </c>
      <c r="G250" s="432">
        <v>28.30188679245283</v>
      </c>
      <c r="H250" s="251">
        <f t="shared" si="12"/>
        <v>160</v>
      </c>
      <c r="I250" s="454">
        <f t="shared" si="11"/>
        <v>1800</v>
      </c>
      <c r="J250" s="452">
        <f t="shared" si="13"/>
        <v>45.2</v>
      </c>
      <c r="K250" s="452">
        <f t="shared" si="14"/>
        <v>22.2</v>
      </c>
    </row>
    <row r="251" spans="1:11">
      <c r="A251" s="437" t="s">
        <v>207</v>
      </c>
      <c r="B251" s="442">
        <v>2015</v>
      </c>
      <c r="C251" s="251">
        <f>'SABS Table 1.1'!$K$1185</f>
        <v>170</v>
      </c>
      <c r="D251" s="461">
        <f>'SABS Table 2.5'!$K$142</f>
        <v>2000</v>
      </c>
      <c r="E251" s="439">
        <f>'SABS Table 2.1'!$J$123</f>
        <v>54.7</v>
      </c>
      <c r="F251" s="439">
        <f>'SABS Table 2.2'!$J$123</f>
        <v>35.299999999999997</v>
      </c>
      <c r="G251" s="432">
        <v>22.885913720105275</v>
      </c>
      <c r="H251" s="251">
        <f t="shared" si="12"/>
        <v>175</v>
      </c>
      <c r="I251" s="454">
        <f t="shared" si="11"/>
        <v>1700</v>
      </c>
      <c r="J251" s="452">
        <f t="shared" si="13"/>
        <v>53.8</v>
      </c>
      <c r="K251" s="452">
        <f t="shared" si="14"/>
        <v>30.8</v>
      </c>
    </row>
    <row r="252" spans="1:11">
      <c r="A252" s="437" t="s">
        <v>208</v>
      </c>
      <c r="B252" s="442">
        <v>2015</v>
      </c>
      <c r="C252" s="251">
        <f>'SABS Table 1.1'!$K$1248</f>
        <v>270</v>
      </c>
      <c r="D252" s="461">
        <f>'SABS Table 2.5'!$K$149</f>
        <v>3000</v>
      </c>
      <c r="E252" s="439">
        <f>'SABS Table 2.1'!$J$129</f>
        <v>65.400000000000006</v>
      </c>
      <c r="F252" s="439">
        <f>'SABS Table 2.2'!$J$129</f>
        <v>34.200000000000003</v>
      </c>
      <c r="G252" s="432">
        <v>31.41032352633232</v>
      </c>
      <c r="H252" s="251">
        <f t="shared" si="12"/>
        <v>270</v>
      </c>
      <c r="I252" s="454">
        <f t="shared" si="11"/>
        <v>2700</v>
      </c>
      <c r="J252" s="452">
        <f t="shared" si="13"/>
        <v>91</v>
      </c>
      <c r="K252" s="452">
        <f t="shared" si="14"/>
        <v>56.9</v>
      </c>
    </row>
    <row r="253" spans="1:11">
      <c r="A253" s="437" t="s">
        <v>245</v>
      </c>
      <c r="B253" s="442">
        <v>2015</v>
      </c>
      <c r="C253" s="251">
        <f>'SABS Table 1.1'!$K$1311</f>
        <v>110</v>
      </c>
      <c r="D253" s="461">
        <f>'SABS Table 2.5'!$K$156</f>
        <v>1000</v>
      </c>
      <c r="E253" s="439">
        <f>'SABS Table 2.1'!$J$135</f>
        <v>48.6</v>
      </c>
      <c r="F253" s="439">
        <f>'SABS Table 2.2'!$J$135</f>
        <v>25.7</v>
      </c>
      <c r="G253" s="432">
        <v>36.941263391207976</v>
      </c>
      <c r="H253" s="251">
        <f t="shared" si="12"/>
        <v>105</v>
      </c>
      <c r="I253" s="454">
        <f t="shared" si="11"/>
        <v>900</v>
      </c>
      <c r="J253" s="452">
        <f t="shared" si="13"/>
        <v>54.8</v>
      </c>
      <c r="K253" s="452">
        <f t="shared" si="14"/>
        <v>39.9</v>
      </c>
    </row>
    <row r="254" spans="1:11">
      <c r="A254" s="437" t="s">
        <v>209</v>
      </c>
      <c r="B254" s="442">
        <v>2015</v>
      </c>
      <c r="C254" s="251">
        <f>'SABS Table 1.1'!$K$1374</f>
        <v>370</v>
      </c>
      <c r="D254" s="461">
        <f>'SABS Table 2.5'!$K$163</f>
        <v>4000</v>
      </c>
      <c r="E254" s="439">
        <f>'SABS Table 2.1'!$J$141</f>
        <v>108.7</v>
      </c>
      <c r="F254" s="439">
        <f>'SABS Table 2.2'!$J$141</f>
        <v>54.2</v>
      </c>
      <c r="G254" s="432">
        <v>29.383677367222507</v>
      </c>
      <c r="H254" s="251">
        <f t="shared" si="12"/>
        <v>360</v>
      </c>
      <c r="I254" s="454">
        <f t="shared" si="11"/>
        <v>3700</v>
      </c>
      <c r="J254" s="452">
        <f t="shared" si="13"/>
        <v>137</v>
      </c>
      <c r="K254" s="452">
        <f t="shared" si="14"/>
        <v>71.5</v>
      </c>
    </row>
    <row r="255" spans="1:11">
      <c r="A255" s="437" t="s">
        <v>210</v>
      </c>
      <c r="B255" s="442">
        <v>2015</v>
      </c>
      <c r="C255" s="251">
        <f>'SABS Table 1.1'!$K$1437</f>
        <v>585</v>
      </c>
      <c r="D255" s="461">
        <f>'SABS Table 2.5'!$K$170</f>
        <v>7000</v>
      </c>
      <c r="E255" s="439">
        <f>'SABS Table 2.1'!$J$147</f>
        <v>222.1</v>
      </c>
      <c r="F255" s="439">
        <f>'SABS Table 2.2'!$J$147</f>
        <v>119.7</v>
      </c>
      <c r="G255" s="432">
        <v>20.694140601903861</v>
      </c>
      <c r="H255" s="251">
        <f t="shared" si="12"/>
        <v>575</v>
      </c>
      <c r="I255" s="454">
        <f t="shared" si="11"/>
        <v>5900</v>
      </c>
      <c r="J255" s="452">
        <f t="shared" si="13"/>
        <v>157.30000000000001</v>
      </c>
      <c r="K255" s="452">
        <f t="shared" si="14"/>
        <v>79.400000000000006</v>
      </c>
    </row>
    <row r="256" spans="1:11">
      <c r="A256" s="437" t="s">
        <v>211</v>
      </c>
      <c r="B256" s="442">
        <v>2015</v>
      </c>
      <c r="C256" s="251">
        <f>'SABS Table 1.1'!$K$1500</f>
        <v>90</v>
      </c>
      <c r="D256" s="461">
        <f>'SABS Table 2.5'!$K$177</f>
        <v>1250</v>
      </c>
      <c r="E256" s="439">
        <f>'SABS Table 2.1'!$J$153</f>
        <v>17.899999999999999</v>
      </c>
      <c r="F256" s="439">
        <f>'SABS Table 2.2'!$J$153</f>
        <v>9.8000000000000007</v>
      </c>
      <c r="G256" s="432">
        <v>57.683433317951078</v>
      </c>
      <c r="H256" s="251">
        <f t="shared" si="12"/>
        <v>85</v>
      </c>
      <c r="I256" s="454">
        <f t="shared" si="11"/>
        <v>1100</v>
      </c>
      <c r="J256" s="452">
        <f t="shared" si="13"/>
        <v>25</v>
      </c>
      <c r="K256" s="452">
        <f t="shared" si="14"/>
        <v>14.3</v>
      </c>
    </row>
    <row r="257" spans="1:11">
      <c r="A257" s="437" t="s">
        <v>306</v>
      </c>
      <c r="B257" s="442">
        <v>2015</v>
      </c>
      <c r="C257" s="251">
        <f>'SABS Table 1.1'!$K$1563</f>
        <v>585</v>
      </c>
      <c r="D257" s="461">
        <f>'SABS Table 2.5'!$K$184</f>
        <v>9000</v>
      </c>
      <c r="E257" s="439">
        <f>'SABS Table 2.1'!$J$159</f>
        <v>281.39999999999998</v>
      </c>
      <c r="F257" s="439">
        <f>'SABS Table 2.2'!$J$159</f>
        <v>174</v>
      </c>
      <c r="G257" s="432">
        <v>60.028013072767287</v>
      </c>
      <c r="H257" s="251">
        <f t="shared" si="12"/>
        <v>575</v>
      </c>
      <c r="I257" s="454">
        <f t="shared" si="11"/>
        <v>8200</v>
      </c>
      <c r="J257" s="452">
        <f t="shared" si="13"/>
        <v>299.8</v>
      </c>
      <c r="K257" s="452">
        <f t="shared" si="14"/>
        <v>162.5</v>
      </c>
    </row>
    <row r="258" spans="1:11">
      <c r="A258" s="437" t="s">
        <v>212</v>
      </c>
      <c r="B258" s="442">
        <v>2015</v>
      </c>
      <c r="C258" s="251">
        <f>'SABS Table 1.1'!$K$1626</f>
        <v>345</v>
      </c>
      <c r="D258" s="461">
        <f>'SABS Table 2.5'!$K$191</f>
        <v>6000</v>
      </c>
      <c r="E258" s="439">
        <f>'SABS Table 2.1'!$J$165</f>
        <v>169.1</v>
      </c>
      <c r="F258" s="439">
        <f>'SABS Table 2.2'!$J$165</f>
        <v>95.7</v>
      </c>
      <c r="G258" s="432">
        <v>34.372135655362051</v>
      </c>
      <c r="H258" s="251">
        <f t="shared" si="12"/>
        <v>355</v>
      </c>
      <c r="I258" s="454">
        <f t="shared" si="11"/>
        <v>5100</v>
      </c>
      <c r="J258" s="452">
        <f t="shared" si="13"/>
        <v>154.6</v>
      </c>
      <c r="K258" s="452">
        <f t="shared" si="14"/>
        <v>81.8</v>
      </c>
    </row>
    <row r="259" spans="1:11">
      <c r="A259" s="437" t="s">
        <v>213</v>
      </c>
      <c r="B259" s="442">
        <v>2015</v>
      </c>
      <c r="C259" s="251">
        <f>'SABS Table 1.1'!$K$1689</f>
        <v>405</v>
      </c>
      <c r="D259" s="461">
        <f>'SABS Table 2.5'!$K$198</f>
        <v>4000</v>
      </c>
      <c r="E259" s="439">
        <f>'SABS Table 2.1'!$J$171</f>
        <v>114.4</v>
      </c>
      <c r="F259" s="439">
        <f>'SABS Table 2.2'!$J$171</f>
        <v>55</v>
      </c>
      <c r="G259" s="432">
        <v>35.078488117162152</v>
      </c>
      <c r="H259" s="251">
        <f t="shared" si="12"/>
        <v>400</v>
      </c>
      <c r="I259" s="454">
        <f t="shared" si="11"/>
        <v>3600</v>
      </c>
      <c r="J259" s="452">
        <f t="shared" si="13"/>
        <v>90.7</v>
      </c>
      <c r="K259" s="452">
        <f t="shared" si="14"/>
        <v>46.5</v>
      </c>
    </row>
    <row r="260" spans="1:11">
      <c r="A260" s="437" t="s">
        <v>214</v>
      </c>
      <c r="B260" s="442">
        <v>2015</v>
      </c>
      <c r="C260" s="251">
        <f>'SABS Table 1.1'!$K$1752</f>
        <v>80</v>
      </c>
      <c r="D260" s="461">
        <f>'SABS Table 2.5'!$K$205</f>
        <v>1500</v>
      </c>
      <c r="E260" s="439">
        <f>'SABS Table 2.1'!$J$177</f>
        <v>34.200000000000003</v>
      </c>
      <c r="F260" s="439">
        <f>'SABS Table 2.2'!$J$177</f>
        <v>12.8</v>
      </c>
      <c r="G260" s="432">
        <v>64.65517241379311</v>
      </c>
      <c r="H260" s="251">
        <f t="shared" si="12"/>
        <v>80</v>
      </c>
      <c r="I260" s="454">
        <f t="shared" ref="I260:I323" si="15">D227</f>
        <v>1300</v>
      </c>
      <c r="J260" s="452">
        <f t="shared" si="13"/>
        <v>44.2</v>
      </c>
      <c r="K260" s="452">
        <f t="shared" si="14"/>
        <v>21.5</v>
      </c>
    </row>
    <row r="261" spans="1:11">
      <c r="A261" s="437" t="s">
        <v>215</v>
      </c>
      <c r="B261" s="442">
        <v>2015</v>
      </c>
      <c r="C261" s="251">
        <f>'SABS Table 1.1'!$K$1815</f>
        <v>360</v>
      </c>
      <c r="D261" s="461">
        <f>'SABS Table 2.5'!$K$212</f>
        <v>6000</v>
      </c>
      <c r="E261" s="439">
        <f>'SABS Table 2.1'!$J$183</f>
        <v>164</v>
      </c>
      <c r="F261" s="439">
        <f>'SABS Table 2.2'!$J$183</f>
        <v>88.6</v>
      </c>
      <c r="G261" s="432">
        <v>53.380782918149464</v>
      </c>
      <c r="H261" s="251">
        <f t="shared" si="12"/>
        <v>370</v>
      </c>
      <c r="I261" s="454">
        <f t="shared" si="15"/>
        <v>5500</v>
      </c>
      <c r="J261" s="452">
        <f t="shared" si="13"/>
        <v>214.5</v>
      </c>
      <c r="K261" s="452">
        <f t="shared" si="14"/>
        <v>109.4</v>
      </c>
    </row>
    <row r="262" spans="1:11">
      <c r="A262" s="437" t="s">
        <v>216</v>
      </c>
      <c r="B262" s="442">
        <v>2015</v>
      </c>
      <c r="C262" s="251">
        <f>'SABS Table 1.1'!$K$1878</f>
        <v>645</v>
      </c>
      <c r="D262" s="461">
        <f>'SABS Table 2.5'!$K$219</f>
        <v>9000</v>
      </c>
      <c r="E262" s="439">
        <f>'SABS Table 2.1'!$J$189</f>
        <v>214.8</v>
      </c>
      <c r="F262" s="439">
        <f>'SABS Table 2.2'!$J$189</f>
        <v>106.6</v>
      </c>
      <c r="G262" s="432">
        <v>28.46029788445119</v>
      </c>
      <c r="H262" s="251">
        <f t="shared" si="12"/>
        <v>660</v>
      </c>
      <c r="I262" s="454">
        <f t="shared" si="15"/>
        <v>7800</v>
      </c>
      <c r="J262" s="452">
        <f t="shared" si="13"/>
        <v>248.7</v>
      </c>
      <c r="K262" s="452">
        <f t="shared" si="14"/>
        <v>118.6</v>
      </c>
    </row>
    <row r="263" spans="1:11">
      <c r="A263" s="437" t="s">
        <v>217</v>
      </c>
      <c r="B263" s="442">
        <v>2015</v>
      </c>
      <c r="C263" s="251">
        <f>'SABS Table 1.1'!$K$1941</f>
        <v>365</v>
      </c>
      <c r="D263" s="461">
        <f>'SABS Table 2.5'!$K$226</f>
        <v>6000</v>
      </c>
      <c r="E263" s="439">
        <f>'SABS Table 2.1'!$J$195</f>
        <v>161.19999999999999</v>
      </c>
      <c r="F263" s="439">
        <f>'SABS Table 2.2'!$J$195</f>
        <v>101.2</v>
      </c>
      <c r="G263" s="432">
        <v>64.634277711946567</v>
      </c>
      <c r="H263" s="251">
        <f t="shared" si="12"/>
        <v>365</v>
      </c>
      <c r="I263" s="454">
        <f t="shared" si="15"/>
        <v>5200</v>
      </c>
      <c r="J263" s="452">
        <f t="shared" si="13"/>
        <v>189.6</v>
      </c>
      <c r="K263" s="452">
        <f t="shared" si="14"/>
        <v>105.1</v>
      </c>
    </row>
    <row r="264" spans="1:11">
      <c r="A264" s="437" t="s">
        <v>218</v>
      </c>
      <c r="B264" s="442">
        <v>2015</v>
      </c>
      <c r="C264" s="251">
        <f>'SABS Table 1.1'!$K$2004</f>
        <v>205</v>
      </c>
      <c r="D264" s="461">
        <f>'SABS Table 2.5'!$K$233</f>
        <v>3000</v>
      </c>
      <c r="E264" s="439">
        <f>'SABS Table 2.1'!$J$201</f>
        <v>89.2</v>
      </c>
      <c r="F264" s="439">
        <f>'SABS Table 2.2'!$J$201</f>
        <v>46.2</v>
      </c>
      <c r="G264" s="432">
        <v>33.485880120549169</v>
      </c>
      <c r="H264" s="251">
        <f t="shared" si="12"/>
        <v>210</v>
      </c>
      <c r="I264" s="454">
        <f t="shared" si="15"/>
        <v>2200</v>
      </c>
      <c r="J264" s="452">
        <f t="shared" si="13"/>
        <v>73.099999999999994</v>
      </c>
      <c r="K264" s="452">
        <f t="shared" si="14"/>
        <v>44.8</v>
      </c>
    </row>
    <row r="265" spans="1:11">
      <c r="A265" s="437" t="s">
        <v>219</v>
      </c>
      <c r="B265" s="442">
        <v>2015</v>
      </c>
      <c r="C265" s="251">
        <f>'SABS Table 1.1'!$K$2067</f>
        <v>330</v>
      </c>
      <c r="D265" s="461">
        <f>'SABS Table 2.5'!$K$240</f>
        <v>4000</v>
      </c>
      <c r="E265" s="439">
        <f>'SABS Table 2.1'!$J$207</f>
        <v>92.8</v>
      </c>
      <c r="F265" s="439">
        <f>'SABS Table 2.2'!$J$207</f>
        <v>51.4</v>
      </c>
      <c r="G265" s="432">
        <v>22.40268832259871</v>
      </c>
      <c r="H265" s="251">
        <f t="shared" si="12"/>
        <v>335</v>
      </c>
      <c r="I265" s="454">
        <f t="shared" si="15"/>
        <v>3900</v>
      </c>
      <c r="J265" s="452">
        <f t="shared" si="13"/>
        <v>109.3</v>
      </c>
      <c r="K265" s="452">
        <f t="shared" si="14"/>
        <v>59.8</v>
      </c>
    </row>
    <row r="266" spans="1:11">
      <c r="A266" s="440" t="s">
        <v>294</v>
      </c>
      <c r="B266" s="442">
        <v>2016</v>
      </c>
      <c r="C266" s="441">
        <f>'SABS Table 1.1'!$L$51</f>
        <v>14090</v>
      </c>
      <c r="D266" s="444">
        <f>'SABS Table 2.5'!$L$16</f>
        <v>207000</v>
      </c>
      <c r="E266" s="434">
        <f>'SABS Table 2.1'!$K$14</f>
        <v>7125.5</v>
      </c>
      <c r="F266" s="434">
        <f>'SABS Table 2.2'!$K$14</f>
        <v>3893.5</v>
      </c>
      <c r="G266" s="432">
        <v>41.317699609156897</v>
      </c>
      <c r="H266" s="441">
        <f t="shared" si="12"/>
        <v>13960</v>
      </c>
      <c r="I266" s="455">
        <f t="shared" si="15"/>
        <v>222000</v>
      </c>
      <c r="J266" s="453">
        <f t="shared" si="13"/>
        <v>6735.7</v>
      </c>
      <c r="K266" s="453">
        <f t="shared" si="14"/>
        <v>3579.9</v>
      </c>
    </row>
    <row r="267" spans="1:11">
      <c r="A267" s="437" t="s">
        <v>193</v>
      </c>
      <c r="B267" s="442">
        <v>2016</v>
      </c>
      <c r="C267" s="251">
        <f>'SABS Table 1.1'!$L$114</f>
        <v>540</v>
      </c>
      <c r="D267" s="443">
        <f>'SABS Table 2.5'!$L$23</f>
        <v>10000</v>
      </c>
      <c r="E267" s="439">
        <f>'SABS Table 2.1'!$K$21</f>
        <v>421.1</v>
      </c>
      <c r="F267" s="439">
        <f>'SABS Table 2.2'!$K$21</f>
        <v>230.5</v>
      </c>
      <c r="G267" s="432">
        <v>43.5085276714236</v>
      </c>
      <c r="H267" s="251">
        <f t="shared" si="12"/>
        <v>535</v>
      </c>
      <c r="I267" s="454">
        <f t="shared" si="15"/>
        <v>11000</v>
      </c>
      <c r="J267" s="452">
        <f t="shared" si="13"/>
        <v>486.8</v>
      </c>
      <c r="K267" s="452">
        <f t="shared" si="14"/>
        <v>268.5</v>
      </c>
    </row>
    <row r="268" spans="1:11">
      <c r="A268" s="437" t="s">
        <v>194</v>
      </c>
      <c r="B268" s="442">
        <v>2016</v>
      </c>
      <c r="C268" s="251">
        <f>'SABS Table 1.1'!$L$177</f>
        <v>620</v>
      </c>
      <c r="D268" s="443">
        <f>'SABS Table 2.5'!$L$30</f>
        <v>8000</v>
      </c>
      <c r="E268" s="439">
        <f>'SABS Table 2.1'!$K$27</f>
        <v>283.5</v>
      </c>
      <c r="F268" s="439">
        <f>'SABS Table 2.2'!$K$27</f>
        <v>150.80000000000001</v>
      </c>
      <c r="G268" s="432">
        <v>30.512223959723865</v>
      </c>
      <c r="H268" s="251">
        <f t="shared" si="12"/>
        <v>600</v>
      </c>
      <c r="I268" s="454">
        <f t="shared" si="15"/>
        <v>9000</v>
      </c>
      <c r="J268" s="452">
        <f t="shared" si="13"/>
        <v>339</v>
      </c>
      <c r="K268" s="452">
        <f t="shared" si="14"/>
        <v>174.8</v>
      </c>
    </row>
    <row r="269" spans="1:11">
      <c r="A269" s="437" t="s">
        <v>195</v>
      </c>
      <c r="B269" s="442">
        <v>2016</v>
      </c>
      <c r="C269" s="251">
        <f>'SABS Table 1.1'!$L$240</f>
        <v>305</v>
      </c>
      <c r="D269" s="443">
        <f>'SABS Table 2.5'!$L$37</f>
        <v>3000</v>
      </c>
      <c r="E269" s="439">
        <f>'SABS Table 2.1'!$K$33</f>
        <v>120.5</v>
      </c>
      <c r="F269" s="439">
        <f>'SABS Table 2.2'!$K$33</f>
        <v>68.599999999999994</v>
      </c>
      <c r="G269" s="432">
        <v>25.746652935118437</v>
      </c>
      <c r="H269" s="251">
        <f t="shared" si="12"/>
        <v>315</v>
      </c>
      <c r="I269" s="454">
        <f t="shared" si="15"/>
        <v>3500</v>
      </c>
      <c r="J269" s="452">
        <f t="shared" si="13"/>
        <v>82.5</v>
      </c>
      <c r="K269" s="452">
        <f t="shared" si="14"/>
        <v>44.1</v>
      </c>
    </row>
    <row r="270" spans="1:11">
      <c r="A270" s="437" t="s">
        <v>304</v>
      </c>
      <c r="B270" s="442">
        <v>2016</v>
      </c>
      <c r="C270" s="251">
        <f>'SABS Table 1.1'!$L$303</f>
        <v>520</v>
      </c>
      <c r="D270" s="443">
        <f>'SABS Table 2.5'!$L$44</f>
        <v>6000</v>
      </c>
      <c r="E270" s="439">
        <f>'SABS Table 2.1'!$K$39</f>
        <v>193.5</v>
      </c>
      <c r="F270" s="439">
        <f>'SABS Table 2.2'!$K$39</f>
        <v>109.5</v>
      </c>
      <c r="G270" s="432">
        <v>68.862619074945485</v>
      </c>
      <c r="H270" s="251">
        <f t="shared" si="12"/>
        <v>525</v>
      </c>
      <c r="I270" s="454">
        <f t="shared" si="15"/>
        <v>7000</v>
      </c>
      <c r="J270" s="452">
        <f t="shared" si="13"/>
        <v>168.1</v>
      </c>
      <c r="K270" s="452">
        <f t="shared" si="14"/>
        <v>87.8</v>
      </c>
    </row>
    <row r="271" spans="1:11">
      <c r="A271" s="437" t="s">
        <v>250</v>
      </c>
      <c r="B271" s="442">
        <v>2016</v>
      </c>
      <c r="C271" s="251">
        <f>'SABS Table 1.1'!$L$366</f>
        <v>1780</v>
      </c>
      <c r="D271" s="443">
        <f>'SABS Table 2.5'!$L$51</f>
        <v>33000</v>
      </c>
      <c r="E271" s="439">
        <f>'SABS Table 2.1'!$K$45</f>
        <v>1342.1</v>
      </c>
      <c r="F271" s="439">
        <f>'SABS Table 2.2'!$K$45</f>
        <v>738.5</v>
      </c>
      <c r="G271" s="432">
        <v>65.066940079263361</v>
      </c>
      <c r="H271" s="251">
        <f t="shared" si="12"/>
        <v>1715</v>
      </c>
      <c r="I271" s="454">
        <f t="shared" si="15"/>
        <v>35000</v>
      </c>
      <c r="J271" s="452">
        <f t="shared" si="13"/>
        <v>1458.5</v>
      </c>
      <c r="K271" s="452">
        <f t="shared" si="14"/>
        <v>755.2</v>
      </c>
    </row>
    <row r="272" spans="1:11">
      <c r="A272" s="437" t="s">
        <v>196</v>
      </c>
      <c r="B272" s="442">
        <v>2016</v>
      </c>
      <c r="C272" s="251">
        <f>'SABS Table 1.1'!$L$429</f>
        <v>110</v>
      </c>
      <c r="D272" s="443">
        <f>'SABS Table 2.5'!$L$58</f>
        <v>1000</v>
      </c>
      <c r="E272" s="439">
        <f>'SABS Table 2.1'!$K$51</f>
        <v>31.2</v>
      </c>
      <c r="F272" s="439">
        <f>'SABS Table 2.2'!$K$51</f>
        <v>20.100000000000001</v>
      </c>
      <c r="G272" s="432">
        <v>19.474196689386563</v>
      </c>
      <c r="H272" s="251">
        <f t="shared" si="12"/>
        <v>110</v>
      </c>
      <c r="I272" s="454">
        <f t="shared" si="15"/>
        <v>1000</v>
      </c>
      <c r="J272" s="452">
        <f t="shared" si="13"/>
        <v>23.8</v>
      </c>
      <c r="K272" s="452">
        <f t="shared" si="14"/>
        <v>13.1</v>
      </c>
    </row>
    <row r="273" spans="1:11">
      <c r="A273" s="437" t="s">
        <v>305</v>
      </c>
      <c r="B273" s="442">
        <v>2016</v>
      </c>
      <c r="C273" s="251">
        <f>'SABS Table 1.1'!$L$492</f>
        <v>595</v>
      </c>
      <c r="D273" s="443">
        <f>'SABS Table 2.5'!$L$65</f>
        <v>6000</v>
      </c>
      <c r="E273" s="439">
        <f>'SABS Table 2.1'!$K$57</f>
        <v>374.4</v>
      </c>
      <c r="F273" s="439">
        <f>'SABS Table 2.2'!$K$57</f>
        <v>166.8</v>
      </c>
      <c r="G273" s="432">
        <v>40.128410914927763</v>
      </c>
      <c r="H273" s="251">
        <f t="shared" si="12"/>
        <v>590</v>
      </c>
      <c r="I273" s="454">
        <f t="shared" si="15"/>
        <v>7000</v>
      </c>
      <c r="J273" s="452">
        <f t="shared" si="13"/>
        <v>255.8</v>
      </c>
      <c r="K273" s="452">
        <f t="shared" si="14"/>
        <v>117.4</v>
      </c>
    </row>
    <row r="274" spans="1:11">
      <c r="A274" s="437" t="s">
        <v>197</v>
      </c>
      <c r="B274" s="442">
        <v>2016</v>
      </c>
      <c r="C274" s="251">
        <f>'SABS Table 1.1'!$L$555</f>
        <v>370</v>
      </c>
      <c r="D274" s="443">
        <f>'SABS Table 2.5'!$L$72</f>
        <v>5000</v>
      </c>
      <c r="E274" s="439">
        <f>'SABS Table 2.1'!$K$63</f>
        <v>195.2</v>
      </c>
      <c r="F274" s="439">
        <f>'SABS Table 2.2'!$K$63</f>
        <v>114</v>
      </c>
      <c r="G274" s="432">
        <v>33.722263438321981</v>
      </c>
      <c r="H274" s="251">
        <f t="shared" si="12"/>
        <v>370</v>
      </c>
      <c r="I274" s="454">
        <f t="shared" si="15"/>
        <v>6000</v>
      </c>
      <c r="J274" s="452">
        <f t="shared" si="13"/>
        <v>153.1</v>
      </c>
      <c r="K274" s="452">
        <f t="shared" si="14"/>
        <v>85.3</v>
      </c>
    </row>
    <row r="275" spans="1:11">
      <c r="A275" s="437" t="s">
        <v>198</v>
      </c>
      <c r="B275" s="442">
        <v>2016</v>
      </c>
      <c r="C275" s="251">
        <f>'SABS Table 1.1'!$L$618</f>
        <v>270</v>
      </c>
      <c r="D275" s="443">
        <f>'SABS Table 2.5'!$L$79</f>
        <v>2500</v>
      </c>
      <c r="E275" s="439">
        <f>'SABS Table 2.1'!$K$69</f>
        <v>73</v>
      </c>
      <c r="F275" s="439">
        <f>'SABS Table 2.2'!$K$69</f>
        <v>42.6</v>
      </c>
      <c r="G275" s="432">
        <v>20.458265139116204</v>
      </c>
      <c r="H275" s="251">
        <f t="shared" si="12"/>
        <v>265</v>
      </c>
      <c r="I275" s="454">
        <f t="shared" si="15"/>
        <v>3000</v>
      </c>
      <c r="J275" s="452">
        <f t="shared" si="13"/>
        <v>73.900000000000006</v>
      </c>
      <c r="K275" s="452">
        <f t="shared" si="14"/>
        <v>31.6</v>
      </c>
    </row>
    <row r="276" spans="1:11">
      <c r="A276" s="437" t="s">
        <v>199</v>
      </c>
      <c r="B276" s="442">
        <v>2016</v>
      </c>
      <c r="C276" s="251">
        <f>'SABS Table 1.1'!$L$681</f>
        <v>170</v>
      </c>
      <c r="D276" s="443">
        <f>'SABS Table 2.5'!$L$86</f>
        <v>2000</v>
      </c>
      <c r="E276" s="439">
        <f>'SABS Table 2.1'!$K$75</f>
        <v>62.5</v>
      </c>
      <c r="F276" s="439">
        <f>'SABS Table 2.2'!$K$75</f>
        <v>19.8</v>
      </c>
      <c r="G276" s="432">
        <v>18.597731076808628</v>
      </c>
      <c r="H276" s="251">
        <f t="shared" si="12"/>
        <v>170</v>
      </c>
      <c r="I276" s="454">
        <f t="shared" si="15"/>
        <v>2250</v>
      </c>
      <c r="J276" s="452">
        <f t="shared" si="13"/>
        <v>70</v>
      </c>
      <c r="K276" s="452">
        <f t="shared" si="14"/>
        <v>32</v>
      </c>
    </row>
    <row r="277" spans="1:11">
      <c r="A277" s="437" t="s">
        <v>200</v>
      </c>
      <c r="B277" s="442">
        <v>2016</v>
      </c>
      <c r="C277" s="251">
        <f>'SABS Table 1.1'!$L$744</f>
        <v>260</v>
      </c>
      <c r="D277" s="443">
        <f>'SABS Table 2.5'!$L$93</f>
        <v>3500</v>
      </c>
      <c r="E277" s="439">
        <f>'SABS Table 2.1'!$K$81</f>
        <v>90</v>
      </c>
      <c r="F277" s="439">
        <f>'SABS Table 2.2'!$K$81</f>
        <v>52.6</v>
      </c>
      <c r="G277" s="432">
        <v>33.624747814391391</v>
      </c>
      <c r="H277" s="251">
        <f t="shared" si="12"/>
        <v>265</v>
      </c>
      <c r="I277" s="454">
        <f t="shared" si="15"/>
        <v>3500</v>
      </c>
      <c r="J277" s="452">
        <f t="shared" si="13"/>
        <v>106.3</v>
      </c>
      <c r="K277" s="452">
        <f t="shared" si="14"/>
        <v>67.400000000000006</v>
      </c>
    </row>
    <row r="278" spans="1:11">
      <c r="A278" s="437" t="s">
        <v>201</v>
      </c>
      <c r="B278" s="442">
        <v>2016</v>
      </c>
      <c r="C278" s="251">
        <f>'SABS Table 1.1'!$L$807</f>
        <v>140</v>
      </c>
      <c r="D278" s="443">
        <f>'SABS Table 2.5'!$L$100</f>
        <v>1500</v>
      </c>
      <c r="E278" s="439">
        <f>'SABS Table 2.1'!$K$87</f>
        <v>31.4</v>
      </c>
      <c r="F278" s="439">
        <f>'SABS Table 2.2'!$K$87</f>
        <v>19</v>
      </c>
      <c r="G278" s="432">
        <v>15.989766549408378</v>
      </c>
      <c r="H278" s="251">
        <f t="shared" si="12"/>
        <v>135</v>
      </c>
      <c r="I278" s="454">
        <f t="shared" si="15"/>
        <v>1750</v>
      </c>
      <c r="J278" s="452">
        <f t="shared" si="13"/>
        <v>39.200000000000003</v>
      </c>
      <c r="K278" s="452">
        <f t="shared" si="14"/>
        <v>22.3</v>
      </c>
    </row>
    <row r="279" spans="1:11">
      <c r="A279" s="437" t="s">
        <v>202</v>
      </c>
      <c r="B279" s="442">
        <v>2016</v>
      </c>
      <c r="C279" s="251">
        <f>'SABS Table 1.1'!$L$870</f>
        <v>295</v>
      </c>
      <c r="D279" s="443">
        <f>'SABS Table 2.5'!$L$107</f>
        <v>4000</v>
      </c>
      <c r="E279" s="439">
        <f>'SABS Table 2.1'!$K$93</f>
        <v>119.3</v>
      </c>
      <c r="F279" s="439">
        <f>'SABS Table 2.2'!$K$93</f>
        <v>62.2</v>
      </c>
      <c r="G279" s="432">
        <v>25.097251850922326</v>
      </c>
      <c r="H279" s="251">
        <f t="shared" si="12"/>
        <v>295</v>
      </c>
      <c r="I279" s="454">
        <f t="shared" si="15"/>
        <v>4500</v>
      </c>
      <c r="J279" s="452">
        <f t="shared" si="13"/>
        <v>81</v>
      </c>
      <c r="K279" s="452">
        <f t="shared" si="14"/>
        <v>42.2</v>
      </c>
    </row>
    <row r="280" spans="1:11">
      <c r="A280" s="437" t="s">
        <v>203</v>
      </c>
      <c r="B280" s="442">
        <v>2016</v>
      </c>
      <c r="C280" s="251">
        <f>'SABS Table 1.1'!$L$933</f>
        <v>855</v>
      </c>
      <c r="D280" s="443">
        <f>'SABS Table 2.5'!$L$114</f>
        <v>11000</v>
      </c>
      <c r="E280" s="439">
        <f>'SABS Table 2.1'!$K$99</f>
        <v>366.9</v>
      </c>
      <c r="F280" s="439">
        <f>'SABS Table 2.2'!$K$99</f>
        <v>259.39999999999998</v>
      </c>
      <c r="G280" s="432">
        <v>29.703237652904168</v>
      </c>
      <c r="H280" s="251">
        <f t="shared" si="12"/>
        <v>855</v>
      </c>
      <c r="I280" s="454">
        <f t="shared" si="15"/>
        <v>11000</v>
      </c>
      <c r="J280" s="452">
        <f t="shared" si="13"/>
        <v>303.8</v>
      </c>
      <c r="K280" s="452">
        <f t="shared" si="14"/>
        <v>179.2</v>
      </c>
    </row>
    <row r="281" spans="1:11">
      <c r="A281" s="437" t="s">
        <v>204</v>
      </c>
      <c r="B281" s="442">
        <v>2016</v>
      </c>
      <c r="C281" s="251">
        <f>'SABS Table 1.1'!$L$996</f>
        <v>1725</v>
      </c>
      <c r="D281" s="443">
        <f>'SABS Table 2.5'!$L$121</f>
        <v>29000</v>
      </c>
      <c r="E281" s="439">
        <f>'SABS Table 2.1'!$K$105</f>
        <v>850.2</v>
      </c>
      <c r="F281" s="439">
        <f>'SABS Table 2.2'!$K$105</f>
        <v>441.6</v>
      </c>
      <c r="G281" s="432">
        <v>47.149104979920978</v>
      </c>
      <c r="H281" s="251">
        <f t="shared" si="12"/>
        <v>1655</v>
      </c>
      <c r="I281" s="454">
        <f t="shared" si="15"/>
        <v>31000</v>
      </c>
      <c r="J281" s="452">
        <f t="shared" si="13"/>
        <v>829.5</v>
      </c>
      <c r="K281" s="452">
        <f t="shared" si="14"/>
        <v>424.1</v>
      </c>
    </row>
    <row r="282" spans="1:11">
      <c r="A282" s="437" t="s">
        <v>205</v>
      </c>
      <c r="B282" s="442">
        <v>2016</v>
      </c>
      <c r="C282" s="251">
        <f>'SABS Table 1.1'!$L$1059</f>
        <v>1195</v>
      </c>
      <c r="D282" s="443">
        <f>'SABS Table 2.5'!$L$128</f>
        <v>16000</v>
      </c>
      <c r="E282" s="439">
        <f>'SABS Table 2.1'!$K$111</f>
        <v>474.5</v>
      </c>
      <c r="F282" s="439">
        <f>'SABS Table 2.2'!$K$111</f>
        <v>265.39999999999998</v>
      </c>
      <c r="G282" s="432">
        <v>68.151808152660053</v>
      </c>
      <c r="H282" s="251">
        <f t="shared" si="12"/>
        <v>1200</v>
      </c>
      <c r="I282" s="454">
        <f t="shared" si="15"/>
        <v>16000</v>
      </c>
      <c r="J282" s="452">
        <f t="shared" si="13"/>
        <v>374.6</v>
      </c>
      <c r="K282" s="452">
        <f t="shared" si="14"/>
        <v>196.8</v>
      </c>
    </row>
    <row r="283" spans="1:11">
      <c r="A283" s="437" t="s">
        <v>206</v>
      </c>
      <c r="B283" s="442">
        <v>2016</v>
      </c>
      <c r="C283" s="251">
        <f>'SABS Table 1.1'!$L$1122</f>
        <v>155</v>
      </c>
      <c r="D283" s="443">
        <f>'SABS Table 2.5'!$L$135</f>
        <v>2000</v>
      </c>
      <c r="E283" s="439">
        <f>'SABS Table 2.1'!$K$117</f>
        <v>47</v>
      </c>
      <c r="F283" s="439">
        <f>'SABS Table 2.2'!$K$117</f>
        <v>26.5</v>
      </c>
      <c r="G283" s="432">
        <v>25.265285497726126</v>
      </c>
      <c r="H283" s="251">
        <f t="shared" si="12"/>
        <v>160</v>
      </c>
      <c r="I283" s="454">
        <f t="shared" si="15"/>
        <v>2250</v>
      </c>
      <c r="J283" s="452">
        <f t="shared" si="13"/>
        <v>51.4</v>
      </c>
      <c r="K283" s="452">
        <f t="shared" si="14"/>
        <v>27.9</v>
      </c>
    </row>
    <row r="284" spans="1:11">
      <c r="A284" s="437" t="s">
        <v>207</v>
      </c>
      <c r="B284" s="442">
        <v>2016</v>
      </c>
      <c r="C284" s="251">
        <f>'SABS Table 1.1'!$L$1185</f>
        <v>175</v>
      </c>
      <c r="D284" s="443">
        <f>'SABS Table 2.5'!$L$142</f>
        <v>2000</v>
      </c>
      <c r="E284" s="439">
        <f>'SABS Table 2.1'!$K$123</f>
        <v>48.5</v>
      </c>
      <c r="F284" s="439">
        <f>'SABS Table 2.2'!$K$123</f>
        <v>28.1</v>
      </c>
      <c r="G284" s="432">
        <v>22.570815934996052</v>
      </c>
      <c r="H284" s="251">
        <f t="shared" si="12"/>
        <v>170</v>
      </c>
      <c r="I284" s="454">
        <f t="shared" si="15"/>
        <v>2000</v>
      </c>
      <c r="J284" s="452">
        <f t="shared" si="13"/>
        <v>54.7</v>
      </c>
      <c r="K284" s="452">
        <f t="shared" si="14"/>
        <v>35.299999999999997</v>
      </c>
    </row>
    <row r="285" spans="1:11">
      <c r="A285" s="437" t="s">
        <v>208</v>
      </c>
      <c r="B285" s="442">
        <v>2016</v>
      </c>
      <c r="C285" s="251">
        <f>'SABS Table 1.1'!$L$1248</f>
        <v>280</v>
      </c>
      <c r="D285" s="443">
        <f>'SABS Table 2.5'!$L$149</f>
        <v>3000</v>
      </c>
      <c r="E285" s="439">
        <f>'SABS Table 2.1'!$K$129</f>
        <v>104.9</v>
      </c>
      <c r="F285" s="439">
        <f>'SABS Table 2.2'!$K$129</f>
        <v>53.2</v>
      </c>
      <c r="G285" s="432">
        <v>31.227230144686168</v>
      </c>
      <c r="H285" s="251">
        <f t="shared" si="12"/>
        <v>270</v>
      </c>
      <c r="I285" s="454">
        <f t="shared" si="15"/>
        <v>3000</v>
      </c>
      <c r="J285" s="452">
        <f t="shared" si="13"/>
        <v>65.400000000000006</v>
      </c>
      <c r="K285" s="452">
        <f t="shared" si="14"/>
        <v>34.200000000000003</v>
      </c>
    </row>
    <row r="286" spans="1:11">
      <c r="A286" s="437" t="s">
        <v>245</v>
      </c>
      <c r="B286" s="442">
        <v>2016</v>
      </c>
      <c r="C286" s="251">
        <f>'SABS Table 1.1'!$L$1311</f>
        <v>110</v>
      </c>
      <c r="D286" s="443">
        <f>'SABS Table 2.5'!$L$156</f>
        <v>1000</v>
      </c>
      <c r="E286" s="439">
        <f>'SABS Table 2.1'!$K$135</f>
        <v>34.9</v>
      </c>
      <c r="F286" s="439">
        <f>'SABS Table 2.2'!$K$135</f>
        <v>17.600000000000001</v>
      </c>
      <c r="G286" s="432">
        <v>37.174721189591082</v>
      </c>
      <c r="H286" s="251">
        <f t="shared" si="12"/>
        <v>110</v>
      </c>
      <c r="I286" s="454">
        <f t="shared" si="15"/>
        <v>1000</v>
      </c>
      <c r="J286" s="452">
        <f t="shared" si="13"/>
        <v>48.6</v>
      </c>
      <c r="K286" s="452">
        <f t="shared" si="14"/>
        <v>25.7</v>
      </c>
    </row>
    <row r="287" spans="1:11">
      <c r="A287" s="437" t="s">
        <v>209</v>
      </c>
      <c r="B287" s="442">
        <v>2016</v>
      </c>
      <c r="C287" s="251">
        <f>'SABS Table 1.1'!$L$1374</f>
        <v>360</v>
      </c>
      <c r="D287" s="443">
        <f>'SABS Table 2.5'!$L$163</f>
        <v>4000</v>
      </c>
      <c r="E287" s="439">
        <f>'SABS Table 2.1'!$K$141</f>
        <v>114.7</v>
      </c>
      <c r="F287" s="439">
        <f>'SABS Table 2.2'!$K$141</f>
        <v>58.3</v>
      </c>
      <c r="G287" s="432">
        <v>29.435572889837371</v>
      </c>
      <c r="H287" s="251">
        <f t="shared" si="12"/>
        <v>370</v>
      </c>
      <c r="I287" s="454">
        <f t="shared" si="15"/>
        <v>4000</v>
      </c>
      <c r="J287" s="452">
        <f t="shared" si="13"/>
        <v>108.7</v>
      </c>
      <c r="K287" s="452">
        <f t="shared" si="14"/>
        <v>54.2</v>
      </c>
    </row>
    <row r="288" spans="1:11">
      <c r="A288" s="437" t="s">
        <v>210</v>
      </c>
      <c r="B288" s="442">
        <v>2016</v>
      </c>
      <c r="C288" s="251">
        <f>'SABS Table 1.1'!$L$1437</f>
        <v>595</v>
      </c>
      <c r="D288" s="443">
        <f>'SABS Table 2.5'!$L$170</f>
        <v>6000</v>
      </c>
      <c r="E288" s="439">
        <f>'SABS Table 2.1'!$K$147</f>
        <v>172.6</v>
      </c>
      <c r="F288" s="439">
        <f>'SABS Table 2.2'!$K$147</f>
        <v>99.7</v>
      </c>
      <c r="G288" s="432">
        <v>17.678776628657296</v>
      </c>
      <c r="H288" s="251">
        <f t="shared" si="12"/>
        <v>585</v>
      </c>
      <c r="I288" s="454">
        <f t="shared" si="15"/>
        <v>7000</v>
      </c>
      <c r="J288" s="452">
        <f t="shared" si="13"/>
        <v>222.1</v>
      </c>
      <c r="K288" s="452">
        <f t="shared" si="14"/>
        <v>119.7</v>
      </c>
    </row>
    <row r="289" spans="1:11">
      <c r="A289" s="437" t="s">
        <v>211</v>
      </c>
      <c r="B289" s="442">
        <v>2016</v>
      </c>
      <c r="C289" s="251">
        <f>'SABS Table 1.1'!$L$1500</f>
        <v>85</v>
      </c>
      <c r="D289" s="443">
        <f>'SABS Table 2.5'!$L$177</f>
        <v>1250</v>
      </c>
      <c r="E289" s="439">
        <f>'SABS Table 2.1'!$K$153</f>
        <v>44.7</v>
      </c>
      <c r="F289" s="439">
        <f>'SABS Table 2.2'!$K$153</f>
        <v>26.5</v>
      </c>
      <c r="G289" s="432">
        <v>57.208237986270021</v>
      </c>
      <c r="H289" s="251">
        <f t="shared" si="12"/>
        <v>90</v>
      </c>
      <c r="I289" s="454">
        <f t="shared" si="15"/>
        <v>1250</v>
      </c>
      <c r="J289" s="452">
        <f t="shared" si="13"/>
        <v>17.899999999999999</v>
      </c>
      <c r="K289" s="452">
        <f t="shared" si="14"/>
        <v>9.8000000000000007</v>
      </c>
    </row>
    <row r="290" spans="1:11">
      <c r="A290" s="437" t="s">
        <v>306</v>
      </c>
      <c r="B290" s="442">
        <v>2016</v>
      </c>
      <c r="C290" s="251">
        <f>'SABS Table 1.1'!$L$1563</f>
        <v>570</v>
      </c>
      <c r="D290" s="443">
        <f>'SABS Table 2.5'!$L$184</f>
        <v>9000</v>
      </c>
      <c r="E290" s="439">
        <f>'SABS Table 2.1'!$K$159</f>
        <v>352.6</v>
      </c>
      <c r="F290" s="439">
        <f>'SABS Table 2.2'!$K$159</f>
        <v>199.6</v>
      </c>
      <c r="G290" s="432">
        <v>59.72922750199097</v>
      </c>
      <c r="H290" s="251">
        <f t="shared" si="12"/>
        <v>585</v>
      </c>
      <c r="I290" s="454">
        <f t="shared" si="15"/>
        <v>9000</v>
      </c>
      <c r="J290" s="452">
        <f t="shared" si="13"/>
        <v>281.39999999999998</v>
      </c>
      <c r="K290" s="452">
        <f t="shared" si="14"/>
        <v>174</v>
      </c>
    </row>
    <row r="291" spans="1:11">
      <c r="A291" s="437" t="s">
        <v>212</v>
      </c>
      <c r="B291" s="442">
        <v>2016</v>
      </c>
      <c r="C291" s="251">
        <f>'SABS Table 1.1'!$L$1626</f>
        <v>340</v>
      </c>
      <c r="D291" s="443">
        <f>'SABS Table 2.5'!$L$191</f>
        <v>6000</v>
      </c>
      <c r="E291" s="439">
        <f>'SABS Table 2.1'!$K$165</f>
        <v>158.5</v>
      </c>
      <c r="F291" s="439">
        <f>'SABS Table 2.2'!$K$165</f>
        <v>94.5</v>
      </c>
      <c r="G291" s="432">
        <v>34.104473370090375</v>
      </c>
      <c r="H291" s="251">
        <f t="shared" ref="H291:H354" si="16">C258</f>
        <v>345</v>
      </c>
      <c r="I291" s="454">
        <f t="shared" si="15"/>
        <v>6000</v>
      </c>
      <c r="J291" s="452">
        <f t="shared" ref="J291:J354" si="17">E258</f>
        <v>169.1</v>
      </c>
      <c r="K291" s="452">
        <f t="shared" ref="K291:K354" si="18">F258</f>
        <v>95.7</v>
      </c>
    </row>
    <row r="292" spans="1:11">
      <c r="A292" s="437" t="s">
        <v>213</v>
      </c>
      <c r="B292" s="442">
        <v>2016</v>
      </c>
      <c r="C292" s="251">
        <f>'SABS Table 1.1'!$L$1689</f>
        <v>405</v>
      </c>
      <c r="D292" s="443">
        <f>'SABS Table 2.5'!$L$198</f>
        <v>4000</v>
      </c>
      <c r="E292" s="439">
        <f>'SABS Table 2.1'!$K$171</f>
        <v>104.1</v>
      </c>
      <c r="F292" s="439">
        <f>'SABS Table 2.2'!$K$171</f>
        <v>61.5</v>
      </c>
      <c r="G292" s="432">
        <v>34.925347070636512</v>
      </c>
      <c r="H292" s="251">
        <f t="shared" si="16"/>
        <v>405</v>
      </c>
      <c r="I292" s="454">
        <f t="shared" si="15"/>
        <v>4000</v>
      </c>
      <c r="J292" s="452">
        <f t="shared" si="17"/>
        <v>114.4</v>
      </c>
      <c r="K292" s="452">
        <f t="shared" si="18"/>
        <v>55</v>
      </c>
    </row>
    <row r="293" spans="1:11">
      <c r="A293" s="437" t="s">
        <v>214</v>
      </c>
      <c r="B293" s="442">
        <v>2016</v>
      </c>
      <c r="C293" s="251">
        <f>'SABS Table 1.1'!$L$1752</f>
        <v>85</v>
      </c>
      <c r="D293" s="443">
        <f>'SABS Table 2.5'!$L$205</f>
        <v>1250</v>
      </c>
      <c r="E293" s="439">
        <f>'SABS Table 2.1'!$K$177</f>
        <v>80.900000000000006</v>
      </c>
      <c r="F293" s="439">
        <f>'SABS Table 2.2'!$K$177</f>
        <v>38</v>
      </c>
      <c r="G293" s="432">
        <v>53.879310344827587</v>
      </c>
      <c r="H293" s="251">
        <f t="shared" si="16"/>
        <v>80</v>
      </c>
      <c r="I293" s="454">
        <f t="shared" si="15"/>
        <v>1500</v>
      </c>
      <c r="J293" s="452">
        <f t="shared" si="17"/>
        <v>34.200000000000003</v>
      </c>
      <c r="K293" s="452">
        <f t="shared" si="18"/>
        <v>12.8</v>
      </c>
    </row>
    <row r="294" spans="1:11">
      <c r="A294" s="437" t="s">
        <v>215</v>
      </c>
      <c r="B294" s="442">
        <v>2016</v>
      </c>
      <c r="C294" s="251">
        <f>'SABS Table 1.1'!$L$1815</f>
        <v>355</v>
      </c>
      <c r="D294" s="443">
        <f>'SABS Table 2.5'!$L$212</f>
        <v>6000</v>
      </c>
      <c r="E294" s="439">
        <f>'SABS Table 2.1'!$K$183</f>
        <v>262.10000000000002</v>
      </c>
      <c r="F294" s="439">
        <f>'SABS Table 2.2'!$K$183</f>
        <v>126</v>
      </c>
      <c r="G294" s="432">
        <v>53.347559349159773</v>
      </c>
      <c r="H294" s="251">
        <f t="shared" si="16"/>
        <v>360</v>
      </c>
      <c r="I294" s="454">
        <f t="shared" si="15"/>
        <v>6000</v>
      </c>
      <c r="J294" s="452">
        <f t="shared" si="17"/>
        <v>164</v>
      </c>
      <c r="K294" s="452">
        <f t="shared" si="18"/>
        <v>88.6</v>
      </c>
    </row>
    <row r="295" spans="1:11">
      <c r="A295" s="437" t="s">
        <v>216</v>
      </c>
      <c r="B295" s="442">
        <v>2016</v>
      </c>
      <c r="C295" s="251">
        <f>'SABS Table 1.1'!$L$1878</f>
        <v>650</v>
      </c>
      <c r="D295" s="443">
        <f>'SABS Table 2.5'!$L$219</f>
        <v>8000</v>
      </c>
      <c r="E295" s="439">
        <f>'SABS Table 2.1'!$K$189</f>
        <v>245</v>
      </c>
      <c r="F295" s="439">
        <f>'SABS Table 2.2'!$K$189</f>
        <v>115.4</v>
      </c>
      <c r="G295" s="432">
        <v>25.228634500157678</v>
      </c>
      <c r="H295" s="251">
        <f t="shared" si="16"/>
        <v>645</v>
      </c>
      <c r="I295" s="454">
        <f t="shared" si="15"/>
        <v>9000</v>
      </c>
      <c r="J295" s="452">
        <f t="shared" si="17"/>
        <v>214.8</v>
      </c>
      <c r="K295" s="452">
        <f t="shared" si="18"/>
        <v>106.6</v>
      </c>
    </row>
    <row r="296" spans="1:11">
      <c r="A296" s="437" t="s">
        <v>217</v>
      </c>
      <c r="B296" s="442">
        <v>2016</v>
      </c>
      <c r="C296" s="251">
        <f>'SABS Table 1.1'!$L$1941</f>
        <v>375</v>
      </c>
      <c r="D296" s="443">
        <f>'SABS Table 2.5'!$L$226</f>
        <v>5000</v>
      </c>
      <c r="E296" s="439">
        <f>'SABS Table 2.1'!$K$195</f>
        <v>211.3</v>
      </c>
      <c r="F296" s="439">
        <f>'SABS Table 2.2'!$K$195</f>
        <v>124.3</v>
      </c>
      <c r="G296" s="432">
        <v>53.333333333333336</v>
      </c>
      <c r="H296" s="251">
        <f t="shared" si="16"/>
        <v>365</v>
      </c>
      <c r="I296" s="454">
        <f t="shared" si="15"/>
        <v>6000</v>
      </c>
      <c r="J296" s="452">
        <f t="shared" si="17"/>
        <v>161.19999999999999</v>
      </c>
      <c r="K296" s="452">
        <f t="shared" si="18"/>
        <v>101.2</v>
      </c>
    </row>
    <row r="297" spans="1:11">
      <c r="A297" s="437" t="s">
        <v>218</v>
      </c>
      <c r="B297" s="442">
        <v>2016</v>
      </c>
      <c r="C297" s="251">
        <f>'SABS Table 1.1'!$L$2004</f>
        <v>200</v>
      </c>
      <c r="D297" s="443">
        <f>'SABS Table 2.5'!$L$233</f>
        <v>2500</v>
      </c>
      <c r="E297" s="439">
        <f>'SABS Table 2.1'!$K$201</f>
        <v>47.2</v>
      </c>
      <c r="F297" s="439">
        <f>'SABS Table 2.2'!$K$201</f>
        <v>24.9</v>
      </c>
      <c r="G297" s="432">
        <v>27.821054974404628</v>
      </c>
      <c r="H297" s="251">
        <f t="shared" si="16"/>
        <v>205</v>
      </c>
      <c r="I297" s="454">
        <f t="shared" si="15"/>
        <v>3000</v>
      </c>
      <c r="J297" s="452">
        <f t="shared" si="17"/>
        <v>89.2</v>
      </c>
      <c r="K297" s="452">
        <f t="shared" si="18"/>
        <v>46.2</v>
      </c>
    </row>
    <row r="298" spans="1:11">
      <c r="A298" s="437" t="s">
        <v>219</v>
      </c>
      <c r="B298" s="442">
        <v>2016</v>
      </c>
      <c r="C298" s="251">
        <f>'SABS Table 1.1'!$L$2067</f>
        <v>340</v>
      </c>
      <c r="D298" s="443">
        <f>'SABS Table 2.5'!$L$240</f>
        <v>3500</v>
      </c>
      <c r="E298" s="439">
        <f>'SABS Table 2.1'!$K$207</f>
        <v>67.2</v>
      </c>
      <c r="F298" s="439">
        <f>'SABS Table 2.2'!$K$207</f>
        <v>38.200000000000003</v>
      </c>
      <c r="G298" s="432">
        <v>19.430411369566425</v>
      </c>
      <c r="H298" s="251">
        <f t="shared" si="16"/>
        <v>330</v>
      </c>
      <c r="I298" s="454">
        <f t="shared" si="15"/>
        <v>4000</v>
      </c>
      <c r="J298" s="452">
        <f t="shared" si="17"/>
        <v>92.8</v>
      </c>
      <c r="K298" s="452">
        <f t="shared" si="18"/>
        <v>51.4</v>
      </c>
    </row>
    <row r="299" spans="1:11">
      <c r="A299" s="440" t="s">
        <v>294</v>
      </c>
      <c r="B299" s="442">
        <v>2017</v>
      </c>
      <c r="C299" s="441">
        <f>'SABS Table 1.1'!$M$51</f>
        <v>14145</v>
      </c>
      <c r="D299" s="444">
        <f>'SABS Table 2.5'!$M$16</f>
        <v>206000</v>
      </c>
      <c r="E299" s="434">
        <f>'SABS Table 2.1'!$L$14</f>
        <v>7504</v>
      </c>
      <c r="F299" s="434">
        <f>'SABS Table 2.2'!$L$14</f>
        <v>4120.7</v>
      </c>
      <c r="G299" s="432">
        <v>38.299998149758544</v>
      </c>
      <c r="H299" s="441">
        <f t="shared" si="16"/>
        <v>14090</v>
      </c>
      <c r="I299" s="455">
        <f t="shared" si="15"/>
        <v>207000</v>
      </c>
      <c r="J299" s="453">
        <f t="shared" si="17"/>
        <v>7125.5</v>
      </c>
      <c r="K299" s="453">
        <f t="shared" si="18"/>
        <v>3893.5</v>
      </c>
    </row>
    <row r="300" spans="1:11">
      <c r="A300" s="437" t="s">
        <v>193</v>
      </c>
      <c r="B300" s="442">
        <v>2017</v>
      </c>
      <c r="C300" s="251">
        <f>'SABS Table 1.1'!$M$114</f>
        <v>535</v>
      </c>
      <c r="D300" s="443">
        <f>'SABS Table 2.5'!$M$23</f>
        <v>10000</v>
      </c>
      <c r="E300" s="439">
        <f>'SABS Table 2.1'!$L$21</f>
        <v>465.8</v>
      </c>
      <c r="F300" s="439">
        <f>'SABS Table 2.2'!$L$21</f>
        <v>260.10000000000002</v>
      </c>
      <c r="G300" s="432">
        <v>43.706293706293707</v>
      </c>
      <c r="H300" s="251">
        <f t="shared" si="16"/>
        <v>540</v>
      </c>
      <c r="I300" s="454">
        <f t="shared" si="15"/>
        <v>10000</v>
      </c>
      <c r="J300" s="452">
        <f t="shared" si="17"/>
        <v>421.1</v>
      </c>
      <c r="K300" s="452">
        <f t="shared" si="18"/>
        <v>230.5</v>
      </c>
    </row>
    <row r="301" spans="1:11">
      <c r="A301" s="437" t="s">
        <v>194</v>
      </c>
      <c r="B301" s="442">
        <v>2017</v>
      </c>
      <c r="C301" s="251">
        <f>'SABS Table 1.1'!$M$177</f>
        <v>635</v>
      </c>
      <c r="D301" s="443">
        <f>'SABS Table 2.5'!$M$30</f>
        <v>8000</v>
      </c>
      <c r="E301" s="439">
        <f>'SABS Table 2.1'!$L$27</f>
        <v>313.10000000000002</v>
      </c>
      <c r="F301" s="439">
        <f>'SABS Table 2.2'!$L$27</f>
        <v>174</v>
      </c>
      <c r="G301" s="432">
        <v>30.557677616501145</v>
      </c>
      <c r="H301" s="251">
        <f t="shared" si="16"/>
        <v>620</v>
      </c>
      <c r="I301" s="454">
        <f t="shared" si="15"/>
        <v>8000</v>
      </c>
      <c r="J301" s="452">
        <f t="shared" si="17"/>
        <v>283.5</v>
      </c>
      <c r="K301" s="452">
        <f t="shared" si="18"/>
        <v>150.80000000000001</v>
      </c>
    </row>
    <row r="302" spans="1:11">
      <c r="A302" s="437" t="s">
        <v>195</v>
      </c>
      <c r="B302" s="442">
        <v>2017</v>
      </c>
      <c r="C302" s="251">
        <f>'SABS Table 1.1'!$M$240</f>
        <v>295</v>
      </c>
      <c r="D302" s="443">
        <f>'SABS Table 2.5'!$M$37</f>
        <v>3000</v>
      </c>
      <c r="E302" s="439">
        <f>'SABS Table 2.1'!$L$33</f>
        <v>101.2</v>
      </c>
      <c r="F302" s="439">
        <f>'SABS Table 2.2'!$L$33</f>
        <v>63.5</v>
      </c>
      <c r="G302" s="432">
        <v>25.799793601651185</v>
      </c>
      <c r="H302" s="251">
        <f t="shared" si="16"/>
        <v>305</v>
      </c>
      <c r="I302" s="454">
        <f t="shared" si="15"/>
        <v>3000</v>
      </c>
      <c r="J302" s="452">
        <f t="shared" si="17"/>
        <v>120.5</v>
      </c>
      <c r="K302" s="452">
        <f t="shared" si="18"/>
        <v>68.599999999999994</v>
      </c>
    </row>
    <row r="303" spans="1:11">
      <c r="A303" s="437" t="s">
        <v>304</v>
      </c>
      <c r="B303" s="442">
        <v>2017</v>
      </c>
      <c r="C303" s="251">
        <f>'SABS Table 1.1'!$M$303</f>
        <v>540</v>
      </c>
      <c r="D303" s="443">
        <f>'SABS Table 2.5'!$M$44</f>
        <v>6000</v>
      </c>
      <c r="E303" s="439">
        <f>'SABS Table 2.1'!$L$39</f>
        <v>183.5</v>
      </c>
      <c r="F303" s="439">
        <f>'SABS Table 2.2'!$L$39</f>
        <v>104.9</v>
      </c>
      <c r="G303" s="432">
        <v>69.116461237184652</v>
      </c>
      <c r="H303" s="251">
        <f t="shared" si="16"/>
        <v>520</v>
      </c>
      <c r="I303" s="454">
        <f t="shared" si="15"/>
        <v>6000</v>
      </c>
      <c r="J303" s="452">
        <f t="shared" si="17"/>
        <v>193.5</v>
      </c>
      <c r="K303" s="452">
        <f t="shared" si="18"/>
        <v>109.5</v>
      </c>
    </row>
    <row r="304" spans="1:11">
      <c r="A304" s="437" t="s">
        <v>250</v>
      </c>
      <c r="B304" s="442">
        <v>2017</v>
      </c>
      <c r="C304" s="251">
        <f>'SABS Table 1.1'!$M$366</f>
        <v>1825</v>
      </c>
      <c r="D304" s="443">
        <f>'SABS Table 2.5'!$M$51</f>
        <v>34000</v>
      </c>
      <c r="E304" s="439">
        <f>'SABS Table 2.1'!$L$45</f>
        <v>1348.6</v>
      </c>
      <c r="F304" s="439">
        <f>'SABS Table 2.2'!$L$45</f>
        <v>724.4</v>
      </c>
      <c r="G304" s="432">
        <v>66.249683365483904</v>
      </c>
      <c r="H304" s="251">
        <f t="shared" si="16"/>
        <v>1780</v>
      </c>
      <c r="I304" s="454">
        <f t="shared" si="15"/>
        <v>33000</v>
      </c>
      <c r="J304" s="452">
        <f t="shared" si="17"/>
        <v>1342.1</v>
      </c>
      <c r="K304" s="452">
        <f t="shared" si="18"/>
        <v>738.5</v>
      </c>
    </row>
    <row r="305" spans="1:11">
      <c r="A305" s="437" t="s">
        <v>196</v>
      </c>
      <c r="B305" s="442">
        <v>2017</v>
      </c>
      <c r="C305" s="251">
        <f>'SABS Table 1.1'!$M$429</f>
        <v>105</v>
      </c>
      <c r="D305" s="443">
        <f>'SABS Table 2.5'!$M$58</f>
        <v>1000</v>
      </c>
      <c r="E305" s="439">
        <f>'SABS Table 2.1'!$L$51</f>
        <v>41.9</v>
      </c>
      <c r="F305" s="439">
        <f>'SABS Table 2.2'!$L$51</f>
        <v>24.2</v>
      </c>
      <c r="G305" s="432">
        <v>19.436345966958211</v>
      </c>
      <c r="H305" s="251">
        <f t="shared" si="16"/>
        <v>110</v>
      </c>
      <c r="I305" s="454">
        <f t="shared" si="15"/>
        <v>1000</v>
      </c>
      <c r="J305" s="452">
        <f t="shared" si="17"/>
        <v>31.2</v>
      </c>
      <c r="K305" s="452">
        <f t="shared" si="18"/>
        <v>20.100000000000001</v>
      </c>
    </row>
    <row r="306" spans="1:11">
      <c r="A306" s="437" t="s">
        <v>305</v>
      </c>
      <c r="B306" s="442">
        <v>2017</v>
      </c>
      <c r="C306" s="251">
        <f>'SABS Table 1.1'!$M$492</f>
        <v>605</v>
      </c>
      <c r="D306" s="443">
        <f>'SABS Table 2.5'!$M$65</f>
        <v>6000</v>
      </c>
      <c r="E306" s="439">
        <f>'SABS Table 2.1'!$L$57</f>
        <v>217.9</v>
      </c>
      <c r="F306" s="439">
        <f>'SABS Table 2.2'!$L$57</f>
        <v>116.5</v>
      </c>
      <c r="G306" s="432">
        <v>40.21447721179625</v>
      </c>
      <c r="H306" s="251">
        <f t="shared" si="16"/>
        <v>595</v>
      </c>
      <c r="I306" s="454">
        <f t="shared" si="15"/>
        <v>6000</v>
      </c>
      <c r="J306" s="452">
        <f t="shared" si="17"/>
        <v>374.4</v>
      </c>
      <c r="K306" s="452">
        <f t="shared" si="18"/>
        <v>166.8</v>
      </c>
    </row>
    <row r="307" spans="1:11">
      <c r="A307" s="437" t="s">
        <v>197</v>
      </c>
      <c r="B307" s="442">
        <v>2017</v>
      </c>
      <c r="C307" s="251">
        <f>'SABS Table 1.1'!$M$555</f>
        <v>370</v>
      </c>
      <c r="D307" s="443">
        <f>'SABS Table 2.5'!$M$72</f>
        <v>5000</v>
      </c>
      <c r="E307" s="439">
        <f>'SABS Table 2.1'!$L$63</f>
        <v>168.6</v>
      </c>
      <c r="F307" s="439">
        <f>'SABS Table 2.2'!$L$63</f>
        <v>103.8</v>
      </c>
      <c r="G307" s="432">
        <v>33.622486719117745</v>
      </c>
      <c r="H307" s="251">
        <f t="shared" si="16"/>
        <v>370</v>
      </c>
      <c r="I307" s="454">
        <f t="shared" si="15"/>
        <v>5000</v>
      </c>
      <c r="J307" s="452">
        <f t="shared" si="17"/>
        <v>195.2</v>
      </c>
      <c r="K307" s="452">
        <f t="shared" si="18"/>
        <v>114</v>
      </c>
    </row>
    <row r="308" spans="1:11">
      <c r="A308" s="437" t="s">
        <v>198</v>
      </c>
      <c r="B308" s="442">
        <v>2017</v>
      </c>
      <c r="C308" s="251">
        <f>'SABS Table 1.1'!$M$618</f>
        <v>265</v>
      </c>
      <c r="D308" s="443">
        <f>'SABS Table 2.5'!$M$79</f>
        <v>2500</v>
      </c>
      <c r="E308" s="439">
        <f>'SABS Table 2.1'!$L$69</f>
        <v>103.8</v>
      </c>
      <c r="F308" s="439">
        <f>'SABS Table 2.2'!$L$69</f>
        <v>54.5</v>
      </c>
      <c r="G308" s="432">
        <v>20.501886173527964</v>
      </c>
      <c r="H308" s="251">
        <f t="shared" si="16"/>
        <v>270</v>
      </c>
      <c r="I308" s="454">
        <f t="shared" si="15"/>
        <v>2500</v>
      </c>
      <c r="J308" s="452">
        <f t="shared" si="17"/>
        <v>73</v>
      </c>
      <c r="K308" s="452">
        <f t="shared" si="18"/>
        <v>42.6</v>
      </c>
    </row>
    <row r="309" spans="1:11">
      <c r="A309" s="437" t="s">
        <v>199</v>
      </c>
      <c r="B309" s="442">
        <v>2017</v>
      </c>
      <c r="C309" s="251">
        <f>'SABS Table 1.1'!$M$681</f>
        <v>155</v>
      </c>
      <c r="D309" s="443">
        <f>'SABS Table 2.5'!$M$86</f>
        <v>2000</v>
      </c>
      <c r="E309" s="439">
        <f>'SABS Table 2.1'!$L$75</f>
        <v>89</v>
      </c>
      <c r="F309" s="439">
        <f>'SABS Table 2.2'!$L$75</f>
        <v>33.299999999999997</v>
      </c>
      <c r="G309" s="432">
        <v>18.496254508462037</v>
      </c>
      <c r="H309" s="251">
        <f t="shared" si="16"/>
        <v>170</v>
      </c>
      <c r="I309" s="454">
        <f t="shared" si="15"/>
        <v>2000</v>
      </c>
      <c r="J309" s="452">
        <f t="shared" si="17"/>
        <v>62.5</v>
      </c>
      <c r="K309" s="452">
        <f t="shared" si="18"/>
        <v>19.8</v>
      </c>
    </row>
    <row r="310" spans="1:11">
      <c r="A310" s="437" t="s">
        <v>200</v>
      </c>
      <c r="B310" s="442">
        <v>2017</v>
      </c>
      <c r="C310" s="251">
        <f>'SABS Table 1.1'!$M$744</f>
        <v>260</v>
      </c>
      <c r="D310" s="443">
        <f>'SABS Table 2.5'!$M$93</f>
        <v>3500</v>
      </c>
      <c r="E310" s="439">
        <f>'SABS Table 2.1'!$L$81</f>
        <v>133.19999999999999</v>
      </c>
      <c r="F310" s="439">
        <f>'SABS Table 2.2'!$L$81</f>
        <v>83.1</v>
      </c>
      <c r="G310" s="432">
        <v>33.384204502098434</v>
      </c>
      <c r="H310" s="251">
        <f t="shared" si="16"/>
        <v>260</v>
      </c>
      <c r="I310" s="454">
        <f t="shared" si="15"/>
        <v>3500</v>
      </c>
      <c r="J310" s="452">
        <f t="shared" si="17"/>
        <v>90</v>
      </c>
      <c r="K310" s="452">
        <f t="shared" si="18"/>
        <v>52.6</v>
      </c>
    </row>
    <row r="311" spans="1:11">
      <c r="A311" s="437" t="s">
        <v>201</v>
      </c>
      <c r="B311" s="442">
        <v>2017</v>
      </c>
      <c r="C311" s="251">
        <f>'SABS Table 1.1'!$M$807</f>
        <v>140</v>
      </c>
      <c r="D311" s="443">
        <f>'SABS Table 2.5'!$M$100</f>
        <v>1500</v>
      </c>
      <c r="E311" s="439">
        <f>'SABS Table 2.1'!$L$87</f>
        <v>41.1</v>
      </c>
      <c r="F311" s="439">
        <f>'SABS Table 2.2'!$L$87</f>
        <v>24.6</v>
      </c>
      <c r="G311" s="432">
        <v>15.829463908822287</v>
      </c>
      <c r="H311" s="251">
        <f t="shared" si="16"/>
        <v>140</v>
      </c>
      <c r="I311" s="454">
        <f t="shared" si="15"/>
        <v>1500</v>
      </c>
      <c r="J311" s="452">
        <f t="shared" si="17"/>
        <v>31.4</v>
      </c>
      <c r="K311" s="452">
        <f t="shared" si="18"/>
        <v>19</v>
      </c>
    </row>
    <row r="312" spans="1:11">
      <c r="A312" s="437" t="s">
        <v>202</v>
      </c>
      <c r="B312" s="442">
        <v>2017</v>
      </c>
      <c r="C312" s="251">
        <f>'SABS Table 1.1'!$M$870</f>
        <v>305</v>
      </c>
      <c r="D312" s="443">
        <f>'SABS Table 2.5'!$M$107</f>
        <v>4000</v>
      </c>
      <c r="E312" s="439">
        <f>'SABS Table 2.1'!$L$93</f>
        <v>79.3</v>
      </c>
      <c r="F312" s="439">
        <f>'SABS Table 2.2'!$L$93</f>
        <v>43</v>
      </c>
      <c r="G312" s="432">
        <v>24.979703990507712</v>
      </c>
      <c r="H312" s="251">
        <f t="shared" si="16"/>
        <v>295</v>
      </c>
      <c r="I312" s="454">
        <f t="shared" si="15"/>
        <v>4000</v>
      </c>
      <c r="J312" s="452">
        <f t="shared" si="17"/>
        <v>119.3</v>
      </c>
      <c r="K312" s="452">
        <f t="shared" si="18"/>
        <v>62.2</v>
      </c>
    </row>
    <row r="313" spans="1:11">
      <c r="A313" s="437" t="s">
        <v>203</v>
      </c>
      <c r="B313" s="442">
        <v>2017</v>
      </c>
      <c r="C313" s="251">
        <f>'SABS Table 1.1'!$M$933</f>
        <v>825</v>
      </c>
      <c r="D313" s="443">
        <f>'SABS Table 2.5'!$M$114</f>
        <v>11000</v>
      </c>
      <c r="E313" s="439">
        <f>'SABS Table 2.1'!$L$99</f>
        <v>475.3</v>
      </c>
      <c r="F313" s="439">
        <f>'SABS Table 2.2'!$L$99</f>
        <v>233</v>
      </c>
      <c r="G313" s="432">
        <v>29.616865458657546</v>
      </c>
      <c r="H313" s="251">
        <f t="shared" si="16"/>
        <v>855</v>
      </c>
      <c r="I313" s="454">
        <f t="shared" si="15"/>
        <v>11000</v>
      </c>
      <c r="J313" s="452">
        <f t="shared" si="17"/>
        <v>366.9</v>
      </c>
      <c r="K313" s="452">
        <f t="shared" si="18"/>
        <v>259.39999999999998</v>
      </c>
    </row>
    <row r="314" spans="1:11">
      <c r="A314" s="437" t="s">
        <v>204</v>
      </c>
      <c r="B314" s="442">
        <v>2017</v>
      </c>
      <c r="C314" s="251">
        <f>'SABS Table 1.1'!$M$996</f>
        <v>1735</v>
      </c>
      <c r="D314" s="443">
        <f>'SABS Table 2.5'!$M$121</f>
        <v>29000</v>
      </c>
      <c r="E314" s="439">
        <f>'SABS Table 2.1'!$L$105</f>
        <v>857.9</v>
      </c>
      <c r="F314" s="439">
        <f>'SABS Table 2.2'!$L$105</f>
        <v>439</v>
      </c>
      <c r="G314" s="432">
        <v>46.697368844803712</v>
      </c>
      <c r="H314" s="251">
        <f t="shared" si="16"/>
        <v>1725</v>
      </c>
      <c r="I314" s="454">
        <f t="shared" si="15"/>
        <v>29000</v>
      </c>
      <c r="J314" s="452">
        <f t="shared" si="17"/>
        <v>850.2</v>
      </c>
      <c r="K314" s="452">
        <f t="shared" si="18"/>
        <v>441.6</v>
      </c>
    </row>
    <row r="315" spans="1:11">
      <c r="A315" s="437" t="s">
        <v>205</v>
      </c>
      <c r="B315" s="442">
        <v>2017</v>
      </c>
      <c r="C315" s="251">
        <f>'SABS Table 1.1'!$M$1059</f>
        <v>1205</v>
      </c>
      <c r="D315" s="443">
        <f>'SABS Table 2.5'!$M$128</f>
        <v>16000</v>
      </c>
      <c r="E315" s="439">
        <f>'SABS Table 2.1'!$L$111</f>
        <v>524.1</v>
      </c>
      <c r="F315" s="439">
        <f>'SABS Table 2.2'!$L$111</f>
        <v>319.5</v>
      </c>
      <c r="G315" s="432">
        <v>68.032996003061484</v>
      </c>
      <c r="H315" s="251">
        <f t="shared" si="16"/>
        <v>1195</v>
      </c>
      <c r="I315" s="454">
        <f t="shared" si="15"/>
        <v>16000</v>
      </c>
      <c r="J315" s="452">
        <f t="shared" si="17"/>
        <v>474.5</v>
      </c>
      <c r="K315" s="452">
        <f t="shared" si="18"/>
        <v>265.39999999999998</v>
      </c>
    </row>
    <row r="316" spans="1:11">
      <c r="A316" s="437" t="s">
        <v>206</v>
      </c>
      <c r="B316" s="442">
        <v>2017</v>
      </c>
      <c r="C316" s="251">
        <f>'SABS Table 1.1'!$M$1122</f>
        <v>155</v>
      </c>
      <c r="D316" s="443">
        <f>'SABS Table 2.5'!$M$135</f>
        <v>2000</v>
      </c>
      <c r="E316" s="439">
        <f>'SABS Table 2.1'!$L$117</f>
        <v>52.4</v>
      </c>
      <c r="F316" s="439">
        <f>'SABS Table 2.2'!$L$117</f>
        <v>29</v>
      </c>
      <c r="G316" s="432">
        <v>25.393600812595224</v>
      </c>
      <c r="H316" s="251">
        <f t="shared" si="16"/>
        <v>155</v>
      </c>
      <c r="I316" s="454">
        <f t="shared" si="15"/>
        <v>2000</v>
      </c>
      <c r="J316" s="452">
        <f t="shared" si="17"/>
        <v>47</v>
      </c>
      <c r="K316" s="452">
        <f t="shared" si="18"/>
        <v>26.5</v>
      </c>
    </row>
    <row r="317" spans="1:11">
      <c r="A317" s="437" t="s">
        <v>207</v>
      </c>
      <c r="B317" s="442">
        <v>2017</v>
      </c>
      <c r="C317" s="251">
        <f>'SABS Table 1.1'!$M$1185</f>
        <v>185</v>
      </c>
      <c r="D317" s="443">
        <f>'SABS Table 2.5'!$M$142</f>
        <v>2000</v>
      </c>
      <c r="E317" s="439">
        <f>'SABS Table 2.1'!$L$123</f>
        <v>73.5</v>
      </c>
      <c r="F317" s="439">
        <f>'SABS Table 2.2'!$L$123</f>
        <v>45.3</v>
      </c>
      <c r="G317" s="432">
        <v>22.2000222000222</v>
      </c>
      <c r="H317" s="251">
        <f t="shared" si="16"/>
        <v>175</v>
      </c>
      <c r="I317" s="454">
        <f t="shared" si="15"/>
        <v>2000</v>
      </c>
      <c r="J317" s="452">
        <f t="shared" si="17"/>
        <v>48.5</v>
      </c>
      <c r="K317" s="452">
        <f t="shared" si="18"/>
        <v>28.1</v>
      </c>
    </row>
    <row r="318" spans="1:11">
      <c r="A318" s="437" t="s">
        <v>208</v>
      </c>
      <c r="B318" s="442">
        <v>2017</v>
      </c>
      <c r="C318" s="251">
        <f>'SABS Table 1.1'!$M$1248</f>
        <v>290</v>
      </c>
      <c r="D318" s="443">
        <f>'SABS Table 2.5'!$M$149</f>
        <v>3000</v>
      </c>
      <c r="E318" s="439">
        <f>'SABS Table 2.1'!$L$129</f>
        <v>106.7</v>
      </c>
      <c r="F318" s="439">
        <f>'SABS Table 2.2'!$L$129</f>
        <v>62.9</v>
      </c>
      <c r="G318" s="432">
        <v>31.321779077051577</v>
      </c>
      <c r="H318" s="251">
        <f t="shared" si="16"/>
        <v>280</v>
      </c>
      <c r="I318" s="454">
        <f t="shared" si="15"/>
        <v>3000</v>
      </c>
      <c r="J318" s="452">
        <f t="shared" si="17"/>
        <v>104.9</v>
      </c>
      <c r="K318" s="452">
        <f t="shared" si="18"/>
        <v>53.2</v>
      </c>
    </row>
    <row r="319" spans="1:11">
      <c r="A319" s="437" t="s">
        <v>245</v>
      </c>
      <c r="B319" s="442">
        <v>2017</v>
      </c>
      <c r="C319" s="251">
        <f>'SABS Table 1.1'!$M$1311</f>
        <v>105</v>
      </c>
      <c r="D319" s="443">
        <f>'SABS Table 2.5'!$M$156</f>
        <v>1000</v>
      </c>
      <c r="E319" s="439">
        <f>'SABS Table 2.1'!$L$135</f>
        <v>31.1</v>
      </c>
      <c r="F319" s="439">
        <f>'SABS Table 2.2'!$L$135</f>
        <v>16.2</v>
      </c>
      <c r="G319" s="432">
        <v>37.105751391465681</v>
      </c>
      <c r="H319" s="251">
        <f t="shared" si="16"/>
        <v>110</v>
      </c>
      <c r="I319" s="454">
        <f t="shared" si="15"/>
        <v>1000</v>
      </c>
      <c r="J319" s="452">
        <f t="shared" si="17"/>
        <v>34.9</v>
      </c>
      <c r="K319" s="452">
        <f t="shared" si="18"/>
        <v>17.600000000000001</v>
      </c>
    </row>
    <row r="320" spans="1:11">
      <c r="A320" s="437" t="s">
        <v>209</v>
      </c>
      <c r="B320" s="442">
        <v>2017</v>
      </c>
      <c r="C320" s="251">
        <f>'SABS Table 1.1'!$M$1374</f>
        <v>370</v>
      </c>
      <c r="D320" s="443">
        <f>'SABS Table 2.5'!$M$163</f>
        <v>4000</v>
      </c>
      <c r="E320" s="439">
        <f>'SABS Table 2.1'!$L$141</f>
        <v>161.4</v>
      </c>
      <c r="F320" s="439">
        <f>'SABS Table 2.2'!$L$141</f>
        <v>80.2</v>
      </c>
      <c r="G320" s="432">
        <v>29.457250165697033</v>
      </c>
      <c r="H320" s="251">
        <f t="shared" si="16"/>
        <v>360</v>
      </c>
      <c r="I320" s="454">
        <f t="shared" si="15"/>
        <v>4000</v>
      </c>
      <c r="J320" s="452">
        <f t="shared" si="17"/>
        <v>114.7</v>
      </c>
      <c r="K320" s="452">
        <f t="shared" si="18"/>
        <v>58.3</v>
      </c>
    </row>
    <row r="321" spans="1:11">
      <c r="A321" s="437" t="s">
        <v>210</v>
      </c>
      <c r="B321" s="442">
        <v>2017</v>
      </c>
      <c r="C321" s="251">
        <f>'SABS Table 1.1'!$M$1437</f>
        <v>615</v>
      </c>
      <c r="D321" s="443">
        <f>'SABS Table 2.5'!$M$170</f>
        <v>6000</v>
      </c>
      <c r="E321" s="439">
        <f>'SABS Table 2.1'!$L$147</f>
        <v>213.5</v>
      </c>
      <c r="F321" s="439">
        <f>'SABS Table 2.2'!$L$147</f>
        <v>123.4</v>
      </c>
      <c r="G321" s="432">
        <v>17.649135192375574</v>
      </c>
      <c r="H321" s="251">
        <f t="shared" si="16"/>
        <v>595</v>
      </c>
      <c r="I321" s="454">
        <f t="shared" si="15"/>
        <v>6000</v>
      </c>
      <c r="J321" s="452">
        <f t="shared" si="17"/>
        <v>172.6</v>
      </c>
      <c r="K321" s="452">
        <f t="shared" si="18"/>
        <v>99.7</v>
      </c>
    </row>
    <row r="322" spans="1:11">
      <c r="A322" s="437" t="s">
        <v>211</v>
      </c>
      <c r="B322" s="442">
        <v>2017</v>
      </c>
      <c r="C322" s="251">
        <f>'SABS Table 1.1'!$M$1500</f>
        <v>85</v>
      </c>
      <c r="D322" s="443">
        <f>'SABS Table 2.5'!$M$177</f>
        <v>1250</v>
      </c>
      <c r="E322" s="439">
        <f>'SABS Table 2.1'!$L$153</f>
        <v>34.9</v>
      </c>
      <c r="F322" s="439">
        <f>'SABS Table 2.2'!$L$153</f>
        <v>21.6</v>
      </c>
      <c r="G322" s="432">
        <v>56.81818181818182</v>
      </c>
      <c r="H322" s="251">
        <f t="shared" si="16"/>
        <v>85</v>
      </c>
      <c r="I322" s="454">
        <f t="shared" si="15"/>
        <v>1250</v>
      </c>
      <c r="J322" s="452">
        <f t="shared" si="17"/>
        <v>44.7</v>
      </c>
      <c r="K322" s="452">
        <f t="shared" si="18"/>
        <v>26.5</v>
      </c>
    </row>
    <row r="323" spans="1:11">
      <c r="A323" s="437" t="s">
        <v>306</v>
      </c>
      <c r="B323" s="442">
        <v>2017</v>
      </c>
      <c r="C323" s="251">
        <f>'SABS Table 1.1'!$M$1563</f>
        <v>575</v>
      </c>
      <c r="D323" s="443">
        <f>'SABS Table 2.5'!$M$184</f>
        <v>8000</v>
      </c>
      <c r="E323" s="439">
        <f>'SABS Table 2.1'!$L$159</f>
        <v>338.3</v>
      </c>
      <c r="F323" s="439">
        <f>'SABS Table 2.2'!$L$159</f>
        <v>195.8</v>
      </c>
      <c r="G323" s="432">
        <v>52.945069490403711</v>
      </c>
      <c r="H323" s="251">
        <f t="shared" si="16"/>
        <v>570</v>
      </c>
      <c r="I323" s="454">
        <f t="shared" si="15"/>
        <v>9000</v>
      </c>
      <c r="J323" s="452">
        <f t="shared" si="17"/>
        <v>352.6</v>
      </c>
      <c r="K323" s="452">
        <f t="shared" si="18"/>
        <v>199.6</v>
      </c>
    </row>
    <row r="324" spans="1:11">
      <c r="A324" s="437" t="s">
        <v>212</v>
      </c>
      <c r="B324" s="442">
        <v>2017</v>
      </c>
      <c r="C324" s="251">
        <f>'SABS Table 1.1'!$M$1626</f>
        <v>360</v>
      </c>
      <c r="D324" s="443">
        <f>'SABS Table 2.5'!$M$191</f>
        <v>5000</v>
      </c>
      <c r="E324" s="439">
        <f>'SABS Table 2.1'!$L$165</f>
        <v>161</v>
      </c>
      <c r="F324" s="439">
        <f>'SABS Table 2.2'!$L$165</f>
        <v>88.6</v>
      </c>
      <c r="G324" s="432">
        <v>28.275745065882482</v>
      </c>
      <c r="H324" s="251">
        <f t="shared" si="16"/>
        <v>340</v>
      </c>
      <c r="I324" s="454">
        <f t="shared" ref="I324:I387" si="19">D291</f>
        <v>6000</v>
      </c>
      <c r="J324" s="452">
        <f t="shared" si="17"/>
        <v>158.5</v>
      </c>
      <c r="K324" s="452">
        <f t="shared" si="18"/>
        <v>94.5</v>
      </c>
    </row>
    <row r="325" spans="1:11">
      <c r="A325" s="437" t="s">
        <v>213</v>
      </c>
      <c r="B325" s="442">
        <v>2017</v>
      </c>
      <c r="C325" s="251">
        <f>'SABS Table 1.1'!$M$1689</f>
        <v>395</v>
      </c>
      <c r="D325" s="443">
        <f>'SABS Table 2.5'!$M$198</f>
        <v>4000</v>
      </c>
      <c r="E325" s="439">
        <f>'SABS Table 2.1'!$L$171</f>
        <v>151.80000000000001</v>
      </c>
      <c r="F325" s="439">
        <f>'SABS Table 2.2'!$L$171</f>
        <v>91.9</v>
      </c>
      <c r="G325" s="432">
        <v>34.776560598156841</v>
      </c>
      <c r="H325" s="251">
        <f t="shared" si="16"/>
        <v>405</v>
      </c>
      <c r="I325" s="454">
        <f t="shared" si="19"/>
        <v>4000</v>
      </c>
      <c r="J325" s="452">
        <f t="shared" si="17"/>
        <v>104.1</v>
      </c>
      <c r="K325" s="452">
        <f t="shared" si="18"/>
        <v>61.5</v>
      </c>
    </row>
    <row r="326" spans="1:11">
      <c r="A326" s="437" t="s">
        <v>214</v>
      </c>
      <c r="B326" s="442">
        <v>2017</v>
      </c>
      <c r="C326" s="251">
        <f>'SABS Table 1.1'!$M$1752</f>
        <v>90</v>
      </c>
      <c r="D326" s="443">
        <f>'SABS Table 2.5'!$M$205</f>
        <v>1250</v>
      </c>
      <c r="E326" s="439">
        <f>'SABS Table 2.1'!$L$177</f>
        <v>73.3</v>
      </c>
      <c r="F326" s="439">
        <f>'SABS Table 2.2'!$L$177</f>
        <v>40</v>
      </c>
      <c r="G326" s="432">
        <v>54.159445407279037</v>
      </c>
      <c r="H326" s="251">
        <f t="shared" si="16"/>
        <v>85</v>
      </c>
      <c r="I326" s="454">
        <f t="shared" si="19"/>
        <v>1250</v>
      </c>
      <c r="J326" s="452">
        <f t="shared" si="17"/>
        <v>80.900000000000006</v>
      </c>
      <c r="K326" s="452">
        <f t="shared" si="18"/>
        <v>38</v>
      </c>
    </row>
    <row r="327" spans="1:11">
      <c r="A327" s="437" t="s">
        <v>215</v>
      </c>
      <c r="B327" s="442">
        <v>2017</v>
      </c>
      <c r="C327" s="251">
        <f>'SABS Table 1.1'!$M$1815</f>
        <v>340</v>
      </c>
      <c r="D327" s="443">
        <f>'SABS Table 2.5'!$M$212</f>
        <v>6000</v>
      </c>
      <c r="E327" s="439">
        <f>'SABS Table 2.1'!$L$183</f>
        <v>255.5</v>
      </c>
      <c r="F327" s="439">
        <f>'SABS Table 2.2'!$L$183</f>
        <v>139.9</v>
      </c>
      <c r="G327" s="432">
        <v>53.248136315228962</v>
      </c>
      <c r="H327" s="251">
        <f t="shared" si="16"/>
        <v>355</v>
      </c>
      <c r="I327" s="454">
        <f t="shared" si="19"/>
        <v>6000</v>
      </c>
      <c r="J327" s="452">
        <f t="shared" si="17"/>
        <v>262.10000000000002</v>
      </c>
      <c r="K327" s="452">
        <f t="shared" si="18"/>
        <v>126</v>
      </c>
    </row>
    <row r="328" spans="1:11">
      <c r="A328" s="437" t="s">
        <v>216</v>
      </c>
      <c r="B328" s="442">
        <v>2017</v>
      </c>
      <c r="C328" s="251">
        <f>'SABS Table 1.1'!$M$1878</f>
        <v>655</v>
      </c>
      <c r="D328" s="443">
        <f>'SABS Table 2.5'!$M$219</f>
        <v>8000</v>
      </c>
      <c r="E328" s="439">
        <f>'SABS Table 2.1'!$L$189</f>
        <v>225.8</v>
      </c>
      <c r="F328" s="439">
        <f>'SABS Table 2.2'!$L$189</f>
        <v>121</v>
      </c>
      <c r="G328" s="432">
        <v>25.14379105509633</v>
      </c>
      <c r="H328" s="251">
        <f t="shared" si="16"/>
        <v>650</v>
      </c>
      <c r="I328" s="454">
        <f t="shared" si="19"/>
        <v>8000</v>
      </c>
      <c r="J328" s="452">
        <f t="shared" si="17"/>
        <v>245</v>
      </c>
      <c r="K328" s="452">
        <f t="shared" si="18"/>
        <v>115.4</v>
      </c>
    </row>
    <row r="329" spans="1:11">
      <c r="A329" s="437" t="s">
        <v>217</v>
      </c>
      <c r="B329" s="442">
        <v>2017</v>
      </c>
      <c r="C329" s="251">
        <f>'SABS Table 1.1'!$M$1941</f>
        <v>370</v>
      </c>
      <c r="D329" s="443">
        <f>'SABS Table 2.5'!$M$226</f>
        <v>6000</v>
      </c>
      <c r="E329" s="439">
        <f>'SABS Table 2.1'!$L$195</f>
        <v>214.2</v>
      </c>
      <c r="F329" s="439">
        <f>'SABS Table 2.2'!$L$195</f>
        <v>130.80000000000001</v>
      </c>
      <c r="G329" s="432">
        <v>63.829787234042556</v>
      </c>
      <c r="H329" s="251">
        <f t="shared" si="16"/>
        <v>375</v>
      </c>
      <c r="I329" s="454">
        <f t="shared" si="19"/>
        <v>5000</v>
      </c>
      <c r="J329" s="452">
        <f t="shared" si="17"/>
        <v>211.3</v>
      </c>
      <c r="K329" s="452">
        <f t="shared" si="18"/>
        <v>124.3</v>
      </c>
    </row>
    <row r="330" spans="1:11">
      <c r="A330" s="437" t="s">
        <v>218</v>
      </c>
      <c r="B330" s="442">
        <v>2017</v>
      </c>
      <c r="C330" s="251">
        <f>'SABS Table 1.1'!$M$2004</f>
        <v>195</v>
      </c>
      <c r="D330" s="443">
        <f>'SABS Table 2.5'!$M$233</f>
        <v>3000</v>
      </c>
      <c r="E330" s="439">
        <f>'SABS Table 2.1'!$L$201</f>
        <v>104</v>
      </c>
      <c r="F330" s="439">
        <f>'SABS Table 2.2'!$L$201</f>
        <v>61.3</v>
      </c>
      <c r="G330" s="432">
        <v>33.478406427854033</v>
      </c>
      <c r="H330" s="251">
        <f t="shared" si="16"/>
        <v>200</v>
      </c>
      <c r="I330" s="454">
        <f t="shared" si="19"/>
        <v>2500</v>
      </c>
      <c r="J330" s="452">
        <f t="shared" si="17"/>
        <v>47.2</v>
      </c>
      <c r="K330" s="452">
        <f t="shared" si="18"/>
        <v>24.9</v>
      </c>
    </row>
    <row r="331" spans="1:11">
      <c r="A331" s="437" t="s">
        <v>219</v>
      </c>
      <c r="B331" s="442">
        <v>2017</v>
      </c>
      <c r="C331" s="251">
        <f>'SABS Table 1.1'!$M$2067</f>
        <v>330</v>
      </c>
      <c r="D331" s="443">
        <f>'SABS Table 2.5'!$M$240</f>
        <v>3500</v>
      </c>
      <c r="E331" s="439">
        <f>'SABS Table 2.1'!$L$207</f>
        <v>162.30000000000001</v>
      </c>
      <c r="F331" s="439">
        <f>'SABS Table 2.2'!$L$207</f>
        <v>71.599999999999994</v>
      </c>
      <c r="G331" s="432">
        <v>19.303954552975565</v>
      </c>
      <c r="H331" s="251">
        <f t="shared" si="16"/>
        <v>340</v>
      </c>
      <c r="I331" s="454">
        <f t="shared" si="19"/>
        <v>3500</v>
      </c>
      <c r="J331" s="452">
        <f t="shared" si="17"/>
        <v>67.2</v>
      </c>
      <c r="K331" s="452">
        <f t="shared" si="18"/>
        <v>38.200000000000003</v>
      </c>
    </row>
    <row r="332" spans="1:11">
      <c r="A332" s="440" t="s">
        <v>294</v>
      </c>
      <c r="B332" s="442">
        <v>2018</v>
      </c>
      <c r="C332" s="441">
        <f>'SABS Table 1.1'!$N$51</f>
        <v>14540</v>
      </c>
      <c r="D332" s="444">
        <f>'SABS Table 2.5'!$N$16</f>
        <v>218000</v>
      </c>
      <c r="E332" s="434">
        <f>'SABS Table 2.1'!$M$14</f>
        <v>7873.5</v>
      </c>
      <c r="F332" s="434">
        <f>'SABS Table 2.2'!$M$14</f>
        <v>4214.2</v>
      </c>
      <c r="G332" s="432">
        <v>37.973750184338591</v>
      </c>
      <c r="H332" s="441">
        <f t="shared" si="16"/>
        <v>14145</v>
      </c>
      <c r="I332" s="455">
        <f t="shared" si="19"/>
        <v>206000</v>
      </c>
      <c r="J332" s="453">
        <f t="shared" si="17"/>
        <v>7504</v>
      </c>
      <c r="K332" s="453">
        <f t="shared" si="18"/>
        <v>4120.7</v>
      </c>
    </row>
    <row r="333" spans="1:11">
      <c r="A333" s="437" t="s">
        <v>193</v>
      </c>
      <c r="B333" s="442">
        <v>2018</v>
      </c>
      <c r="C333" s="251">
        <f>'SABS Table 1.1'!$N$114</f>
        <v>550</v>
      </c>
      <c r="D333" s="443">
        <f>'SABS Table 2.5'!$N$23</f>
        <v>11000</v>
      </c>
      <c r="E333" s="439">
        <f>'SABS Table 2.1'!$M$21</f>
        <v>415.3</v>
      </c>
      <c r="F333" s="439">
        <f>'SABS Table 2.2'!$M$21</f>
        <v>238.8</v>
      </c>
      <c r="G333" s="432">
        <v>48.338899630866585</v>
      </c>
      <c r="H333" s="251">
        <f t="shared" si="16"/>
        <v>535</v>
      </c>
      <c r="I333" s="454">
        <f t="shared" si="19"/>
        <v>10000</v>
      </c>
      <c r="J333" s="452">
        <f t="shared" si="17"/>
        <v>465.8</v>
      </c>
      <c r="K333" s="452">
        <f t="shared" si="18"/>
        <v>260.10000000000002</v>
      </c>
    </row>
    <row r="334" spans="1:11">
      <c r="A334" s="437" t="s">
        <v>194</v>
      </c>
      <c r="B334" s="442">
        <v>2018</v>
      </c>
      <c r="C334" s="251">
        <f>'SABS Table 1.1'!$N$177</f>
        <v>650</v>
      </c>
      <c r="D334" s="443">
        <f>'SABS Table 2.5'!$N$30</f>
        <v>8000</v>
      </c>
      <c r="E334" s="439">
        <f>'SABS Table 2.1'!$M$27</f>
        <v>263.7</v>
      </c>
      <c r="F334" s="439">
        <f>'SABS Table 2.2'!$M$27</f>
        <v>151.30000000000001</v>
      </c>
      <c r="G334" s="432">
        <v>30.596244311010821</v>
      </c>
      <c r="H334" s="251">
        <f t="shared" si="16"/>
        <v>635</v>
      </c>
      <c r="I334" s="454">
        <f t="shared" si="19"/>
        <v>8000</v>
      </c>
      <c r="J334" s="452">
        <f t="shared" si="17"/>
        <v>313.10000000000002</v>
      </c>
      <c r="K334" s="452">
        <f t="shared" si="18"/>
        <v>174</v>
      </c>
    </row>
    <row r="335" spans="1:11">
      <c r="A335" s="437" t="s">
        <v>195</v>
      </c>
      <c r="B335" s="442">
        <v>2018</v>
      </c>
      <c r="C335" s="251">
        <f>'SABS Table 1.1'!$N$240</f>
        <v>315</v>
      </c>
      <c r="D335" s="443">
        <f>'SABS Table 2.5'!$N$37</f>
        <v>3000</v>
      </c>
      <c r="E335" s="439">
        <f>'SABS Table 2.1'!$M$33</f>
        <v>97.4</v>
      </c>
      <c r="F335" s="439">
        <f>'SABS Table 2.2'!$M$33</f>
        <v>51.4</v>
      </c>
      <c r="G335" s="432">
        <v>25.853154084798344</v>
      </c>
      <c r="H335" s="251">
        <f t="shared" si="16"/>
        <v>295</v>
      </c>
      <c r="I335" s="454">
        <f t="shared" si="19"/>
        <v>3000</v>
      </c>
      <c r="J335" s="452">
        <f t="shared" si="17"/>
        <v>101.2</v>
      </c>
      <c r="K335" s="452">
        <f t="shared" si="18"/>
        <v>63.5</v>
      </c>
    </row>
    <row r="336" spans="1:11">
      <c r="A336" s="437" t="s">
        <v>304</v>
      </c>
      <c r="B336" s="442">
        <v>2018</v>
      </c>
      <c r="C336" s="251">
        <f>'SABS Table 1.1'!$N$303</f>
        <v>550</v>
      </c>
      <c r="D336" s="443">
        <f>'SABS Table 2.5'!$N$44</f>
        <v>6000</v>
      </c>
      <c r="E336" s="439">
        <f>'SABS Table 2.1'!$M$39</f>
        <v>217.2</v>
      </c>
      <c r="F336" s="439">
        <f>'SABS Table 2.2'!$M$39</f>
        <v>114.1</v>
      </c>
      <c r="G336" s="432">
        <v>69.55715279387897</v>
      </c>
      <c r="H336" s="251">
        <f t="shared" si="16"/>
        <v>540</v>
      </c>
      <c r="I336" s="454">
        <f t="shared" si="19"/>
        <v>6000</v>
      </c>
      <c r="J336" s="452">
        <f t="shared" si="17"/>
        <v>183.5</v>
      </c>
      <c r="K336" s="452">
        <f t="shared" si="18"/>
        <v>104.9</v>
      </c>
    </row>
    <row r="337" spans="1:11">
      <c r="A337" s="437" t="s">
        <v>250</v>
      </c>
      <c r="B337" s="442">
        <v>2018</v>
      </c>
      <c r="C337" s="251">
        <f>'SABS Table 1.1'!$N$366</f>
        <v>1860</v>
      </c>
      <c r="D337" s="443">
        <f>'SABS Table 2.5'!$N$51</f>
        <v>36000</v>
      </c>
      <c r="E337" s="439">
        <f>'SABS Table 2.1'!$M$45</f>
        <v>1600.4</v>
      </c>
      <c r="F337" s="439">
        <f>'SABS Table 2.2'!$M$45</f>
        <v>853</v>
      </c>
      <c r="G337" s="432">
        <v>69.431051108968177</v>
      </c>
      <c r="H337" s="251">
        <f t="shared" si="16"/>
        <v>1825</v>
      </c>
      <c r="I337" s="454">
        <f t="shared" si="19"/>
        <v>34000</v>
      </c>
      <c r="J337" s="452">
        <f t="shared" si="17"/>
        <v>1348.6</v>
      </c>
      <c r="K337" s="452">
        <f t="shared" si="18"/>
        <v>724.4</v>
      </c>
    </row>
    <row r="338" spans="1:11">
      <c r="A338" s="437" t="s">
        <v>196</v>
      </c>
      <c r="B338" s="442">
        <v>2018</v>
      </c>
      <c r="C338" s="251">
        <f>'SABS Table 1.1'!$N$429</f>
        <v>115</v>
      </c>
      <c r="D338" s="443">
        <f>'SABS Table 2.5'!$N$58</f>
        <v>1000</v>
      </c>
      <c r="E338" s="439">
        <f>'SABS Table 2.1'!$M$51</f>
        <v>46.9</v>
      </c>
      <c r="F338" s="439">
        <f>'SABS Table 2.2'!$M$51</f>
        <v>24.5</v>
      </c>
      <c r="G338" s="432">
        <v>19.45525291828794</v>
      </c>
      <c r="H338" s="251">
        <f t="shared" si="16"/>
        <v>105</v>
      </c>
      <c r="I338" s="454">
        <f t="shared" si="19"/>
        <v>1000</v>
      </c>
      <c r="J338" s="452">
        <f t="shared" si="17"/>
        <v>41.9</v>
      </c>
      <c r="K338" s="452">
        <f t="shared" si="18"/>
        <v>24.2</v>
      </c>
    </row>
    <row r="339" spans="1:11">
      <c r="A339" s="437" t="s">
        <v>305</v>
      </c>
      <c r="B339" s="442">
        <v>2018</v>
      </c>
      <c r="C339" s="251">
        <f>'SABS Table 1.1'!$N$492</f>
        <v>595</v>
      </c>
      <c r="D339" s="443">
        <f>'SABS Table 2.5'!$N$65</f>
        <v>6000</v>
      </c>
      <c r="E339" s="439">
        <f>'SABS Table 2.1'!$M$57</f>
        <v>146.80000000000001</v>
      </c>
      <c r="F339" s="439">
        <f>'SABS Table 2.2'!$M$57</f>
        <v>76.099999999999994</v>
      </c>
      <c r="G339" s="432">
        <v>40.325290678136973</v>
      </c>
      <c r="H339" s="251">
        <f t="shared" si="16"/>
        <v>605</v>
      </c>
      <c r="I339" s="454">
        <f t="shared" si="19"/>
        <v>6000</v>
      </c>
      <c r="J339" s="452">
        <f t="shared" si="17"/>
        <v>217.9</v>
      </c>
      <c r="K339" s="452">
        <f t="shared" si="18"/>
        <v>116.5</v>
      </c>
    </row>
    <row r="340" spans="1:11">
      <c r="A340" s="437" t="s">
        <v>197</v>
      </c>
      <c r="B340" s="442">
        <v>2018</v>
      </c>
      <c r="C340" s="251">
        <f>'SABS Table 1.1'!$N$555</f>
        <v>370</v>
      </c>
      <c r="D340" s="443">
        <f>'SABS Table 2.5'!$N$72</f>
        <v>6000</v>
      </c>
      <c r="E340" s="439">
        <f>'SABS Table 2.1'!$M$63</f>
        <v>163</v>
      </c>
      <c r="F340" s="439">
        <f>'SABS Table 2.2'!$M$63</f>
        <v>92.7</v>
      </c>
      <c r="G340" s="432">
        <v>40.336134453781511</v>
      </c>
      <c r="H340" s="251">
        <f t="shared" si="16"/>
        <v>370</v>
      </c>
      <c r="I340" s="454">
        <f t="shared" si="19"/>
        <v>5000</v>
      </c>
      <c r="J340" s="452">
        <f t="shared" si="17"/>
        <v>168.6</v>
      </c>
      <c r="K340" s="452">
        <f t="shared" si="18"/>
        <v>103.8</v>
      </c>
    </row>
    <row r="341" spans="1:11">
      <c r="A341" s="437" t="s">
        <v>198</v>
      </c>
      <c r="B341" s="442">
        <v>2018</v>
      </c>
      <c r="C341" s="251">
        <f>'SABS Table 1.1'!$N$618</f>
        <v>275</v>
      </c>
      <c r="D341" s="443">
        <f>'SABS Table 2.5'!$N$79</f>
        <v>3000</v>
      </c>
      <c r="E341" s="439">
        <f>'SABS Table 2.1'!$M$69</f>
        <v>118.9</v>
      </c>
      <c r="F341" s="439">
        <f>'SABS Table 2.2'!$M$69</f>
        <v>55.3</v>
      </c>
      <c r="G341" s="432">
        <v>24.622455679579776</v>
      </c>
      <c r="H341" s="251">
        <f t="shared" si="16"/>
        <v>265</v>
      </c>
      <c r="I341" s="454">
        <f t="shared" si="19"/>
        <v>2500</v>
      </c>
      <c r="J341" s="452">
        <f t="shared" si="17"/>
        <v>103.8</v>
      </c>
      <c r="K341" s="452">
        <f t="shared" si="18"/>
        <v>54.5</v>
      </c>
    </row>
    <row r="342" spans="1:11">
      <c r="A342" s="437" t="s">
        <v>199</v>
      </c>
      <c r="B342" s="442">
        <v>2018</v>
      </c>
      <c r="C342" s="251">
        <f>'SABS Table 1.1'!$N$681</f>
        <v>170</v>
      </c>
      <c r="D342" s="443">
        <f>'SABS Table 2.5'!$N$86</f>
        <v>2250</v>
      </c>
      <c r="E342" s="439">
        <f>'SABS Table 2.1'!$M$75</f>
        <v>73.400000000000006</v>
      </c>
      <c r="F342" s="439">
        <f>'SABS Table 2.2'!$M$75</f>
        <v>25.8</v>
      </c>
      <c r="G342" s="432">
        <v>20.769869842148989</v>
      </c>
      <c r="H342" s="251">
        <f t="shared" si="16"/>
        <v>155</v>
      </c>
      <c r="I342" s="454">
        <f t="shared" si="19"/>
        <v>2000</v>
      </c>
      <c r="J342" s="452">
        <f t="shared" si="17"/>
        <v>89</v>
      </c>
      <c r="K342" s="452">
        <f t="shared" si="18"/>
        <v>33.299999999999997</v>
      </c>
    </row>
    <row r="343" spans="1:11">
      <c r="A343" s="437" t="s">
        <v>200</v>
      </c>
      <c r="B343" s="442">
        <v>2018</v>
      </c>
      <c r="C343" s="251">
        <f>'SABS Table 1.1'!$N$744</f>
        <v>260</v>
      </c>
      <c r="D343" s="443">
        <f>'SABS Table 2.5'!$N$93</f>
        <v>3500</v>
      </c>
      <c r="E343" s="439">
        <f>'SABS Table 2.1'!$M$81</f>
        <v>106.4</v>
      </c>
      <c r="F343" s="439">
        <f>'SABS Table 2.2'!$M$81</f>
        <v>52</v>
      </c>
      <c r="G343" s="432">
        <v>33.084412515360619</v>
      </c>
      <c r="H343" s="251">
        <f t="shared" si="16"/>
        <v>260</v>
      </c>
      <c r="I343" s="454">
        <f t="shared" si="19"/>
        <v>3500</v>
      </c>
      <c r="J343" s="452">
        <f t="shared" si="17"/>
        <v>133.19999999999999</v>
      </c>
      <c r="K343" s="452">
        <f t="shared" si="18"/>
        <v>83.1</v>
      </c>
    </row>
    <row r="344" spans="1:11">
      <c r="A344" s="437" t="s">
        <v>201</v>
      </c>
      <c r="B344" s="442">
        <v>2018</v>
      </c>
      <c r="C344" s="251">
        <f>'SABS Table 1.1'!$N$807</f>
        <v>140</v>
      </c>
      <c r="D344" s="443">
        <f>'SABS Table 2.5'!$N$100</f>
        <v>1750</v>
      </c>
      <c r="E344" s="439">
        <f>'SABS Table 2.1'!$M$87</f>
        <v>87.1</v>
      </c>
      <c r="F344" s="439">
        <f>'SABS Table 2.2'!$M$87</f>
        <v>40.299999999999997</v>
      </c>
      <c r="G344" s="432">
        <v>18.388147525480719</v>
      </c>
      <c r="H344" s="251">
        <f t="shared" si="16"/>
        <v>140</v>
      </c>
      <c r="I344" s="454">
        <f t="shared" si="19"/>
        <v>1500</v>
      </c>
      <c r="J344" s="452">
        <f t="shared" si="17"/>
        <v>41.1</v>
      </c>
      <c r="K344" s="452">
        <f t="shared" si="18"/>
        <v>24.6</v>
      </c>
    </row>
    <row r="345" spans="1:11">
      <c r="A345" s="437" t="s">
        <v>202</v>
      </c>
      <c r="B345" s="442">
        <v>2018</v>
      </c>
      <c r="C345" s="251">
        <f>'SABS Table 1.1'!$N$870</f>
        <v>315</v>
      </c>
      <c r="D345" s="443">
        <f>'SABS Table 2.5'!$N$107</f>
        <v>4500</v>
      </c>
      <c r="E345" s="439">
        <f>'SABS Table 2.1'!$M$93</f>
        <v>101.1</v>
      </c>
      <c r="F345" s="439">
        <f>'SABS Table 2.2'!$M$93</f>
        <v>52.7</v>
      </c>
      <c r="G345" s="432">
        <v>28.06536110764625</v>
      </c>
      <c r="H345" s="251">
        <f t="shared" si="16"/>
        <v>305</v>
      </c>
      <c r="I345" s="454">
        <f t="shared" si="19"/>
        <v>4000</v>
      </c>
      <c r="J345" s="452">
        <f t="shared" si="17"/>
        <v>79.3</v>
      </c>
      <c r="K345" s="452">
        <f t="shared" si="18"/>
        <v>43</v>
      </c>
    </row>
    <row r="346" spans="1:11">
      <c r="A346" s="437" t="s">
        <v>203</v>
      </c>
      <c r="B346" s="442">
        <v>2018</v>
      </c>
      <c r="C346" s="251">
        <f>'SABS Table 1.1'!$N$933</f>
        <v>860</v>
      </c>
      <c r="D346" s="443">
        <f>'SABS Table 2.5'!$N$114</f>
        <v>11000</v>
      </c>
      <c r="E346" s="439">
        <f>'SABS Table 2.1'!$M$99</f>
        <v>543.79999999999995</v>
      </c>
      <c r="F346" s="439">
        <f>'SABS Table 2.2'!$M$99</f>
        <v>313.8</v>
      </c>
      <c r="G346" s="432">
        <v>29.577048210588583</v>
      </c>
      <c r="H346" s="251">
        <f t="shared" si="16"/>
        <v>825</v>
      </c>
      <c r="I346" s="454">
        <f t="shared" si="19"/>
        <v>11000</v>
      </c>
      <c r="J346" s="452">
        <f t="shared" si="17"/>
        <v>475.3</v>
      </c>
      <c r="K346" s="452">
        <f t="shared" si="18"/>
        <v>233</v>
      </c>
    </row>
    <row r="347" spans="1:11">
      <c r="A347" s="437" t="s">
        <v>204</v>
      </c>
      <c r="B347" s="442">
        <v>2018</v>
      </c>
      <c r="C347" s="251">
        <f>'SABS Table 1.1'!$N$996</f>
        <v>1790</v>
      </c>
      <c r="D347" s="443">
        <f>'SABS Table 2.5'!$N$121</f>
        <v>31000</v>
      </c>
      <c r="E347" s="439">
        <f>'SABS Table 2.1'!$M$105</f>
        <v>909.9</v>
      </c>
      <c r="F347" s="439">
        <f>'SABS Table 2.2'!$M$105</f>
        <v>489.2</v>
      </c>
      <c r="G347" s="432">
        <v>49.488354272760652</v>
      </c>
      <c r="H347" s="251">
        <f t="shared" si="16"/>
        <v>1735</v>
      </c>
      <c r="I347" s="454">
        <f t="shared" si="19"/>
        <v>29000</v>
      </c>
      <c r="J347" s="452">
        <f t="shared" si="17"/>
        <v>857.9</v>
      </c>
      <c r="K347" s="452">
        <f t="shared" si="18"/>
        <v>439</v>
      </c>
    </row>
    <row r="348" spans="1:11">
      <c r="A348" s="437" t="s">
        <v>205</v>
      </c>
      <c r="B348" s="442">
        <v>2018</v>
      </c>
      <c r="C348" s="251">
        <f>'SABS Table 1.1'!$N$1059</f>
        <v>1250</v>
      </c>
      <c r="D348" s="443">
        <f>'SABS Table 2.5'!$N$128</f>
        <v>16000</v>
      </c>
      <c r="E348" s="439">
        <f>'SABS Table 2.1'!$M$111</f>
        <v>542.5</v>
      </c>
      <c r="F348" s="439">
        <f>'SABS Table 2.2'!$M$111</f>
        <v>310.3</v>
      </c>
      <c r="G348" s="432">
        <v>67.92901418018171</v>
      </c>
      <c r="H348" s="251">
        <f t="shared" si="16"/>
        <v>1205</v>
      </c>
      <c r="I348" s="454">
        <f t="shared" si="19"/>
        <v>16000</v>
      </c>
      <c r="J348" s="452">
        <f t="shared" si="17"/>
        <v>524.1</v>
      </c>
      <c r="K348" s="452">
        <f t="shared" si="18"/>
        <v>319.5</v>
      </c>
    </row>
    <row r="349" spans="1:11">
      <c r="A349" s="437" t="s">
        <v>206</v>
      </c>
      <c r="B349" s="442">
        <v>2018</v>
      </c>
      <c r="C349" s="251">
        <f>'SABS Table 1.1'!$N$1122</f>
        <v>170</v>
      </c>
      <c r="D349" s="443">
        <f>'SABS Table 2.5'!$N$135</f>
        <v>2250</v>
      </c>
      <c r="E349" s="439">
        <f>'SABS Table 2.1'!$M$117</f>
        <v>110.8</v>
      </c>
      <c r="F349" s="439">
        <f>'SABS Table 2.2'!$M$117</f>
        <v>50.5</v>
      </c>
      <c r="G349" s="432">
        <v>28.790786948176581</v>
      </c>
      <c r="H349" s="251">
        <f t="shared" si="16"/>
        <v>155</v>
      </c>
      <c r="I349" s="454">
        <f t="shared" si="19"/>
        <v>2000</v>
      </c>
      <c r="J349" s="452">
        <f t="shared" si="17"/>
        <v>52.4</v>
      </c>
      <c r="K349" s="452">
        <f t="shared" si="18"/>
        <v>29</v>
      </c>
    </row>
    <row r="350" spans="1:11">
      <c r="A350" s="437" t="s">
        <v>207</v>
      </c>
      <c r="B350" s="442">
        <v>2018</v>
      </c>
      <c r="C350" s="251">
        <f>'SABS Table 1.1'!$N$1185</f>
        <v>190</v>
      </c>
      <c r="D350" s="443">
        <f>'SABS Table 2.5'!$N$142</f>
        <v>2250</v>
      </c>
      <c r="E350" s="439">
        <f>'SABS Table 2.1'!$M$123</f>
        <v>52.7</v>
      </c>
      <c r="F350" s="439">
        <f>'SABS Table 2.2'!$M$123</f>
        <v>26.4</v>
      </c>
      <c r="G350" s="432">
        <v>24.633238449748191</v>
      </c>
      <c r="H350" s="251">
        <f t="shared" si="16"/>
        <v>185</v>
      </c>
      <c r="I350" s="454">
        <f t="shared" si="19"/>
        <v>2000</v>
      </c>
      <c r="J350" s="452">
        <f t="shared" si="17"/>
        <v>73.5</v>
      </c>
      <c r="K350" s="452">
        <f t="shared" si="18"/>
        <v>45.3</v>
      </c>
    </row>
    <row r="351" spans="1:11">
      <c r="A351" s="437" t="s">
        <v>208</v>
      </c>
      <c r="B351" s="442">
        <v>2018</v>
      </c>
      <c r="C351" s="251">
        <f>'SABS Table 1.1'!$N$1248</f>
        <v>305</v>
      </c>
      <c r="D351" s="443">
        <f>'SABS Table 2.5'!$N$149</f>
        <v>3500</v>
      </c>
      <c r="E351" s="439">
        <f>'SABS Table 2.1'!$M$129</f>
        <v>115.7</v>
      </c>
      <c r="F351" s="439">
        <f>'SABS Table 2.2'!$M$129</f>
        <v>66</v>
      </c>
      <c r="G351" s="432">
        <v>36.641541038525965</v>
      </c>
      <c r="H351" s="251">
        <f t="shared" si="16"/>
        <v>290</v>
      </c>
      <c r="I351" s="454">
        <f t="shared" si="19"/>
        <v>3000</v>
      </c>
      <c r="J351" s="452">
        <f t="shared" si="17"/>
        <v>106.7</v>
      </c>
      <c r="K351" s="452">
        <f t="shared" si="18"/>
        <v>62.9</v>
      </c>
    </row>
    <row r="352" spans="1:11">
      <c r="A352" s="437" t="s">
        <v>245</v>
      </c>
      <c r="B352" s="442">
        <v>2018</v>
      </c>
      <c r="C352" s="251">
        <f>'SABS Table 1.1'!$N$1311</f>
        <v>115</v>
      </c>
      <c r="D352" s="443">
        <f>'SABS Table 2.5'!$N$156</f>
        <v>1250</v>
      </c>
      <c r="E352" s="439">
        <f>'SABS Table 2.1'!$M$135</f>
        <v>21.5</v>
      </c>
      <c r="F352" s="439">
        <f>'SABS Table 2.2'!$M$135</f>
        <v>11.4</v>
      </c>
      <c r="G352" s="432">
        <v>46.589638464405517</v>
      </c>
      <c r="H352" s="251">
        <f t="shared" si="16"/>
        <v>105</v>
      </c>
      <c r="I352" s="454">
        <f t="shared" si="19"/>
        <v>1000</v>
      </c>
      <c r="J352" s="452">
        <f t="shared" si="17"/>
        <v>31.1</v>
      </c>
      <c r="K352" s="452">
        <f t="shared" si="18"/>
        <v>16.2</v>
      </c>
    </row>
    <row r="353" spans="1:11">
      <c r="A353" s="437" t="s">
        <v>209</v>
      </c>
      <c r="B353" s="442">
        <v>2018</v>
      </c>
      <c r="C353" s="251">
        <f>'SABS Table 1.1'!$N$1374</f>
        <v>370</v>
      </c>
      <c r="D353" s="443">
        <f>'SABS Table 2.5'!$N$163</f>
        <v>4500</v>
      </c>
      <c r="E353" s="439">
        <f>'SABS Table 2.1'!$M$141</f>
        <v>187.1</v>
      </c>
      <c r="F353" s="439">
        <f>'SABS Table 2.2'!$M$141</f>
        <v>93.4</v>
      </c>
      <c r="G353" s="432">
        <v>33.264340626848018</v>
      </c>
      <c r="H353" s="251">
        <f t="shared" si="16"/>
        <v>370</v>
      </c>
      <c r="I353" s="454">
        <f t="shared" si="19"/>
        <v>4000</v>
      </c>
      <c r="J353" s="452">
        <f t="shared" si="17"/>
        <v>161.4</v>
      </c>
      <c r="K353" s="452">
        <f t="shared" si="18"/>
        <v>80.2</v>
      </c>
    </row>
    <row r="354" spans="1:11">
      <c r="A354" s="437" t="s">
        <v>210</v>
      </c>
      <c r="B354" s="442">
        <v>2018</v>
      </c>
      <c r="C354" s="251">
        <f>'SABS Table 1.1'!$N$1437</f>
        <v>605</v>
      </c>
      <c r="D354" s="443">
        <f>'SABS Table 2.5'!$N$170</f>
        <v>7000</v>
      </c>
      <c r="E354" s="439">
        <f>'SABS Table 2.1'!$M$147</f>
        <v>167.2</v>
      </c>
      <c r="F354" s="439">
        <f>'SABS Table 2.2'!$M$147</f>
        <v>86.9</v>
      </c>
      <c r="G354" s="432">
        <v>20.577341407490152</v>
      </c>
      <c r="H354" s="251">
        <f t="shared" si="16"/>
        <v>615</v>
      </c>
      <c r="I354" s="454">
        <f t="shared" si="19"/>
        <v>6000</v>
      </c>
      <c r="J354" s="452">
        <f t="shared" si="17"/>
        <v>213.5</v>
      </c>
      <c r="K354" s="452">
        <f t="shared" si="18"/>
        <v>123.4</v>
      </c>
    </row>
    <row r="355" spans="1:11">
      <c r="A355" s="437" t="s">
        <v>211</v>
      </c>
      <c r="B355" s="442">
        <v>2018</v>
      </c>
      <c r="C355" s="251">
        <f>'SABS Table 1.1'!$N$1500</f>
        <v>90</v>
      </c>
      <c r="D355" s="443">
        <f>'SABS Table 2.5'!$N$177</f>
        <v>1250</v>
      </c>
      <c r="E355" s="439">
        <f>'SABS Table 2.1'!$M$153</f>
        <v>33.1</v>
      </c>
      <c r="F355" s="439">
        <f>'SABS Table 2.2'!$M$153</f>
        <v>17.2</v>
      </c>
      <c r="G355" s="432">
        <v>56.331680937359167</v>
      </c>
      <c r="H355" s="251">
        <f t="shared" ref="H355:H418" si="20">C322</f>
        <v>85</v>
      </c>
      <c r="I355" s="454">
        <f t="shared" si="19"/>
        <v>1250</v>
      </c>
      <c r="J355" s="452">
        <f t="shared" ref="J355:J418" si="21">E322</f>
        <v>34.9</v>
      </c>
      <c r="K355" s="452">
        <f t="shared" ref="K355:K418" si="22">F322</f>
        <v>21.6</v>
      </c>
    </row>
    <row r="356" spans="1:11">
      <c r="A356" s="437" t="s">
        <v>306</v>
      </c>
      <c r="B356" s="442">
        <v>2018</v>
      </c>
      <c r="C356" s="251">
        <f>'SABS Table 1.1'!$N$1563</f>
        <v>595</v>
      </c>
      <c r="D356" s="443">
        <f>'SABS Table 2.5'!$N$184</f>
        <v>8000</v>
      </c>
      <c r="E356" s="439">
        <f>'SABS Table 2.1'!$M$159</f>
        <v>376.7</v>
      </c>
      <c r="F356" s="439">
        <f>'SABS Table 2.2'!$M$159</f>
        <v>203.8</v>
      </c>
      <c r="G356" s="432">
        <v>52.878577566263473</v>
      </c>
      <c r="H356" s="251">
        <f t="shared" si="20"/>
        <v>575</v>
      </c>
      <c r="I356" s="454">
        <f t="shared" si="19"/>
        <v>8000</v>
      </c>
      <c r="J356" s="452">
        <f t="shared" si="21"/>
        <v>338.3</v>
      </c>
      <c r="K356" s="452">
        <f t="shared" si="22"/>
        <v>195.8</v>
      </c>
    </row>
    <row r="357" spans="1:11">
      <c r="A357" s="437" t="s">
        <v>212</v>
      </c>
      <c r="B357" s="442">
        <v>2018</v>
      </c>
      <c r="C357" s="251">
        <f>'SABS Table 1.1'!$N$1626</f>
        <v>375</v>
      </c>
      <c r="D357" s="443">
        <f>'SABS Table 2.5'!$N$191</f>
        <v>6000</v>
      </c>
      <c r="E357" s="439">
        <f>'SABS Table 2.1'!$M$165</f>
        <v>283.89999999999998</v>
      </c>
      <c r="F357" s="439">
        <f>'SABS Table 2.2'!$M$165</f>
        <v>137</v>
      </c>
      <c r="G357" s="432">
        <v>33.747679847010517</v>
      </c>
      <c r="H357" s="251">
        <f t="shared" si="20"/>
        <v>360</v>
      </c>
      <c r="I357" s="454">
        <f t="shared" si="19"/>
        <v>5000</v>
      </c>
      <c r="J357" s="452">
        <f t="shared" si="21"/>
        <v>161</v>
      </c>
      <c r="K357" s="452">
        <f t="shared" si="22"/>
        <v>88.6</v>
      </c>
    </row>
    <row r="358" spans="1:11">
      <c r="A358" s="437" t="s">
        <v>213</v>
      </c>
      <c r="B358" s="442">
        <v>2018</v>
      </c>
      <c r="C358" s="251">
        <f>'SABS Table 1.1'!$N$1689</f>
        <v>410</v>
      </c>
      <c r="D358" s="443">
        <f>'SABS Table 2.5'!$N$198</f>
        <v>4000</v>
      </c>
      <c r="E358" s="439">
        <f>'SABS Table 2.1'!$M$171</f>
        <v>152.5</v>
      </c>
      <c r="F358" s="439">
        <f>'SABS Table 2.2'!$M$171</f>
        <v>80.7</v>
      </c>
      <c r="G358" s="432">
        <v>34.701136462219139</v>
      </c>
      <c r="H358" s="251">
        <f t="shared" si="20"/>
        <v>395</v>
      </c>
      <c r="I358" s="454">
        <f t="shared" si="19"/>
        <v>4000</v>
      </c>
      <c r="J358" s="452">
        <f t="shared" si="21"/>
        <v>151.80000000000001</v>
      </c>
      <c r="K358" s="452">
        <f t="shared" si="22"/>
        <v>91.9</v>
      </c>
    </row>
    <row r="359" spans="1:11">
      <c r="A359" s="437" t="s">
        <v>214</v>
      </c>
      <c r="B359" s="442">
        <v>2018</v>
      </c>
      <c r="C359" s="251">
        <f>'SABS Table 1.1'!$N$1752</f>
        <v>85</v>
      </c>
      <c r="D359" s="443">
        <f>'SABS Table 2.5'!$N$205</f>
        <v>1250</v>
      </c>
      <c r="E359" s="439">
        <f>'SABS Table 2.1'!$M$177</f>
        <v>12</v>
      </c>
      <c r="F359" s="439">
        <f>'SABS Table 2.2'!$M$177</f>
        <v>5.4</v>
      </c>
      <c r="G359" s="432">
        <v>54.371465854719446</v>
      </c>
      <c r="H359" s="251">
        <f t="shared" si="20"/>
        <v>90</v>
      </c>
      <c r="I359" s="454">
        <f t="shared" si="19"/>
        <v>1250</v>
      </c>
      <c r="J359" s="452">
        <f t="shared" si="21"/>
        <v>73.3</v>
      </c>
      <c r="K359" s="452">
        <f t="shared" si="22"/>
        <v>40</v>
      </c>
    </row>
    <row r="360" spans="1:11">
      <c r="A360" s="437" t="s">
        <v>215</v>
      </c>
      <c r="B360" s="442">
        <v>2018</v>
      </c>
      <c r="C360" s="251">
        <f>'SABS Table 1.1'!$N$1815</f>
        <v>355</v>
      </c>
      <c r="D360" s="443">
        <f>'SABS Table 2.5'!$N$212</f>
        <v>6000</v>
      </c>
      <c r="E360" s="439">
        <f>'SABS Table 2.1'!$M$183</f>
        <v>207</v>
      </c>
      <c r="F360" s="439">
        <f>'SABS Table 2.2'!$M$183</f>
        <v>122.4</v>
      </c>
      <c r="G360" s="432">
        <v>53.309640159928925</v>
      </c>
      <c r="H360" s="251">
        <f t="shared" si="20"/>
        <v>340</v>
      </c>
      <c r="I360" s="454">
        <f t="shared" si="19"/>
        <v>6000</v>
      </c>
      <c r="J360" s="452">
        <f t="shared" si="21"/>
        <v>255.5</v>
      </c>
      <c r="K360" s="452">
        <f t="shared" si="22"/>
        <v>139.9</v>
      </c>
    </row>
    <row r="361" spans="1:11">
      <c r="A361" s="437" t="s">
        <v>216</v>
      </c>
      <c r="B361" s="442">
        <v>2018</v>
      </c>
      <c r="C361" s="251">
        <f>'SABS Table 1.1'!$N$1878</f>
        <v>690</v>
      </c>
      <c r="D361" s="443">
        <f>'SABS Table 2.5'!$N$219</f>
        <v>9000</v>
      </c>
      <c r="E361" s="439">
        <f>'SABS Table 2.1'!$M$189</f>
        <v>306.10000000000002</v>
      </c>
      <c r="F361" s="439">
        <f>'SABS Table 2.2'!$M$189</f>
        <v>150.5</v>
      </c>
      <c r="G361" s="432">
        <v>28.211397404551441</v>
      </c>
      <c r="H361" s="251">
        <f t="shared" si="20"/>
        <v>655</v>
      </c>
      <c r="I361" s="454">
        <f t="shared" si="19"/>
        <v>8000</v>
      </c>
      <c r="J361" s="452">
        <f t="shared" si="21"/>
        <v>225.8</v>
      </c>
      <c r="K361" s="452">
        <f t="shared" si="22"/>
        <v>121</v>
      </c>
    </row>
    <row r="362" spans="1:11">
      <c r="A362" s="437" t="s">
        <v>217</v>
      </c>
      <c r="B362" s="442">
        <v>2018</v>
      </c>
      <c r="C362" s="251">
        <f>'SABS Table 1.1'!$N$1941</f>
        <v>390</v>
      </c>
      <c r="D362" s="443">
        <f>'SABS Table 2.5'!$N$226</f>
        <v>6000</v>
      </c>
      <c r="E362" s="439">
        <f>'SABS Table 2.1'!$M$195</f>
        <v>235.5</v>
      </c>
      <c r="F362" s="439">
        <f>'SABS Table 2.2'!$M$195</f>
        <v>129.30000000000001</v>
      </c>
      <c r="G362" s="432">
        <v>63.606487861761899</v>
      </c>
      <c r="H362" s="251">
        <f t="shared" si="20"/>
        <v>370</v>
      </c>
      <c r="I362" s="454">
        <f t="shared" si="19"/>
        <v>6000</v>
      </c>
      <c r="J362" s="452">
        <f t="shared" si="21"/>
        <v>214.2</v>
      </c>
      <c r="K362" s="452">
        <f t="shared" si="22"/>
        <v>130.80000000000001</v>
      </c>
    </row>
    <row r="363" spans="1:11">
      <c r="A363" s="437" t="s">
        <v>218</v>
      </c>
      <c r="B363" s="442">
        <v>2018</v>
      </c>
      <c r="C363" s="251">
        <f>'SABS Table 1.1'!$N$2004</f>
        <v>205</v>
      </c>
      <c r="D363" s="443">
        <f>'SABS Table 2.5'!$N$233</f>
        <v>3500</v>
      </c>
      <c r="E363" s="439">
        <f>'SABS Table 2.1'!$M$201</f>
        <v>67.7</v>
      </c>
      <c r="F363" s="439">
        <f>'SABS Table 2.2'!$M$201</f>
        <v>36</v>
      </c>
      <c r="G363" s="432">
        <v>39.268484236508471</v>
      </c>
      <c r="H363" s="251">
        <f t="shared" si="20"/>
        <v>195</v>
      </c>
      <c r="I363" s="454">
        <f t="shared" si="19"/>
        <v>3000</v>
      </c>
      <c r="J363" s="452">
        <f t="shared" si="21"/>
        <v>104</v>
      </c>
      <c r="K363" s="452">
        <f t="shared" si="22"/>
        <v>61.3</v>
      </c>
    </row>
    <row r="364" spans="1:11">
      <c r="A364" s="437" t="s">
        <v>219</v>
      </c>
      <c r="B364" s="442">
        <v>2018</v>
      </c>
      <c r="C364" s="251">
        <f>'SABS Table 1.1'!$N$2067</f>
        <v>330</v>
      </c>
      <c r="D364" s="443">
        <f>'SABS Table 2.5'!$N$240</f>
        <v>3500</v>
      </c>
      <c r="E364" s="439">
        <f>'SABS Table 2.1'!$M$207</f>
        <v>110.4</v>
      </c>
      <c r="F364" s="439">
        <f>'SABS Table 2.2'!$M$207</f>
        <v>55.8</v>
      </c>
      <c r="G364" s="432">
        <v>19.215987701767872</v>
      </c>
      <c r="H364" s="251">
        <f t="shared" si="20"/>
        <v>330</v>
      </c>
      <c r="I364" s="454">
        <f t="shared" si="19"/>
        <v>3500</v>
      </c>
      <c r="J364" s="452">
        <f t="shared" si="21"/>
        <v>162.30000000000001</v>
      </c>
      <c r="K364" s="452">
        <f t="shared" si="22"/>
        <v>71.599999999999994</v>
      </c>
    </row>
    <row r="365" spans="1:11">
      <c r="A365" s="440" t="s">
        <v>294</v>
      </c>
      <c r="B365" s="442">
        <v>2019</v>
      </c>
      <c r="C365" s="441">
        <f>'SABS Table 1.1'!$O$51</f>
        <v>14970</v>
      </c>
      <c r="D365" s="444">
        <f>'SABS Table 2.5'!$O$16</f>
        <v>229000</v>
      </c>
      <c r="E365" s="434">
        <f>'SABS Table 2.1'!$N$14</f>
        <v>8366.7999999999993</v>
      </c>
      <c r="F365" s="434">
        <f>'SABS Table 2.2'!$N$14</f>
        <v>4503.7</v>
      </c>
      <c r="G365" s="432">
        <v>40.087530571339251</v>
      </c>
      <c r="H365" s="441">
        <f t="shared" si="20"/>
        <v>14540</v>
      </c>
      <c r="I365" s="455">
        <f t="shared" si="19"/>
        <v>218000</v>
      </c>
      <c r="J365" s="453">
        <f t="shared" si="21"/>
        <v>7873.5</v>
      </c>
      <c r="K365" s="453">
        <f t="shared" si="22"/>
        <v>4214.2</v>
      </c>
    </row>
    <row r="366" spans="1:11">
      <c r="A366" s="437" t="s">
        <v>193</v>
      </c>
      <c r="B366" s="442">
        <v>2019</v>
      </c>
      <c r="C366" s="251">
        <f>'SABS Table 1.1'!$O$114</f>
        <v>560</v>
      </c>
      <c r="D366" s="443">
        <f>'SABS Table 2.5'!$O$23</f>
        <v>12000</v>
      </c>
      <c r="E366" s="439">
        <f>'SABS Table 2.1'!$N$21</f>
        <v>530.1</v>
      </c>
      <c r="F366" s="439">
        <f>'SABS Table 2.2'!$N$21</f>
        <v>205.6</v>
      </c>
      <c r="G366" s="432">
        <v>52.477369134560725</v>
      </c>
      <c r="H366" s="251">
        <f t="shared" si="20"/>
        <v>550</v>
      </c>
      <c r="I366" s="454">
        <f t="shared" si="19"/>
        <v>11000</v>
      </c>
      <c r="J366" s="452">
        <f t="shared" si="21"/>
        <v>415.3</v>
      </c>
      <c r="K366" s="452">
        <f t="shared" si="22"/>
        <v>238.8</v>
      </c>
    </row>
    <row r="367" spans="1:11">
      <c r="A367" s="437" t="s">
        <v>194</v>
      </c>
      <c r="B367" s="442">
        <v>2019</v>
      </c>
      <c r="C367" s="251">
        <f>'SABS Table 1.1'!$O$177</f>
        <v>670</v>
      </c>
      <c r="D367" s="443">
        <f>'SABS Table 2.5'!$O$30</f>
        <v>9000</v>
      </c>
      <c r="E367" s="439">
        <f>'SABS Table 2.1'!$N$27</f>
        <v>306.10000000000002</v>
      </c>
      <c r="F367" s="439">
        <f>'SABS Table 2.2'!$N$27</f>
        <v>102.2</v>
      </c>
      <c r="G367" s="432">
        <v>34.455036177787989</v>
      </c>
      <c r="H367" s="251">
        <f t="shared" si="20"/>
        <v>650</v>
      </c>
      <c r="I367" s="454">
        <f t="shared" si="19"/>
        <v>8000</v>
      </c>
      <c r="J367" s="452">
        <f t="shared" si="21"/>
        <v>263.7</v>
      </c>
      <c r="K367" s="452">
        <f t="shared" si="22"/>
        <v>151.30000000000001</v>
      </c>
    </row>
    <row r="368" spans="1:11">
      <c r="A368" s="437" t="s">
        <v>195</v>
      </c>
      <c r="B368" s="442">
        <v>2019</v>
      </c>
      <c r="C368" s="251">
        <f>'SABS Table 1.1'!$O$240</f>
        <v>330</v>
      </c>
      <c r="D368" s="443">
        <f>'SABS Table 2.5'!$O$37</f>
        <v>3500</v>
      </c>
      <c r="E368" s="439">
        <f>'SABS Table 2.1'!$N$33</f>
        <v>99.7</v>
      </c>
      <c r="F368" s="439">
        <f>'SABS Table 2.2'!$N$33</f>
        <v>61.2</v>
      </c>
      <c r="G368" s="432">
        <v>30.120481927710841</v>
      </c>
      <c r="H368" s="251">
        <f t="shared" si="20"/>
        <v>315</v>
      </c>
      <c r="I368" s="454">
        <f t="shared" si="19"/>
        <v>3000</v>
      </c>
      <c r="J368" s="452">
        <f t="shared" si="21"/>
        <v>97.4</v>
      </c>
      <c r="K368" s="452">
        <f t="shared" si="22"/>
        <v>51.4</v>
      </c>
    </row>
    <row r="369" spans="1:11">
      <c r="A369" s="437" t="s">
        <v>304</v>
      </c>
      <c r="B369" s="442">
        <v>2019</v>
      </c>
      <c r="C369" s="251">
        <f>'SABS Table 1.1'!$O$303</f>
        <v>570</v>
      </c>
      <c r="D369" s="443">
        <f>'SABS Table 2.5'!$O$44</f>
        <v>7000</v>
      </c>
      <c r="E369" s="439">
        <f>'SABS Table 2.1'!$N$39</f>
        <v>229.6</v>
      </c>
      <c r="F369" s="439">
        <f>'SABS Table 2.2'!$N$39</f>
        <v>124.3</v>
      </c>
      <c r="G369" s="432">
        <v>81.518574589495742</v>
      </c>
      <c r="H369" s="251">
        <f t="shared" si="20"/>
        <v>550</v>
      </c>
      <c r="I369" s="454">
        <f t="shared" si="19"/>
        <v>6000</v>
      </c>
      <c r="J369" s="452">
        <f t="shared" si="21"/>
        <v>217.2</v>
      </c>
      <c r="K369" s="452">
        <f t="shared" si="22"/>
        <v>114.1</v>
      </c>
    </row>
    <row r="370" spans="1:11">
      <c r="A370" s="437" t="s">
        <v>250</v>
      </c>
      <c r="B370" s="442">
        <v>2019</v>
      </c>
      <c r="C370" s="251">
        <f>'SABS Table 1.1'!$O$366</f>
        <v>1940</v>
      </c>
      <c r="D370" s="443">
        <f>'SABS Table 2.5'!$O$51</f>
        <v>37000</v>
      </c>
      <c r="E370" s="439">
        <f>'SABS Table 2.1'!$N$45</f>
        <v>1623.3</v>
      </c>
      <c r="F370" s="439">
        <f>'SABS Table 2.2'!$N$45</f>
        <v>876</v>
      </c>
      <c r="G370" s="432">
        <v>70.485588554664432</v>
      </c>
      <c r="H370" s="251">
        <f t="shared" si="20"/>
        <v>1860</v>
      </c>
      <c r="I370" s="454">
        <f t="shared" si="19"/>
        <v>36000</v>
      </c>
      <c r="J370" s="452">
        <f t="shared" si="21"/>
        <v>1600.4</v>
      </c>
      <c r="K370" s="452">
        <f t="shared" si="22"/>
        <v>853</v>
      </c>
    </row>
    <row r="371" spans="1:11">
      <c r="A371" s="437" t="s">
        <v>196</v>
      </c>
      <c r="B371" s="442">
        <v>2019</v>
      </c>
      <c r="C371" s="251">
        <f>'SABS Table 1.1'!$O$429</f>
        <v>110</v>
      </c>
      <c r="D371" s="443">
        <f>'SABS Table 2.5'!$O$58</f>
        <v>1000</v>
      </c>
      <c r="E371" s="439">
        <f>'SABS Table 2.1'!$N$51</f>
        <v>46</v>
      </c>
      <c r="F371" s="439">
        <f>'SABS Table 2.2'!$N$51</f>
        <v>23.7</v>
      </c>
      <c r="G371" s="432">
        <v>19.402405898331395</v>
      </c>
      <c r="H371" s="251">
        <f t="shared" si="20"/>
        <v>115</v>
      </c>
      <c r="I371" s="454">
        <f t="shared" si="19"/>
        <v>1000</v>
      </c>
      <c r="J371" s="452">
        <f t="shared" si="21"/>
        <v>46.9</v>
      </c>
      <c r="K371" s="452">
        <f t="shared" si="22"/>
        <v>24.5</v>
      </c>
    </row>
    <row r="372" spans="1:11">
      <c r="A372" s="437" t="s">
        <v>305</v>
      </c>
      <c r="B372" s="442">
        <v>2019</v>
      </c>
      <c r="C372" s="251">
        <f>'SABS Table 1.1'!$O$492</f>
        <v>605</v>
      </c>
      <c r="D372" s="443">
        <f>'SABS Table 2.5'!$O$65</f>
        <v>7000</v>
      </c>
      <c r="E372" s="439">
        <f>'SABS Table 2.1'!$N$57</f>
        <v>154.30000000000001</v>
      </c>
      <c r="F372" s="439">
        <f>'SABS Table 2.2'!$N$57</f>
        <v>76.900000000000006</v>
      </c>
      <c r="G372" s="432">
        <v>47.024049442429124</v>
      </c>
      <c r="H372" s="251">
        <f t="shared" si="20"/>
        <v>595</v>
      </c>
      <c r="I372" s="454">
        <f t="shared" si="19"/>
        <v>6000</v>
      </c>
      <c r="J372" s="452">
        <f t="shared" si="21"/>
        <v>146.80000000000001</v>
      </c>
      <c r="K372" s="452">
        <f t="shared" si="22"/>
        <v>76.099999999999994</v>
      </c>
    </row>
    <row r="373" spans="1:11">
      <c r="A373" s="437" t="s">
        <v>197</v>
      </c>
      <c r="B373" s="442">
        <v>2019</v>
      </c>
      <c r="C373" s="251">
        <f>'SABS Table 1.1'!$O$555</f>
        <v>385</v>
      </c>
      <c r="D373" s="443">
        <f>'SABS Table 2.5'!$O$72</f>
        <v>6000</v>
      </c>
      <c r="E373" s="439">
        <f>'SABS Table 2.1'!$N$63</f>
        <v>178.4</v>
      </c>
      <c r="F373" s="439">
        <f>'SABS Table 2.2'!$N$63</f>
        <v>101.2</v>
      </c>
      <c r="G373" s="432">
        <v>40.182159121350125</v>
      </c>
      <c r="H373" s="251">
        <f t="shared" si="20"/>
        <v>370</v>
      </c>
      <c r="I373" s="454">
        <f t="shared" si="19"/>
        <v>6000</v>
      </c>
      <c r="J373" s="452">
        <f t="shared" si="21"/>
        <v>163</v>
      </c>
      <c r="K373" s="452">
        <f t="shared" si="22"/>
        <v>92.7</v>
      </c>
    </row>
    <row r="374" spans="1:11">
      <c r="A374" s="437" t="s">
        <v>198</v>
      </c>
      <c r="B374" s="442">
        <v>2019</v>
      </c>
      <c r="C374" s="251">
        <f>'SABS Table 1.1'!$O$618</f>
        <v>270</v>
      </c>
      <c r="D374" s="443">
        <f>'SABS Table 2.5'!$O$79</f>
        <v>2500</v>
      </c>
      <c r="E374" s="439">
        <f>'SABS Table 2.1'!$N$69</f>
        <v>103.4</v>
      </c>
      <c r="F374" s="439">
        <f>'SABS Table 2.2'!$N$69</f>
        <v>59.8</v>
      </c>
      <c r="G374" s="432">
        <v>20.490123760347512</v>
      </c>
      <c r="H374" s="251">
        <f t="shared" si="20"/>
        <v>275</v>
      </c>
      <c r="I374" s="454">
        <f t="shared" si="19"/>
        <v>3000</v>
      </c>
      <c r="J374" s="452">
        <f t="shared" si="21"/>
        <v>118.9</v>
      </c>
      <c r="K374" s="452">
        <f t="shared" si="22"/>
        <v>55.3</v>
      </c>
    </row>
    <row r="375" spans="1:11">
      <c r="A375" s="437" t="s">
        <v>199</v>
      </c>
      <c r="B375" s="442">
        <v>2019</v>
      </c>
      <c r="C375" s="251">
        <f>'SABS Table 1.1'!$O$681</f>
        <v>170</v>
      </c>
      <c r="D375" s="443">
        <f>'SABS Table 2.5'!$O$86</f>
        <v>2000</v>
      </c>
      <c r="E375" s="439">
        <f>'SABS Table 2.1'!$N$75</f>
        <v>85.9</v>
      </c>
      <c r="F375" s="439">
        <f>'SABS Table 2.2'!$N$75</f>
        <v>39.799999999999997</v>
      </c>
      <c r="G375" s="432">
        <v>18.40942562592047</v>
      </c>
      <c r="H375" s="251">
        <f t="shared" si="20"/>
        <v>170</v>
      </c>
      <c r="I375" s="454">
        <f t="shared" si="19"/>
        <v>2250</v>
      </c>
      <c r="J375" s="452">
        <f t="shared" si="21"/>
        <v>73.400000000000006</v>
      </c>
      <c r="K375" s="452">
        <f t="shared" si="22"/>
        <v>25.8</v>
      </c>
    </row>
    <row r="376" spans="1:11">
      <c r="A376" s="437" t="s">
        <v>200</v>
      </c>
      <c r="B376" s="442">
        <v>2019</v>
      </c>
      <c r="C376" s="251">
        <f>'SABS Table 1.1'!$O$744</f>
        <v>260</v>
      </c>
      <c r="D376" s="443">
        <f>'SABS Table 2.5'!$O$93</f>
        <v>4000</v>
      </c>
      <c r="E376" s="439">
        <f>'SABS Table 2.1'!$N$81</f>
        <v>110</v>
      </c>
      <c r="F376" s="439">
        <f>'SABS Table 2.2'!$N$81</f>
        <v>55.2</v>
      </c>
      <c r="G376" s="432">
        <v>37.351760201699506</v>
      </c>
      <c r="H376" s="251">
        <f t="shared" si="20"/>
        <v>260</v>
      </c>
      <c r="I376" s="454">
        <f t="shared" si="19"/>
        <v>3500</v>
      </c>
      <c r="J376" s="452">
        <f t="shared" si="21"/>
        <v>106.4</v>
      </c>
      <c r="K376" s="452">
        <f t="shared" si="22"/>
        <v>52</v>
      </c>
    </row>
    <row r="377" spans="1:11">
      <c r="A377" s="437" t="s">
        <v>201</v>
      </c>
      <c r="B377" s="442">
        <v>2019</v>
      </c>
      <c r="C377" s="251">
        <f>'SABS Table 1.1'!$O$807</f>
        <v>155</v>
      </c>
      <c r="D377" s="443">
        <f>'SABS Table 2.5'!$O$100</f>
        <v>1750</v>
      </c>
      <c r="E377" s="439">
        <f>'SABS Table 2.1'!$N$87</f>
        <v>94.3</v>
      </c>
      <c r="F377" s="439">
        <f>'SABS Table 2.2'!$N$87</f>
        <v>62</v>
      </c>
      <c r="G377" s="432">
        <v>18.318852716424161</v>
      </c>
      <c r="H377" s="251">
        <f t="shared" si="20"/>
        <v>140</v>
      </c>
      <c r="I377" s="454">
        <f t="shared" si="19"/>
        <v>1750</v>
      </c>
      <c r="J377" s="452">
        <f t="shared" si="21"/>
        <v>87.1</v>
      </c>
      <c r="K377" s="452">
        <f t="shared" si="22"/>
        <v>40.299999999999997</v>
      </c>
    </row>
    <row r="378" spans="1:11">
      <c r="A378" s="437" t="s">
        <v>202</v>
      </c>
      <c r="B378" s="442">
        <v>2019</v>
      </c>
      <c r="C378" s="251">
        <f>'SABS Table 1.1'!$O$870</f>
        <v>320</v>
      </c>
      <c r="D378" s="443">
        <f>'SABS Table 2.5'!$O$107</f>
        <v>4500</v>
      </c>
      <c r="E378" s="439">
        <f>'SABS Table 2.1'!$N$93</f>
        <v>126.2</v>
      </c>
      <c r="F378" s="439">
        <f>'SABS Table 2.2'!$N$93</f>
        <v>65.599999999999994</v>
      </c>
      <c r="G378" s="432">
        <v>27.969420100689916</v>
      </c>
      <c r="H378" s="251">
        <f t="shared" si="20"/>
        <v>315</v>
      </c>
      <c r="I378" s="454">
        <f t="shared" si="19"/>
        <v>4500</v>
      </c>
      <c r="J378" s="452">
        <f t="shared" si="21"/>
        <v>101.1</v>
      </c>
      <c r="K378" s="452">
        <f t="shared" si="22"/>
        <v>52.7</v>
      </c>
    </row>
    <row r="379" spans="1:11">
      <c r="A379" s="437" t="s">
        <v>203</v>
      </c>
      <c r="B379" s="442">
        <v>2019</v>
      </c>
      <c r="C379" s="251">
        <f>'SABS Table 1.1'!$O$933</f>
        <v>855</v>
      </c>
      <c r="D379" s="443">
        <f>'SABS Table 2.5'!$O$114</f>
        <v>12000</v>
      </c>
      <c r="E379" s="439">
        <f>'SABS Table 2.1'!$N$99</f>
        <v>619.9</v>
      </c>
      <c r="F379" s="439">
        <f>'SABS Table 2.2'!$N$99</f>
        <v>351.6</v>
      </c>
      <c r="G379" s="432">
        <v>32.124213626020612</v>
      </c>
      <c r="H379" s="251">
        <f t="shared" si="20"/>
        <v>860</v>
      </c>
      <c r="I379" s="454">
        <f t="shared" si="19"/>
        <v>11000</v>
      </c>
      <c r="J379" s="452">
        <f t="shared" si="21"/>
        <v>543.79999999999995</v>
      </c>
      <c r="K379" s="452">
        <f t="shared" si="22"/>
        <v>313.8</v>
      </c>
    </row>
    <row r="380" spans="1:11">
      <c r="A380" s="437" t="s">
        <v>204</v>
      </c>
      <c r="B380" s="442">
        <v>2019</v>
      </c>
      <c r="C380" s="251">
        <f>'SABS Table 1.1'!$O$996</f>
        <v>1885</v>
      </c>
      <c r="D380" s="443">
        <f>'SABS Table 2.5'!$O$121</f>
        <v>31000</v>
      </c>
      <c r="E380" s="439">
        <f>'SABS Table 2.1'!$N$105</f>
        <v>1001</v>
      </c>
      <c r="F380" s="439">
        <f>'SABS Table 2.2'!$N$105</f>
        <v>613.9</v>
      </c>
      <c r="G380" s="432">
        <v>48.963861511245895</v>
      </c>
      <c r="H380" s="251">
        <f t="shared" si="20"/>
        <v>1790</v>
      </c>
      <c r="I380" s="454">
        <f t="shared" si="19"/>
        <v>31000</v>
      </c>
      <c r="J380" s="452">
        <f t="shared" si="21"/>
        <v>909.9</v>
      </c>
      <c r="K380" s="452">
        <f t="shared" si="22"/>
        <v>489.2</v>
      </c>
    </row>
    <row r="381" spans="1:11">
      <c r="A381" s="437" t="s">
        <v>205</v>
      </c>
      <c r="B381" s="442">
        <v>2019</v>
      </c>
      <c r="C381" s="251">
        <f>'SABS Table 1.1'!$O$1059</f>
        <v>1360</v>
      </c>
      <c r="D381" s="443">
        <f>'SABS Table 2.5'!$O$128</f>
        <v>19000</v>
      </c>
      <c r="E381" s="439">
        <f>'SABS Table 2.1'!$N$111</f>
        <v>555.70000000000005</v>
      </c>
      <c r="F381" s="439">
        <f>'SABS Table 2.2'!$N$111</f>
        <v>290.8</v>
      </c>
      <c r="G381" s="432">
        <v>80.566509773989736</v>
      </c>
      <c r="H381" s="251">
        <f t="shared" si="20"/>
        <v>1250</v>
      </c>
      <c r="I381" s="454">
        <f t="shared" si="19"/>
        <v>16000</v>
      </c>
      <c r="J381" s="452">
        <f t="shared" si="21"/>
        <v>542.5</v>
      </c>
      <c r="K381" s="452">
        <f t="shared" si="22"/>
        <v>310.3</v>
      </c>
    </row>
    <row r="382" spans="1:11">
      <c r="A382" s="437" t="s">
        <v>206</v>
      </c>
      <c r="B382" s="442">
        <v>2019</v>
      </c>
      <c r="C382" s="251">
        <f>'SABS Table 1.1'!$O$1122</f>
        <v>165</v>
      </c>
      <c r="D382" s="443">
        <f>'SABS Table 2.5'!$O$135</f>
        <v>2000</v>
      </c>
      <c r="E382" s="439">
        <f>'SABS Table 2.1'!$N$117</f>
        <v>105.3</v>
      </c>
      <c r="F382" s="439">
        <f>'SABS Table 2.2'!$N$117</f>
        <v>63.2</v>
      </c>
      <c r="G382" s="432">
        <v>25.70694087403599</v>
      </c>
      <c r="H382" s="251">
        <f t="shared" si="20"/>
        <v>170</v>
      </c>
      <c r="I382" s="454">
        <f t="shared" si="19"/>
        <v>2250</v>
      </c>
      <c r="J382" s="452">
        <f t="shared" si="21"/>
        <v>110.8</v>
      </c>
      <c r="K382" s="452">
        <f t="shared" si="22"/>
        <v>50.5</v>
      </c>
    </row>
    <row r="383" spans="1:11">
      <c r="A383" s="437" t="s">
        <v>207</v>
      </c>
      <c r="B383" s="442">
        <v>2019</v>
      </c>
      <c r="C383" s="251">
        <f>'SABS Table 1.1'!$O$1185</f>
        <v>190</v>
      </c>
      <c r="D383" s="443">
        <f>'SABS Table 2.5'!$O$142</f>
        <v>2000</v>
      </c>
      <c r="E383" s="439">
        <f>'SABS Table 2.1'!$N$123</f>
        <v>65</v>
      </c>
      <c r="F383" s="439">
        <f>'SABS Table 2.2'!$N$123</f>
        <v>28.6</v>
      </c>
      <c r="G383" s="432">
        <v>21.630975556997623</v>
      </c>
      <c r="H383" s="251">
        <f t="shared" si="20"/>
        <v>190</v>
      </c>
      <c r="I383" s="454">
        <f t="shared" si="19"/>
        <v>2250</v>
      </c>
      <c r="J383" s="452">
        <f t="shared" si="21"/>
        <v>52.7</v>
      </c>
      <c r="K383" s="452">
        <f t="shared" si="22"/>
        <v>26.4</v>
      </c>
    </row>
    <row r="384" spans="1:11">
      <c r="A384" s="437" t="s">
        <v>208</v>
      </c>
      <c r="B384" s="442">
        <v>2019</v>
      </c>
      <c r="C384" s="251">
        <f>'SABS Table 1.1'!$O$1248</f>
        <v>310</v>
      </c>
      <c r="D384" s="443">
        <f>'SABS Table 2.5'!$O$149</f>
        <v>3500</v>
      </c>
      <c r="E384" s="439">
        <f>'SABS Table 2.1'!$N$129</f>
        <v>125.4</v>
      </c>
      <c r="F384" s="439">
        <f>'SABS Table 2.2'!$N$129</f>
        <v>65.7</v>
      </c>
      <c r="G384" s="432">
        <v>36.526821122938848</v>
      </c>
      <c r="H384" s="251">
        <f t="shared" si="20"/>
        <v>305</v>
      </c>
      <c r="I384" s="454">
        <f t="shared" si="19"/>
        <v>3500</v>
      </c>
      <c r="J384" s="452">
        <f t="shared" si="21"/>
        <v>115.7</v>
      </c>
      <c r="K384" s="452">
        <f t="shared" si="22"/>
        <v>66</v>
      </c>
    </row>
    <row r="385" spans="1:11">
      <c r="A385" s="437" t="s">
        <v>245</v>
      </c>
      <c r="B385" s="442">
        <v>2019</v>
      </c>
      <c r="C385" s="251">
        <f>'SABS Table 1.1'!$O$1311</f>
        <v>115</v>
      </c>
      <c r="D385" s="443">
        <f>'SABS Table 2.5'!$O$156</f>
        <v>1500</v>
      </c>
      <c r="E385" s="439">
        <f>'SABS Table 2.1'!$N$135</f>
        <v>24.4</v>
      </c>
      <c r="F385" s="439">
        <f>'SABS Table 2.2'!$N$135</f>
        <v>11.8</v>
      </c>
      <c r="G385" s="432">
        <v>56.137724550898206</v>
      </c>
      <c r="H385" s="251">
        <f t="shared" si="20"/>
        <v>115</v>
      </c>
      <c r="I385" s="454">
        <f t="shared" si="19"/>
        <v>1250</v>
      </c>
      <c r="J385" s="452">
        <f t="shared" si="21"/>
        <v>21.5</v>
      </c>
      <c r="K385" s="452">
        <f t="shared" si="22"/>
        <v>11.4</v>
      </c>
    </row>
    <row r="386" spans="1:11">
      <c r="A386" s="437" t="s">
        <v>209</v>
      </c>
      <c r="B386" s="442">
        <v>2019</v>
      </c>
      <c r="C386" s="251">
        <f>'SABS Table 1.1'!$O$1374</f>
        <v>380</v>
      </c>
      <c r="D386" s="443">
        <f>'SABS Table 2.5'!$O$163</f>
        <v>4500</v>
      </c>
      <c r="E386" s="439">
        <f>'SABS Table 2.1'!$N$141</f>
        <v>179</v>
      </c>
      <c r="F386" s="439">
        <f>'SABS Table 2.2'!$N$141</f>
        <v>104.1</v>
      </c>
      <c r="G386" s="432">
        <v>33.397654742466969</v>
      </c>
      <c r="H386" s="251">
        <f t="shared" si="20"/>
        <v>370</v>
      </c>
      <c r="I386" s="454">
        <f t="shared" si="19"/>
        <v>4500</v>
      </c>
      <c r="J386" s="452">
        <f t="shared" si="21"/>
        <v>187.1</v>
      </c>
      <c r="K386" s="452">
        <f t="shared" si="22"/>
        <v>93.4</v>
      </c>
    </row>
    <row r="387" spans="1:11">
      <c r="A387" s="437" t="s">
        <v>210</v>
      </c>
      <c r="B387" s="442">
        <v>2019</v>
      </c>
      <c r="C387" s="251">
        <f>'SABS Table 1.1'!$O$1437</f>
        <v>615</v>
      </c>
      <c r="D387" s="443">
        <f>'SABS Table 2.5'!$O$170</f>
        <v>7000</v>
      </c>
      <c r="E387" s="439">
        <f>'SABS Table 2.1'!$N$147</f>
        <v>182.3</v>
      </c>
      <c r="F387" s="439">
        <f>'SABS Table 2.2'!$N$147</f>
        <v>91</v>
      </c>
      <c r="G387" s="432">
        <v>20.50560974895275</v>
      </c>
      <c r="H387" s="251">
        <f t="shared" si="20"/>
        <v>605</v>
      </c>
      <c r="I387" s="454">
        <f t="shared" si="19"/>
        <v>7000</v>
      </c>
      <c r="J387" s="452">
        <f t="shared" si="21"/>
        <v>167.2</v>
      </c>
      <c r="K387" s="452">
        <f t="shared" si="22"/>
        <v>86.9</v>
      </c>
    </row>
    <row r="388" spans="1:11">
      <c r="A388" s="437" t="s">
        <v>211</v>
      </c>
      <c r="B388" s="442">
        <v>2019</v>
      </c>
      <c r="C388" s="251">
        <f>'SABS Table 1.1'!$O$1500</f>
        <v>95</v>
      </c>
      <c r="D388" s="443">
        <f>'SABS Table 2.5'!$O$177</f>
        <v>1500</v>
      </c>
      <c r="E388" s="439">
        <f>'SABS Table 2.1'!$N$153</f>
        <v>31.3</v>
      </c>
      <c r="F388" s="439">
        <f>'SABS Table 2.2'!$N$153</f>
        <v>13.9</v>
      </c>
      <c r="G388" s="432">
        <v>67.355186349348898</v>
      </c>
      <c r="H388" s="251">
        <f t="shared" si="20"/>
        <v>90</v>
      </c>
      <c r="I388" s="454">
        <f t="shared" ref="I388:I451" si="23">D355</f>
        <v>1250</v>
      </c>
      <c r="J388" s="452">
        <f t="shared" si="21"/>
        <v>33.1</v>
      </c>
      <c r="K388" s="452">
        <f t="shared" si="22"/>
        <v>17.2</v>
      </c>
    </row>
    <row r="389" spans="1:11">
      <c r="A389" s="437" t="s">
        <v>306</v>
      </c>
      <c r="B389" s="442">
        <v>2019</v>
      </c>
      <c r="C389" s="251">
        <f>'SABS Table 1.1'!$O$1563</f>
        <v>600</v>
      </c>
      <c r="D389" s="443">
        <f>'SABS Table 2.5'!$O$184</f>
        <v>9000</v>
      </c>
      <c r="E389" s="439">
        <f>'SABS Table 2.1'!$N$159</f>
        <v>383.3</v>
      </c>
      <c r="F389" s="439">
        <f>'SABS Table 2.2'!$N$159</f>
        <v>237.9</v>
      </c>
      <c r="G389" s="432">
        <v>59.230009871668315</v>
      </c>
      <c r="H389" s="251">
        <f t="shared" si="20"/>
        <v>595</v>
      </c>
      <c r="I389" s="454">
        <f t="shared" si="23"/>
        <v>8000</v>
      </c>
      <c r="J389" s="452">
        <f t="shared" si="21"/>
        <v>376.7</v>
      </c>
      <c r="K389" s="452">
        <f t="shared" si="22"/>
        <v>203.8</v>
      </c>
    </row>
    <row r="390" spans="1:11">
      <c r="A390" s="437" t="s">
        <v>212</v>
      </c>
      <c r="B390" s="442">
        <v>2019</v>
      </c>
      <c r="C390" s="251">
        <f>'SABS Table 1.1'!$O$1626</f>
        <v>390</v>
      </c>
      <c r="D390" s="443">
        <f>'SABS Table 2.5'!$O$191</f>
        <v>6000</v>
      </c>
      <c r="E390" s="439">
        <f>'SABS Table 2.1'!$N$165</f>
        <v>277</v>
      </c>
      <c r="F390" s="439">
        <f>'SABS Table 2.2'!$N$165</f>
        <v>166.5</v>
      </c>
      <c r="G390" s="432">
        <v>33.500837520938028</v>
      </c>
      <c r="H390" s="251">
        <f t="shared" si="20"/>
        <v>375</v>
      </c>
      <c r="I390" s="454">
        <f t="shared" si="23"/>
        <v>6000</v>
      </c>
      <c r="J390" s="452">
        <f t="shared" si="21"/>
        <v>283.89999999999998</v>
      </c>
      <c r="K390" s="452">
        <f t="shared" si="22"/>
        <v>137</v>
      </c>
    </row>
    <row r="391" spans="1:11">
      <c r="A391" s="437" t="s">
        <v>213</v>
      </c>
      <c r="B391" s="442">
        <v>2019</v>
      </c>
      <c r="C391" s="251">
        <f>'SABS Table 1.1'!$O$1689</f>
        <v>400</v>
      </c>
      <c r="D391" s="443">
        <f>'SABS Table 2.5'!$O$198</f>
        <v>4500</v>
      </c>
      <c r="E391" s="439">
        <f>'SABS Table 2.1'!$N$171</f>
        <v>159.69999999999999</v>
      </c>
      <c r="F391" s="439">
        <f>'SABS Table 2.2'!$N$171</f>
        <v>55.2</v>
      </c>
      <c r="G391" s="432">
        <v>38.957666002943469</v>
      </c>
      <c r="H391" s="251">
        <f t="shared" si="20"/>
        <v>410</v>
      </c>
      <c r="I391" s="454">
        <f t="shared" si="23"/>
        <v>4000</v>
      </c>
      <c r="J391" s="452">
        <f t="shared" si="21"/>
        <v>152.5</v>
      </c>
      <c r="K391" s="452">
        <f t="shared" si="22"/>
        <v>80.7</v>
      </c>
    </row>
    <row r="392" spans="1:11">
      <c r="A392" s="437" t="s">
        <v>214</v>
      </c>
      <c r="B392" s="442">
        <v>2019</v>
      </c>
      <c r="C392" s="251">
        <f>'SABS Table 1.1'!$O$1752</f>
        <v>80</v>
      </c>
      <c r="D392" s="443">
        <f>'SABS Table 2.5'!$O$205</f>
        <v>1250</v>
      </c>
      <c r="E392" s="439">
        <f>'SABS Table 2.1'!$N$177</f>
        <v>11.3</v>
      </c>
      <c r="F392" s="439">
        <f>'SABS Table 2.2'!$N$177</f>
        <v>4.9000000000000004</v>
      </c>
      <c r="G392" s="432">
        <v>54.537521815008724</v>
      </c>
      <c r="H392" s="251">
        <f t="shared" si="20"/>
        <v>85</v>
      </c>
      <c r="I392" s="454">
        <f t="shared" si="23"/>
        <v>1250</v>
      </c>
      <c r="J392" s="452">
        <f t="shared" si="21"/>
        <v>12</v>
      </c>
      <c r="K392" s="452">
        <f t="shared" si="22"/>
        <v>5.4</v>
      </c>
    </row>
    <row r="393" spans="1:11">
      <c r="A393" s="437" t="s">
        <v>215</v>
      </c>
      <c r="B393" s="442">
        <v>2019</v>
      </c>
      <c r="C393" s="251">
        <f>'SABS Table 1.1'!$O$1815</f>
        <v>355</v>
      </c>
      <c r="D393" s="443">
        <f>'SABS Table 2.5'!$O$212</f>
        <v>6000</v>
      </c>
      <c r="E393" s="439">
        <f>'SABS Table 2.1'!$N$183</f>
        <v>197.2</v>
      </c>
      <c r="F393" s="439">
        <f>'SABS Table 2.2'!$N$183</f>
        <v>122.2</v>
      </c>
      <c r="G393" s="432">
        <v>53.281236124678095</v>
      </c>
      <c r="H393" s="251">
        <f t="shared" si="20"/>
        <v>355</v>
      </c>
      <c r="I393" s="454">
        <f t="shared" si="23"/>
        <v>6000</v>
      </c>
      <c r="J393" s="452">
        <f t="shared" si="21"/>
        <v>207</v>
      </c>
      <c r="K393" s="452">
        <f t="shared" si="22"/>
        <v>122.4</v>
      </c>
    </row>
    <row r="394" spans="1:11">
      <c r="A394" s="437" t="s">
        <v>216</v>
      </c>
      <c r="B394" s="442">
        <v>2019</v>
      </c>
      <c r="C394" s="251">
        <f>'SABS Table 1.1'!$O$1878</f>
        <v>720</v>
      </c>
      <c r="D394" s="443">
        <f>'SABS Table 2.5'!$O$219</f>
        <v>9000</v>
      </c>
      <c r="E394" s="439">
        <f>'SABS Table 2.1'!$N$189</f>
        <v>327.60000000000002</v>
      </c>
      <c r="F394" s="439">
        <f>'SABS Table 2.2'!$N$189</f>
        <v>165.8</v>
      </c>
      <c r="G394" s="432">
        <v>28.078494992668396</v>
      </c>
      <c r="H394" s="251">
        <f t="shared" si="20"/>
        <v>690</v>
      </c>
      <c r="I394" s="454">
        <f t="shared" si="23"/>
        <v>9000</v>
      </c>
      <c r="J394" s="452">
        <f t="shared" si="21"/>
        <v>306.10000000000002</v>
      </c>
      <c r="K394" s="452">
        <f t="shared" si="22"/>
        <v>150.5</v>
      </c>
    </row>
    <row r="395" spans="1:11">
      <c r="A395" s="437" t="s">
        <v>217</v>
      </c>
      <c r="B395" s="442">
        <v>2019</v>
      </c>
      <c r="C395" s="251">
        <f>'SABS Table 1.1'!$O$1941</f>
        <v>395</v>
      </c>
      <c r="D395" s="443">
        <f>'SABS Table 2.5'!$O$226</f>
        <v>6000</v>
      </c>
      <c r="E395" s="439">
        <f>'SABS Table 2.1'!$N$195</f>
        <v>244.2</v>
      </c>
      <c r="F395" s="439">
        <f>'SABS Table 2.2'!$N$195</f>
        <v>156.5</v>
      </c>
      <c r="G395" s="432">
        <v>63.68750663411528</v>
      </c>
      <c r="H395" s="251">
        <f t="shared" si="20"/>
        <v>390</v>
      </c>
      <c r="I395" s="454">
        <f t="shared" si="23"/>
        <v>6000</v>
      </c>
      <c r="J395" s="452">
        <f t="shared" si="21"/>
        <v>235.5</v>
      </c>
      <c r="K395" s="452">
        <f t="shared" si="22"/>
        <v>129.30000000000001</v>
      </c>
    </row>
    <row r="396" spans="1:11">
      <c r="A396" s="437" t="s">
        <v>218</v>
      </c>
      <c r="B396" s="442">
        <v>2019</v>
      </c>
      <c r="C396" s="251">
        <f>'SABS Table 1.1'!$O$2004</f>
        <v>200</v>
      </c>
      <c r="D396" s="443">
        <f>'SABS Table 2.5'!$O$233</f>
        <v>3000</v>
      </c>
      <c r="E396" s="439">
        <f>'SABS Table 2.1'!$N$201</f>
        <v>70.8</v>
      </c>
      <c r="F396" s="439">
        <f>'SABS Table 2.2'!$N$201</f>
        <v>41.6</v>
      </c>
      <c r="G396" s="432">
        <v>33.734397840998533</v>
      </c>
      <c r="H396" s="251">
        <f t="shared" si="20"/>
        <v>205</v>
      </c>
      <c r="I396" s="454">
        <f t="shared" si="23"/>
        <v>3500</v>
      </c>
      <c r="J396" s="452">
        <f t="shared" si="21"/>
        <v>67.7</v>
      </c>
      <c r="K396" s="452">
        <f t="shared" si="22"/>
        <v>36</v>
      </c>
    </row>
    <row r="397" spans="1:11">
      <c r="A397" s="437" t="s">
        <v>219</v>
      </c>
      <c r="B397" s="442">
        <v>2019</v>
      </c>
      <c r="C397" s="251">
        <f>'SABS Table 1.1'!$O$2067</f>
        <v>345</v>
      </c>
      <c r="D397" s="443">
        <f>'SABS Table 2.5'!$O$240</f>
        <v>3500</v>
      </c>
      <c r="E397" s="439">
        <f>'SABS Table 2.1'!$N$207</f>
        <v>119.1</v>
      </c>
      <c r="F397" s="439">
        <f>'SABS Table 2.2'!$N$207</f>
        <v>65.099999999999994</v>
      </c>
      <c r="G397" s="432">
        <v>19.115237575095577</v>
      </c>
      <c r="H397" s="251">
        <f t="shared" si="20"/>
        <v>330</v>
      </c>
      <c r="I397" s="454">
        <f t="shared" si="23"/>
        <v>3500</v>
      </c>
      <c r="J397" s="452">
        <f t="shared" si="21"/>
        <v>110.4</v>
      </c>
      <c r="K397" s="452">
        <f t="shared" si="22"/>
        <v>55.8</v>
      </c>
    </row>
    <row r="398" spans="1:11">
      <c r="A398" s="440" t="s">
        <v>294</v>
      </c>
      <c r="B398" s="442">
        <v>2020</v>
      </c>
      <c r="C398" s="441">
        <f>'SABS Table 1.1'!$P$51</f>
        <v>15215</v>
      </c>
      <c r="D398" s="444">
        <f>'SABS Table 2.5'!$P$16</f>
        <v>189000</v>
      </c>
      <c r="E398" s="434">
        <f>'SABS Table 2.1'!$O$14</f>
        <v>5063</v>
      </c>
      <c r="F398" s="434">
        <f>'SABS Table 2.2'!$O$14</f>
        <v>2564.4</v>
      </c>
      <c r="G398" s="432">
        <v>41.916058060146796</v>
      </c>
      <c r="H398" s="441">
        <f t="shared" si="20"/>
        <v>14970</v>
      </c>
      <c r="I398" s="455">
        <f t="shared" si="23"/>
        <v>229000</v>
      </c>
      <c r="J398" s="453">
        <f t="shared" si="21"/>
        <v>8366.7999999999993</v>
      </c>
      <c r="K398" s="453">
        <f t="shared" si="22"/>
        <v>4503.7</v>
      </c>
    </row>
    <row r="399" spans="1:11">
      <c r="A399" s="437" t="s">
        <v>193</v>
      </c>
      <c r="B399" s="442">
        <v>2020</v>
      </c>
      <c r="C399" s="251">
        <f>'SABS Table 1.1'!$P$114</f>
        <v>570</v>
      </c>
      <c r="D399" s="443">
        <f>'SABS Table 2.5'!$P$23</f>
        <v>10000</v>
      </c>
      <c r="E399">
        <f>'SABS Table 2.1'!$O$21</f>
        <v>302.89999999999998</v>
      </c>
      <c r="F399">
        <f>'SABS Table 2.2'!$O$21</f>
        <v>155.4</v>
      </c>
      <c r="G399" s="432">
        <v>43.656683838295642</v>
      </c>
      <c r="H399" s="251">
        <f t="shared" si="20"/>
        <v>560</v>
      </c>
      <c r="I399" s="454">
        <f t="shared" si="23"/>
        <v>12000</v>
      </c>
      <c r="J399" s="452">
        <f t="shared" si="21"/>
        <v>530.1</v>
      </c>
      <c r="K399" s="452">
        <f t="shared" si="22"/>
        <v>205.6</v>
      </c>
    </row>
    <row r="400" spans="1:11">
      <c r="A400" s="437" t="s">
        <v>194</v>
      </c>
      <c r="B400" s="442">
        <v>2020</v>
      </c>
      <c r="C400" s="251">
        <f>'SABS Table 1.1'!$P$177</f>
        <v>695</v>
      </c>
      <c r="D400" s="443">
        <f>'SABS Table 2.5'!$P$30</f>
        <v>7000</v>
      </c>
      <c r="E400">
        <f>'SABS Table 2.1'!$O$27</f>
        <v>254.6</v>
      </c>
      <c r="F400">
        <f>'SABS Table 2.2'!$O$27</f>
        <v>127.1</v>
      </c>
      <c r="G400" s="432">
        <v>26.842549275251173</v>
      </c>
      <c r="H400" s="251">
        <f t="shared" si="20"/>
        <v>670</v>
      </c>
      <c r="I400" s="454">
        <f t="shared" si="23"/>
        <v>9000</v>
      </c>
      <c r="J400" s="452">
        <f t="shared" si="21"/>
        <v>306.10000000000002</v>
      </c>
      <c r="K400" s="452">
        <f t="shared" si="22"/>
        <v>102.2</v>
      </c>
    </row>
    <row r="401" spans="1:11">
      <c r="A401" s="437" t="s">
        <v>195</v>
      </c>
      <c r="B401" s="442">
        <v>2020</v>
      </c>
      <c r="C401" s="251">
        <f>'SABS Table 1.1'!$P$240</f>
        <v>335</v>
      </c>
      <c r="D401" s="443">
        <f>'SABS Table 2.5'!$P$37</f>
        <v>3000</v>
      </c>
      <c r="E401">
        <f>'SABS Table 2.1'!$O$33</f>
        <v>77</v>
      </c>
      <c r="F401">
        <f>'SABS Table 2.2'!$O$33</f>
        <v>35.700000000000003</v>
      </c>
      <c r="G401" s="432">
        <v>25.902262130892765</v>
      </c>
      <c r="H401" s="251">
        <f t="shared" si="20"/>
        <v>330</v>
      </c>
      <c r="I401" s="454">
        <f t="shared" si="23"/>
        <v>3500</v>
      </c>
      <c r="J401" s="452">
        <f t="shared" si="21"/>
        <v>99.7</v>
      </c>
      <c r="K401" s="452">
        <f t="shared" si="22"/>
        <v>61.2</v>
      </c>
    </row>
    <row r="402" spans="1:11">
      <c r="A402" s="437" t="s">
        <v>304</v>
      </c>
      <c r="B402" s="442">
        <v>2020</v>
      </c>
      <c r="C402" s="251">
        <f>'SABS Table 1.1'!$P$303</f>
        <v>575</v>
      </c>
      <c r="D402" s="443">
        <f>'SABS Table 2.5'!$P$44</f>
        <v>5000</v>
      </c>
      <c r="E402">
        <f>'SABS Table 2.1'!$O$39</f>
        <v>156.4</v>
      </c>
      <c r="F402">
        <f>'SABS Table 2.2'!$O$39</f>
        <v>74.400000000000006</v>
      </c>
      <c r="G402" s="432">
        <v>58.527449373756284</v>
      </c>
      <c r="H402" s="251">
        <f t="shared" si="20"/>
        <v>570</v>
      </c>
      <c r="I402" s="454">
        <f t="shared" si="23"/>
        <v>7000</v>
      </c>
      <c r="J402" s="452">
        <f t="shared" si="21"/>
        <v>229.6</v>
      </c>
      <c r="K402" s="452">
        <f t="shared" si="22"/>
        <v>124.3</v>
      </c>
    </row>
    <row r="403" spans="1:11">
      <c r="A403" s="437" t="s">
        <v>250</v>
      </c>
      <c r="B403" s="442">
        <v>2020</v>
      </c>
      <c r="C403" s="251">
        <f>'SABS Table 1.1'!$P$366</f>
        <v>1985</v>
      </c>
      <c r="D403" s="443">
        <f>'SABS Table 2.5'!$P$51</f>
        <v>31000</v>
      </c>
      <c r="E403">
        <f>'SABS Table 2.1'!$O$45</f>
        <v>847.4</v>
      </c>
      <c r="F403">
        <f>'SABS Table 2.2'!$O$45</f>
        <v>443.2</v>
      </c>
      <c r="G403" s="432">
        <v>58.754406580493537</v>
      </c>
      <c r="H403" s="251">
        <f t="shared" si="20"/>
        <v>1940</v>
      </c>
      <c r="I403" s="454">
        <f t="shared" si="23"/>
        <v>37000</v>
      </c>
      <c r="J403" s="452">
        <f t="shared" si="21"/>
        <v>1623.3</v>
      </c>
      <c r="K403" s="452">
        <f t="shared" si="22"/>
        <v>876</v>
      </c>
    </row>
    <row r="404" spans="1:11">
      <c r="A404" s="437" t="s">
        <v>196</v>
      </c>
      <c r="B404" s="442">
        <v>2020</v>
      </c>
      <c r="C404" s="251">
        <f>'SABS Table 1.1'!$P$429</f>
        <v>110</v>
      </c>
      <c r="D404" s="443">
        <f>'SABS Table 2.5'!$P$58</f>
        <v>900</v>
      </c>
      <c r="E404">
        <f>'SABS Table 2.1'!$O$51</f>
        <v>25.4</v>
      </c>
      <c r="F404">
        <f>'SABS Table 2.2'!$O$51</f>
        <v>15.1</v>
      </c>
      <c r="G404" s="432">
        <v>17.547280171573405</v>
      </c>
      <c r="H404" s="251">
        <f t="shared" si="20"/>
        <v>110</v>
      </c>
      <c r="I404" s="454">
        <f t="shared" si="23"/>
        <v>1000</v>
      </c>
      <c r="J404" s="452">
        <f t="shared" si="21"/>
        <v>46</v>
      </c>
      <c r="K404" s="452">
        <f t="shared" si="22"/>
        <v>23.7</v>
      </c>
    </row>
    <row r="405" spans="1:11">
      <c r="A405" s="437" t="s">
        <v>305</v>
      </c>
      <c r="B405" s="442">
        <v>2020</v>
      </c>
      <c r="C405" s="251">
        <f>'SABS Table 1.1'!$P$492</f>
        <v>600</v>
      </c>
      <c r="D405" s="443">
        <f>'SABS Table 2.5'!$P$65</f>
        <v>5000</v>
      </c>
      <c r="E405">
        <f>'SABS Table 2.1'!$O$57</f>
        <v>250.2</v>
      </c>
      <c r="F405">
        <f>'SABS Table 2.2'!$O$57</f>
        <v>116.8</v>
      </c>
      <c r="G405" s="432">
        <v>33.717715287612116</v>
      </c>
      <c r="H405" s="251">
        <f t="shared" si="20"/>
        <v>605</v>
      </c>
      <c r="I405" s="454">
        <f t="shared" si="23"/>
        <v>7000</v>
      </c>
      <c r="J405" s="452">
        <f t="shared" si="21"/>
        <v>154.30000000000001</v>
      </c>
      <c r="K405" s="452">
        <f t="shared" si="22"/>
        <v>76.900000000000006</v>
      </c>
    </row>
    <row r="406" spans="1:11">
      <c r="A406" s="437" t="s">
        <v>197</v>
      </c>
      <c r="B406" s="442">
        <v>2020</v>
      </c>
      <c r="C406" s="251">
        <f>'SABS Table 1.1'!$P$555</f>
        <v>405</v>
      </c>
      <c r="D406" s="443">
        <f>'SABS Table 2.5'!$P$72</f>
        <v>5000</v>
      </c>
      <c r="E406">
        <f>'SABS Table 2.1'!$O$63</f>
        <v>127.7</v>
      </c>
      <c r="F406">
        <f>'SABS Table 2.2'!$O$63</f>
        <v>56.1</v>
      </c>
      <c r="G406" s="432">
        <v>33.597634726515253</v>
      </c>
      <c r="H406" s="251">
        <f t="shared" si="20"/>
        <v>385</v>
      </c>
      <c r="I406" s="454">
        <f t="shared" si="23"/>
        <v>6000</v>
      </c>
      <c r="J406" s="452">
        <f t="shared" si="21"/>
        <v>178.4</v>
      </c>
      <c r="K406" s="452">
        <f t="shared" si="22"/>
        <v>101.2</v>
      </c>
    </row>
    <row r="407" spans="1:11">
      <c r="A407" s="437" t="s">
        <v>198</v>
      </c>
      <c r="B407" s="442">
        <v>2020</v>
      </c>
      <c r="C407" s="251">
        <f>'SABS Table 1.1'!$P$618</f>
        <v>275</v>
      </c>
      <c r="D407" s="443">
        <f>'SABS Table 2.5'!$P$79</f>
        <v>2250</v>
      </c>
      <c r="E407">
        <f>'SABS Table 2.1'!$O$69</f>
        <v>52.6</v>
      </c>
      <c r="F407">
        <f>'SABS Table 2.2'!$O$69</f>
        <v>27.2</v>
      </c>
      <c r="G407" s="432">
        <v>18.503289473684212</v>
      </c>
      <c r="H407" s="251">
        <f t="shared" si="20"/>
        <v>270</v>
      </c>
      <c r="I407" s="454">
        <f t="shared" si="23"/>
        <v>2500</v>
      </c>
      <c r="J407" s="452">
        <f t="shared" si="21"/>
        <v>103.4</v>
      </c>
      <c r="K407" s="452">
        <f t="shared" si="22"/>
        <v>59.8</v>
      </c>
    </row>
    <row r="408" spans="1:11">
      <c r="A408" s="437" t="s">
        <v>199</v>
      </c>
      <c r="B408" s="442">
        <v>2020</v>
      </c>
      <c r="C408" s="251">
        <f>'SABS Table 1.1'!$P$681</f>
        <v>175</v>
      </c>
      <c r="D408" s="443">
        <f>'SABS Table 2.5'!$P$86</f>
        <v>1750</v>
      </c>
      <c r="E408">
        <f>'SABS Table 2.1'!$O$75</f>
        <v>82.2</v>
      </c>
      <c r="F408">
        <f>'SABS Table 2.2'!$O$75</f>
        <v>39.700000000000003</v>
      </c>
      <c r="G408" s="432">
        <v>16.091954022988507</v>
      </c>
      <c r="H408" s="251">
        <f t="shared" si="20"/>
        <v>170</v>
      </c>
      <c r="I408" s="454">
        <f t="shared" si="23"/>
        <v>2000</v>
      </c>
      <c r="J408" s="452">
        <f t="shared" si="21"/>
        <v>85.9</v>
      </c>
      <c r="K408" s="452">
        <f t="shared" si="22"/>
        <v>39.799999999999997</v>
      </c>
    </row>
    <row r="409" spans="1:11">
      <c r="A409" s="437" t="s">
        <v>200</v>
      </c>
      <c r="B409" s="442">
        <v>2020</v>
      </c>
      <c r="C409" s="251">
        <f>'SABS Table 1.1'!$P$744</f>
        <v>275</v>
      </c>
      <c r="D409" s="443">
        <f>'SABS Table 2.5'!$P$93</f>
        <v>3500</v>
      </c>
      <c r="E409">
        <f>'SABS Table 2.1'!$O$81</f>
        <v>48.7</v>
      </c>
      <c r="F409">
        <f>'SABS Table 2.2'!$O$81</f>
        <v>21.8</v>
      </c>
      <c r="G409" s="432">
        <v>32.437442075996294</v>
      </c>
      <c r="H409" s="251">
        <f t="shared" si="20"/>
        <v>260</v>
      </c>
      <c r="I409" s="454">
        <f t="shared" si="23"/>
        <v>4000</v>
      </c>
      <c r="J409" s="452">
        <f t="shared" si="21"/>
        <v>110</v>
      </c>
      <c r="K409" s="452">
        <f t="shared" si="22"/>
        <v>55.2</v>
      </c>
    </row>
    <row r="410" spans="1:11">
      <c r="A410" s="437" t="s">
        <v>201</v>
      </c>
      <c r="B410" s="442">
        <v>2020</v>
      </c>
      <c r="C410" s="251">
        <f>'SABS Table 1.1'!$P$807</f>
        <v>160</v>
      </c>
      <c r="D410" s="443">
        <f>'SABS Table 2.5'!$P$100</f>
        <v>1750</v>
      </c>
      <c r="E410">
        <f>'SABS Table 2.1'!$O$87</f>
        <v>63.8</v>
      </c>
      <c r="F410">
        <f>'SABS Table 2.2'!$O$87</f>
        <v>34</v>
      </c>
      <c r="G410" s="432">
        <v>18.217780553820528</v>
      </c>
      <c r="H410" s="251">
        <f t="shared" si="20"/>
        <v>155</v>
      </c>
      <c r="I410" s="454">
        <f t="shared" si="23"/>
        <v>1750</v>
      </c>
      <c r="J410" s="452">
        <f t="shared" si="21"/>
        <v>94.3</v>
      </c>
      <c r="K410" s="452">
        <f t="shared" si="22"/>
        <v>62</v>
      </c>
    </row>
    <row r="411" spans="1:11">
      <c r="A411" s="437" t="s">
        <v>202</v>
      </c>
      <c r="B411" s="442">
        <v>2020</v>
      </c>
      <c r="C411" s="251">
        <f>'SABS Table 1.1'!$P$870</f>
        <v>320</v>
      </c>
      <c r="D411" s="443">
        <f>'SABS Table 2.5'!$P$107</f>
        <v>3500</v>
      </c>
      <c r="E411">
        <f>'SABS Table 2.1'!$O$93</f>
        <v>54.4</v>
      </c>
      <c r="F411">
        <f>'SABS Table 2.2'!$O$93</f>
        <v>22.6</v>
      </c>
      <c r="G411" s="432">
        <v>21.798704534130543</v>
      </c>
      <c r="H411" s="251">
        <f t="shared" si="20"/>
        <v>320</v>
      </c>
      <c r="I411" s="454">
        <f t="shared" si="23"/>
        <v>4500</v>
      </c>
      <c r="J411" s="452">
        <f t="shared" si="21"/>
        <v>126.2</v>
      </c>
      <c r="K411" s="452">
        <f t="shared" si="22"/>
        <v>65.599999999999994</v>
      </c>
    </row>
    <row r="412" spans="1:11">
      <c r="A412" s="437" t="s">
        <v>203</v>
      </c>
      <c r="B412" s="442">
        <v>2020</v>
      </c>
      <c r="C412" s="251">
        <f>'SABS Table 1.1'!$P$933</f>
        <v>865</v>
      </c>
      <c r="D412" s="443">
        <f>'SABS Table 2.5'!$P$114</f>
        <v>9000</v>
      </c>
      <c r="E412">
        <f>'SABS Table 2.1'!$O$99</f>
        <v>267.7</v>
      </c>
      <c r="F412">
        <f>'SABS Table 2.2'!$O$99</f>
        <v>144.5</v>
      </c>
      <c r="G412" s="432">
        <v>24.055809477988934</v>
      </c>
      <c r="H412" s="251">
        <f t="shared" si="20"/>
        <v>855</v>
      </c>
      <c r="I412" s="454">
        <f t="shared" si="23"/>
        <v>12000</v>
      </c>
      <c r="J412" s="452">
        <f t="shared" si="21"/>
        <v>619.9</v>
      </c>
      <c r="K412" s="452">
        <f t="shared" si="22"/>
        <v>351.6</v>
      </c>
    </row>
    <row r="413" spans="1:11">
      <c r="A413" s="437" t="s">
        <v>204</v>
      </c>
      <c r="B413" s="442">
        <v>2020</v>
      </c>
      <c r="C413" s="251">
        <f>'SABS Table 1.1'!$P$996</f>
        <v>1945</v>
      </c>
      <c r="D413" s="443">
        <f>'SABS Table 2.5'!$P$121</f>
        <v>27000</v>
      </c>
      <c r="E413">
        <f>'SABS Table 2.1'!$O$105</f>
        <v>637.5</v>
      </c>
      <c r="F413">
        <f>'SABS Table 2.2'!$O$105</f>
        <v>351.7</v>
      </c>
      <c r="G413" s="432">
        <v>42.476873702095524</v>
      </c>
      <c r="H413" s="251">
        <f t="shared" si="20"/>
        <v>1885</v>
      </c>
      <c r="I413" s="454">
        <f t="shared" si="23"/>
        <v>31000</v>
      </c>
      <c r="J413" s="452">
        <f t="shared" si="21"/>
        <v>1001</v>
      </c>
      <c r="K413" s="452">
        <f t="shared" si="22"/>
        <v>613.9</v>
      </c>
    </row>
    <row r="414" spans="1:11">
      <c r="A414" s="437" t="s">
        <v>205</v>
      </c>
      <c r="B414" s="442">
        <v>2020</v>
      </c>
      <c r="C414" s="251">
        <f>'SABS Table 1.1'!$P$1059</f>
        <v>1330</v>
      </c>
      <c r="D414" s="443">
        <f>'SABS Table 2.5'!$P$128</f>
        <v>14000</v>
      </c>
      <c r="E414">
        <f>'SABS Table 2.1'!$O$111</f>
        <v>273</v>
      </c>
      <c r="F414">
        <f>'SABS Table 2.2'!$O$111</f>
        <v>130.1</v>
      </c>
      <c r="G414" s="432">
        <v>59.465658582168793</v>
      </c>
      <c r="H414" s="251">
        <f t="shared" si="20"/>
        <v>1360</v>
      </c>
      <c r="I414" s="454">
        <f t="shared" si="23"/>
        <v>19000</v>
      </c>
      <c r="J414" s="452">
        <f t="shared" si="21"/>
        <v>555.70000000000005</v>
      </c>
      <c r="K414" s="452">
        <f t="shared" si="22"/>
        <v>290.8</v>
      </c>
    </row>
    <row r="415" spans="1:11">
      <c r="A415" s="437" t="s">
        <v>206</v>
      </c>
      <c r="B415" s="442">
        <v>2020</v>
      </c>
      <c r="C415" s="251">
        <f>'SABS Table 1.1'!$P$1122</f>
        <v>160</v>
      </c>
      <c r="D415" s="443">
        <f>'SABS Table 2.5'!$P$135</f>
        <v>1750</v>
      </c>
      <c r="E415">
        <f>'SABS Table 2.1'!$O$117</f>
        <v>72.3</v>
      </c>
      <c r="F415">
        <f>'SABS Table 2.2'!$O$117</f>
        <v>36.4</v>
      </c>
      <c r="G415" s="432">
        <v>22.709576953023618</v>
      </c>
      <c r="H415" s="251">
        <f t="shared" si="20"/>
        <v>165</v>
      </c>
      <c r="I415" s="454">
        <f t="shared" si="23"/>
        <v>2000</v>
      </c>
      <c r="J415" s="452">
        <f t="shared" si="21"/>
        <v>105.3</v>
      </c>
      <c r="K415" s="452">
        <f t="shared" si="22"/>
        <v>63.2</v>
      </c>
    </row>
    <row r="416" spans="1:11">
      <c r="A416" s="437" t="s">
        <v>207</v>
      </c>
      <c r="B416" s="442">
        <v>2020</v>
      </c>
      <c r="C416" s="251">
        <f>'SABS Table 1.1'!$P$1185</f>
        <v>185</v>
      </c>
      <c r="D416" s="443">
        <f>'SABS Table 2.5'!$P$142</f>
        <v>1750</v>
      </c>
      <c r="E416">
        <f>'SABS Table 2.1'!$O$123</f>
        <v>29</v>
      </c>
      <c r="F416">
        <f>'SABS Table 2.2'!$O$123</f>
        <v>12.2</v>
      </c>
      <c r="G416" s="432">
        <v>18.786902844873858</v>
      </c>
      <c r="H416" s="251">
        <f t="shared" si="20"/>
        <v>190</v>
      </c>
      <c r="I416" s="454">
        <f t="shared" si="23"/>
        <v>2000</v>
      </c>
      <c r="J416" s="452">
        <f t="shared" si="21"/>
        <v>65</v>
      </c>
      <c r="K416" s="452">
        <f t="shared" si="22"/>
        <v>28.6</v>
      </c>
    </row>
    <row r="417" spans="1:11">
      <c r="A417" s="437" t="s">
        <v>208</v>
      </c>
      <c r="B417" s="442">
        <v>2020</v>
      </c>
      <c r="C417" s="251">
        <f>'SABS Table 1.1'!$P$1248</f>
        <v>320</v>
      </c>
      <c r="D417" s="443">
        <f>'SABS Table 2.5'!$P$149</f>
        <v>2500</v>
      </c>
      <c r="E417">
        <f>'SABS Table 2.1'!$O$129</f>
        <v>47</v>
      </c>
      <c r="F417">
        <f>'SABS Table 2.2'!$O$129</f>
        <v>23.6</v>
      </c>
      <c r="G417" s="432">
        <v>26.120572562950581</v>
      </c>
      <c r="H417" s="251">
        <f t="shared" si="20"/>
        <v>310</v>
      </c>
      <c r="I417" s="454">
        <f t="shared" si="23"/>
        <v>3500</v>
      </c>
      <c r="J417" s="452">
        <f t="shared" si="21"/>
        <v>125.4</v>
      </c>
      <c r="K417" s="452">
        <f t="shared" si="22"/>
        <v>65.7</v>
      </c>
    </row>
    <row r="418" spans="1:11">
      <c r="A418" s="437" t="s">
        <v>245</v>
      </c>
      <c r="B418" s="442">
        <v>2020</v>
      </c>
      <c r="C418" s="251">
        <f>'SABS Table 1.1'!$P$1311</f>
        <v>115</v>
      </c>
      <c r="D418" s="443">
        <f>'SABS Table 2.5'!$P$156</f>
        <v>1000</v>
      </c>
      <c r="E418">
        <f>'SABS Table 2.1'!$O$135</f>
        <v>13</v>
      </c>
      <c r="F418">
        <f>'SABS Table 2.2'!$O$135</f>
        <v>6.5</v>
      </c>
      <c r="G418" s="432">
        <v>37.735849056603776</v>
      </c>
      <c r="H418" s="251">
        <f t="shared" si="20"/>
        <v>115</v>
      </c>
      <c r="I418" s="454">
        <f t="shared" si="23"/>
        <v>1500</v>
      </c>
      <c r="J418" s="452">
        <f t="shared" si="21"/>
        <v>24.4</v>
      </c>
      <c r="K418" s="452">
        <f t="shared" si="22"/>
        <v>11.8</v>
      </c>
    </row>
    <row r="419" spans="1:11">
      <c r="A419" s="437" t="s">
        <v>209</v>
      </c>
      <c r="B419" s="442">
        <v>2020</v>
      </c>
      <c r="C419" s="251">
        <f>'SABS Table 1.1'!$P$1374</f>
        <v>390</v>
      </c>
      <c r="D419" s="443">
        <f>'SABS Table 2.5'!$P$163</f>
        <v>3500</v>
      </c>
      <c r="E419">
        <f>'SABS Table 2.1'!$O$141</f>
        <v>112.7</v>
      </c>
      <c r="F419">
        <f>'SABS Table 2.2'!$O$141</f>
        <v>55.6</v>
      </c>
      <c r="G419" s="432">
        <v>26.070763500931097</v>
      </c>
      <c r="H419" s="251">
        <f t="shared" ref="H419:H482" si="24">C386</f>
        <v>380</v>
      </c>
      <c r="I419" s="454">
        <f t="shared" si="23"/>
        <v>4500</v>
      </c>
      <c r="J419" s="452">
        <f t="shared" ref="J419:J482" si="25">E386</f>
        <v>179</v>
      </c>
      <c r="K419" s="452">
        <f t="shared" ref="K419:K482" si="26">F386</f>
        <v>104.1</v>
      </c>
    </row>
    <row r="420" spans="1:11">
      <c r="A420" s="437" t="s">
        <v>210</v>
      </c>
      <c r="B420" s="442">
        <v>2020</v>
      </c>
      <c r="C420" s="251">
        <f>'SABS Table 1.1'!$P$1437</f>
        <v>620</v>
      </c>
      <c r="D420" s="443">
        <f>'SABS Table 2.5'!$P$170</f>
        <v>6000</v>
      </c>
      <c r="E420">
        <f>'SABS Table 2.1'!$O$147</f>
        <v>96.1</v>
      </c>
      <c r="F420">
        <f>'SABS Table 2.2'!$O$147</f>
        <v>44.4</v>
      </c>
      <c r="G420" s="432">
        <v>17.588087002403707</v>
      </c>
      <c r="H420" s="251">
        <f t="shared" si="24"/>
        <v>615</v>
      </c>
      <c r="I420" s="454">
        <f t="shared" si="23"/>
        <v>7000</v>
      </c>
      <c r="J420" s="452">
        <f t="shared" si="25"/>
        <v>182.3</v>
      </c>
      <c r="K420" s="452">
        <f t="shared" si="26"/>
        <v>91</v>
      </c>
    </row>
    <row r="421" spans="1:11">
      <c r="A421" s="437" t="s">
        <v>211</v>
      </c>
      <c r="B421" s="442">
        <v>2020</v>
      </c>
      <c r="C421" s="251">
        <f>'SABS Table 1.1'!$P$1500</f>
        <v>90</v>
      </c>
      <c r="D421" s="443">
        <f>'SABS Table 2.5'!$P$177</f>
        <v>1000</v>
      </c>
      <c r="E421">
        <f>'SABS Table 2.1'!$O$153</f>
        <v>13.7</v>
      </c>
      <c r="F421">
        <f>'SABS Table 2.2'!$O$153</f>
        <v>6</v>
      </c>
      <c r="G421" s="432">
        <v>44.642857142857146</v>
      </c>
      <c r="H421" s="251">
        <f t="shared" si="24"/>
        <v>95</v>
      </c>
      <c r="I421" s="454">
        <f t="shared" si="23"/>
        <v>1500</v>
      </c>
      <c r="J421" s="452">
        <f t="shared" si="25"/>
        <v>31.3</v>
      </c>
      <c r="K421" s="452">
        <f t="shared" si="26"/>
        <v>13.9</v>
      </c>
    </row>
    <row r="422" spans="1:11">
      <c r="A422" s="437" t="s">
        <v>306</v>
      </c>
      <c r="B422" s="442">
        <v>2020</v>
      </c>
      <c r="C422" s="251">
        <f>'SABS Table 1.1'!$P$1563</f>
        <v>615</v>
      </c>
      <c r="D422" s="443">
        <f>'SABS Table 2.5'!$P$184</f>
        <v>8000</v>
      </c>
      <c r="E422">
        <f>'SABS Table 2.1'!$O$159</f>
        <v>199.1</v>
      </c>
      <c r="F422">
        <f>'SABS Table 2.2'!$O$159</f>
        <v>102.3</v>
      </c>
      <c r="G422" s="432">
        <v>52.662760845237315</v>
      </c>
      <c r="H422" s="251">
        <f t="shared" si="24"/>
        <v>600</v>
      </c>
      <c r="I422" s="454">
        <f t="shared" si="23"/>
        <v>9000</v>
      </c>
      <c r="J422" s="452">
        <f t="shared" si="25"/>
        <v>383.3</v>
      </c>
      <c r="K422" s="452">
        <f t="shared" si="26"/>
        <v>237.9</v>
      </c>
    </row>
    <row r="423" spans="1:11">
      <c r="A423" s="437" t="s">
        <v>212</v>
      </c>
      <c r="B423" s="442">
        <v>2020</v>
      </c>
      <c r="C423" s="251">
        <f>'SABS Table 1.1'!$P$1626</f>
        <v>400</v>
      </c>
      <c r="D423" s="443">
        <f>'SABS Table 2.5'!$P$191</f>
        <v>5000</v>
      </c>
      <c r="E423">
        <f>'SABS Table 2.1'!$O$165</f>
        <v>182.5</v>
      </c>
      <c r="F423">
        <f>'SABS Table 2.2'!$O$165</f>
        <v>93.8</v>
      </c>
      <c r="G423" s="432">
        <v>27.872233680807181</v>
      </c>
      <c r="H423" s="251">
        <f t="shared" si="24"/>
        <v>390</v>
      </c>
      <c r="I423" s="454">
        <f t="shared" si="23"/>
        <v>6000</v>
      </c>
      <c r="J423" s="452">
        <f t="shared" si="25"/>
        <v>277</v>
      </c>
      <c r="K423" s="452">
        <f t="shared" si="26"/>
        <v>166.5</v>
      </c>
    </row>
    <row r="424" spans="1:11">
      <c r="A424" s="437" t="s">
        <v>213</v>
      </c>
      <c r="B424" s="442">
        <v>2020</v>
      </c>
      <c r="C424" s="251">
        <f>'SABS Table 1.1'!$P$1689</f>
        <v>410</v>
      </c>
      <c r="D424" s="443">
        <f>'SABS Table 2.5'!$P$198</f>
        <v>3500</v>
      </c>
      <c r="E424">
        <f>'SABS Table 2.1'!$O$171</f>
        <v>113.3</v>
      </c>
      <c r="F424">
        <f>'SABS Table 2.2'!$O$171</f>
        <v>48.4</v>
      </c>
      <c r="G424" s="432">
        <v>30.371398819854218</v>
      </c>
      <c r="H424" s="251">
        <f t="shared" si="24"/>
        <v>400</v>
      </c>
      <c r="I424" s="454">
        <f t="shared" si="23"/>
        <v>4500</v>
      </c>
      <c r="J424" s="452">
        <f t="shared" si="25"/>
        <v>159.69999999999999</v>
      </c>
      <c r="K424" s="452">
        <f t="shared" si="26"/>
        <v>55.2</v>
      </c>
    </row>
    <row r="425" spans="1:11">
      <c r="A425" s="437" t="s">
        <v>214</v>
      </c>
      <c r="B425" s="442">
        <v>2020</v>
      </c>
      <c r="C425" s="251">
        <f>'SABS Table 1.1'!$P$1752</f>
        <v>85</v>
      </c>
      <c r="D425" s="443">
        <f>'SABS Table 2.5'!$P$205</f>
        <v>1000</v>
      </c>
      <c r="E425">
        <f>'SABS Table 2.1'!$O$177</f>
        <v>18.5</v>
      </c>
      <c r="F425">
        <f>'SABS Table 2.2'!$O$177</f>
        <v>8</v>
      </c>
      <c r="G425" s="432">
        <v>43.725404459991253</v>
      </c>
      <c r="H425" s="251">
        <f t="shared" si="24"/>
        <v>80</v>
      </c>
      <c r="I425" s="454">
        <f t="shared" si="23"/>
        <v>1250</v>
      </c>
      <c r="J425" s="452">
        <f t="shared" si="25"/>
        <v>11.3</v>
      </c>
      <c r="K425" s="452">
        <f t="shared" si="26"/>
        <v>4.9000000000000004</v>
      </c>
    </row>
    <row r="426" spans="1:11">
      <c r="A426" s="437" t="s">
        <v>215</v>
      </c>
      <c r="B426" s="442">
        <v>2020</v>
      </c>
      <c r="C426" s="251">
        <f>'SABS Table 1.1'!$P$1815</f>
        <v>355</v>
      </c>
      <c r="D426" s="443">
        <f>'SABS Table 2.5'!$P$212</f>
        <v>4500</v>
      </c>
      <c r="E426">
        <f>'SABS Table 2.1'!$O$183</f>
        <v>155.69999999999999</v>
      </c>
      <c r="F426">
        <f>'SABS Table 2.2'!$O$183</f>
        <v>91.4</v>
      </c>
      <c r="G426" s="432">
        <v>40.12841091492777</v>
      </c>
      <c r="H426" s="251">
        <f t="shared" si="24"/>
        <v>355</v>
      </c>
      <c r="I426" s="454">
        <f t="shared" si="23"/>
        <v>6000</v>
      </c>
      <c r="J426" s="452">
        <f t="shared" si="25"/>
        <v>197.2</v>
      </c>
      <c r="K426" s="452">
        <f t="shared" si="26"/>
        <v>122.2</v>
      </c>
    </row>
    <row r="427" spans="1:11">
      <c r="A427" s="437" t="s">
        <v>216</v>
      </c>
      <c r="B427" s="442">
        <v>2020</v>
      </c>
      <c r="C427" s="251">
        <f>'SABS Table 1.1'!$P$1878</f>
        <v>695</v>
      </c>
      <c r="D427" s="443">
        <f>'SABS Table 2.5'!$P$219</f>
        <v>8000</v>
      </c>
      <c r="E427">
        <f>'SABS Table 2.1'!$O$189</f>
        <v>219.3</v>
      </c>
      <c r="F427">
        <f>'SABS Table 2.2'!$O$189</f>
        <v>104.4</v>
      </c>
      <c r="G427" s="432">
        <v>24.936101240571038</v>
      </c>
      <c r="H427" s="251">
        <f t="shared" si="24"/>
        <v>720</v>
      </c>
      <c r="I427" s="454">
        <f t="shared" si="23"/>
        <v>9000</v>
      </c>
      <c r="J427" s="452">
        <f t="shared" si="25"/>
        <v>327.60000000000002</v>
      </c>
      <c r="K427" s="452">
        <f t="shared" si="26"/>
        <v>165.8</v>
      </c>
    </row>
    <row r="428" spans="1:11">
      <c r="A428" s="437" t="s">
        <v>217</v>
      </c>
      <c r="B428" s="442">
        <v>2020</v>
      </c>
      <c r="C428" s="251">
        <f>'SABS Table 1.1'!$P$1941</f>
        <v>410</v>
      </c>
      <c r="D428" s="443">
        <f>'SABS Table 2.5'!$P$226</f>
        <v>5000</v>
      </c>
      <c r="E428">
        <f>'SABS Table 2.1'!$O$195</f>
        <v>127.3</v>
      </c>
      <c r="F428">
        <f>'SABS Table 2.2'!$O$195</f>
        <v>70.599999999999994</v>
      </c>
      <c r="G428" s="432">
        <v>53.146258503401363</v>
      </c>
      <c r="H428" s="251">
        <f t="shared" si="24"/>
        <v>395</v>
      </c>
      <c r="I428" s="454">
        <f t="shared" si="23"/>
        <v>6000</v>
      </c>
      <c r="J428" s="452">
        <f t="shared" si="25"/>
        <v>244.2</v>
      </c>
      <c r="K428" s="452">
        <f t="shared" si="26"/>
        <v>156.5</v>
      </c>
    </row>
    <row r="429" spans="1:11">
      <c r="A429" s="437" t="s">
        <v>218</v>
      </c>
      <c r="B429" s="442">
        <v>2020</v>
      </c>
      <c r="C429" s="251">
        <f>'SABS Table 1.1'!$P$2004</f>
        <v>210</v>
      </c>
      <c r="D429" s="443">
        <f>'SABS Table 2.5'!$P$233</f>
        <v>2500</v>
      </c>
      <c r="E429">
        <f>'SABS Table 2.1'!$O$201</f>
        <v>86.7</v>
      </c>
      <c r="F429">
        <f>'SABS Table 2.2'!$O$201</f>
        <v>38.700000000000003</v>
      </c>
      <c r="G429" s="432">
        <v>28.299750962191531</v>
      </c>
      <c r="H429" s="251">
        <f t="shared" si="24"/>
        <v>200</v>
      </c>
      <c r="I429" s="454">
        <f t="shared" si="23"/>
        <v>3000</v>
      </c>
      <c r="J429" s="452">
        <f t="shared" si="25"/>
        <v>70.8</v>
      </c>
      <c r="K429" s="452">
        <f t="shared" si="26"/>
        <v>41.6</v>
      </c>
    </row>
    <row r="430" spans="1:11">
      <c r="A430" s="437" t="s">
        <v>219</v>
      </c>
      <c r="B430" s="442">
        <v>2020</v>
      </c>
      <c r="C430" s="251">
        <f>'SABS Table 1.1'!$P$2067</f>
        <v>345</v>
      </c>
      <c r="D430" s="443">
        <f>'SABS Table 2.5'!$P$240</f>
        <v>3000</v>
      </c>
      <c r="E430">
        <f>'SABS Table 2.1'!$O$207</f>
        <v>55.2</v>
      </c>
      <c r="F430">
        <f>'SABS Table 2.2'!$O$207</f>
        <v>26.8</v>
      </c>
      <c r="G430" s="432">
        <v>16.32031335001632</v>
      </c>
      <c r="H430" s="251">
        <f t="shared" si="24"/>
        <v>345</v>
      </c>
      <c r="I430" s="454">
        <f t="shared" si="23"/>
        <v>3500</v>
      </c>
      <c r="J430" s="452">
        <f t="shared" si="25"/>
        <v>119.1</v>
      </c>
      <c r="K430" s="452">
        <f t="shared" si="26"/>
        <v>65.099999999999994</v>
      </c>
    </row>
    <row r="431" spans="1:11">
      <c r="A431" s="440" t="s">
        <v>294</v>
      </c>
      <c r="B431" s="442">
        <v>2021</v>
      </c>
      <c r="C431" s="441">
        <f>'SABS Table 1.1'!$Q$51</f>
        <v>15265</v>
      </c>
      <c r="D431" s="465">
        <f>'SABS Table 2.5'!$Q$16</f>
        <v>209000</v>
      </c>
      <c r="E431" s="570">
        <f>'SABS Table 2.1'!$P$14</f>
        <v>6576.8</v>
      </c>
      <c r="F431" s="570">
        <f>'SABS Table 2.2'!$P$14</f>
        <v>3380.5</v>
      </c>
      <c r="G431" s="432">
        <v>34.577387486278816</v>
      </c>
      <c r="H431" s="441">
        <f t="shared" si="24"/>
        <v>15215</v>
      </c>
      <c r="I431" s="455">
        <f t="shared" si="23"/>
        <v>189000</v>
      </c>
      <c r="J431" s="453">
        <f t="shared" si="25"/>
        <v>5063</v>
      </c>
      <c r="K431" s="453">
        <f t="shared" si="26"/>
        <v>2564.4</v>
      </c>
    </row>
    <row r="432" spans="1:11">
      <c r="A432" s="437" t="s">
        <v>193</v>
      </c>
      <c r="B432" s="442">
        <v>2021</v>
      </c>
      <c r="C432" s="251">
        <f>'SABS Table 1.1'!$Q$114</f>
        <v>560</v>
      </c>
      <c r="D432" s="466">
        <f>'SABS Table 2.5'!$Q$23</f>
        <v>10000</v>
      </c>
      <c r="E432" s="406">
        <f>'SABS Table 2.1'!$P$21</f>
        <v>346</v>
      </c>
      <c r="F432" s="406">
        <f>'SABS Table 2.2'!$P$21</f>
        <v>179.1</v>
      </c>
      <c r="H432" s="251">
        <f t="shared" si="24"/>
        <v>570</v>
      </c>
      <c r="I432" s="454">
        <f t="shared" si="23"/>
        <v>10000</v>
      </c>
      <c r="J432" s="451">
        <f t="shared" si="25"/>
        <v>302.89999999999998</v>
      </c>
      <c r="K432" s="451">
        <f t="shared" si="26"/>
        <v>155.4</v>
      </c>
    </row>
    <row r="433" spans="1:11">
      <c r="A433" s="437" t="s">
        <v>194</v>
      </c>
      <c r="B433" s="442">
        <v>2021</v>
      </c>
      <c r="C433" s="251">
        <f>'SABS Table 1.1'!$Q$177</f>
        <v>680</v>
      </c>
      <c r="D433" s="466">
        <f>'SABS Table 2.5'!$Q$30</f>
        <v>8000</v>
      </c>
      <c r="E433" s="406">
        <f>'SABS Table 2.1'!$P$27</f>
        <v>216.6</v>
      </c>
      <c r="F433" s="406">
        <f>'SABS Table 2.2'!$P$27</f>
        <v>100.6</v>
      </c>
      <c r="H433" s="251">
        <f t="shared" si="24"/>
        <v>695</v>
      </c>
      <c r="I433" s="454">
        <f t="shared" si="23"/>
        <v>7000</v>
      </c>
      <c r="J433" s="451">
        <f t="shared" si="25"/>
        <v>254.6</v>
      </c>
      <c r="K433" s="451">
        <f t="shared" si="26"/>
        <v>127.1</v>
      </c>
    </row>
    <row r="434" spans="1:11">
      <c r="A434" s="437" t="s">
        <v>195</v>
      </c>
      <c r="B434" s="442">
        <v>2021</v>
      </c>
      <c r="C434" s="251">
        <f>'SABS Table 1.1'!$Q$240</f>
        <v>325</v>
      </c>
      <c r="D434" s="466">
        <f>'SABS Table 2.5'!$Q$37</f>
        <v>3000</v>
      </c>
      <c r="E434" s="406">
        <f>'SABS Table 2.1'!$P$33</f>
        <v>62.2</v>
      </c>
      <c r="F434" s="406">
        <f>'SABS Table 2.2'!$P$33</f>
        <v>36.200000000000003</v>
      </c>
      <c r="H434" s="251">
        <f t="shared" si="24"/>
        <v>335</v>
      </c>
      <c r="I434" s="454">
        <f t="shared" si="23"/>
        <v>3000</v>
      </c>
      <c r="J434" s="451">
        <f t="shared" si="25"/>
        <v>77</v>
      </c>
      <c r="K434" s="451">
        <f t="shared" si="26"/>
        <v>35.700000000000003</v>
      </c>
    </row>
    <row r="435" spans="1:11">
      <c r="A435" s="437" t="s">
        <v>304</v>
      </c>
      <c r="B435" s="442">
        <v>2021</v>
      </c>
      <c r="C435" s="251">
        <f>'SABS Table 1.1'!$Q$303</f>
        <v>570</v>
      </c>
      <c r="D435" s="466">
        <f>'SABS Table 2.5'!$Q$44</f>
        <v>5000</v>
      </c>
      <c r="E435" s="406">
        <f>'SABS Table 2.1'!$P$39</f>
        <v>209.6</v>
      </c>
      <c r="F435" s="406">
        <f>'SABS Table 2.2'!$P$39</f>
        <v>105.3</v>
      </c>
      <c r="H435" s="251">
        <f t="shared" si="24"/>
        <v>575</v>
      </c>
      <c r="I435" s="454">
        <f t="shared" si="23"/>
        <v>5000</v>
      </c>
      <c r="J435" s="451">
        <f t="shared" si="25"/>
        <v>156.4</v>
      </c>
      <c r="K435" s="451">
        <f t="shared" si="26"/>
        <v>74.400000000000006</v>
      </c>
    </row>
    <row r="436" spans="1:11">
      <c r="A436" s="437" t="s">
        <v>250</v>
      </c>
      <c r="B436" s="442">
        <v>2021</v>
      </c>
      <c r="C436" s="251">
        <f>'SABS Table 1.1'!$Q$366</f>
        <v>1965</v>
      </c>
      <c r="D436" s="466">
        <f>'SABS Table 2.5'!$Q$51</f>
        <v>33000</v>
      </c>
      <c r="E436" s="406">
        <f>'SABS Table 2.1'!$P$45</f>
        <v>960.5</v>
      </c>
      <c r="F436" s="406">
        <f>'SABS Table 2.2'!$P$45</f>
        <v>537.5</v>
      </c>
      <c r="H436" s="251">
        <f t="shared" si="24"/>
        <v>1985</v>
      </c>
      <c r="I436" s="454">
        <f t="shared" si="23"/>
        <v>31000</v>
      </c>
      <c r="J436" s="451">
        <f t="shared" si="25"/>
        <v>847.4</v>
      </c>
      <c r="K436" s="451">
        <f t="shared" si="26"/>
        <v>443.2</v>
      </c>
    </row>
    <row r="437" spans="1:11">
      <c r="A437" s="437" t="s">
        <v>196</v>
      </c>
      <c r="B437" s="442">
        <v>2021</v>
      </c>
      <c r="C437" s="251">
        <f>'SABS Table 1.1'!$Q$429</f>
        <v>110</v>
      </c>
      <c r="D437" s="466">
        <f>'SABS Table 2.5'!$Q$58</f>
        <v>900</v>
      </c>
      <c r="E437" s="406">
        <f>'SABS Table 2.1'!$P$51</f>
        <v>25.6</v>
      </c>
      <c r="F437" s="406">
        <f>'SABS Table 2.2'!$P$51</f>
        <v>12.9</v>
      </c>
      <c r="H437" s="251">
        <f t="shared" si="24"/>
        <v>110</v>
      </c>
      <c r="I437" s="454">
        <f t="shared" si="23"/>
        <v>900</v>
      </c>
      <c r="J437" s="451">
        <f t="shared" si="25"/>
        <v>25.4</v>
      </c>
      <c r="K437" s="451">
        <f t="shared" si="26"/>
        <v>15.1</v>
      </c>
    </row>
    <row r="438" spans="1:11">
      <c r="A438" s="437" t="s">
        <v>305</v>
      </c>
      <c r="B438" s="442">
        <v>2021</v>
      </c>
      <c r="C438" s="251">
        <f>'SABS Table 1.1'!$Q$492</f>
        <v>590</v>
      </c>
      <c r="D438" s="466">
        <f>'SABS Table 2.5'!$Q$65</f>
        <v>6000</v>
      </c>
      <c r="E438" s="406">
        <f>'SABS Table 2.1'!$P$57</f>
        <v>189.7</v>
      </c>
      <c r="F438" s="406">
        <f>'SABS Table 2.2'!$P$57</f>
        <v>94.4</v>
      </c>
      <c r="H438" s="251">
        <f t="shared" si="24"/>
        <v>600</v>
      </c>
      <c r="I438" s="454">
        <f t="shared" si="23"/>
        <v>5000</v>
      </c>
      <c r="J438" s="451">
        <f t="shared" si="25"/>
        <v>250.2</v>
      </c>
      <c r="K438" s="451">
        <f t="shared" si="26"/>
        <v>116.8</v>
      </c>
    </row>
    <row r="439" spans="1:11">
      <c r="A439" s="437" t="s">
        <v>197</v>
      </c>
      <c r="B439" s="442">
        <v>2021</v>
      </c>
      <c r="C439" s="251">
        <f>'SABS Table 1.1'!$Q$555</f>
        <v>380</v>
      </c>
      <c r="D439" s="466">
        <f>'SABS Table 2.5'!$Q$72</f>
        <v>6000</v>
      </c>
      <c r="E439" s="406">
        <f>'SABS Table 2.1'!$P$63</f>
        <v>121.2</v>
      </c>
      <c r="F439" s="406">
        <f>'SABS Table 2.2'!$P$63</f>
        <v>69.900000000000006</v>
      </c>
      <c r="H439" s="251">
        <f t="shared" si="24"/>
        <v>405</v>
      </c>
      <c r="I439" s="454">
        <f t="shared" si="23"/>
        <v>5000</v>
      </c>
      <c r="J439" s="451">
        <f t="shared" si="25"/>
        <v>127.7</v>
      </c>
      <c r="K439" s="451">
        <f t="shared" si="26"/>
        <v>56.1</v>
      </c>
    </row>
    <row r="440" spans="1:11">
      <c r="A440" s="437" t="s">
        <v>198</v>
      </c>
      <c r="B440" s="442">
        <v>2021</v>
      </c>
      <c r="C440" s="251">
        <f>'SABS Table 1.1'!$Q$618</f>
        <v>265</v>
      </c>
      <c r="D440" s="466">
        <f>'SABS Table 2.5'!$Q$79</f>
        <v>3000</v>
      </c>
      <c r="E440" s="406">
        <f>'SABS Table 2.1'!$P$69</f>
        <v>65.099999999999994</v>
      </c>
      <c r="F440" s="406">
        <f>'SABS Table 2.2'!$P$69</f>
        <v>23.8</v>
      </c>
      <c r="H440" s="251">
        <f t="shared" si="24"/>
        <v>275</v>
      </c>
      <c r="I440" s="454">
        <f t="shared" si="23"/>
        <v>2250</v>
      </c>
      <c r="J440" s="451">
        <f t="shared" si="25"/>
        <v>52.6</v>
      </c>
      <c r="K440" s="451">
        <f t="shared" si="26"/>
        <v>27.2</v>
      </c>
    </row>
    <row r="441" spans="1:11">
      <c r="A441" s="437" t="s">
        <v>199</v>
      </c>
      <c r="B441" s="442">
        <v>2021</v>
      </c>
      <c r="C441" s="251">
        <f>'SABS Table 1.1'!$Q$681</f>
        <v>170</v>
      </c>
      <c r="D441" s="466">
        <f>'SABS Table 2.5'!$Q$86</f>
        <v>2250</v>
      </c>
      <c r="E441" s="406">
        <f>'SABS Table 2.1'!$P$75</f>
        <v>82.1</v>
      </c>
      <c r="F441" s="406">
        <f>'SABS Table 2.2'!$P$75</f>
        <v>37.700000000000003</v>
      </c>
      <c r="H441" s="251">
        <f t="shared" si="24"/>
        <v>175</v>
      </c>
      <c r="I441" s="454">
        <f t="shared" si="23"/>
        <v>1750</v>
      </c>
      <c r="J441" s="451">
        <f t="shared" si="25"/>
        <v>82.2</v>
      </c>
      <c r="K441" s="451">
        <f t="shared" si="26"/>
        <v>39.700000000000003</v>
      </c>
    </row>
    <row r="442" spans="1:11">
      <c r="A442" s="437" t="s">
        <v>200</v>
      </c>
      <c r="B442" s="442">
        <v>2021</v>
      </c>
      <c r="C442" s="251">
        <f>'SABS Table 1.1'!$Q$744</f>
        <v>285</v>
      </c>
      <c r="D442" s="466">
        <f>'SABS Table 2.5'!$Q$93</f>
        <v>3500</v>
      </c>
      <c r="E442" s="406">
        <f>'SABS Table 2.1'!$P$81</f>
        <v>97.2</v>
      </c>
      <c r="F442" s="406">
        <f>'SABS Table 2.2'!$P$81</f>
        <v>54.2</v>
      </c>
      <c r="H442" s="251">
        <f t="shared" si="24"/>
        <v>275</v>
      </c>
      <c r="I442" s="454">
        <f t="shared" si="23"/>
        <v>3500</v>
      </c>
      <c r="J442" s="451">
        <f t="shared" si="25"/>
        <v>48.7</v>
      </c>
      <c r="K442" s="451">
        <f t="shared" si="26"/>
        <v>21.8</v>
      </c>
    </row>
    <row r="443" spans="1:11">
      <c r="A443" s="437" t="s">
        <v>201</v>
      </c>
      <c r="B443" s="442">
        <v>2021</v>
      </c>
      <c r="C443" s="251">
        <f>'SABS Table 1.1'!$Q$807</f>
        <v>165</v>
      </c>
      <c r="D443" s="466">
        <f>'SABS Table 2.5'!$Q$100</f>
        <v>2000</v>
      </c>
      <c r="E443" s="406">
        <f>'SABS Table 2.1'!$P$87</f>
        <v>58.7</v>
      </c>
      <c r="F443" s="406">
        <f>'SABS Table 2.2'!$P$87</f>
        <v>29.4</v>
      </c>
      <c r="H443" s="251">
        <f t="shared" si="24"/>
        <v>160</v>
      </c>
      <c r="I443" s="454">
        <f t="shared" si="23"/>
        <v>1750</v>
      </c>
      <c r="J443" s="451">
        <f t="shared" si="25"/>
        <v>63.8</v>
      </c>
      <c r="K443" s="451">
        <f t="shared" si="26"/>
        <v>34</v>
      </c>
    </row>
    <row r="444" spans="1:11">
      <c r="A444" s="437" t="s">
        <v>202</v>
      </c>
      <c r="B444" s="442">
        <v>2021</v>
      </c>
      <c r="C444" s="251">
        <f>'SABS Table 1.1'!$Q$870</f>
        <v>330</v>
      </c>
      <c r="D444" s="466">
        <f>'SABS Table 2.5'!$Q$107</f>
        <v>4000</v>
      </c>
      <c r="E444" s="406">
        <f>'SABS Table 2.1'!$P$93</f>
        <v>159.1</v>
      </c>
      <c r="F444" s="406">
        <f>'SABS Table 2.2'!$P$93</f>
        <v>94.1</v>
      </c>
      <c r="H444" s="251">
        <f t="shared" si="24"/>
        <v>320</v>
      </c>
      <c r="I444" s="454">
        <f t="shared" si="23"/>
        <v>3500</v>
      </c>
      <c r="J444" s="451">
        <f t="shared" si="25"/>
        <v>54.4</v>
      </c>
      <c r="K444" s="451">
        <f t="shared" si="26"/>
        <v>22.6</v>
      </c>
    </row>
    <row r="445" spans="1:11">
      <c r="A445" s="437" t="s">
        <v>203</v>
      </c>
      <c r="B445" s="442">
        <v>2021</v>
      </c>
      <c r="C445" s="251">
        <f>'SABS Table 1.1'!$Q$933</f>
        <v>855</v>
      </c>
      <c r="D445" s="466">
        <f>'SABS Table 2.5'!$Q$114</f>
        <v>11000</v>
      </c>
      <c r="E445" s="406">
        <f>'SABS Table 2.1'!$P$99</f>
        <v>336.2</v>
      </c>
      <c r="F445" s="406">
        <f>'SABS Table 2.2'!$P$99</f>
        <v>156.80000000000001</v>
      </c>
      <c r="H445" s="251">
        <f t="shared" si="24"/>
        <v>865</v>
      </c>
      <c r="I445" s="454">
        <f t="shared" si="23"/>
        <v>9000</v>
      </c>
      <c r="J445" s="451">
        <f t="shared" si="25"/>
        <v>267.7</v>
      </c>
      <c r="K445" s="451">
        <f t="shared" si="26"/>
        <v>144.5</v>
      </c>
    </row>
    <row r="446" spans="1:11">
      <c r="A446" s="437" t="s">
        <v>204</v>
      </c>
      <c r="B446" s="442">
        <v>2021</v>
      </c>
      <c r="C446" s="251">
        <f>'SABS Table 1.1'!$Q$996</f>
        <v>1980</v>
      </c>
      <c r="D446" s="466">
        <f>'SABS Table 2.5'!$Q$121</f>
        <v>31000</v>
      </c>
      <c r="E446" s="565">
        <f>'SABS Table 2.1'!$P$105</f>
        <v>1153.5</v>
      </c>
      <c r="F446" s="406">
        <f>'SABS Table 2.2'!$P$105</f>
        <v>619.5</v>
      </c>
      <c r="H446" s="251">
        <f t="shared" si="24"/>
        <v>1945</v>
      </c>
      <c r="I446" s="454">
        <f t="shared" si="23"/>
        <v>27000</v>
      </c>
      <c r="J446" s="451">
        <f t="shared" si="25"/>
        <v>637.5</v>
      </c>
      <c r="K446" s="451">
        <f t="shared" si="26"/>
        <v>351.7</v>
      </c>
    </row>
    <row r="447" spans="1:11">
      <c r="A447" s="437" t="s">
        <v>205</v>
      </c>
      <c r="B447" s="442">
        <v>2021</v>
      </c>
      <c r="C447" s="251">
        <f>'SABS Table 1.1'!$Q$1059</f>
        <v>1335</v>
      </c>
      <c r="D447" s="466">
        <f>'SABS Table 2.5'!$Q$128</f>
        <v>15000</v>
      </c>
      <c r="E447" s="406">
        <f>'SABS Table 2.1'!$P$111</f>
        <v>544</v>
      </c>
      <c r="F447" s="406">
        <f>'SABS Table 2.2'!$P$111</f>
        <v>274.60000000000002</v>
      </c>
      <c r="H447" s="251">
        <f t="shared" si="24"/>
        <v>1330</v>
      </c>
      <c r="I447" s="454">
        <f t="shared" si="23"/>
        <v>14000</v>
      </c>
      <c r="J447" s="451">
        <f t="shared" si="25"/>
        <v>273</v>
      </c>
      <c r="K447" s="451">
        <f t="shared" si="26"/>
        <v>130.1</v>
      </c>
    </row>
    <row r="448" spans="1:11">
      <c r="A448" s="437" t="s">
        <v>206</v>
      </c>
      <c r="B448" s="442">
        <v>2021</v>
      </c>
      <c r="C448" s="251">
        <f>'SABS Table 1.1'!$Q$1122</f>
        <v>155</v>
      </c>
      <c r="D448" s="466">
        <f>'SABS Table 2.5'!$Q$135</f>
        <v>2000</v>
      </c>
      <c r="E448" s="406">
        <f>'SABS Table 2.1'!$P$117</f>
        <v>63.5</v>
      </c>
      <c r="F448" s="406">
        <f>'SABS Table 2.2'!$P$117</f>
        <v>31.5</v>
      </c>
      <c r="H448" s="251">
        <f t="shared" si="24"/>
        <v>160</v>
      </c>
      <c r="I448" s="454">
        <f t="shared" si="23"/>
        <v>1750</v>
      </c>
      <c r="J448" s="451">
        <f t="shared" si="25"/>
        <v>72.3</v>
      </c>
      <c r="K448" s="451">
        <f t="shared" si="26"/>
        <v>36.4</v>
      </c>
    </row>
    <row r="449" spans="1:11">
      <c r="A449" s="437" t="s">
        <v>207</v>
      </c>
      <c r="B449" s="442">
        <v>2021</v>
      </c>
      <c r="C449" s="251">
        <f>'SABS Table 1.1'!$Q$1185</f>
        <v>190</v>
      </c>
      <c r="D449" s="466">
        <f>'SABS Table 2.5'!$Q$142</f>
        <v>2250</v>
      </c>
      <c r="E449" s="406">
        <f>'SABS Table 2.1'!$P$123</f>
        <v>52.9</v>
      </c>
      <c r="F449" s="406">
        <f>'SABS Table 2.2'!$P$123</f>
        <v>26.1</v>
      </c>
      <c r="H449" s="251">
        <f t="shared" si="24"/>
        <v>185</v>
      </c>
      <c r="I449" s="454">
        <f t="shared" si="23"/>
        <v>1750</v>
      </c>
      <c r="J449" s="451">
        <f t="shared" si="25"/>
        <v>29</v>
      </c>
      <c r="K449" s="451">
        <f t="shared" si="26"/>
        <v>12.2</v>
      </c>
    </row>
    <row r="450" spans="1:11">
      <c r="A450" s="437" t="s">
        <v>208</v>
      </c>
      <c r="B450" s="442">
        <v>2021</v>
      </c>
      <c r="C450" s="251">
        <f>'SABS Table 1.1'!$Q$1248</f>
        <v>310</v>
      </c>
      <c r="D450" s="466">
        <f>'SABS Table 2.5'!$Q$149</f>
        <v>3000</v>
      </c>
      <c r="E450" s="406">
        <f>'SABS Table 2.1'!$P$129</f>
        <v>95.3</v>
      </c>
      <c r="F450" s="406">
        <f>'SABS Table 2.2'!$P$129</f>
        <v>46.7</v>
      </c>
      <c r="H450" s="251">
        <f t="shared" si="24"/>
        <v>320</v>
      </c>
      <c r="I450" s="454">
        <f t="shared" si="23"/>
        <v>2500</v>
      </c>
      <c r="J450" s="451">
        <f t="shared" si="25"/>
        <v>47</v>
      </c>
      <c r="K450" s="451">
        <f t="shared" si="26"/>
        <v>23.6</v>
      </c>
    </row>
    <row r="451" spans="1:11">
      <c r="A451" s="437" t="s">
        <v>245</v>
      </c>
      <c r="B451" s="442">
        <v>2021</v>
      </c>
      <c r="C451" s="251">
        <f>'SABS Table 1.1'!$Q$1311</f>
        <v>120</v>
      </c>
      <c r="D451" s="466">
        <f>'SABS Table 2.5'!$Q$156</f>
        <v>1000</v>
      </c>
      <c r="E451" s="406">
        <f>'SABS Table 2.1'!$P$135</f>
        <v>28</v>
      </c>
      <c r="F451" s="406">
        <f>'SABS Table 2.2'!$P$135</f>
        <v>12.1</v>
      </c>
      <c r="H451" s="251">
        <f t="shared" si="24"/>
        <v>115</v>
      </c>
      <c r="I451" s="454">
        <f t="shared" si="23"/>
        <v>1000</v>
      </c>
      <c r="J451" s="451">
        <f t="shared" si="25"/>
        <v>13</v>
      </c>
      <c r="K451" s="451">
        <f t="shared" si="26"/>
        <v>6.5</v>
      </c>
    </row>
    <row r="452" spans="1:11">
      <c r="A452" s="437" t="s">
        <v>209</v>
      </c>
      <c r="B452" s="442">
        <v>2021</v>
      </c>
      <c r="C452" s="251">
        <f>'SABS Table 1.1'!$Q$1374</f>
        <v>395</v>
      </c>
      <c r="D452" s="466">
        <f>'SABS Table 2.5'!$Q$163</f>
        <v>4000</v>
      </c>
      <c r="E452" s="406">
        <f>'SABS Table 2.1'!$P$141</f>
        <v>120.4</v>
      </c>
      <c r="F452" s="406">
        <f>'SABS Table 2.2'!$P$141</f>
        <v>52.9</v>
      </c>
      <c r="H452" s="251">
        <f t="shared" si="24"/>
        <v>390</v>
      </c>
      <c r="I452" s="454">
        <f t="shared" ref="I452:K515" si="27">D419</f>
        <v>3500</v>
      </c>
      <c r="J452" s="451">
        <f t="shared" si="25"/>
        <v>112.7</v>
      </c>
      <c r="K452" s="451">
        <f t="shared" si="26"/>
        <v>55.6</v>
      </c>
    </row>
    <row r="453" spans="1:11">
      <c r="A453" s="437" t="s">
        <v>210</v>
      </c>
      <c r="B453" s="442">
        <v>2021</v>
      </c>
      <c r="C453" s="251">
        <f>'SABS Table 1.1'!$Q$1437</f>
        <v>650</v>
      </c>
      <c r="D453" s="466">
        <f>'SABS Table 2.5'!$Q$170</f>
        <v>7000</v>
      </c>
      <c r="E453" s="406">
        <f>'SABS Table 2.1'!$P$147</f>
        <v>177.7</v>
      </c>
      <c r="F453" s="406">
        <f>'SABS Table 2.2'!$P$147</f>
        <v>92.4</v>
      </c>
      <c r="H453" s="251">
        <f t="shared" si="24"/>
        <v>620</v>
      </c>
      <c r="I453" s="454">
        <f t="shared" si="27"/>
        <v>6000</v>
      </c>
      <c r="J453" s="451">
        <f t="shared" si="25"/>
        <v>96.1</v>
      </c>
      <c r="K453" s="451">
        <f t="shared" si="26"/>
        <v>44.4</v>
      </c>
    </row>
    <row r="454" spans="1:11">
      <c r="A454" s="437" t="s">
        <v>211</v>
      </c>
      <c r="B454" s="442">
        <v>2021</v>
      </c>
      <c r="C454" s="251">
        <f>'SABS Table 1.1'!$Q$1500</f>
        <v>90</v>
      </c>
      <c r="D454" s="466">
        <f>'SABS Table 2.5'!$Q$177</f>
        <v>1000</v>
      </c>
      <c r="E454" s="406">
        <f>'SABS Table 2.1'!$P$153</f>
        <v>19</v>
      </c>
      <c r="F454" s="406">
        <f>'SABS Table 2.2'!$P$153</f>
        <v>7.8</v>
      </c>
      <c r="H454" s="251">
        <f t="shared" si="24"/>
        <v>90</v>
      </c>
      <c r="I454" s="454">
        <f t="shared" si="27"/>
        <v>1000</v>
      </c>
      <c r="J454" s="451">
        <f t="shared" si="25"/>
        <v>13.7</v>
      </c>
      <c r="K454" s="451">
        <f t="shared" si="26"/>
        <v>6</v>
      </c>
    </row>
    <row r="455" spans="1:11">
      <c r="A455" s="437" t="s">
        <v>306</v>
      </c>
      <c r="B455" s="442">
        <v>2021</v>
      </c>
      <c r="C455" s="251">
        <f>'SABS Table 1.1'!$Q$1563</f>
        <v>620</v>
      </c>
      <c r="D455" s="466">
        <f>'SABS Table 2.5'!$Q$184</f>
        <v>8000</v>
      </c>
      <c r="E455" s="406">
        <f>'SABS Table 2.1'!$P$159</f>
        <v>275.2</v>
      </c>
      <c r="F455" s="406">
        <f>'SABS Table 2.2'!$P$159</f>
        <v>153.69999999999999</v>
      </c>
      <c r="H455" s="251">
        <f t="shared" si="24"/>
        <v>615</v>
      </c>
      <c r="I455" s="454">
        <f t="shared" si="27"/>
        <v>8000</v>
      </c>
      <c r="J455" s="451">
        <f t="shared" si="25"/>
        <v>199.1</v>
      </c>
      <c r="K455" s="451">
        <f t="shared" si="26"/>
        <v>102.3</v>
      </c>
    </row>
    <row r="456" spans="1:11">
      <c r="A456" s="437" t="s">
        <v>212</v>
      </c>
      <c r="B456" s="442">
        <v>2021</v>
      </c>
      <c r="C456" s="251">
        <f>'SABS Table 1.1'!$Q$1626</f>
        <v>415</v>
      </c>
      <c r="D456" s="466">
        <f>'SABS Table 2.5'!$Q$191</f>
        <v>6000</v>
      </c>
      <c r="E456" s="406">
        <f>'SABS Table 2.1'!$P$165</f>
        <v>182.6</v>
      </c>
      <c r="F456" s="406">
        <f>'SABS Table 2.2'!$P$165</f>
        <v>89.7</v>
      </c>
      <c r="H456" s="251">
        <f t="shared" si="24"/>
        <v>400</v>
      </c>
      <c r="I456" s="454">
        <f t="shared" si="27"/>
        <v>5000</v>
      </c>
      <c r="J456" s="451">
        <f t="shared" si="25"/>
        <v>182.5</v>
      </c>
      <c r="K456" s="451">
        <f t="shared" si="26"/>
        <v>93.8</v>
      </c>
    </row>
    <row r="457" spans="1:11">
      <c r="A457" s="437" t="s">
        <v>213</v>
      </c>
      <c r="B457" s="442">
        <v>2021</v>
      </c>
      <c r="C457" s="251">
        <f>'SABS Table 1.1'!$Q$1689</f>
        <v>420</v>
      </c>
      <c r="D457" s="466">
        <f>'SABS Table 2.5'!$Q$198</f>
        <v>3500</v>
      </c>
      <c r="E457" s="406">
        <f>'SABS Table 2.1'!$P$171</f>
        <v>105.8</v>
      </c>
      <c r="F457" s="406">
        <f>'SABS Table 2.2'!$P$171</f>
        <v>48.3</v>
      </c>
      <c r="H457" s="251">
        <f t="shared" si="24"/>
        <v>410</v>
      </c>
      <c r="I457" s="454">
        <f t="shared" si="27"/>
        <v>3500</v>
      </c>
      <c r="J457" s="451">
        <f t="shared" si="25"/>
        <v>113.3</v>
      </c>
      <c r="K457" s="451">
        <f t="shared" si="26"/>
        <v>48.4</v>
      </c>
    </row>
    <row r="458" spans="1:11">
      <c r="A458" s="437" t="s">
        <v>214</v>
      </c>
      <c r="B458" s="442">
        <v>2021</v>
      </c>
      <c r="C458" s="251">
        <f>'SABS Table 1.1'!$Q$1752</f>
        <v>85</v>
      </c>
      <c r="D458" s="466">
        <f>'SABS Table 2.5'!$Q$205</f>
        <v>900</v>
      </c>
      <c r="E458" s="406">
        <f>'SABS Table 2.1'!$P$177</f>
        <v>50.2</v>
      </c>
      <c r="F458" s="406">
        <f>'SABS Table 2.2'!$P$177</f>
        <v>23.2</v>
      </c>
      <c r="H458" s="251">
        <f t="shared" si="24"/>
        <v>85</v>
      </c>
      <c r="I458" s="454">
        <f t="shared" si="27"/>
        <v>1000</v>
      </c>
      <c r="J458" s="451">
        <f t="shared" si="25"/>
        <v>18.5</v>
      </c>
      <c r="K458" s="451">
        <f t="shared" si="26"/>
        <v>8</v>
      </c>
    </row>
    <row r="459" spans="1:11">
      <c r="A459" s="437" t="s">
        <v>215</v>
      </c>
      <c r="B459" s="442">
        <v>2021</v>
      </c>
      <c r="C459" s="251">
        <f>'SABS Table 1.1'!$Q$1815</f>
        <v>360</v>
      </c>
      <c r="D459" s="466">
        <f>'SABS Table 2.5'!$Q$212</f>
        <v>5000</v>
      </c>
      <c r="E459" s="406">
        <f>'SABS Table 2.1'!$P$183</f>
        <v>224.6</v>
      </c>
      <c r="F459" s="406">
        <f>'SABS Table 2.2'!$P$183</f>
        <v>106</v>
      </c>
      <c r="H459" s="251">
        <f t="shared" si="24"/>
        <v>355</v>
      </c>
      <c r="I459" s="454">
        <f t="shared" si="27"/>
        <v>4500</v>
      </c>
      <c r="J459" s="451">
        <f t="shared" si="25"/>
        <v>155.69999999999999</v>
      </c>
      <c r="K459" s="451">
        <f t="shared" si="26"/>
        <v>91.4</v>
      </c>
    </row>
    <row r="460" spans="1:11">
      <c r="A460" s="437" t="s">
        <v>216</v>
      </c>
      <c r="B460" s="442">
        <v>2021</v>
      </c>
      <c r="C460" s="251">
        <f>'SABS Table 1.1'!$Q$1878</f>
        <v>710</v>
      </c>
      <c r="D460" s="466">
        <f>'SABS Table 2.5'!$Q$219</f>
        <v>9000</v>
      </c>
      <c r="E460" s="406">
        <f>'SABS Table 2.1'!$P$189</f>
        <v>143.30000000000001</v>
      </c>
      <c r="F460" s="406">
        <f>'SABS Table 2.2'!$P$189</f>
        <v>72.8</v>
      </c>
      <c r="H460" s="251">
        <f t="shared" si="24"/>
        <v>695</v>
      </c>
      <c r="I460" s="454">
        <f t="shared" si="27"/>
        <v>8000</v>
      </c>
      <c r="J460" s="451">
        <f t="shared" si="25"/>
        <v>219.3</v>
      </c>
      <c r="K460" s="451">
        <f t="shared" si="26"/>
        <v>104.4</v>
      </c>
    </row>
    <row r="461" spans="1:11">
      <c r="A461" s="437" t="s">
        <v>217</v>
      </c>
      <c r="B461" s="442">
        <v>2021</v>
      </c>
      <c r="C461" s="251">
        <f>'SABS Table 1.1'!$Q$1941</f>
        <v>405</v>
      </c>
      <c r="D461" s="466">
        <f>'SABS Table 2.5'!$Q$226</f>
        <v>6000</v>
      </c>
      <c r="E461" s="406">
        <f>'SABS Table 2.1'!$P$195</f>
        <v>164.3</v>
      </c>
      <c r="F461" s="406">
        <f>'SABS Table 2.2'!$P$195</f>
        <v>77</v>
      </c>
      <c r="H461" s="251">
        <f t="shared" si="24"/>
        <v>410</v>
      </c>
      <c r="I461" s="454">
        <f t="shared" si="27"/>
        <v>5000</v>
      </c>
      <c r="J461" s="451">
        <f t="shared" si="25"/>
        <v>127.3</v>
      </c>
      <c r="K461" s="451">
        <f t="shared" si="26"/>
        <v>70.599999999999994</v>
      </c>
    </row>
    <row r="462" spans="1:11">
      <c r="A462" s="437" t="s">
        <v>218</v>
      </c>
      <c r="B462" s="442">
        <v>2021</v>
      </c>
      <c r="C462" s="251">
        <f>'SABS Table 1.1'!$Q$2004</f>
        <v>215</v>
      </c>
      <c r="D462" s="466">
        <f>'SABS Table 2.5'!$Q$233</f>
        <v>3000</v>
      </c>
      <c r="E462" s="406">
        <f>'SABS Table 2.1'!$P$201</f>
        <v>102.1</v>
      </c>
      <c r="F462" s="406">
        <f>'SABS Table 2.2'!$P$201</f>
        <v>37.5</v>
      </c>
      <c r="H462" s="251">
        <f t="shared" si="24"/>
        <v>210</v>
      </c>
      <c r="I462" s="454">
        <f t="shared" si="27"/>
        <v>2500</v>
      </c>
      <c r="J462" s="451">
        <f t="shared" si="25"/>
        <v>86.7</v>
      </c>
      <c r="K462" s="451">
        <f t="shared" si="26"/>
        <v>38.700000000000003</v>
      </c>
    </row>
    <row r="463" spans="1:11">
      <c r="A463" s="437" t="s">
        <v>219</v>
      </c>
      <c r="B463" s="442">
        <v>2021</v>
      </c>
      <c r="C463" s="251">
        <f>'SABS Table 1.1'!$Q$2067</f>
        <v>350</v>
      </c>
      <c r="D463" s="466">
        <f>'SABS Table 2.5'!$Q$240</f>
        <v>3500</v>
      </c>
      <c r="E463" s="406">
        <f>'SABS Table 2.1'!$P$207</f>
        <v>144.4</v>
      </c>
      <c r="F463" s="406">
        <f>'SABS Table 2.2'!$P$207</f>
        <v>76.599999999999994</v>
      </c>
      <c r="H463" s="251">
        <f t="shared" si="24"/>
        <v>345</v>
      </c>
      <c r="I463" s="454">
        <f t="shared" si="27"/>
        <v>3000</v>
      </c>
      <c r="J463" s="451">
        <f t="shared" si="25"/>
        <v>55.2</v>
      </c>
      <c r="K463" s="451">
        <f t="shared" si="26"/>
        <v>26.8</v>
      </c>
    </row>
    <row r="464" spans="1:11">
      <c r="A464" s="440" t="s">
        <v>294</v>
      </c>
      <c r="B464" s="442">
        <v>2022</v>
      </c>
      <c r="C464" s="441">
        <f>'SABS Table 1.1'!$R$51</f>
        <v>15865</v>
      </c>
      <c r="D464" s="568">
        <f>'SABS Table 2.5'!$R$16</f>
        <v>229000</v>
      </c>
      <c r="E464" s="570">
        <f>'SABS Table 2.1'!$Q$14</f>
        <v>9357.4</v>
      </c>
      <c r="F464" s="570">
        <f>'SABS Table 2.2'!$Q$14</f>
        <v>4803.3</v>
      </c>
      <c r="H464" s="441">
        <f t="shared" si="24"/>
        <v>15265</v>
      </c>
      <c r="I464" s="455">
        <f t="shared" si="27"/>
        <v>209000</v>
      </c>
      <c r="J464" s="455">
        <f t="shared" si="25"/>
        <v>6576.8</v>
      </c>
      <c r="K464" s="455">
        <f t="shared" si="26"/>
        <v>3380.5</v>
      </c>
    </row>
    <row r="465" spans="1:11">
      <c r="A465" s="437" t="s">
        <v>193</v>
      </c>
      <c r="B465" s="442">
        <v>2022</v>
      </c>
      <c r="C465" s="464">
        <f>'SABS Table 1.1'!$R$114</f>
        <v>565</v>
      </c>
      <c r="D465" s="405">
        <f>'SABS Table 2.5'!$R$23</f>
        <v>10000</v>
      </c>
      <c r="E465" s="406">
        <f>'SABS Table 2.1'!$Q$21</f>
        <v>476.6</v>
      </c>
      <c r="F465" s="406">
        <f>'SABS Table 2.2'!$Q$21</f>
        <v>261.5</v>
      </c>
      <c r="H465" s="251">
        <f t="shared" si="24"/>
        <v>560</v>
      </c>
      <c r="I465" s="464">
        <f t="shared" si="27"/>
        <v>10000</v>
      </c>
      <c r="J465" s="451">
        <f t="shared" si="25"/>
        <v>346</v>
      </c>
      <c r="K465" s="451">
        <f t="shared" si="26"/>
        <v>179.1</v>
      </c>
    </row>
    <row r="466" spans="1:11">
      <c r="A466" s="437" t="s">
        <v>194</v>
      </c>
      <c r="B466" s="442">
        <v>2022</v>
      </c>
      <c r="C466" s="464">
        <f>'SABS Table 1.1'!$R$177</f>
        <v>710</v>
      </c>
      <c r="D466" s="405">
        <f>'SABS Table 2.5'!$R$30</f>
        <v>8000</v>
      </c>
      <c r="E466" s="406">
        <f>'SABS Table 2.1'!$Q$27</f>
        <v>346.3</v>
      </c>
      <c r="F466" s="406">
        <f>'SABS Table 2.2'!$Q$27</f>
        <v>169.9</v>
      </c>
      <c r="H466" s="251">
        <f t="shared" si="24"/>
        <v>680</v>
      </c>
      <c r="I466" s="464">
        <f t="shared" si="27"/>
        <v>8000</v>
      </c>
      <c r="J466" s="451">
        <f t="shared" si="25"/>
        <v>216.6</v>
      </c>
      <c r="K466" s="451">
        <f t="shared" si="26"/>
        <v>100.6</v>
      </c>
    </row>
    <row r="467" spans="1:11">
      <c r="A467" s="437" t="s">
        <v>195</v>
      </c>
      <c r="B467" s="442">
        <v>2022</v>
      </c>
      <c r="C467" s="464">
        <f>'SABS Table 1.1'!$R$240</f>
        <v>330</v>
      </c>
      <c r="D467" s="405">
        <f>'SABS Table 2.5'!$R$37</f>
        <v>4000</v>
      </c>
      <c r="E467" s="406">
        <f>'SABS Table 2.1'!$Q$33</f>
        <v>96.3</v>
      </c>
      <c r="F467" s="406">
        <f>'SABS Table 2.2'!$Q$33</f>
        <v>51.3</v>
      </c>
      <c r="H467" s="251">
        <f t="shared" si="24"/>
        <v>325</v>
      </c>
      <c r="I467" s="464">
        <f t="shared" si="27"/>
        <v>3000</v>
      </c>
      <c r="J467" s="451">
        <f t="shared" si="25"/>
        <v>62.2</v>
      </c>
      <c r="K467" s="451">
        <f t="shared" si="26"/>
        <v>36.200000000000003</v>
      </c>
    </row>
    <row r="468" spans="1:11">
      <c r="A468" s="437" t="s">
        <v>304</v>
      </c>
      <c r="B468" s="442">
        <v>2022</v>
      </c>
      <c r="C468" s="464">
        <f>'SABS Table 1.1'!$R$303</f>
        <v>585</v>
      </c>
      <c r="D468" s="405">
        <f>'SABS Table 2.5'!$R$44</f>
        <v>6000</v>
      </c>
      <c r="E468" s="406">
        <f>'SABS Table 2.1'!$Q$39</f>
        <v>206.5</v>
      </c>
      <c r="F468" s="406">
        <f>'SABS Table 2.2'!$Q$39</f>
        <v>105.2</v>
      </c>
      <c r="H468" s="251">
        <f t="shared" si="24"/>
        <v>570</v>
      </c>
      <c r="I468" s="464">
        <f t="shared" si="27"/>
        <v>5000</v>
      </c>
      <c r="J468" s="451">
        <f t="shared" si="25"/>
        <v>209.6</v>
      </c>
      <c r="K468" s="451">
        <f t="shared" si="26"/>
        <v>105.3</v>
      </c>
    </row>
    <row r="469" spans="1:11">
      <c r="A469" s="437" t="s">
        <v>250</v>
      </c>
      <c r="B469" s="442">
        <v>2022</v>
      </c>
      <c r="C469" s="464">
        <f>'SABS Table 1.1'!$R$366</f>
        <v>2035</v>
      </c>
      <c r="D469" s="405">
        <f>'SABS Table 2.5'!$R$51</f>
        <v>37000</v>
      </c>
      <c r="E469" s="565">
        <f>'SABS Table 2.1'!$Q$45</f>
        <v>1765.8</v>
      </c>
      <c r="F469" s="406">
        <f>'SABS Table 2.2'!$Q$45</f>
        <v>943.4</v>
      </c>
      <c r="H469" s="251">
        <f t="shared" si="24"/>
        <v>1965</v>
      </c>
      <c r="I469" s="464">
        <f t="shared" si="27"/>
        <v>33000</v>
      </c>
      <c r="J469" s="451">
        <f t="shared" si="25"/>
        <v>960.5</v>
      </c>
      <c r="K469" s="451">
        <f t="shared" si="26"/>
        <v>537.5</v>
      </c>
    </row>
    <row r="470" spans="1:11">
      <c r="A470" s="437" t="s">
        <v>196</v>
      </c>
      <c r="B470" s="442">
        <v>2022</v>
      </c>
      <c r="C470" s="464">
        <f>'SABS Table 1.1'!$R$429</f>
        <v>115</v>
      </c>
      <c r="D470" s="405">
        <f>'SABS Table 2.5'!$R$58</f>
        <v>1000</v>
      </c>
      <c r="E470" s="406">
        <f>'SABS Table 2.1'!$Q$51</f>
        <v>53.4</v>
      </c>
      <c r="F470" s="406">
        <f>'SABS Table 2.2'!$Q$51</f>
        <v>26.9</v>
      </c>
      <c r="H470" s="251">
        <f t="shared" si="24"/>
        <v>110</v>
      </c>
      <c r="I470" s="464">
        <f t="shared" si="27"/>
        <v>900</v>
      </c>
      <c r="J470" s="451">
        <f t="shared" si="25"/>
        <v>25.6</v>
      </c>
      <c r="K470" s="451">
        <f t="shared" si="26"/>
        <v>12.9</v>
      </c>
    </row>
    <row r="471" spans="1:11">
      <c r="A471" s="437" t="s">
        <v>305</v>
      </c>
      <c r="B471" s="442">
        <v>2022</v>
      </c>
      <c r="C471" s="464">
        <f>'SABS Table 1.1'!$R$492</f>
        <v>610</v>
      </c>
      <c r="D471" s="405">
        <f>'SABS Table 2.5'!$R$65</f>
        <v>7000</v>
      </c>
      <c r="E471" s="406">
        <f>'SABS Table 2.1'!$Q$57</f>
        <v>226.7</v>
      </c>
      <c r="F471" s="406">
        <f>'SABS Table 2.2'!$Q$57</f>
        <v>118.5</v>
      </c>
      <c r="H471" s="251">
        <f t="shared" si="24"/>
        <v>590</v>
      </c>
      <c r="I471" s="464">
        <f t="shared" si="27"/>
        <v>6000</v>
      </c>
      <c r="J471" s="451">
        <f t="shared" si="25"/>
        <v>189.7</v>
      </c>
      <c r="K471" s="451">
        <f t="shared" si="26"/>
        <v>94.4</v>
      </c>
    </row>
    <row r="472" spans="1:11">
      <c r="A472" s="437" t="s">
        <v>197</v>
      </c>
      <c r="B472" s="442">
        <v>2022</v>
      </c>
      <c r="C472" s="464">
        <f>'SABS Table 1.1'!$R$555</f>
        <v>400</v>
      </c>
      <c r="D472" s="405">
        <f>'SABS Table 2.5'!$R$72</f>
        <v>6000</v>
      </c>
      <c r="E472" s="406">
        <f>'SABS Table 2.1'!$Q$63</f>
        <v>168.1</v>
      </c>
      <c r="F472" s="406">
        <f>'SABS Table 2.2'!$Q$63</f>
        <v>91.1</v>
      </c>
      <c r="H472" s="251">
        <f t="shared" si="24"/>
        <v>380</v>
      </c>
      <c r="I472" s="464">
        <f t="shared" si="27"/>
        <v>6000</v>
      </c>
      <c r="J472" s="451">
        <f t="shared" si="25"/>
        <v>121.2</v>
      </c>
      <c r="K472" s="451">
        <f t="shared" si="26"/>
        <v>69.900000000000006</v>
      </c>
    </row>
    <row r="473" spans="1:11">
      <c r="A473" s="437" t="s">
        <v>198</v>
      </c>
      <c r="B473" s="442">
        <v>2022</v>
      </c>
      <c r="C473" s="464">
        <f>'SABS Table 1.1'!$R$618</f>
        <v>280</v>
      </c>
      <c r="D473" s="405">
        <f>'SABS Table 2.5'!$R$79</f>
        <v>3000</v>
      </c>
      <c r="E473" s="406">
        <f>'SABS Table 2.1'!$Q$69</f>
        <v>55.9</v>
      </c>
      <c r="F473" s="406">
        <f>'SABS Table 2.2'!$Q$69</f>
        <v>29.7</v>
      </c>
      <c r="H473" s="251">
        <f t="shared" si="24"/>
        <v>265</v>
      </c>
      <c r="I473" s="464">
        <f t="shared" si="27"/>
        <v>3000</v>
      </c>
      <c r="J473" s="451">
        <f t="shared" si="25"/>
        <v>65.099999999999994</v>
      </c>
      <c r="K473" s="451">
        <f t="shared" si="26"/>
        <v>23.8</v>
      </c>
    </row>
    <row r="474" spans="1:11">
      <c r="A474" s="437" t="s">
        <v>199</v>
      </c>
      <c r="B474" s="442">
        <v>2022</v>
      </c>
      <c r="C474" s="464">
        <f>'SABS Table 1.1'!$R$681</f>
        <v>185</v>
      </c>
      <c r="D474" s="405">
        <f>'SABS Table 2.5'!$R$86</f>
        <v>2500</v>
      </c>
      <c r="E474" s="406">
        <f>'SABS Table 2.1'!$Q$75</f>
        <v>94.6</v>
      </c>
      <c r="F474" s="406">
        <f>'SABS Table 2.2'!$Q$75</f>
        <v>45.7</v>
      </c>
      <c r="H474" s="251">
        <f t="shared" si="24"/>
        <v>170</v>
      </c>
      <c r="I474" s="464">
        <f t="shared" si="27"/>
        <v>2250</v>
      </c>
      <c r="J474" s="451">
        <f t="shared" si="25"/>
        <v>82.1</v>
      </c>
      <c r="K474" s="451">
        <f t="shared" si="26"/>
        <v>37.700000000000003</v>
      </c>
    </row>
    <row r="475" spans="1:11">
      <c r="A475" s="437" t="s">
        <v>200</v>
      </c>
      <c r="B475" s="442">
        <v>2022</v>
      </c>
      <c r="C475" s="464">
        <f>'SABS Table 1.1'!$R$744</f>
        <v>285</v>
      </c>
      <c r="D475" s="405">
        <f>'SABS Table 2.5'!$R$93</f>
        <v>4000</v>
      </c>
      <c r="E475" s="406">
        <f>'SABS Table 2.1'!$Q$81</f>
        <v>242.5</v>
      </c>
      <c r="F475" s="406">
        <f>'SABS Table 2.2'!$Q$81</f>
        <v>98.6</v>
      </c>
      <c r="H475" s="251">
        <f t="shared" si="24"/>
        <v>285</v>
      </c>
      <c r="I475" s="464">
        <f t="shared" si="27"/>
        <v>3500</v>
      </c>
      <c r="J475" s="451">
        <f t="shared" si="25"/>
        <v>97.2</v>
      </c>
      <c r="K475" s="451">
        <f t="shared" si="26"/>
        <v>54.2</v>
      </c>
    </row>
    <row r="476" spans="1:11">
      <c r="A476" s="437" t="s">
        <v>201</v>
      </c>
      <c r="B476" s="442">
        <v>2022</v>
      </c>
      <c r="C476" s="464">
        <f>'SABS Table 1.1'!$R$807</f>
        <v>175</v>
      </c>
      <c r="D476" s="405">
        <f>'SABS Table 2.5'!$R$100</f>
        <v>2000</v>
      </c>
      <c r="E476" s="406">
        <f>'SABS Table 2.1'!$Q$87</f>
        <v>88.7</v>
      </c>
      <c r="F476" s="406">
        <f>'SABS Table 2.2'!$Q$87</f>
        <v>51.5</v>
      </c>
      <c r="H476" s="251">
        <f t="shared" si="24"/>
        <v>165</v>
      </c>
      <c r="I476" s="464">
        <f t="shared" si="27"/>
        <v>2000</v>
      </c>
      <c r="J476" s="451">
        <f t="shared" si="25"/>
        <v>58.7</v>
      </c>
      <c r="K476" s="451">
        <f t="shared" si="26"/>
        <v>29.4</v>
      </c>
    </row>
    <row r="477" spans="1:11">
      <c r="A477" s="437" t="s">
        <v>202</v>
      </c>
      <c r="B477" s="442">
        <v>2022</v>
      </c>
      <c r="C477" s="464">
        <f>'SABS Table 1.1'!$R$870</f>
        <v>340</v>
      </c>
      <c r="D477" s="405">
        <f>'SABS Table 2.5'!$R$107</f>
        <v>4000</v>
      </c>
      <c r="E477" s="406">
        <f>'SABS Table 2.1'!$Q$93</f>
        <v>143.80000000000001</v>
      </c>
      <c r="F477" s="406">
        <f>'SABS Table 2.2'!$Q$93</f>
        <v>86.6</v>
      </c>
      <c r="H477" s="251">
        <f t="shared" si="24"/>
        <v>330</v>
      </c>
      <c r="I477" s="464">
        <f t="shared" si="27"/>
        <v>4000</v>
      </c>
      <c r="J477" s="451">
        <f t="shared" si="25"/>
        <v>159.1</v>
      </c>
      <c r="K477" s="451">
        <f t="shared" si="26"/>
        <v>94.1</v>
      </c>
    </row>
    <row r="478" spans="1:11">
      <c r="A478" s="437" t="s">
        <v>203</v>
      </c>
      <c r="B478" s="442">
        <v>2022</v>
      </c>
      <c r="C478" s="464">
        <f>'SABS Table 1.1'!$R$933</f>
        <v>900</v>
      </c>
      <c r="D478" s="405">
        <f>'SABS Table 2.5'!$R$114</f>
        <v>12000</v>
      </c>
      <c r="E478" s="406">
        <f>'SABS Table 2.1'!$Q$99</f>
        <v>625.20000000000005</v>
      </c>
      <c r="F478" s="406">
        <f>'SABS Table 2.2'!$Q$99</f>
        <v>320.89999999999998</v>
      </c>
      <c r="H478" s="251">
        <f t="shared" si="24"/>
        <v>855</v>
      </c>
      <c r="I478" s="464">
        <f t="shared" si="27"/>
        <v>11000</v>
      </c>
      <c r="J478" s="451">
        <f t="shared" si="25"/>
        <v>336.2</v>
      </c>
      <c r="K478" s="451">
        <f t="shared" si="26"/>
        <v>156.80000000000001</v>
      </c>
    </row>
    <row r="479" spans="1:11">
      <c r="A479" s="437" t="s">
        <v>204</v>
      </c>
      <c r="B479" s="442">
        <v>2022</v>
      </c>
      <c r="C479" s="464">
        <f>'SABS Table 1.1'!$R$996</f>
        <v>2090</v>
      </c>
      <c r="D479" s="405">
        <f>'SABS Table 2.5'!$R$121</f>
        <v>33000</v>
      </c>
      <c r="E479" s="565">
        <f>'SABS Table 2.1'!$Q$105</f>
        <v>1681.8</v>
      </c>
      <c r="F479" s="406">
        <f>'SABS Table 2.2'!$Q$105</f>
        <v>746.9</v>
      </c>
      <c r="H479" s="251">
        <f t="shared" si="24"/>
        <v>1980</v>
      </c>
      <c r="I479" s="464">
        <f t="shared" si="27"/>
        <v>31000</v>
      </c>
      <c r="J479" s="451">
        <f t="shared" si="25"/>
        <v>1153.5</v>
      </c>
      <c r="K479" s="451">
        <f t="shared" si="26"/>
        <v>619.5</v>
      </c>
    </row>
    <row r="480" spans="1:11">
      <c r="A480" s="437" t="s">
        <v>205</v>
      </c>
      <c r="B480" s="442">
        <v>2022</v>
      </c>
      <c r="C480" s="464">
        <f>'SABS Table 1.1'!$R$1059</f>
        <v>1420</v>
      </c>
      <c r="D480" s="405">
        <f>'SABS Table 2.5'!$R$128</f>
        <v>18000</v>
      </c>
      <c r="E480" s="406">
        <f>'SABS Table 2.1'!$Q$111</f>
        <v>587.20000000000005</v>
      </c>
      <c r="F480" s="406">
        <f>'SABS Table 2.2'!$Q$111</f>
        <v>321.5</v>
      </c>
      <c r="H480" s="251">
        <f t="shared" si="24"/>
        <v>1335</v>
      </c>
      <c r="I480" s="464">
        <f t="shared" si="27"/>
        <v>15000</v>
      </c>
      <c r="J480" s="451">
        <f t="shared" si="25"/>
        <v>544</v>
      </c>
      <c r="K480" s="451">
        <f t="shared" si="26"/>
        <v>274.60000000000002</v>
      </c>
    </row>
    <row r="481" spans="1:11">
      <c r="A481" s="437" t="s">
        <v>206</v>
      </c>
      <c r="B481" s="442">
        <v>2022</v>
      </c>
      <c r="C481" s="464">
        <f>'SABS Table 1.1'!$R$1122</f>
        <v>165</v>
      </c>
      <c r="D481" s="405">
        <f>'SABS Table 2.5'!$R$135</f>
        <v>2000</v>
      </c>
      <c r="E481" s="406">
        <f>'SABS Table 2.1'!$Q$117</f>
        <v>100.3</v>
      </c>
      <c r="F481" s="406">
        <f>'SABS Table 2.2'!$Q$117</f>
        <v>54.1</v>
      </c>
      <c r="H481" s="251">
        <f t="shared" si="24"/>
        <v>155</v>
      </c>
      <c r="I481" s="464">
        <f t="shared" si="27"/>
        <v>2000</v>
      </c>
      <c r="J481" s="451">
        <f t="shared" si="25"/>
        <v>63.5</v>
      </c>
      <c r="K481" s="451">
        <f t="shared" si="26"/>
        <v>31.5</v>
      </c>
    </row>
    <row r="482" spans="1:11">
      <c r="A482" s="437" t="s">
        <v>207</v>
      </c>
      <c r="B482" s="442">
        <v>2022</v>
      </c>
      <c r="C482" s="464">
        <f>'SABS Table 1.1'!$R$1185</f>
        <v>205</v>
      </c>
      <c r="D482" s="405">
        <f>'SABS Table 2.5'!$R$142</f>
        <v>2250</v>
      </c>
      <c r="E482" s="406">
        <f>'SABS Table 2.1'!$Q$123</f>
        <v>140.19999999999999</v>
      </c>
      <c r="F482" s="406">
        <f>'SABS Table 2.2'!$Q$123</f>
        <v>54.9</v>
      </c>
      <c r="H482" s="251">
        <f t="shared" si="24"/>
        <v>190</v>
      </c>
      <c r="I482" s="464">
        <f t="shared" si="27"/>
        <v>2250</v>
      </c>
      <c r="J482" s="451">
        <f t="shared" si="25"/>
        <v>52.9</v>
      </c>
      <c r="K482" s="451">
        <f t="shared" si="26"/>
        <v>26.1</v>
      </c>
    </row>
    <row r="483" spans="1:11">
      <c r="A483" s="437" t="s">
        <v>208</v>
      </c>
      <c r="B483" s="442">
        <v>2022</v>
      </c>
      <c r="C483" s="464">
        <f>'SABS Table 1.1'!$R$1248</f>
        <v>320</v>
      </c>
      <c r="D483" s="405">
        <f>'SABS Table 2.5'!$R$149</f>
        <v>3500</v>
      </c>
      <c r="E483" s="406">
        <f>'SABS Table 2.1'!$Q$129</f>
        <v>138</v>
      </c>
      <c r="F483" s="406">
        <f>'SABS Table 2.2'!$Q$129</f>
        <v>75.099999999999994</v>
      </c>
      <c r="H483" s="251">
        <f t="shared" ref="H483:I546" si="28">C450</f>
        <v>310</v>
      </c>
      <c r="I483" s="464">
        <f t="shared" si="27"/>
        <v>3000</v>
      </c>
      <c r="J483" s="451">
        <f t="shared" si="27"/>
        <v>95.3</v>
      </c>
      <c r="K483" s="451">
        <f t="shared" si="27"/>
        <v>46.7</v>
      </c>
    </row>
    <row r="484" spans="1:11">
      <c r="A484" s="437" t="s">
        <v>245</v>
      </c>
      <c r="B484" s="442">
        <v>2022</v>
      </c>
      <c r="C484" s="464">
        <f>'SABS Table 1.1'!$R$1311</f>
        <v>120</v>
      </c>
      <c r="D484" s="405">
        <f>'SABS Table 2.5'!$R$156</f>
        <v>1250</v>
      </c>
      <c r="E484" s="406">
        <f>'SABS Table 2.1'!$Q$135</f>
        <v>58.9</v>
      </c>
      <c r="F484" s="406">
        <f>'SABS Table 2.2'!$Q$135</f>
        <v>32.4</v>
      </c>
      <c r="H484" s="251">
        <f t="shared" si="28"/>
        <v>120</v>
      </c>
      <c r="I484" s="464">
        <f t="shared" si="27"/>
        <v>1000</v>
      </c>
      <c r="J484" s="451">
        <f t="shared" si="27"/>
        <v>28</v>
      </c>
      <c r="K484" s="451">
        <f t="shared" si="27"/>
        <v>12.1</v>
      </c>
    </row>
    <row r="485" spans="1:11">
      <c r="A485" s="437" t="s">
        <v>209</v>
      </c>
      <c r="B485" s="442">
        <v>2022</v>
      </c>
      <c r="C485" s="464">
        <f>'SABS Table 1.1'!$R$1374</f>
        <v>395</v>
      </c>
      <c r="D485" s="405">
        <f>'SABS Table 2.5'!$R$163</f>
        <v>5000</v>
      </c>
      <c r="E485" s="406">
        <f>'SABS Table 2.1'!$Q$141</f>
        <v>94.3</v>
      </c>
      <c r="F485" s="406">
        <f>'SABS Table 2.2'!$Q$141</f>
        <v>50.4</v>
      </c>
      <c r="H485" s="251">
        <f t="shared" si="28"/>
        <v>395</v>
      </c>
      <c r="I485" s="464">
        <f t="shared" si="27"/>
        <v>4000</v>
      </c>
      <c r="J485" s="451">
        <f t="shared" si="27"/>
        <v>120.4</v>
      </c>
      <c r="K485" s="451">
        <f t="shared" si="27"/>
        <v>52.9</v>
      </c>
    </row>
    <row r="486" spans="1:11">
      <c r="A486" s="437" t="s">
        <v>210</v>
      </c>
      <c r="B486" s="442">
        <v>2022</v>
      </c>
      <c r="C486" s="464">
        <f>'SABS Table 1.1'!$R$1437</f>
        <v>660</v>
      </c>
      <c r="D486" s="405">
        <f>'SABS Table 2.5'!$R$170</f>
        <v>7000</v>
      </c>
      <c r="E486" s="406">
        <f>'SABS Table 2.1'!$Q$147</f>
        <v>224.1</v>
      </c>
      <c r="F486" s="406">
        <f>'SABS Table 2.2'!$Q$147</f>
        <v>102.6</v>
      </c>
      <c r="H486" s="251">
        <f t="shared" si="28"/>
        <v>650</v>
      </c>
      <c r="I486" s="464">
        <f t="shared" si="27"/>
        <v>7000</v>
      </c>
      <c r="J486" s="451">
        <f t="shared" si="27"/>
        <v>177.7</v>
      </c>
      <c r="K486" s="451">
        <f t="shared" si="27"/>
        <v>92.4</v>
      </c>
    </row>
    <row r="487" spans="1:11">
      <c r="A487" s="437" t="s">
        <v>211</v>
      </c>
      <c r="B487" s="442">
        <v>2022</v>
      </c>
      <c r="C487" s="464">
        <f>'SABS Table 1.1'!$R$1500</f>
        <v>85</v>
      </c>
      <c r="D487" s="405">
        <f>'SABS Table 2.5'!$R$177</f>
        <v>1000</v>
      </c>
      <c r="E487" s="406">
        <f>'SABS Table 2.1'!$Q$153</f>
        <v>20.8</v>
      </c>
      <c r="F487" s="406">
        <f>'SABS Table 2.2'!$Q$153</f>
        <v>12.2</v>
      </c>
      <c r="H487" s="251">
        <f t="shared" si="28"/>
        <v>90</v>
      </c>
      <c r="I487" s="464">
        <f t="shared" si="27"/>
        <v>1000</v>
      </c>
      <c r="J487" s="451">
        <f t="shared" si="27"/>
        <v>19</v>
      </c>
      <c r="K487" s="451">
        <f t="shared" si="27"/>
        <v>7.8</v>
      </c>
    </row>
    <row r="488" spans="1:11">
      <c r="A488" s="437" t="s">
        <v>306</v>
      </c>
      <c r="B488" s="442">
        <v>2022</v>
      </c>
      <c r="C488" s="464">
        <f>'SABS Table 1.1'!$R$1563</f>
        <v>655</v>
      </c>
      <c r="D488" s="405">
        <f>'SABS Table 2.5'!$R$184</f>
        <v>9000</v>
      </c>
      <c r="E488" s="406">
        <f>'SABS Table 2.1'!$Q$159</f>
        <v>359</v>
      </c>
      <c r="F488" s="406">
        <f>'SABS Table 2.2'!$Q$159</f>
        <v>191.5</v>
      </c>
      <c r="H488" s="251">
        <f t="shared" si="28"/>
        <v>620</v>
      </c>
      <c r="I488" s="464">
        <f t="shared" si="27"/>
        <v>8000</v>
      </c>
      <c r="J488" s="451">
        <f t="shared" si="27"/>
        <v>275.2</v>
      </c>
      <c r="K488" s="451">
        <f t="shared" si="27"/>
        <v>153.69999999999999</v>
      </c>
    </row>
    <row r="489" spans="1:11">
      <c r="A489" s="437" t="s">
        <v>212</v>
      </c>
      <c r="B489" s="442">
        <v>2022</v>
      </c>
      <c r="C489" s="464">
        <f>'SABS Table 1.1'!$R$1626</f>
        <v>415</v>
      </c>
      <c r="D489" s="405">
        <f>'SABS Table 2.5'!$R$191</f>
        <v>6000</v>
      </c>
      <c r="E489" s="406">
        <f>'SABS Table 2.1'!$Q$165</f>
        <v>261.8</v>
      </c>
      <c r="F489" s="406">
        <f>'SABS Table 2.2'!$Q$165</f>
        <v>148.1</v>
      </c>
      <c r="H489" s="251">
        <f t="shared" si="28"/>
        <v>415</v>
      </c>
      <c r="I489" s="464">
        <f t="shared" si="27"/>
        <v>6000</v>
      </c>
      <c r="J489" s="451">
        <f t="shared" si="27"/>
        <v>182.6</v>
      </c>
      <c r="K489" s="451">
        <f t="shared" si="27"/>
        <v>89.7</v>
      </c>
    </row>
    <row r="490" spans="1:11">
      <c r="A490" s="437" t="s">
        <v>213</v>
      </c>
      <c r="B490" s="442">
        <v>2022</v>
      </c>
      <c r="C490" s="464">
        <f>'SABS Table 1.1'!$R$1689</f>
        <v>430</v>
      </c>
      <c r="D490" s="405">
        <f>'SABS Table 2.5'!$R$198</f>
        <v>4000</v>
      </c>
      <c r="E490" s="406">
        <f>'SABS Table 2.1'!$Q$171</f>
        <v>156.69999999999999</v>
      </c>
      <c r="F490" s="406">
        <f>'SABS Table 2.2'!$Q$171</f>
        <v>78.8</v>
      </c>
      <c r="H490" s="251">
        <f t="shared" si="28"/>
        <v>420</v>
      </c>
      <c r="I490" s="464">
        <f t="shared" si="27"/>
        <v>3500</v>
      </c>
      <c r="J490" s="451">
        <f t="shared" si="27"/>
        <v>105.8</v>
      </c>
      <c r="K490" s="451">
        <f t="shared" si="27"/>
        <v>48.3</v>
      </c>
    </row>
    <row r="491" spans="1:11">
      <c r="A491" s="437" t="s">
        <v>214</v>
      </c>
      <c r="B491" s="442">
        <v>2022</v>
      </c>
      <c r="C491" s="464">
        <f>'SABS Table 1.1'!$R$1752</f>
        <v>85</v>
      </c>
      <c r="D491" s="405">
        <f>'SABS Table 2.5'!$R$205</f>
        <v>1000</v>
      </c>
      <c r="E491" s="406">
        <f>'SABS Table 2.1'!$Q$177</f>
        <v>16.899999999999999</v>
      </c>
      <c r="F491" s="406">
        <f>'SABS Table 2.2'!$Q$177</f>
        <v>7.4</v>
      </c>
      <c r="H491" s="251">
        <f t="shared" si="28"/>
        <v>85</v>
      </c>
      <c r="I491" s="464">
        <f t="shared" si="27"/>
        <v>900</v>
      </c>
      <c r="J491" s="451">
        <f t="shared" si="27"/>
        <v>50.2</v>
      </c>
      <c r="K491" s="451">
        <f t="shared" si="27"/>
        <v>23.2</v>
      </c>
    </row>
    <row r="492" spans="1:11">
      <c r="A492" s="437" t="s">
        <v>215</v>
      </c>
      <c r="B492" s="442">
        <v>2022</v>
      </c>
      <c r="C492" s="464">
        <f>'SABS Table 1.1'!$R$1815</f>
        <v>370</v>
      </c>
      <c r="D492" s="405">
        <f>'SABS Table 2.5'!$R$212</f>
        <v>6000</v>
      </c>
      <c r="E492" s="406">
        <f>'SABS Table 2.1'!$Q$183</f>
        <v>212.7</v>
      </c>
      <c r="F492" s="406">
        <f>'SABS Table 2.2'!$Q$183</f>
        <v>114</v>
      </c>
      <c r="H492" s="251">
        <f t="shared" si="28"/>
        <v>360</v>
      </c>
      <c r="I492" s="464">
        <f t="shared" si="27"/>
        <v>5000</v>
      </c>
      <c r="J492" s="451">
        <f t="shared" si="27"/>
        <v>224.6</v>
      </c>
      <c r="K492" s="451">
        <f t="shared" si="27"/>
        <v>106</v>
      </c>
    </row>
    <row r="493" spans="1:11">
      <c r="A493" s="437" t="s">
        <v>216</v>
      </c>
      <c r="B493" s="442">
        <v>2022</v>
      </c>
      <c r="C493" s="464">
        <f>'SABS Table 1.1'!$R$1878</f>
        <v>715</v>
      </c>
      <c r="D493" s="405">
        <f>'SABS Table 2.5'!$R$219</f>
        <v>9000</v>
      </c>
      <c r="E493" s="406">
        <f>'SABS Table 2.1'!$Q$189</f>
        <v>267.10000000000002</v>
      </c>
      <c r="F493" s="406">
        <f>'SABS Table 2.2'!$Q$189</f>
        <v>118.6</v>
      </c>
      <c r="H493" s="251">
        <f t="shared" si="28"/>
        <v>710</v>
      </c>
      <c r="I493" s="464">
        <f t="shared" si="27"/>
        <v>9000</v>
      </c>
      <c r="J493" s="451">
        <f t="shared" si="27"/>
        <v>143.30000000000001</v>
      </c>
      <c r="K493" s="451">
        <f t="shared" si="27"/>
        <v>72.8</v>
      </c>
    </row>
    <row r="494" spans="1:11">
      <c r="A494" s="437" t="s">
        <v>217</v>
      </c>
      <c r="B494" s="442">
        <v>2022</v>
      </c>
      <c r="C494" s="464">
        <f>'SABS Table 1.1'!$R$1941</f>
        <v>410</v>
      </c>
      <c r="D494" s="405">
        <f>'SABS Table 2.5'!$R$226</f>
        <v>6000</v>
      </c>
      <c r="E494" s="406">
        <f>'SABS Table 2.1'!$Q$195</f>
        <v>214.7</v>
      </c>
      <c r="F494" s="406">
        <f>'SABS Table 2.2'!$Q$195</f>
        <v>116.8</v>
      </c>
      <c r="H494" s="251">
        <f t="shared" si="28"/>
        <v>405</v>
      </c>
      <c r="I494" s="464">
        <f t="shared" si="27"/>
        <v>6000</v>
      </c>
      <c r="J494" s="451">
        <f t="shared" si="27"/>
        <v>164.3</v>
      </c>
      <c r="K494" s="451">
        <f t="shared" si="27"/>
        <v>77</v>
      </c>
    </row>
    <row r="495" spans="1:11">
      <c r="A495" s="437" t="s">
        <v>218</v>
      </c>
      <c r="B495" s="442">
        <v>2022</v>
      </c>
      <c r="C495" s="464">
        <f>'SABS Table 1.1'!$R$2004</f>
        <v>225</v>
      </c>
      <c r="D495" s="405">
        <f>'SABS Table 2.5'!$R$233</f>
        <v>3500</v>
      </c>
      <c r="E495" s="406">
        <f>'SABS Table 2.1'!$Q$201</f>
        <v>104.4</v>
      </c>
      <c r="F495" s="406">
        <f>'SABS Table 2.2'!$Q$201</f>
        <v>111.6</v>
      </c>
      <c r="H495" s="251">
        <f t="shared" si="28"/>
        <v>215</v>
      </c>
      <c r="I495" s="464">
        <f t="shared" si="27"/>
        <v>3000</v>
      </c>
      <c r="J495" s="451">
        <f t="shared" si="27"/>
        <v>102.1</v>
      </c>
      <c r="K495" s="451">
        <f t="shared" si="27"/>
        <v>37.5</v>
      </c>
    </row>
    <row r="496" spans="1:11">
      <c r="A496" s="437" t="s">
        <v>219</v>
      </c>
      <c r="B496" s="442">
        <v>2022</v>
      </c>
      <c r="C496" s="464">
        <f>'SABS Table 1.1'!$R$2067</f>
        <v>360</v>
      </c>
      <c r="D496" s="405">
        <f>'SABS Table 2.5'!$R$240</f>
        <v>3500</v>
      </c>
      <c r="E496" s="406">
        <f>'SABS Table 2.1'!$Q$207</f>
        <v>128</v>
      </c>
      <c r="F496" s="406">
        <f>'SABS Table 2.2'!$Q$207</f>
        <v>65.599999999999994</v>
      </c>
      <c r="H496" s="251">
        <f t="shared" si="28"/>
        <v>350</v>
      </c>
      <c r="I496" s="464">
        <f t="shared" si="27"/>
        <v>3500</v>
      </c>
      <c r="J496" s="451">
        <f t="shared" si="27"/>
        <v>144.4</v>
      </c>
      <c r="K496" s="451">
        <f t="shared" si="27"/>
        <v>76.599999999999994</v>
      </c>
    </row>
    <row r="497" spans="1:9" s="440" customFormat="1">
      <c r="A497" s="440" t="s">
        <v>294</v>
      </c>
      <c r="B497" s="437">
        <v>2023</v>
      </c>
      <c r="C497" s="535">
        <f>'SABS Table 1.1'!$S$51</f>
        <v>15830</v>
      </c>
      <c r="D497" s="569">
        <f>'SABS Table 2.5'!$S$16</f>
        <v>245000</v>
      </c>
      <c r="H497" s="251">
        <f t="shared" si="28"/>
        <v>15865</v>
      </c>
      <c r="I497" s="444">
        <f t="shared" si="27"/>
        <v>229000</v>
      </c>
    </row>
    <row r="498" spans="1:9" s="437" customFormat="1">
      <c r="A498" s="437" t="s">
        <v>193</v>
      </c>
      <c r="B498" s="437">
        <v>2023</v>
      </c>
      <c r="C498" s="395">
        <f>'SABS Table 1.1'!$S$114</f>
        <v>555</v>
      </c>
      <c r="D498" s="405">
        <f>'SABS Table 2.5'!$S$23</f>
        <v>11000</v>
      </c>
      <c r="H498" s="251">
        <f t="shared" si="28"/>
        <v>565</v>
      </c>
      <c r="I498" s="464">
        <f t="shared" si="27"/>
        <v>10000</v>
      </c>
    </row>
    <row r="499" spans="1:9" s="437" customFormat="1">
      <c r="A499" s="437" t="s">
        <v>194</v>
      </c>
      <c r="B499" s="437">
        <v>2023</v>
      </c>
      <c r="C499" s="395">
        <f>'SABS Table 1.1'!$S$177</f>
        <v>680</v>
      </c>
      <c r="D499" s="405">
        <f>'SABS Table 2.5'!$S$30</f>
        <v>8000</v>
      </c>
      <c r="H499" s="251">
        <f t="shared" si="28"/>
        <v>710</v>
      </c>
      <c r="I499" s="464">
        <f t="shared" si="27"/>
        <v>8000</v>
      </c>
    </row>
    <row r="500" spans="1:9" s="437" customFormat="1">
      <c r="A500" s="437" t="s">
        <v>195</v>
      </c>
      <c r="B500" s="437">
        <v>2023</v>
      </c>
      <c r="C500" s="395">
        <f>'SABS Table 1.1'!$S$240</f>
        <v>330</v>
      </c>
      <c r="D500" s="405">
        <f>'SABS Table 2.5'!$S$37</f>
        <v>4000</v>
      </c>
      <c r="H500" s="251">
        <f t="shared" si="28"/>
        <v>330</v>
      </c>
      <c r="I500" s="464">
        <f t="shared" si="27"/>
        <v>4000</v>
      </c>
    </row>
    <row r="501" spans="1:9" s="437" customFormat="1">
      <c r="A501" s="437" t="s">
        <v>304</v>
      </c>
      <c r="B501" s="437">
        <v>2023</v>
      </c>
      <c r="C501" s="395">
        <f>'SABS Table 1.1'!$S$303</f>
        <v>590</v>
      </c>
      <c r="D501" s="405">
        <f>'SABS Table 2.5'!$S$44</f>
        <v>6000</v>
      </c>
      <c r="H501" s="251">
        <f t="shared" si="28"/>
        <v>585</v>
      </c>
      <c r="I501" s="464">
        <f t="shared" si="27"/>
        <v>6000</v>
      </c>
    </row>
    <row r="502" spans="1:9" s="437" customFormat="1">
      <c r="A502" s="437" t="s">
        <v>250</v>
      </c>
      <c r="B502" s="437">
        <v>2023</v>
      </c>
      <c r="C502" s="534">
        <f>'SABS Table 1.1'!$S$366</f>
        <v>1995</v>
      </c>
      <c r="D502" s="405">
        <f>'SABS Table 2.5'!$S$51</f>
        <v>41000</v>
      </c>
      <c r="H502" s="251">
        <f t="shared" si="28"/>
        <v>2035</v>
      </c>
      <c r="I502" s="464">
        <f t="shared" si="27"/>
        <v>37000</v>
      </c>
    </row>
    <row r="503" spans="1:9" s="437" customFormat="1">
      <c r="A503" s="437" t="s">
        <v>196</v>
      </c>
      <c r="B503" s="437">
        <v>2023</v>
      </c>
      <c r="C503" s="395">
        <f>'SABS Table 1.1'!$S$429</f>
        <v>110</v>
      </c>
      <c r="D503" s="405">
        <f>'SABS Table 2.5'!$S$58</f>
        <v>1000</v>
      </c>
      <c r="H503" s="251">
        <f t="shared" si="28"/>
        <v>115</v>
      </c>
      <c r="I503" s="464">
        <f t="shared" si="27"/>
        <v>1000</v>
      </c>
    </row>
    <row r="504" spans="1:9" s="437" customFormat="1">
      <c r="A504" s="437" t="s">
        <v>305</v>
      </c>
      <c r="B504" s="437">
        <v>2023</v>
      </c>
      <c r="C504" s="395">
        <f>'SABS Table 1.1'!$S$492</f>
        <v>605</v>
      </c>
      <c r="D504" s="405">
        <f>'SABS Table 2.5'!$S$65</f>
        <v>7000</v>
      </c>
      <c r="H504" s="251">
        <f t="shared" si="28"/>
        <v>610</v>
      </c>
      <c r="I504" s="464">
        <f t="shared" si="27"/>
        <v>7000</v>
      </c>
    </row>
    <row r="505" spans="1:9" s="437" customFormat="1">
      <c r="A505" s="437" t="s">
        <v>197</v>
      </c>
      <c r="B505" s="437">
        <v>2023</v>
      </c>
      <c r="C505" s="395">
        <f>'SABS Table 1.1'!$S$555</f>
        <v>400</v>
      </c>
      <c r="D505" s="405">
        <f>'SABS Table 2.5'!$S$72</f>
        <v>6000</v>
      </c>
      <c r="H505" s="251">
        <f t="shared" si="28"/>
        <v>400</v>
      </c>
      <c r="I505" s="464">
        <f t="shared" si="27"/>
        <v>6000</v>
      </c>
    </row>
    <row r="506" spans="1:9" s="437" customFormat="1">
      <c r="A506" s="437" t="s">
        <v>198</v>
      </c>
      <c r="B506" s="437">
        <v>2023</v>
      </c>
      <c r="C506" s="395">
        <f>'SABS Table 1.1'!$S$618</f>
        <v>290</v>
      </c>
      <c r="D506" s="405">
        <f>'SABS Table 2.5'!$S$79</f>
        <v>3000</v>
      </c>
      <c r="H506" s="251">
        <f t="shared" si="28"/>
        <v>280</v>
      </c>
      <c r="I506" s="464">
        <f t="shared" si="27"/>
        <v>3000</v>
      </c>
    </row>
    <row r="507" spans="1:9" s="437" customFormat="1">
      <c r="A507" s="437" t="s">
        <v>199</v>
      </c>
      <c r="B507" s="437">
        <v>2023</v>
      </c>
      <c r="C507" s="395">
        <f>'SABS Table 1.1'!$S$681</f>
        <v>185</v>
      </c>
      <c r="D507" s="405">
        <f>'SABS Table 2.5'!$S$86</f>
        <v>2500</v>
      </c>
      <c r="H507" s="251">
        <f t="shared" si="28"/>
        <v>185</v>
      </c>
      <c r="I507" s="464">
        <f t="shared" si="27"/>
        <v>2500</v>
      </c>
    </row>
    <row r="508" spans="1:9" s="437" customFormat="1">
      <c r="A508" s="437" t="s">
        <v>200</v>
      </c>
      <c r="B508" s="437">
        <v>2023</v>
      </c>
      <c r="C508" s="395">
        <f>'SABS Table 1.1'!$S$744</f>
        <v>300</v>
      </c>
      <c r="D508" s="405">
        <f>'SABS Table 2.5'!$S$93</f>
        <v>4000</v>
      </c>
      <c r="H508" s="251">
        <f t="shared" si="28"/>
        <v>285</v>
      </c>
      <c r="I508" s="464">
        <f t="shared" si="27"/>
        <v>4000</v>
      </c>
    </row>
    <row r="509" spans="1:9" s="437" customFormat="1">
      <c r="A509" s="437" t="s">
        <v>201</v>
      </c>
      <c r="B509" s="437">
        <v>2023</v>
      </c>
      <c r="C509" s="395">
        <f>'SABS Table 1.1'!$S$807</f>
        <v>180</v>
      </c>
      <c r="D509" s="405">
        <f>'SABS Table 2.5'!$S$100</f>
        <v>2250</v>
      </c>
      <c r="H509" s="251">
        <f t="shared" si="28"/>
        <v>175</v>
      </c>
      <c r="I509" s="464">
        <f t="shared" si="27"/>
        <v>2000</v>
      </c>
    </row>
    <row r="510" spans="1:9" s="437" customFormat="1">
      <c r="A510" s="437" t="s">
        <v>202</v>
      </c>
      <c r="B510" s="437">
        <v>2023</v>
      </c>
      <c r="C510" s="395">
        <f>'SABS Table 1.1'!$S$870</f>
        <v>335</v>
      </c>
      <c r="D510" s="405">
        <f>'SABS Table 2.5'!$S$107</f>
        <v>4500</v>
      </c>
      <c r="H510" s="251">
        <f t="shared" si="28"/>
        <v>340</v>
      </c>
      <c r="I510" s="464">
        <f t="shared" si="27"/>
        <v>4000</v>
      </c>
    </row>
    <row r="511" spans="1:9" s="437" customFormat="1">
      <c r="A511" s="437" t="s">
        <v>203</v>
      </c>
      <c r="B511" s="437">
        <v>2023</v>
      </c>
      <c r="C511" s="395">
        <f>'SABS Table 1.1'!$S$933</f>
        <v>880</v>
      </c>
      <c r="D511" s="405">
        <f>'SABS Table 2.5'!$S$114</f>
        <v>13000</v>
      </c>
      <c r="H511" s="251">
        <f t="shared" si="28"/>
        <v>900</v>
      </c>
      <c r="I511" s="464">
        <f t="shared" si="27"/>
        <v>12000</v>
      </c>
    </row>
    <row r="512" spans="1:9" s="437" customFormat="1">
      <c r="A512" s="437" t="s">
        <v>204</v>
      </c>
      <c r="B512" s="437">
        <v>2023</v>
      </c>
      <c r="C512" s="534">
        <f>'SABS Table 1.1'!$S$996</f>
        <v>2090</v>
      </c>
      <c r="D512" s="405">
        <f>'SABS Table 2.5'!$S$121</f>
        <v>36000</v>
      </c>
      <c r="H512" s="251">
        <f t="shared" si="28"/>
        <v>2090</v>
      </c>
      <c r="I512" s="464">
        <f t="shared" si="27"/>
        <v>33000</v>
      </c>
    </row>
    <row r="513" spans="1:9" s="437" customFormat="1">
      <c r="A513" s="437" t="s">
        <v>205</v>
      </c>
      <c r="B513" s="437">
        <v>2023</v>
      </c>
      <c r="C513" s="534">
        <f>'SABS Table 1.1'!$S$1059</f>
        <v>1455</v>
      </c>
      <c r="D513" s="405">
        <f>'SABS Table 2.5'!$S$128</f>
        <v>18000</v>
      </c>
      <c r="H513" s="251">
        <f t="shared" si="28"/>
        <v>1420</v>
      </c>
      <c r="I513" s="464">
        <f t="shared" si="27"/>
        <v>18000</v>
      </c>
    </row>
    <row r="514" spans="1:9" s="437" customFormat="1">
      <c r="A514" s="437" t="s">
        <v>206</v>
      </c>
      <c r="B514" s="437">
        <v>2023</v>
      </c>
      <c r="C514" s="395">
        <f>'SABS Table 1.1'!$S$1122</f>
        <v>180</v>
      </c>
      <c r="D514" s="405">
        <f>'SABS Table 2.5'!$S$135</f>
        <v>2500</v>
      </c>
      <c r="H514" s="251">
        <f t="shared" si="28"/>
        <v>165</v>
      </c>
      <c r="I514" s="464">
        <f t="shared" si="27"/>
        <v>2000</v>
      </c>
    </row>
    <row r="515" spans="1:9" s="437" customFormat="1">
      <c r="A515" s="437" t="s">
        <v>207</v>
      </c>
      <c r="B515" s="437">
        <v>2023</v>
      </c>
      <c r="C515" s="395">
        <f>'SABS Table 1.1'!$S$1185</f>
        <v>195</v>
      </c>
      <c r="D515" s="405">
        <f>'SABS Table 2.5'!$S$142</f>
        <v>2500</v>
      </c>
      <c r="H515" s="251">
        <f t="shared" si="28"/>
        <v>205</v>
      </c>
      <c r="I515" s="464">
        <f t="shared" si="27"/>
        <v>2250</v>
      </c>
    </row>
    <row r="516" spans="1:9" s="437" customFormat="1">
      <c r="A516" s="437" t="s">
        <v>208</v>
      </c>
      <c r="B516" s="437">
        <v>2023</v>
      </c>
      <c r="C516" s="395">
        <f>'SABS Table 1.1'!$S$1248</f>
        <v>310</v>
      </c>
      <c r="D516" s="405">
        <f>'SABS Table 2.5'!$S$149</f>
        <v>3500</v>
      </c>
      <c r="H516" s="251">
        <f t="shared" si="28"/>
        <v>320</v>
      </c>
      <c r="I516" s="464">
        <f t="shared" si="28"/>
        <v>3500</v>
      </c>
    </row>
    <row r="517" spans="1:9" s="437" customFormat="1">
      <c r="A517" s="437" t="s">
        <v>245</v>
      </c>
      <c r="B517" s="437">
        <v>2023</v>
      </c>
      <c r="C517" s="395">
        <f>'SABS Table 1.1'!$S$1311</f>
        <v>125</v>
      </c>
      <c r="D517" s="405">
        <f>'SABS Table 2.5'!$S$156</f>
        <v>1250</v>
      </c>
      <c r="H517" s="251">
        <f t="shared" si="28"/>
        <v>120</v>
      </c>
      <c r="I517" s="464">
        <f t="shared" si="28"/>
        <v>1250</v>
      </c>
    </row>
    <row r="518" spans="1:9" s="437" customFormat="1">
      <c r="A518" s="437" t="s">
        <v>209</v>
      </c>
      <c r="B518" s="437">
        <v>2023</v>
      </c>
      <c r="C518" s="395">
        <f>'SABS Table 1.1'!$S$1374</f>
        <v>395</v>
      </c>
      <c r="D518" s="405">
        <f>'SABS Table 2.5'!$S$163</f>
        <v>5000</v>
      </c>
      <c r="H518" s="251">
        <f t="shared" si="28"/>
        <v>395</v>
      </c>
      <c r="I518" s="464">
        <f t="shared" si="28"/>
        <v>5000</v>
      </c>
    </row>
    <row r="519" spans="1:9" s="437" customFormat="1">
      <c r="A519" s="437" t="s">
        <v>210</v>
      </c>
      <c r="B519" s="437">
        <v>2023</v>
      </c>
      <c r="C519" s="395">
        <f>'SABS Table 1.1'!$S$1437</f>
        <v>645</v>
      </c>
      <c r="D519" s="405">
        <f>'SABS Table 2.5'!$S$170</f>
        <v>7000</v>
      </c>
      <c r="H519" s="251">
        <f t="shared" si="28"/>
        <v>660</v>
      </c>
      <c r="I519" s="464">
        <f t="shared" si="28"/>
        <v>7000</v>
      </c>
    </row>
    <row r="520" spans="1:9" s="437" customFormat="1">
      <c r="A520" s="437" t="s">
        <v>211</v>
      </c>
      <c r="B520" s="437">
        <v>2023</v>
      </c>
      <c r="C520" s="395">
        <f>'SABS Table 1.1'!$S$1500</f>
        <v>90</v>
      </c>
      <c r="D520" s="405">
        <f>'SABS Table 2.5'!$S$177</f>
        <v>1250</v>
      </c>
      <c r="H520" s="251">
        <f t="shared" si="28"/>
        <v>85</v>
      </c>
      <c r="I520" s="464">
        <f t="shared" si="28"/>
        <v>1000</v>
      </c>
    </row>
    <row r="521" spans="1:9" s="437" customFormat="1">
      <c r="A521" s="437" t="s">
        <v>306</v>
      </c>
      <c r="B521" s="437">
        <v>2023</v>
      </c>
      <c r="C521" s="395">
        <f>'SABS Table 1.1'!$S$1563</f>
        <v>670</v>
      </c>
      <c r="D521" s="405">
        <f>'SABS Table 2.5'!$S$184</f>
        <v>10000</v>
      </c>
      <c r="H521" s="251">
        <f t="shared" si="28"/>
        <v>655</v>
      </c>
      <c r="I521" s="464">
        <f t="shared" si="28"/>
        <v>9000</v>
      </c>
    </row>
    <row r="522" spans="1:9" s="437" customFormat="1">
      <c r="A522" s="437" t="s">
        <v>212</v>
      </c>
      <c r="B522" s="437">
        <v>2023</v>
      </c>
      <c r="C522" s="395">
        <f>'SABS Table 1.1'!$S$1626</f>
        <v>425</v>
      </c>
      <c r="D522" s="405">
        <f>'SABS Table 2.5'!$S$191</f>
        <v>7000</v>
      </c>
      <c r="H522" s="251">
        <f t="shared" si="28"/>
        <v>415</v>
      </c>
      <c r="I522" s="464">
        <f t="shared" si="28"/>
        <v>6000</v>
      </c>
    </row>
    <row r="523" spans="1:9" s="437" customFormat="1">
      <c r="A523" s="437" t="s">
        <v>213</v>
      </c>
      <c r="B523" s="437">
        <v>2023</v>
      </c>
      <c r="C523" s="395">
        <f>'SABS Table 1.1'!$S$1689</f>
        <v>435</v>
      </c>
      <c r="D523" s="405">
        <f>'SABS Table 2.5'!$S$198</f>
        <v>4500</v>
      </c>
      <c r="H523" s="251">
        <f t="shared" si="28"/>
        <v>430</v>
      </c>
      <c r="I523" s="464">
        <f t="shared" si="28"/>
        <v>4000</v>
      </c>
    </row>
    <row r="524" spans="1:9" s="437" customFormat="1">
      <c r="A524" s="437" t="s">
        <v>214</v>
      </c>
      <c r="B524" s="437">
        <v>2023</v>
      </c>
      <c r="C524" s="395">
        <f>'SABS Table 1.1'!$S$1752</f>
        <v>95</v>
      </c>
      <c r="D524" s="405">
        <f>'SABS Table 2.5'!$S$205</f>
        <v>1250</v>
      </c>
      <c r="H524" s="251">
        <f t="shared" si="28"/>
        <v>85</v>
      </c>
      <c r="I524" s="464">
        <f t="shared" si="28"/>
        <v>1000</v>
      </c>
    </row>
    <row r="525" spans="1:9" s="437" customFormat="1">
      <c r="A525" s="437" t="s">
        <v>215</v>
      </c>
      <c r="B525" s="437">
        <v>2023</v>
      </c>
      <c r="C525" s="395">
        <f>'SABS Table 1.1'!$S$1815</f>
        <v>370</v>
      </c>
      <c r="D525" s="405">
        <f>'SABS Table 2.5'!$S$212</f>
        <v>6000</v>
      </c>
      <c r="H525" s="251">
        <f t="shared" si="28"/>
        <v>370</v>
      </c>
      <c r="I525" s="464">
        <f t="shared" si="28"/>
        <v>6000</v>
      </c>
    </row>
    <row r="526" spans="1:9" s="437" customFormat="1">
      <c r="A526" s="437" t="s">
        <v>216</v>
      </c>
      <c r="B526" s="437">
        <v>2023</v>
      </c>
      <c r="C526" s="395">
        <f>'SABS Table 1.1'!$S$1878</f>
        <v>715</v>
      </c>
      <c r="D526" s="405">
        <f>'SABS Table 2.5'!$S$219</f>
        <v>10000</v>
      </c>
      <c r="H526" s="251">
        <f t="shared" si="28"/>
        <v>715</v>
      </c>
      <c r="I526" s="464">
        <f t="shared" si="28"/>
        <v>9000</v>
      </c>
    </row>
    <row r="527" spans="1:9" s="437" customFormat="1">
      <c r="A527" s="437" t="s">
        <v>217</v>
      </c>
      <c r="B527" s="437">
        <v>2023</v>
      </c>
      <c r="C527" s="395">
        <f>'SABS Table 1.1'!$S$1941</f>
        <v>395</v>
      </c>
      <c r="D527" s="405">
        <f>'SABS Table 2.5'!$S$226</f>
        <v>7000</v>
      </c>
      <c r="H527" s="251">
        <f t="shared" si="28"/>
        <v>410</v>
      </c>
      <c r="I527" s="464">
        <f t="shared" si="28"/>
        <v>6000</v>
      </c>
    </row>
    <row r="528" spans="1:9" s="437" customFormat="1">
      <c r="A528" s="437" t="s">
        <v>218</v>
      </c>
      <c r="B528" s="437">
        <v>2023</v>
      </c>
      <c r="C528" s="395">
        <f>'SABS Table 1.1'!$S$2004</f>
        <v>230</v>
      </c>
      <c r="D528" s="405">
        <f>'SABS Table 2.5'!$S$233</f>
        <v>3500</v>
      </c>
      <c r="H528" s="251">
        <f t="shared" si="28"/>
        <v>225</v>
      </c>
      <c r="I528" s="464">
        <f t="shared" si="28"/>
        <v>3500</v>
      </c>
    </row>
    <row r="529" spans="1:9" s="437" customFormat="1">
      <c r="A529" s="437" t="s">
        <v>219</v>
      </c>
      <c r="B529" s="437">
        <v>2023</v>
      </c>
      <c r="C529" s="395">
        <f>'SABS Table 1.1'!$S$2067</f>
        <v>355</v>
      </c>
      <c r="D529" s="405">
        <f>'SABS Table 2.5'!$S$240</f>
        <v>4000</v>
      </c>
      <c r="H529" s="251">
        <f t="shared" si="28"/>
        <v>360</v>
      </c>
      <c r="I529" s="464">
        <f t="shared" si="28"/>
        <v>3500</v>
      </c>
    </row>
    <row r="530" spans="1:9">
      <c r="A530" s="440" t="s">
        <v>294</v>
      </c>
      <c r="B530" s="437">
        <v>2024</v>
      </c>
      <c r="C530" s="535">
        <f>'SABS Table 1.1'!$T$51</f>
        <v>16045</v>
      </c>
      <c r="H530" s="441">
        <f t="shared" si="28"/>
        <v>15830</v>
      </c>
    </row>
    <row r="531" spans="1:9">
      <c r="A531" s="437" t="s">
        <v>193</v>
      </c>
      <c r="B531" s="437">
        <v>2024</v>
      </c>
      <c r="C531" s="395">
        <f>'SABS Table 1.1'!$T$114</f>
        <v>550</v>
      </c>
      <c r="H531" s="251">
        <f t="shared" si="28"/>
        <v>555</v>
      </c>
    </row>
    <row r="532" spans="1:9">
      <c r="A532" s="437" t="s">
        <v>194</v>
      </c>
      <c r="B532" s="437">
        <v>2024</v>
      </c>
      <c r="C532" s="395">
        <f>'SABS Table 1.1'!$T$177</f>
        <v>695</v>
      </c>
      <c r="H532" s="251">
        <f t="shared" si="28"/>
        <v>680</v>
      </c>
    </row>
    <row r="533" spans="1:9">
      <c r="A533" s="437" t="s">
        <v>195</v>
      </c>
      <c r="B533" s="437">
        <v>2024</v>
      </c>
      <c r="C533" s="395">
        <f>'SABS Table 1.1'!$T$240</f>
        <v>330</v>
      </c>
      <c r="H533" s="251">
        <f t="shared" si="28"/>
        <v>330</v>
      </c>
    </row>
    <row r="534" spans="1:9">
      <c r="A534" s="437" t="s">
        <v>304</v>
      </c>
      <c r="B534" s="437">
        <v>2024</v>
      </c>
      <c r="C534" s="395">
        <f>'SABS Table 1.1'!$T$303</f>
        <v>605</v>
      </c>
      <c r="H534" s="251">
        <f t="shared" si="28"/>
        <v>590</v>
      </c>
    </row>
    <row r="535" spans="1:9">
      <c r="A535" s="437" t="s">
        <v>250</v>
      </c>
      <c r="B535" s="437">
        <v>2024</v>
      </c>
      <c r="C535" s="534">
        <f>'SABS Table 1.1'!$T$366</f>
        <v>2060</v>
      </c>
      <c r="H535" s="251">
        <f t="shared" si="28"/>
        <v>1995</v>
      </c>
    </row>
    <row r="536" spans="1:9">
      <c r="A536" s="437" t="s">
        <v>196</v>
      </c>
      <c r="B536" s="437">
        <v>2024</v>
      </c>
      <c r="C536" s="395">
        <f>'SABS Table 1.1'!$T$429</f>
        <v>110</v>
      </c>
      <c r="H536" s="251">
        <f t="shared" si="28"/>
        <v>110</v>
      </c>
    </row>
    <row r="537" spans="1:9">
      <c r="A537" s="437" t="s">
        <v>305</v>
      </c>
      <c r="B537" s="437">
        <v>2024</v>
      </c>
      <c r="C537" s="395">
        <f>'SABS Table 1.1'!$T$492</f>
        <v>615</v>
      </c>
      <c r="H537" s="251">
        <f t="shared" si="28"/>
        <v>605</v>
      </c>
    </row>
    <row r="538" spans="1:9">
      <c r="A538" s="437" t="s">
        <v>197</v>
      </c>
      <c r="B538" s="437">
        <v>2024</v>
      </c>
      <c r="C538" s="395">
        <f>'SABS Table 1.1'!$T$555</f>
        <v>400</v>
      </c>
      <c r="H538" s="251">
        <f t="shared" si="28"/>
        <v>400</v>
      </c>
    </row>
    <row r="539" spans="1:9">
      <c r="A539" s="437" t="s">
        <v>198</v>
      </c>
      <c r="B539" s="437">
        <v>2024</v>
      </c>
      <c r="C539" s="395">
        <f>'SABS Table 1.1'!$T$618</f>
        <v>285</v>
      </c>
      <c r="H539" s="251">
        <f t="shared" si="28"/>
        <v>290</v>
      </c>
    </row>
    <row r="540" spans="1:9">
      <c r="A540" s="437" t="s">
        <v>199</v>
      </c>
      <c r="B540" s="437">
        <v>2024</v>
      </c>
      <c r="C540" s="395">
        <f>'SABS Table 1.1'!$T$681</f>
        <v>190</v>
      </c>
      <c r="H540" s="251">
        <f t="shared" si="28"/>
        <v>185</v>
      </c>
    </row>
    <row r="541" spans="1:9">
      <c r="A541" s="437" t="s">
        <v>200</v>
      </c>
      <c r="B541" s="437">
        <v>2024</v>
      </c>
      <c r="C541" s="395">
        <f>'SABS Table 1.1'!$T$744</f>
        <v>300</v>
      </c>
      <c r="H541" s="251">
        <f t="shared" si="28"/>
        <v>300</v>
      </c>
    </row>
    <row r="542" spans="1:9">
      <c r="A542" s="437" t="s">
        <v>201</v>
      </c>
      <c r="B542" s="437">
        <v>2024</v>
      </c>
      <c r="C542" s="395">
        <f>'SABS Table 1.1'!$T$807</f>
        <v>185</v>
      </c>
      <c r="H542" s="251">
        <f t="shared" si="28"/>
        <v>180</v>
      </c>
    </row>
    <row r="543" spans="1:9">
      <c r="A543" s="437" t="s">
        <v>202</v>
      </c>
      <c r="B543" s="437">
        <v>2024</v>
      </c>
      <c r="C543" s="395">
        <f>'SABS Table 1.1'!$T$870</f>
        <v>340</v>
      </c>
      <c r="H543" s="251">
        <f t="shared" si="28"/>
        <v>335</v>
      </c>
    </row>
    <row r="544" spans="1:9">
      <c r="A544" s="437" t="s">
        <v>203</v>
      </c>
      <c r="B544" s="437">
        <v>2024</v>
      </c>
      <c r="C544" s="395">
        <f>'SABS Table 1.1'!$T$933</f>
        <v>895</v>
      </c>
      <c r="H544" s="251">
        <f t="shared" si="28"/>
        <v>880</v>
      </c>
    </row>
    <row r="545" spans="1:8">
      <c r="A545" s="437" t="s">
        <v>204</v>
      </c>
      <c r="B545" s="437">
        <v>2024</v>
      </c>
      <c r="C545" s="534">
        <f>'SABS Table 1.1'!$T$996</f>
        <v>2120</v>
      </c>
      <c r="H545" s="251">
        <f t="shared" si="28"/>
        <v>2090</v>
      </c>
    </row>
    <row r="546" spans="1:8">
      <c r="A546" s="437" t="s">
        <v>205</v>
      </c>
      <c r="B546" s="437">
        <v>2024</v>
      </c>
      <c r="C546" s="534">
        <f>'SABS Table 1.1'!$T$1059</f>
        <v>1500</v>
      </c>
      <c r="H546" s="251">
        <f t="shared" si="28"/>
        <v>1455</v>
      </c>
    </row>
    <row r="547" spans="1:8">
      <c r="A547" s="437" t="s">
        <v>206</v>
      </c>
      <c r="B547" s="437">
        <v>2024</v>
      </c>
      <c r="C547" s="395">
        <f>'SABS Table 1.1'!$T$1122</f>
        <v>175</v>
      </c>
      <c r="H547" s="251">
        <f t="shared" ref="H547:H562" si="29">C514</f>
        <v>180</v>
      </c>
    </row>
    <row r="548" spans="1:8">
      <c r="A548" s="437" t="s">
        <v>207</v>
      </c>
      <c r="B548" s="437">
        <v>2024</v>
      </c>
      <c r="C548" s="395">
        <f>'SABS Table 1.1'!$T$1185</f>
        <v>220</v>
      </c>
      <c r="H548" s="251">
        <f t="shared" si="29"/>
        <v>195</v>
      </c>
    </row>
    <row r="549" spans="1:8">
      <c r="A549" s="437" t="s">
        <v>208</v>
      </c>
      <c r="B549" s="437">
        <v>2024</v>
      </c>
      <c r="C549" s="395">
        <f>'SABS Table 1.1'!$T$1248</f>
        <v>310</v>
      </c>
      <c r="H549" s="251">
        <f t="shared" si="29"/>
        <v>310</v>
      </c>
    </row>
    <row r="550" spans="1:8">
      <c r="A550" s="437" t="s">
        <v>245</v>
      </c>
      <c r="B550" s="437">
        <v>2024</v>
      </c>
      <c r="C550" s="395">
        <f>'SABS Table 1.1'!$T$1311</f>
        <v>130</v>
      </c>
      <c r="H550" s="251">
        <f t="shared" si="29"/>
        <v>125</v>
      </c>
    </row>
    <row r="551" spans="1:8">
      <c r="A551" s="437" t="s">
        <v>209</v>
      </c>
      <c r="B551" s="437">
        <v>2024</v>
      </c>
      <c r="C551" s="395">
        <f>'SABS Table 1.1'!$T$1374</f>
        <v>405</v>
      </c>
      <c r="H551" s="251">
        <f t="shared" si="29"/>
        <v>395</v>
      </c>
    </row>
    <row r="552" spans="1:8">
      <c r="A552" s="437" t="s">
        <v>210</v>
      </c>
      <c r="B552" s="437">
        <v>2024</v>
      </c>
      <c r="C552" s="395">
        <f>'SABS Table 1.1'!$T$1437</f>
        <v>655</v>
      </c>
      <c r="H552" s="251">
        <f t="shared" si="29"/>
        <v>645</v>
      </c>
    </row>
    <row r="553" spans="1:8">
      <c r="A553" s="437" t="s">
        <v>211</v>
      </c>
      <c r="B553" s="437">
        <v>2024</v>
      </c>
      <c r="C553" s="395">
        <f>'SABS Table 1.1'!$T$1500</f>
        <v>95</v>
      </c>
      <c r="H553" s="251">
        <f t="shared" si="29"/>
        <v>90</v>
      </c>
    </row>
    <row r="554" spans="1:8">
      <c r="A554" s="437" t="s">
        <v>306</v>
      </c>
      <c r="B554" s="437">
        <v>2024</v>
      </c>
      <c r="C554" s="395">
        <f>'SABS Table 1.1'!$T$1563</f>
        <v>680</v>
      </c>
      <c r="H554" s="251">
        <f t="shared" si="29"/>
        <v>670</v>
      </c>
    </row>
    <row r="555" spans="1:8">
      <c r="A555" s="437" t="s">
        <v>212</v>
      </c>
      <c r="B555" s="437">
        <v>2024</v>
      </c>
      <c r="C555" s="395">
        <f>'SABS Table 1.1'!$T$1626</f>
        <v>440</v>
      </c>
      <c r="H555" s="251">
        <f t="shared" si="29"/>
        <v>425</v>
      </c>
    </row>
    <row r="556" spans="1:8">
      <c r="A556" s="437" t="s">
        <v>213</v>
      </c>
      <c r="B556" s="437">
        <v>2024</v>
      </c>
      <c r="C556" s="395">
        <f>'SABS Table 1.1'!$T$1689</f>
        <v>425</v>
      </c>
      <c r="H556" s="251">
        <f t="shared" si="29"/>
        <v>435</v>
      </c>
    </row>
    <row r="557" spans="1:8">
      <c r="A557" s="437" t="s">
        <v>214</v>
      </c>
      <c r="B557" s="437">
        <v>2024</v>
      </c>
      <c r="C557" s="395">
        <f>'SABS Table 1.1'!$T$1752</f>
        <v>100</v>
      </c>
      <c r="H557" s="251">
        <f t="shared" si="29"/>
        <v>95</v>
      </c>
    </row>
    <row r="558" spans="1:8">
      <c r="A558" s="437" t="s">
        <v>215</v>
      </c>
      <c r="B558" s="437">
        <v>2024</v>
      </c>
      <c r="C558" s="395">
        <f>'SABS Table 1.1'!$T$1815</f>
        <v>355</v>
      </c>
      <c r="H558" s="251">
        <f t="shared" si="29"/>
        <v>370</v>
      </c>
    </row>
    <row r="559" spans="1:8">
      <c r="A559" s="437" t="s">
        <v>216</v>
      </c>
      <c r="B559" s="437">
        <v>2024</v>
      </c>
      <c r="C559" s="395">
        <f>'SABS Table 1.1'!$T$1878</f>
        <v>715</v>
      </c>
      <c r="H559" s="251">
        <f t="shared" si="29"/>
        <v>715</v>
      </c>
    </row>
    <row r="560" spans="1:8">
      <c r="A560" s="437" t="s">
        <v>217</v>
      </c>
      <c r="B560" s="437">
        <v>2024</v>
      </c>
      <c r="C560" s="395">
        <f>'SABS Table 1.1'!$T$1941</f>
        <v>405</v>
      </c>
      <c r="H560" s="251">
        <f t="shared" si="29"/>
        <v>395</v>
      </c>
    </row>
    <row r="561" spans="1:8">
      <c r="A561" s="437" t="s">
        <v>218</v>
      </c>
      <c r="B561" s="437">
        <v>2024</v>
      </c>
      <c r="C561" s="395">
        <f>'SABS Table 1.1'!$T$2004</f>
        <v>220</v>
      </c>
      <c r="H561" s="251">
        <f t="shared" si="29"/>
        <v>230</v>
      </c>
    </row>
    <row r="562" spans="1:8">
      <c r="A562" s="437" t="s">
        <v>219</v>
      </c>
      <c r="B562" s="437">
        <v>2024</v>
      </c>
      <c r="C562" s="395">
        <f>'SABS Table 1.1'!$T$2067</f>
        <v>355</v>
      </c>
      <c r="H562" s="251">
        <f t="shared" si="29"/>
        <v>355</v>
      </c>
    </row>
    <row r="563" spans="1:8">
      <c r="A563" s="437" t="s">
        <v>415</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5399-24BD-4258-873C-1949B157099C}">
  <sheetPr>
    <tabColor rgb="FFFFC000"/>
  </sheetPr>
  <dimension ref="A1:E397"/>
  <sheetViews>
    <sheetView workbookViewId="0">
      <selection activeCell="G4" sqref="G4"/>
    </sheetView>
  </sheetViews>
  <sheetFormatPr defaultRowHeight="12.75"/>
  <cols>
    <col min="4" max="4" width="12.140625" bestFit="1" customWidth="1"/>
    <col min="5" max="5" width="32.5703125" bestFit="1" customWidth="1"/>
  </cols>
  <sheetData>
    <row r="1" spans="1:5" ht="25.5">
      <c r="A1" s="413" t="s">
        <v>291</v>
      </c>
      <c r="B1" s="414" t="s">
        <v>402</v>
      </c>
      <c r="C1" s="414" t="s">
        <v>383</v>
      </c>
      <c r="D1" s="376" t="s">
        <v>404</v>
      </c>
      <c r="E1" s="376" t="s">
        <v>405</v>
      </c>
    </row>
    <row r="2" spans="1:5">
      <c r="A2" s="415" t="s">
        <v>193</v>
      </c>
      <c r="B2" s="419">
        <v>2009</v>
      </c>
      <c r="C2" s="419">
        <v>10100</v>
      </c>
      <c r="D2" s="430">
        <v>217020</v>
      </c>
      <c r="E2" s="432">
        <f>C2/(D2/1000)</f>
        <v>46.539489447977139</v>
      </c>
    </row>
    <row r="3" spans="1:5">
      <c r="A3" s="415" t="s">
        <v>194</v>
      </c>
      <c r="B3" s="419">
        <v>2009</v>
      </c>
      <c r="C3" s="419">
        <v>6700</v>
      </c>
      <c r="D3" s="430">
        <v>249020</v>
      </c>
      <c r="E3" s="432">
        <f t="shared" ref="E3:E66" si="0">C3/(D3/1000)</f>
        <v>26.905469440205604</v>
      </c>
    </row>
    <row r="4" spans="1:5">
      <c r="A4" s="415" t="s">
        <v>195</v>
      </c>
      <c r="B4" s="419">
        <v>2009</v>
      </c>
      <c r="C4" s="419">
        <v>3100</v>
      </c>
      <c r="D4" s="430">
        <v>114830</v>
      </c>
      <c r="E4" s="432">
        <f t="shared" si="0"/>
        <v>26.99642950448489</v>
      </c>
    </row>
    <row r="5" spans="1:5">
      <c r="A5" s="415" t="s">
        <v>304</v>
      </c>
      <c r="B5" s="419">
        <v>2009</v>
      </c>
      <c r="C5" s="419">
        <v>5300</v>
      </c>
      <c r="D5" s="430">
        <v>89450</v>
      </c>
      <c r="E5" s="432">
        <f t="shared" si="0"/>
        <v>59.250978200111796</v>
      </c>
    </row>
    <row r="6" spans="1:5">
      <c r="A6" s="415" t="s">
        <v>250</v>
      </c>
      <c r="B6" s="419">
        <v>2009</v>
      </c>
      <c r="C6" s="419">
        <v>27900</v>
      </c>
      <c r="D6" s="430">
        <v>463230</v>
      </c>
      <c r="E6" s="432">
        <f t="shared" si="0"/>
        <v>60.229259762968717</v>
      </c>
    </row>
    <row r="7" spans="1:5">
      <c r="A7" s="415" t="s">
        <v>196</v>
      </c>
      <c r="B7" s="419">
        <v>2009</v>
      </c>
      <c r="C7" s="419">
        <v>800</v>
      </c>
      <c r="D7" s="430">
        <v>51290</v>
      </c>
      <c r="E7" s="432">
        <f t="shared" si="0"/>
        <v>15.597582374731918</v>
      </c>
    </row>
    <row r="8" spans="1:5">
      <c r="A8" s="415" t="s">
        <v>305</v>
      </c>
      <c r="B8" s="419">
        <v>2009</v>
      </c>
      <c r="C8" s="419">
        <v>5700</v>
      </c>
      <c r="D8" s="430">
        <v>151160</v>
      </c>
      <c r="E8" s="432">
        <f t="shared" si="0"/>
        <v>37.708388462556229</v>
      </c>
    </row>
    <row r="9" spans="1:5">
      <c r="A9" s="415" t="s">
        <v>197</v>
      </c>
      <c r="B9" s="419">
        <v>2009</v>
      </c>
      <c r="C9" s="419">
        <v>5100</v>
      </c>
      <c r="D9" s="430">
        <v>145170</v>
      </c>
      <c r="E9" s="432">
        <f t="shared" si="0"/>
        <v>35.131225459805748</v>
      </c>
    </row>
    <row r="10" spans="1:5">
      <c r="A10" s="415" t="s">
        <v>198</v>
      </c>
      <c r="B10" s="419">
        <v>2009</v>
      </c>
      <c r="C10" s="419">
        <v>2300</v>
      </c>
      <c r="D10" s="430">
        <v>122110</v>
      </c>
      <c r="E10" s="432">
        <f t="shared" si="0"/>
        <v>18.835476209974612</v>
      </c>
    </row>
    <row r="11" spans="1:5">
      <c r="A11" s="415" t="s">
        <v>199</v>
      </c>
      <c r="B11" s="419">
        <v>2009</v>
      </c>
      <c r="C11" s="419">
        <v>1900</v>
      </c>
      <c r="D11" s="430">
        <v>104960</v>
      </c>
      <c r="E11" s="432">
        <f t="shared" si="0"/>
        <v>18.102134146341463</v>
      </c>
    </row>
    <row r="12" spans="1:5">
      <c r="A12" s="415" t="s">
        <v>200</v>
      </c>
      <c r="B12" s="419">
        <v>2009</v>
      </c>
      <c r="C12" s="419">
        <v>2700</v>
      </c>
      <c r="D12" s="430">
        <v>98340</v>
      </c>
      <c r="E12" s="432">
        <f t="shared" si="0"/>
        <v>27.455765710799266</v>
      </c>
    </row>
    <row r="13" spans="1:5">
      <c r="A13" s="415" t="s">
        <v>201</v>
      </c>
      <c r="B13" s="419">
        <v>2009</v>
      </c>
      <c r="C13" s="419">
        <v>1800</v>
      </c>
      <c r="D13" s="430">
        <v>89980</v>
      </c>
      <c r="E13" s="432">
        <f t="shared" si="0"/>
        <v>20.004445432318292</v>
      </c>
    </row>
    <row r="14" spans="1:5">
      <c r="A14" s="415" t="s">
        <v>202</v>
      </c>
      <c r="B14" s="419">
        <v>2009</v>
      </c>
      <c r="C14" s="419">
        <v>3800</v>
      </c>
      <c r="D14" s="430">
        <v>154210</v>
      </c>
      <c r="E14" s="432">
        <f t="shared" si="0"/>
        <v>24.641722326697359</v>
      </c>
    </row>
    <row r="15" spans="1:5">
      <c r="A15" s="415" t="s">
        <v>203</v>
      </c>
      <c r="B15" s="419">
        <v>2009</v>
      </c>
      <c r="C15" s="419">
        <v>11100</v>
      </c>
      <c r="D15" s="430">
        <v>361420</v>
      </c>
      <c r="E15" s="432">
        <f t="shared" si="0"/>
        <v>30.71219080294394</v>
      </c>
    </row>
    <row r="16" spans="1:5">
      <c r="A16" s="415" t="s">
        <v>204</v>
      </c>
      <c r="B16" s="419">
        <v>2009</v>
      </c>
      <c r="C16" s="419">
        <v>26000</v>
      </c>
      <c r="D16" s="430">
        <v>581620</v>
      </c>
      <c r="E16" s="432">
        <f t="shared" si="0"/>
        <v>44.70272686633885</v>
      </c>
    </row>
    <row r="17" spans="1:5">
      <c r="A17" s="415" t="s">
        <v>205</v>
      </c>
      <c r="B17" s="419">
        <v>2009</v>
      </c>
      <c r="C17" s="419">
        <v>13100</v>
      </c>
      <c r="D17" s="430">
        <v>228750</v>
      </c>
      <c r="E17" s="432">
        <f t="shared" si="0"/>
        <v>57.267759562841533</v>
      </c>
    </row>
    <row r="18" spans="1:5">
      <c r="A18" s="415" t="s">
        <v>206</v>
      </c>
      <c r="B18" s="419">
        <v>2009</v>
      </c>
      <c r="C18" s="419">
        <v>1900</v>
      </c>
      <c r="D18" s="430">
        <v>81670</v>
      </c>
      <c r="E18" s="432">
        <f t="shared" si="0"/>
        <v>23.264356556875228</v>
      </c>
    </row>
    <row r="19" spans="1:5">
      <c r="A19" s="415" t="s">
        <v>207</v>
      </c>
      <c r="B19" s="419">
        <v>2009</v>
      </c>
      <c r="C19" s="419">
        <v>1800</v>
      </c>
      <c r="D19" s="430">
        <v>81900</v>
      </c>
      <c r="E19" s="432">
        <f t="shared" si="0"/>
        <v>21.978021978021978</v>
      </c>
    </row>
    <row r="20" spans="1:5">
      <c r="A20" s="415" t="s">
        <v>208</v>
      </c>
      <c r="B20" s="419">
        <v>2009</v>
      </c>
      <c r="C20" s="419">
        <v>2900</v>
      </c>
      <c r="D20" s="430">
        <v>93160</v>
      </c>
      <c r="E20" s="432">
        <f t="shared" si="0"/>
        <v>31.129240017174755</v>
      </c>
    </row>
    <row r="21" spans="1:5">
      <c r="A21" s="415" t="s">
        <v>245</v>
      </c>
      <c r="B21" s="419">
        <v>2009</v>
      </c>
      <c r="C21" s="419">
        <v>1000</v>
      </c>
      <c r="D21" s="430">
        <v>27420</v>
      </c>
      <c r="E21" s="432">
        <f t="shared" si="0"/>
        <v>36.469730123997081</v>
      </c>
    </row>
    <row r="22" spans="1:5">
      <c r="A22" s="415" t="s">
        <v>209</v>
      </c>
      <c r="B22" s="419">
        <v>2009</v>
      </c>
      <c r="C22" s="419">
        <v>4200</v>
      </c>
      <c r="D22" s="430">
        <v>137830</v>
      </c>
      <c r="E22" s="432">
        <f t="shared" si="0"/>
        <v>30.472320975114268</v>
      </c>
    </row>
    <row r="23" spans="1:5">
      <c r="A23" s="415" t="s">
        <v>210</v>
      </c>
      <c r="B23" s="419">
        <v>2009</v>
      </c>
      <c r="C23" s="419">
        <v>6900</v>
      </c>
      <c r="D23" s="430">
        <v>335160</v>
      </c>
      <c r="E23" s="432">
        <f t="shared" si="0"/>
        <v>20.587182241317578</v>
      </c>
    </row>
    <row r="24" spans="1:5">
      <c r="A24" s="415" t="s">
        <v>211</v>
      </c>
      <c r="B24" s="419">
        <v>2009</v>
      </c>
      <c r="C24" s="419">
        <v>1200</v>
      </c>
      <c r="D24" s="430">
        <v>20940</v>
      </c>
      <c r="E24" s="432">
        <f t="shared" si="0"/>
        <v>57.306590257879655</v>
      </c>
    </row>
    <row r="25" spans="1:5">
      <c r="A25" s="415" t="s">
        <v>306</v>
      </c>
      <c r="B25" s="419">
        <v>2009</v>
      </c>
      <c r="C25" s="419">
        <v>7600</v>
      </c>
      <c r="D25" s="430">
        <v>144370</v>
      </c>
      <c r="E25" s="432">
        <f t="shared" si="0"/>
        <v>52.64251575812149</v>
      </c>
    </row>
    <row r="26" spans="1:5">
      <c r="A26" s="415" t="s">
        <v>212</v>
      </c>
      <c r="B26" s="419">
        <v>2009</v>
      </c>
      <c r="C26" s="419">
        <v>5400</v>
      </c>
      <c r="D26" s="430">
        <v>173020</v>
      </c>
      <c r="E26" s="432">
        <f t="shared" si="0"/>
        <v>31.210264709282161</v>
      </c>
    </row>
    <row r="27" spans="1:5">
      <c r="A27" s="415" t="s">
        <v>213</v>
      </c>
      <c r="B27" s="419">
        <v>2009</v>
      </c>
      <c r="C27" s="419">
        <v>3600</v>
      </c>
      <c r="D27" s="430">
        <v>113590</v>
      </c>
      <c r="E27" s="432">
        <f t="shared" si="0"/>
        <v>31.692930715732018</v>
      </c>
    </row>
    <row r="28" spans="1:5">
      <c r="A28" s="415" t="s">
        <v>214</v>
      </c>
      <c r="B28" s="419">
        <v>2009</v>
      </c>
      <c r="C28" s="419">
        <v>1200</v>
      </c>
      <c r="D28" s="430">
        <v>22800</v>
      </c>
      <c r="E28" s="432">
        <f t="shared" si="0"/>
        <v>52.631578947368418</v>
      </c>
    </row>
    <row r="29" spans="1:5">
      <c r="A29" s="415" t="s">
        <v>215</v>
      </c>
      <c r="B29" s="419">
        <v>2009</v>
      </c>
      <c r="C29" s="419">
        <v>5400</v>
      </c>
      <c r="D29" s="430">
        <v>112490</v>
      </c>
      <c r="E29" s="432">
        <f t="shared" si="0"/>
        <v>48.004267045959644</v>
      </c>
    </row>
    <row r="30" spans="1:5">
      <c r="A30" s="415" t="s">
        <v>216</v>
      </c>
      <c r="B30" s="419">
        <v>2009</v>
      </c>
      <c r="C30" s="419">
        <v>9200</v>
      </c>
      <c r="D30" s="430">
        <v>312180</v>
      </c>
      <c r="E30" s="432">
        <f t="shared" si="0"/>
        <v>29.470177461720802</v>
      </c>
    </row>
    <row r="31" spans="1:5">
      <c r="A31" s="415" t="s">
        <v>217</v>
      </c>
      <c r="B31" s="419">
        <v>2009</v>
      </c>
      <c r="C31" s="419">
        <v>4400</v>
      </c>
      <c r="D31" s="430">
        <v>88690</v>
      </c>
      <c r="E31" s="432">
        <f t="shared" si="0"/>
        <v>49.611004622843616</v>
      </c>
    </row>
    <row r="32" spans="1:5">
      <c r="A32" s="415" t="s">
        <v>218</v>
      </c>
      <c r="B32" s="419">
        <v>2009</v>
      </c>
      <c r="C32" s="419">
        <v>2800</v>
      </c>
      <c r="D32" s="430">
        <v>91080</v>
      </c>
      <c r="E32" s="432">
        <f t="shared" si="0"/>
        <v>30.742204655248134</v>
      </c>
    </row>
    <row r="33" spans="1:5">
      <c r="A33" s="415" t="s">
        <v>219</v>
      </c>
      <c r="B33" s="419">
        <v>2009</v>
      </c>
      <c r="C33" s="419">
        <v>3700</v>
      </c>
      <c r="D33" s="430">
        <v>173040</v>
      </c>
      <c r="E33" s="432">
        <f t="shared" si="0"/>
        <v>21.382339343504395</v>
      </c>
    </row>
    <row r="34" spans="1:5">
      <c r="A34" s="416" t="s">
        <v>294</v>
      </c>
      <c r="B34" s="419">
        <v>2009</v>
      </c>
      <c r="C34" s="425">
        <v>190700</v>
      </c>
      <c r="D34" s="431">
        <v>5231900</v>
      </c>
      <c r="E34" s="432">
        <f t="shared" si="0"/>
        <v>36.449473422657164</v>
      </c>
    </row>
    <row r="35" spans="1:5">
      <c r="A35" s="415" t="s">
        <v>193</v>
      </c>
      <c r="B35" s="420">
        <v>2010</v>
      </c>
      <c r="C35" s="419">
        <v>10300</v>
      </c>
      <c r="D35" s="430">
        <v>219730</v>
      </c>
      <c r="E35" s="432">
        <f t="shared" si="0"/>
        <v>46.875711099986347</v>
      </c>
    </row>
    <row r="36" spans="1:5">
      <c r="A36" s="415" t="s">
        <v>194</v>
      </c>
      <c r="B36" s="420">
        <v>2010</v>
      </c>
      <c r="C36" s="419">
        <v>6600</v>
      </c>
      <c r="D36" s="430">
        <v>251430</v>
      </c>
      <c r="E36" s="432">
        <f t="shared" si="0"/>
        <v>26.249850853120151</v>
      </c>
    </row>
    <row r="37" spans="1:5">
      <c r="A37" s="415" t="s">
        <v>195</v>
      </c>
      <c r="B37" s="420">
        <v>2010</v>
      </c>
      <c r="C37" s="419">
        <v>3100</v>
      </c>
      <c r="D37" s="430">
        <v>115410</v>
      </c>
      <c r="E37" s="432">
        <f t="shared" si="0"/>
        <v>26.860757300060655</v>
      </c>
    </row>
    <row r="38" spans="1:5">
      <c r="A38" s="415" t="s">
        <v>304</v>
      </c>
      <c r="B38" s="420">
        <v>2010</v>
      </c>
      <c r="C38" s="419">
        <v>4900</v>
      </c>
      <c r="D38" s="430">
        <v>88620</v>
      </c>
      <c r="E38" s="432">
        <f t="shared" si="0"/>
        <v>55.292259083728275</v>
      </c>
    </row>
    <row r="39" spans="1:5">
      <c r="A39" s="415" t="s">
        <v>250</v>
      </c>
      <c r="B39" s="420">
        <v>2010</v>
      </c>
      <c r="C39" s="419">
        <v>28500</v>
      </c>
      <c r="D39" s="430">
        <v>469930</v>
      </c>
      <c r="E39" s="432">
        <f t="shared" si="0"/>
        <v>60.647330453471795</v>
      </c>
    </row>
    <row r="40" spans="1:5">
      <c r="A40" s="415" t="s">
        <v>196</v>
      </c>
      <c r="B40" s="420">
        <v>2010</v>
      </c>
      <c r="C40" s="419">
        <v>900</v>
      </c>
      <c r="D40" s="430">
        <v>51330</v>
      </c>
      <c r="E40" s="432">
        <f t="shared" si="0"/>
        <v>17.533606078316776</v>
      </c>
    </row>
    <row r="41" spans="1:5">
      <c r="A41" s="415" t="s">
        <v>305</v>
      </c>
      <c r="B41" s="420">
        <v>2010</v>
      </c>
      <c r="C41" s="419">
        <v>5300</v>
      </c>
      <c r="D41" s="430">
        <v>151100</v>
      </c>
      <c r="E41" s="432">
        <f t="shared" si="0"/>
        <v>35.076108537392457</v>
      </c>
    </row>
    <row r="42" spans="1:5">
      <c r="A42" s="415" t="s">
        <v>197</v>
      </c>
      <c r="B42" s="420">
        <v>2010</v>
      </c>
      <c r="C42" s="419">
        <v>5100</v>
      </c>
      <c r="D42" s="430">
        <v>146060</v>
      </c>
      <c r="E42" s="432">
        <f t="shared" si="0"/>
        <v>34.91715733260304</v>
      </c>
    </row>
    <row r="43" spans="1:5">
      <c r="A43" s="415" t="s">
        <v>198</v>
      </c>
      <c r="B43" s="420">
        <v>2010</v>
      </c>
      <c r="C43" s="419">
        <v>2100</v>
      </c>
      <c r="D43" s="430">
        <v>122410</v>
      </c>
      <c r="E43" s="432">
        <f t="shared" si="0"/>
        <v>17.155461155134386</v>
      </c>
    </row>
    <row r="44" spans="1:5">
      <c r="A44" s="415" t="s">
        <v>199</v>
      </c>
      <c r="B44" s="420">
        <v>2010</v>
      </c>
      <c r="C44" s="419">
        <v>1900</v>
      </c>
      <c r="D44" s="430">
        <v>104920</v>
      </c>
      <c r="E44" s="432">
        <f t="shared" si="0"/>
        <v>18.109035455585207</v>
      </c>
    </row>
    <row r="45" spans="1:5">
      <c r="A45" s="415" t="s">
        <v>200</v>
      </c>
      <c r="B45" s="420">
        <v>2010</v>
      </c>
      <c r="C45" s="419">
        <v>2900</v>
      </c>
      <c r="D45" s="430">
        <v>99140</v>
      </c>
      <c r="E45" s="432">
        <f t="shared" si="0"/>
        <v>29.251563445632438</v>
      </c>
    </row>
    <row r="46" spans="1:5">
      <c r="A46" s="415" t="s">
        <v>201</v>
      </c>
      <c r="B46" s="420">
        <v>2010</v>
      </c>
      <c r="C46" s="419">
        <v>1300</v>
      </c>
      <c r="D46" s="430">
        <v>90410</v>
      </c>
      <c r="E46" s="432">
        <f t="shared" si="0"/>
        <v>14.37894038270103</v>
      </c>
    </row>
    <row r="47" spans="1:5">
      <c r="A47" s="415" t="s">
        <v>202</v>
      </c>
      <c r="B47" s="420">
        <v>2010</v>
      </c>
      <c r="C47" s="419">
        <v>3800</v>
      </c>
      <c r="D47" s="430">
        <v>155130</v>
      </c>
      <c r="E47" s="432">
        <f t="shared" si="0"/>
        <v>24.495584348610844</v>
      </c>
    </row>
    <row r="48" spans="1:5">
      <c r="A48" s="415" t="s">
        <v>203</v>
      </c>
      <c r="B48" s="420">
        <v>2010</v>
      </c>
      <c r="C48" s="419">
        <v>10200</v>
      </c>
      <c r="D48" s="430">
        <v>362610</v>
      </c>
      <c r="E48" s="432">
        <f t="shared" si="0"/>
        <v>28.129395218002813</v>
      </c>
    </row>
    <row r="49" spans="1:5">
      <c r="A49" s="415" t="s">
        <v>204</v>
      </c>
      <c r="B49" s="420">
        <v>2010</v>
      </c>
      <c r="C49" s="419">
        <v>24600</v>
      </c>
      <c r="D49" s="430">
        <v>586500</v>
      </c>
      <c r="E49" s="432">
        <f t="shared" si="0"/>
        <v>41.943734015345271</v>
      </c>
    </row>
    <row r="50" spans="1:5">
      <c r="A50" s="415" t="s">
        <v>205</v>
      </c>
      <c r="B50" s="420">
        <v>2010</v>
      </c>
      <c r="C50" s="419">
        <v>12400</v>
      </c>
      <c r="D50" s="430">
        <v>230730</v>
      </c>
      <c r="E50" s="432">
        <f t="shared" si="0"/>
        <v>53.74246955315737</v>
      </c>
    </row>
    <row r="51" spans="1:5">
      <c r="A51" s="415" t="s">
        <v>206</v>
      </c>
      <c r="B51" s="420">
        <v>2010</v>
      </c>
      <c r="C51" s="419">
        <v>1900</v>
      </c>
      <c r="D51" s="430">
        <v>81510</v>
      </c>
      <c r="E51" s="432">
        <f t="shared" si="0"/>
        <v>23.310023310023308</v>
      </c>
    </row>
    <row r="52" spans="1:5">
      <c r="A52" s="415" t="s">
        <v>207</v>
      </c>
      <c r="B52" s="420">
        <v>2010</v>
      </c>
      <c r="C52" s="419">
        <v>1500</v>
      </c>
      <c r="D52" s="430">
        <v>82360</v>
      </c>
      <c r="E52" s="432">
        <f t="shared" si="0"/>
        <v>18.212724623603691</v>
      </c>
    </row>
    <row r="53" spans="1:5">
      <c r="A53" s="415" t="s">
        <v>208</v>
      </c>
      <c r="B53" s="420">
        <v>2010</v>
      </c>
      <c r="C53" s="419">
        <v>2800</v>
      </c>
      <c r="D53" s="430">
        <v>93690</v>
      </c>
      <c r="E53" s="432">
        <f t="shared" si="0"/>
        <v>29.885793574554381</v>
      </c>
    </row>
    <row r="54" spans="1:5">
      <c r="A54" s="415" t="s">
        <v>245</v>
      </c>
      <c r="B54" s="420">
        <v>2010</v>
      </c>
      <c r="C54" s="419">
        <v>900</v>
      </c>
      <c r="D54" s="430">
        <v>27600</v>
      </c>
      <c r="E54" s="432">
        <f t="shared" si="0"/>
        <v>32.608695652173914</v>
      </c>
    </row>
    <row r="55" spans="1:5">
      <c r="A55" s="415" t="s">
        <v>209</v>
      </c>
      <c r="B55" s="420">
        <v>2010</v>
      </c>
      <c r="C55" s="419">
        <v>3900</v>
      </c>
      <c r="D55" s="430">
        <v>137800</v>
      </c>
      <c r="E55" s="432">
        <f t="shared" si="0"/>
        <v>28.301886792452827</v>
      </c>
    </row>
    <row r="56" spans="1:5">
      <c r="A56" s="415" t="s">
        <v>210</v>
      </c>
      <c r="B56" s="420">
        <v>2010</v>
      </c>
      <c r="C56" s="419">
        <v>6800</v>
      </c>
      <c r="D56" s="430">
        <v>336280</v>
      </c>
      <c r="E56" s="432">
        <f t="shared" si="0"/>
        <v>20.221244201260856</v>
      </c>
    </row>
    <row r="57" spans="1:5">
      <c r="A57" s="415" t="s">
        <v>211</v>
      </c>
      <c r="B57" s="420">
        <v>2010</v>
      </c>
      <c r="C57" s="419">
        <v>1000</v>
      </c>
      <c r="D57" s="430">
        <v>21220</v>
      </c>
      <c r="E57" s="432">
        <f t="shared" si="0"/>
        <v>47.125353440150803</v>
      </c>
    </row>
    <row r="58" spans="1:5">
      <c r="A58" s="415" t="s">
        <v>306</v>
      </c>
      <c r="B58" s="420">
        <v>2010</v>
      </c>
      <c r="C58" s="419">
        <v>7700</v>
      </c>
      <c r="D58" s="430">
        <v>145600</v>
      </c>
      <c r="E58" s="432">
        <f t="shared" si="0"/>
        <v>52.884615384615387</v>
      </c>
    </row>
    <row r="59" spans="1:5">
      <c r="A59" s="415" t="s">
        <v>212</v>
      </c>
      <c r="B59" s="420">
        <v>2010</v>
      </c>
      <c r="C59" s="419">
        <v>5200</v>
      </c>
      <c r="D59" s="430">
        <v>173700</v>
      </c>
      <c r="E59" s="432">
        <f t="shared" si="0"/>
        <v>29.93667242371906</v>
      </c>
    </row>
    <row r="60" spans="1:5">
      <c r="A60" s="415" t="s">
        <v>213</v>
      </c>
      <c r="B60" s="420">
        <v>2010</v>
      </c>
      <c r="C60" s="419">
        <v>3400</v>
      </c>
      <c r="D60" s="430">
        <v>113700</v>
      </c>
      <c r="E60" s="432">
        <f t="shared" si="0"/>
        <v>29.903254177660511</v>
      </c>
    </row>
    <row r="61" spans="1:5">
      <c r="A61" s="415" t="s">
        <v>214</v>
      </c>
      <c r="B61" s="420">
        <v>2010</v>
      </c>
      <c r="C61" s="419">
        <v>1100</v>
      </c>
      <c r="D61" s="430">
        <v>23060</v>
      </c>
      <c r="E61" s="432">
        <f t="shared" si="0"/>
        <v>47.701647875108414</v>
      </c>
    </row>
    <row r="62" spans="1:5">
      <c r="A62" s="415" t="s">
        <v>215</v>
      </c>
      <c r="B62" s="420">
        <v>2010</v>
      </c>
      <c r="C62" s="419">
        <v>4900</v>
      </c>
      <c r="D62" s="430">
        <v>112600</v>
      </c>
      <c r="E62" s="432">
        <f t="shared" si="0"/>
        <v>43.516873889875669</v>
      </c>
    </row>
    <row r="63" spans="1:5">
      <c r="A63" s="415" t="s">
        <v>216</v>
      </c>
      <c r="B63" s="420">
        <v>2010</v>
      </c>
      <c r="C63" s="419">
        <v>7800</v>
      </c>
      <c r="D63" s="430">
        <v>313180</v>
      </c>
      <c r="E63" s="432">
        <f t="shared" si="0"/>
        <v>24.905804968388786</v>
      </c>
    </row>
    <row r="64" spans="1:5">
      <c r="A64" s="415" t="s">
        <v>217</v>
      </c>
      <c r="B64" s="420">
        <v>2010</v>
      </c>
      <c r="C64" s="419">
        <v>4600</v>
      </c>
      <c r="D64" s="430">
        <v>89550</v>
      </c>
      <c r="E64" s="432">
        <f t="shared" si="0"/>
        <v>51.367950865438303</v>
      </c>
    </row>
    <row r="65" spans="1:5">
      <c r="A65" s="415" t="s">
        <v>218</v>
      </c>
      <c r="B65" s="420">
        <v>2010</v>
      </c>
      <c r="C65" s="419">
        <v>2500</v>
      </c>
      <c r="D65" s="430">
        <v>90800</v>
      </c>
      <c r="E65" s="432">
        <f t="shared" si="0"/>
        <v>27.533039647577095</v>
      </c>
    </row>
    <row r="66" spans="1:5">
      <c r="A66" s="415" t="s">
        <v>219</v>
      </c>
      <c r="B66" s="420">
        <v>2010</v>
      </c>
      <c r="C66" s="419">
        <v>3500</v>
      </c>
      <c r="D66" s="430">
        <v>174090</v>
      </c>
      <c r="E66" s="432">
        <f t="shared" si="0"/>
        <v>20.10454362685967</v>
      </c>
    </row>
    <row r="67" spans="1:5">
      <c r="A67" s="416" t="s">
        <v>294</v>
      </c>
      <c r="B67" s="420">
        <v>2010</v>
      </c>
      <c r="C67" s="425">
        <v>183400</v>
      </c>
      <c r="D67" s="431">
        <v>5262200</v>
      </c>
      <c r="E67" s="432">
        <f t="shared" ref="E67:E130" si="1">C67/(D67/1000)</f>
        <v>34.852343126449014</v>
      </c>
    </row>
    <row r="68" spans="1:5">
      <c r="A68" s="415" t="s">
        <v>193</v>
      </c>
      <c r="B68" s="420">
        <v>2011</v>
      </c>
      <c r="C68" s="419">
        <v>10100</v>
      </c>
      <c r="D68" s="430">
        <v>222460</v>
      </c>
      <c r="E68" s="432">
        <f t="shared" si="1"/>
        <v>45.401420480086308</v>
      </c>
    </row>
    <row r="69" spans="1:5">
      <c r="A69" s="415" t="s">
        <v>194</v>
      </c>
      <c r="B69" s="420">
        <v>2011</v>
      </c>
      <c r="C69" s="419">
        <v>7200</v>
      </c>
      <c r="D69" s="430">
        <v>253650</v>
      </c>
      <c r="E69" s="432">
        <f t="shared" si="1"/>
        <v>28.385570668243641</v>
      </c>
    </row>
    <row r="70" spans="1:5">
      <c r="A70" s="415" t="s">
        <v>195</v>
      </c>
      <c r="B70" s="420">
        <v>2011</v>
      </c>
      <c r="C70" s="419">
        <v>3000</v>
      </c>
      <c r="D70" s="430">
        <v>116200</v>
      </c>
      <c r="E70" s="432">
        <f t="shared" si="1"/>
        <v>25.817555938037867</v>
      </c>
    </row>
    <row r="71" spans="1:5">
      <c r="A71" s="415" t="s">
        <v>304</v>
      </c>
      <c r="B71" s="420">
        <v>2011</v>
      </c>
      <c r="C71" s="419">
        <v>5600</v>
      </c>
      <c r="D71" s="430">
        <v>88930</v>
      </c>
      <c r="E71" s="432">
        <f t="shared" si="1"/>
        <v>62.970875969863933</v>
      </c>
    </row>
    <row r="72" spans="1:5">
      <c r="A72" s="415" t="s">
        <v>250</v>
      </c>
      <c r="B72" s="420">
        <v>2011</v>
      </c>
      <c r="C72" s="419">
        <v>29500</v>
      </c>
      <c r="D72" s="430">
        <v>477940</v>
      </c>
      <c r="E72" s="432">
        <f t="shared" si="1"/>
        <v>61.723228857178725</v>
      </c>
    </row>
    <row r="73" spans="1:5">
      <c r="A73" s="415" t="s">
        <v>196</v>
      </c>
      <c r="B73" s="420">
        <v>2011</v>
      </c>
      <c r="C73" s="419">
        <v>900</v>
      </c>
      <c r="D73" s="430">
        <v>51500</v>
      </c>
      <c r="E73" s="432">
        <f t="shared" si="1"/>
        <v>17.475728155339805</v>
      </c>
    </row>
    <row r="74" spans="1:5">
      <c r="A74" s="415" t="s">
        <v>305</v>
      </c>
      <c r="B74" s="420">
        <v>2011</v>
      </c>
      <c r="C74" s="419">
        <v>5500</v>
      </c>
      <c r="D74" s="430">
        <v>151410</v>
      </c>
      <c r="E74" s="432">
        <f t="shared" si="1"/>
        <v>36.325209695528699</v>
      </c>
    </row>
    <row r="75" spans="1:5">
      <c r="A75" s="415" t="s">
        <v>197</v>
      </c>
      <c r="B75" s="420">
        <v>2011</v>
      </c>
      <c r="C75" s="419">
        <v>4600</v>
      </c>
      <c r="D75" s="430">
        <v>147200</v>
      </c>
      <c r="E75" s="432">
        <f t="shared" si="1"/>
        <v>31.250000000000004</v>
      </c>
    </row>
    <row r="76" spans="1:5">
      <c r="A76" s="415" t="s">
        <v>198</v>
      </c>
      <c r="B76" s="420">
        <v>2011</v>
      </c>
      <c r="C76" s="419">
        <v>2100</v>
      </c>
      <c r="D76" s="430">
        <v>122690</v>
      </c>
      <c r="E76" s="432">
        <f t="shared" si="1"/>
        <v>17.116309397668921</v>
      </c>
    </row>
    <row r="77" spans="1:5">
      <c r="A77" s="415" t="s">
        <v>199</v>
      </c>
      <c r="B77" s="420">
        <v>2011</v>
      </c>
      <c r="C77" s="419">
        <v>1800</v>
      </c>
      <c r="D77" s="430">
        <v>105000</v>
      </c>
      <c r="E77" s="432">
        <f t="shared" si="1"/>
        <v>17.142857142857142</v>
      </c>
    </row>
    <row r="78" spans="1:5">
      <c r="A78" s="415" t="s">
        <v>200</v>
      </c>
      <c r="B78" s="420">
        <v>2011</v>
      </c>
      <c r="C78" s="419">
        <v>2800</v>
      </c>
      <c r="D78" s="430">
        <v>99920</v>
      </c>
      <c r="E78" s="432">
        <f t="shared" si="1"/>
        <v>28.022417934347477</v>
      </c>
    </row>
    <row r="79" spans="1:5">
      <c r="A79" s="415" t="s">
        <v>201</v>
      </c>
      <c r="B79" s="420">
        <v>2011</v>
      </c>
      <c r="C79" s="419">
        <v>1500</v>
      </c>
      <c r="D79" s="430">
        <v>90810</v>
      </c>
      <c r="E79" s="432">
        <f t="shared" si="1"/>
        <v>16.518004625041293</v>
      </c>
    </row>
    <row r="80" spans="1:5">
      <c r="A80" s="415" t="s">
        <v>202</v>
      </c>
      <c r="B80" s="420">
        <v>2011</v>
      </c>
      <c r="C80" s="419">
        <v>3300</v>
      </c>
      <c r="D80" s="430">
        <v>156250</v>
      </c>
      <c r="E80" s="432">
        <f t="shared" si="1"/>
        <v>21.12</v>
      </c>
    </row>
    <row r="81" spans="1:5">
      <c r="A81" s="415" t="s">
        <v>203</v>
      </c>
      <c r="B81" s="420">
        <v>2011</v>
      </c>
      <c r="C81" s="419">
        <v>10100</v>
      </c>
      <c r="D81" s="430">
        <v>365300</v>
      </c>
      <c r="E81" s="432">
        <f t="shared" si="1"/>
        <v>27.648508075554339</v>
      </c>
    </row>
    <row r="82" spans="1:5">
      <c r="A82" s="415" t="s">
        <v>204</v>
      </c>
      <c r="B82" s="420">
        <v>2011</v>
      </c>
      <c r="C82" s="419">
        <v>24500</v>
      </c>
      <c r="D82" s="430">
        <v>593060</v>
      </c>
      <c r="E82" s="432">
        <f t="shared" si="1"/>
        <v>41.31116581796109</v>
      </c>
    </row>
    <row r="83" spans="1:5">
      <c r="A83" s="415" t="s">
        <v>205</v>
      </c>
      <c r="B83" s="420">
        <v>2011</v>
      </c>
      <c r="C83" s="419">
        <v>13300</v>
      </c>
      <c r="D83" s="430">
        <v>232730</v>
      </c>
      <c r="E83" s="432">
        <f t="shared" si="1"/>
        <v>57.147767799596103</v>
      </c>
    </row>
    <row r="84" spans="1:5">
      <c r="A84" s="415" t="s">
        <v>206</v>
      </c>
      <c r="B84" s="420">
        <v>2011</v>
      </c>
      <c r="C84" s="419">
        <v>1900</v>
      </c>
      <c r="D84" s="430">
        <v>81220</v>
      </c>
      <c r="E84" s="432">
        <f t="shared" si="1"/>
        <v>23.393252893376015</v>
      </c>
    </row>
    <row r="85" spans="1:5">
      <c r="A85" s="415" t="s">
        <v>207</v>
      </c>
      <c r="B85" s="420">
        <v>2011</v>
      </c>
      <c r="C85" s="419">
        <v>1700</v>
      </c>
      <c r="D85" s="430">
        <v>83450</v>
      </c>
      <c r="E85" s="432">
        <f t="shared" si="1"/>
        <v>20.371479928100658</v>
      </c>
    </row>
    <row r="86" spans="1:5">
      <c r="A86" s="415" t="s">
        <v>208</v>
      </c>
      <c r="B86" s="420">
        <v>2011</v>
      </c>
      <c r="C86" s="419">
        <v>2700</v>
      </c>
      <c r="D86" s="430">
        <v>93470</v>
      </c>
      <c r="E86" s="432">
        <f t="shared" si="1"/>
        <v>28.886273670696479</v>
      </c>
    </row>
    <row r="87" spans="1:5">
      <c r="A87" s="415" t="s">
        <v>245</v>
      </c>
      <c r="B87" s="420">
        <v>2011</v>
      </c>
      <c r="C87" s="419">
        <v>900</v>
      </c>
      <c r="D87" s="430">
        <v>27690</v>
      </c>
      <c r="E87" s="432">
        <f t="shared" si="1"/>
        <v>32.502708559046589</v>
      </c>
    </row>
    <row r="88" spans="1:5">
      <c r="A88" s="415" t="s">
        <v>209</v>
      </c>
      <c r="B88" s="420">
        <v>2011</v>
      </c>
      <c r="C88" s="419">
        <v>3900</v>
      </c>
      <c r="D88" s="430">
        <v>138090</v>
      </c>
      <c r="E88" s="432">
        <f t="shared" si="1"/>
        <v>28.242450575711491</v>
      </c>
    </row>
    <row r="89" spans="1:5">
      <c r="A89" s="415" t="s">
        <v>210</v>
      </c>
      <c r="B89" s="420">
        <v>2011</v>
      </c>
      <c r="C89" s="419">
        <v>5900</v>
      </c>
      <c r="D89" s="430">
        <v>337720</v>
      </c>
      <c r="E89" s="432">
        <f t="shared" si="1"/>
        <v>17.470093568636738</v>
      </c>
    </row>
    <row r="90" spans="1:5">
      <c r="A90" s="415" t="s">
        <v>211</v>
      </c>
      <c r="B90" s="420">
        <v>2011</v>
      </c>
      <c r="C90" s="419">
        <v>1000</v>
      </c>
      <c r="D90" s="430">
        <v>21420</v>
      </c>
      <c r="E90" s="432">
        <f t="shared" si="1"/>
        <v>46.685340802987859</v>
      </c>
    </row>
    <row r="91" spans="1:5">
      <c r="A91" s="415" t="s">
        <v>306</v>
      </c>
      <c r="B91" s="420">
        <v>2011</v>
      </c>
      <c r="C91" s="419">
        <v>8100</v>
      </c>
      <c r="D91" s="430">
        <v>146850</v>
      </c>
      <c r="E91" s="432">
        <f t="shared" si="1"/>
        <v>55.158324821246168</v>
      </c>
    </row>
    <row r="92" spans="1:5">
      <c r="A92" s="415" t="s">
        <v>212</v>
      </c>
      <c r="B92" s="420">
        <v>2011</v>
      </c>
      <c r="C92" s="419">
        <v>4700</v>
      </c>
      <c r="D92" s="430">
        <v>174700</v>
      </c>
      <c r="E92" s="432">
        <f t="shared" si="1"/>
        <v>26.903262736119064</v>
      </c>
    </row>
    <row r="93" spans="1:5">
      <c r="A93" s="415" t="s">
        <v>213</v>
      </c>
      <c r="B93" s="420">
        <v>2011</v>
      </c>
      <c r="C93" s="419">
        <v>3800</v>
      </c>
      <c r="D93" s="430">
        <v>113880</v>
      </c>
      <c r="E93" s="432">
        <f t="shared" si="1"/>
        <v>33.368458025992275</v>
      </c>
    </row>
    <row r="94" spans="1:5">
      <c r="A94" s="415" t="s">
        <v>214</v>
      </c>
      <c r="B94" s="420">
        <v>2011</v>
      </c>
      <c r="C94" s="419">
        <v>1200</v>
      </c>
      <c r="D94" s="430">
        <v>23240</v>
      </c>
      <c r="E94" s="432">
        <f t="shared" si="1"/>
        <v>51.635111876075733</v>
      </c>
    </row>
    <row r="95" spans="1:5">
      <c r="A95" s="415" t="s">
        <v>215</v>
      </c>
      <c r="B95" s="420">
        <v>2011</v>
      </c>
      <c r="C95" s="419">
        <v>5800</v>
      </c>
      <c r="D95" s="430">
        <v>112980</v>
      </c>
      <c r="E95" s="432">
        <f t="shared" si="1"/>
        <v>51.336519738006722</v>
      </c>
    </row>
    <row r="96" spans="1:5">
      <c r="A96" s="415" t="s">
        <v>216</v>
      </c>
      <c r="B96" s="420">
        <v>2011</v>
      </c>
      <c r="C96" s="419">
        <v>7400</v>
      </c>
      <c r="D96" s="430">
        <v>313900</v>
      </c>
      <c r="E96" s="432">
        <f t="shared" si="1"/>
        <v>23.574386747371776</v>
      </c>
    </row>
    <row r="97" spans="1:5">
      <c r="A97" s="415" t="s">
        <v>217</v>
      </c>
      <c r="B97" s="420">
        <v>2011</v>
      </c>
      <c r="C97" s="419">
        <v>4500</v>
      </c>
      <c r="D97" s="430">
        <v>90330</v>
      </c>
      <c r="E97" s="432">
        <f t="shared" si="1"/>
        <v>49.817336433078715</v>
      </c>
    </row>
    <row r="98" spans="1:5">
      <c r="A98" s="415" t="s">
        <v>218</v>
      </c>
      <c r="B98" s="420">
        <v>2011</v>
      </c>
      <c r="C98" s="419">
        <v>2500</v>
      </c>
      <c r="D98" s="430">
        <v>90610</v>
      </c>
      <c r="E98" s="432">
        <f t="shared" si="1"/>
        <v>27.590773645293016</v>
      </c>
    </row>
    <row r="99" spans="1:5">
      <c r="A99" s="415" t="s">
        <v>219</v>
      </c>
      <c r="B99" s="420">
        <v>2011</v>
      </c>
      <c r="C99" s="419">
        <v>3400</v>
      </c>
      <c r="D99" s="430">
        <v>175300</v>
      </c>
      <c r="E99" s="432">
        <f t="shared" si="1"/>
        <v>19.395322304620649</v>
      </c>
    </row>
    <row r="100" spans="1:5">
      <c r="A100" s="416" t="s">
        <v>294</v>
      </c>
      <c r="B100" s="420">
        <v>2011</v>
      </c>
      <c r="C100" s="425">
        <v>185100</v>
      </c>
      <c r="D100" s="431">
        <v>5299900</v>
      </c>
      <c r="E100" s="432">
        <f t="shared" si="1"/>
        <v>34.925187267684301</v>
      </c>
    </row>
    <row r="101" spans="1:5">
      <c r="A101" s="415" t="s">
        <v>193</v>
      </c>
      <c r="B101" s="420">
        <v>2012</v>
      </c>
      <c r="C101" s="419">
        <v>10300</v>
      </c>
      <c r="D101" s="430">
        <v>224910</v>
      </c>
      <c r="E101" s="432">
        <f t="shared" si="1"/>
        <v>45.796096216264282</v>
      </c>
    </row>
    <row r="102" spans="1:5">
      <c r="A102" s="415" t="s">
        <v>194</v>
      </c>
      <c r="B102" s="420">
        <v>2012</v>
      </c>
      <c r="C102" s="419">
        <v>7000</v>
      </c>
      <c r="D102" s="430">
        <v>255560</v>
      </c>
      <c r="E102" s="432">
        <f t="shared" si="1"/>
        <v>27.39082798560025</v>
      </c>
    </row>
    <row r="103" spans="1:5">
      <c r="A103" s="415" t="s">
        <v>195</v>
      </c>
      <c r="B103" s="420">
        <v>2012</v>
      </c>
      <c r="C103" s="419">
        <v>2900</v>
      </c>
      <c r="D103" s="430">
        <v>116220</v>
      </c>
      <c r="E103" s="432">
        <f t="shared" si="1"/>
        <v>24.952675959387371</v>
      </c>
    </row>
    <row r="104" spans="1:5">
      <c r="A104" s="415" t="s">
        <v>304</v>
      </c>
      <c r="B104" s="420">
        <v>2012</v>
      </c>
      <c r="C104" s="419">
        <v>5800</v>
      </c>
      <c r="D104" s="430">
        <v>86910</v>
      </c>
      <c r="E104" s="432">
        <f t="shared" si="1"/>
        <v>66.735703601426763</v>
      </c>
    </row>
    <row r="105" spans="1:5">
      <c r="A105" s="415" t="s">
        <v>250</v>
      </c>
      <c r="B105" s="420">
        <v>2012</v>
      </c>
      <c r="C105" s="419">
        <v>28600</v>
      </c>
      <c r="D105" s="430">
        <v>482630</v>
      </c>
      <c r="E105" s="432">
        <f t="shared" si="1"/>
        <v>59.258645339079628</v>
      </c>
    </row>
    <row r="106" spans="1:5">
      <c r="A106" s="415" t="s">
        <v>196</v>
      </c>
      <c r="B106" s="420">
        <v>2012</v>
      </c>
      <c r="C106" s="419">
        <v>1000</v>
      </c>
      <c r="D106" s="430">
        <v>51280</v>
      </c>
      <c r="E106" s="432">
        <f t="shared" si="1"/>
        <v>19.500780031201248</v>
      </c>
    </row>
    <row r="107" spans="1:5">
      <c r="A107" s="415" t="s">
        <v>305</v>
      </c>
      <c r="B107" s="420">
        <v>2012</v>
      </c>
      <c r="C107" s="419">
        <v>5400</v>
      </c>
      <c r="D107" s="430">
        <v>150840</v>
      </c>
      <c r="E107" s="432">
        <f t="shared" si="1"/>
        <v>35.799522673031028</v>
      </c>
    </row>
    <row r="108" spans="1:5">
      <c r="A108" s="415" t="s">
        <v>197</v>
      </c>
      <c r="B108" s="420">
        <v>2012</v>
      </c>
      <c r="C108" s="419">
        <v>4400</v>
      </c>
      <c r="D108" s="430">
        <v>147780</v>
      </c>
      <c r="E108" s="432">
        <f t="shared" si="1"/>
        <v>29.773988361077276</v>
      </c>
    </row>
    <row r="109" spans="1:5">
      <c r="A109" s="415" t="s">
        <v>198</v>
      </c>
      <c r="B109" s="420">
        <v>2012</v>
      </c>
      <c r="C109" s="419">
        <v>2100</v>
      </c>
      <c r="D109" s="430">
        <v>122730</v>
      </c>
      <c r="E109" s="432">
        <f t="shared" si="1"/>
        <v>17.110730872647274</v>
      </c>
    </row>
    <row r="110" spans="1:5">
      <c r="A110" s="415" t="s">
        <v>199</v>
      </c>
      <c r="B110" s="420">
        <v>2012</v>
      </c>
      <c r="C110" s="419">
        <v>1600</v>
      </c>
      <c r="D110" s="430">
        <v>105880</v>
      </c>
      <c r="E110" s="432">
        <f t="shared" si="1"/>
        <v>15.11144692104269</v>
      </c>
    </row>
    <row r="111" spans="1:5">
      <c r="A111" s="415" t="s">
        <v>200</v>
      </c>
      <c r="B111" s="420">
        <v>2012</v>
      </c>
      <c r="C111" s="419">
        <v>2900</v>
      </c>
      <c r="D111" s="430">
        <v>100860</v>
      </c>
      <c r="E111" s="432">
        <f t="shared" si="1"/>
        <v>28.752726551655762</v>
      </c>
    </row>
    <row r="112" spans="1:5">
      <c r="A112" s="415" t="s">
        <v>201</v>
      </c>
      <c r="B112" s="420">
        <v>2012</v>
      </c>
      <c r="C112" s="419">
        <v>1400</v>
      </c>
      <c r="D112" s="430">
        <v>91040</v>
      </c>
      <c r="E112" s="432">
        <f t="shared" si="1"/>
        <v>15.377855887521967</v>
      </c>
    </row>
    <row r="113" spans="1:5">
      <c r="A113" s="415" t="s">
        <v>202</v>
      </c>
      <c r="B113" s="420">
        <v>2012</v>
      </c>
      <c r="C113" s="419">
        <v>3600</v>
      </c>
      <c r="D113" s="430">
        <v>156800</v>
      </c>
      <c r="E113" s="432">
        <f t="shared" si="1"/>
        <v>22.959183673469386</v>
      </c>
    </row>
    <row r="114" spans="1:5">
      <c r="A114" s="415" t="s">
        <v>203</v>
      </c>
      <c r="B114" s="420">
        <v>2012</v>
      </c>
      <c r="C114" s="419">
        <v>9500</v>
      </c>
      <c r="D114" s="430">
        <v>366210</v>
      </c>
      <c r="E114" s="432">
        <f t="shared" si="1"/>
        <v>25.941399743316676</v>
      </c>
    </row>
    <row r="115" spans="1:5">
      <c r="A115" s="415" t="s">
        <v>204</v>
      </c>
      <c r="B115" s="420">
        <v>2012</v>
      </c>
      <c r="C115" s="419">
        <v>25200</v>
      </c>
      <c r="D115" s="430">
        <v>595070</v>
      </c>
      <c r="E115" s="432">
        <f t="shared" si="1"/>
        <v>42.347959063639571</v>
      </c>
    </row>
    <row r="116" spans="1:5">
      <c r="A116" s="415" t="s">
        <v>205</v>
      </c>
      <c r="B116" s="420">
        <v>2012</v>
      </c>
      <c r="C116" s="419">
        <v>13100</v>
      </c>
      <c r="D116" s="430">
        <v>232890</v>
      </c>
      <c r="E116" s="432">
        <f t="shared" si="1"/>
        <v>56.249731632959772</v>
      </c>
    </row>
    <row r="117" spans="1:5">
      <c r="A117" s="415" t="s">
        <v>206</v>
      </c>
      <c r="B117" s="420">
        <v>2012</v>
      </c>
      <c r="C117" s="419">
        <v>1700</v>
      </c>
      <c r="D117" s="430">
        <v>80690</v>
      </c>
      <c r="E117" s="432">
        <f t="shared" si="1"/>
        <v>21.068286032965673</v>
      </c>
    </row>
    <row r="118" spans="1:5">
      <c r="A118" s="415" t="s">
        <v>207</v>
      </c>
      <c r="B118" s="420">
        <v>2012</v>
      </c>
      <c r="C118" s="419">
        <v>1500</v>
      </c>
      <c r="D118" s="430">
        <v>84240</v>
      </c>
      <c r="E118" s="432">
        <f t="shared" si="1"/>
        <v>17.806267806267808</v>
      </c>
    </row>
    <row r="119" spans="1:5">
      <c r="A119" s="415" t="s">
        <v>208</v>
      </c>
      <c r="B119" s="420">
        <v>2012</v>
      </c>
      <c r="C119" s="419">
        <v>2500</v>
      </c>
      <c r="D119" s="430">
        <v>92930</v>
      </c>
      <c r="E119" s="432">
        <f t="shared" si="1"/>
        <v>26.901969224147205</v>
      </c>
    </row>
    <row r="120" spans="1:5">
      <c r="A120" s="415" t="s">
        <v>245</v>
      </c>
      <c r="B120" s="420">
        <v>2012</v>
      </c>
      <c r="C120" s="419">
        <v>900</v>
      </c>
      <c r="D120" s="430">
        <v>27560</v>
      </c>
      <c r="E120" s="432">
        <f t="shared" si="1"/>
        <v>32.656023222060959</v>
      </c>
    </row>
    <row r="121" spans="1:5">
      <c r="A121" s="415" t="s">
        <v>209</v>
      </c>
      <c r="B121" s="420">
        <v>2012</v>
      </c>
      <c r="C121" s="419">
        <v>3800</v>
      </c>
      <c r="D121" s="430">
        <v>137570</v>
      </c>
      <c r="E121" s="432">
        <f t="shared" si="1"/>
        <v>27.622301373846042</v>
      </c>
    </row>
    <row r="122" spans="1:5">
      <c r="A122" s="415" t="s">
        <v>210</v>
      </c>
      <c r="B122" s="420">
        <v>2012</v>
      </c>
      <c r="C122" s="419">
        <v>5700</v>
      </c>
      <c r="D122" s="430">
        <v>337890</v>
      </c>
      <c r="E122" s="432">
        <f t="shared" si="1"/>
        <v>16.86939536535559</v>
      </c>
    </row>
    <row r="123" spans="1:5">
      <c r="A123" s="415" t="s">
        <v>211</v>
      </c>
      <c r="B123" s="420">
        <v>2012</v>
      </c>
      <c r="C123" s="419">
        <v>1100</v>
      </c>
      <c r="D123" s="430">
        <v>21530</v>
      </c>
      <c r="E123" s="432">
        <f t="shared" si="1"/>
        <v>51.09150023223409</v>
      </c>
    </row>
    <row r="124" spans="1:5">
      <c r="A124" s="415" t="s">
        <v>306</v>
      </c>
      <c r="B124" s="420">
        <v>2012</v>
      </c>
      <c r="C124" s="419">
        <v>8000</v>
      </c>
      <c r="D124" s="430">
        <v>147740</v>
      </c>
      <c r="E124" s="432">
        <f t="shared" si="1"/>
        <v>54.149180993637465</v>
      </c>
    </row>
    <row r="125" spans="1:5">
      <c r="A125" s="415" t="s">
        <v>212</v>
      </c>
      <c r="B125" s="420">
        <v>2012</v>
      </c>
      <c r="C125" s="419">
        <v>4500</v>
      </c>
      <c r="D125" s="430">
        <v>174300</v>
      </c>
      <c r="E125" s="432">
        <f t="shared" si="1"/>
        <v>25.817555938037863</v>
      </c>
    </row>
    <row r="126" spans="1:5">
      <c r="A126" s="415" t="s">
        <v>213</v>
      </c>
      <c r="B126" s="420">
        <v>2012</v>
      </c>
      <c r="C126" s="419">
        <v>3400</v>
      </c>
      <c r="D126" s="430">
        <v>113720</v>
      </c>
      <c r="E126" s="432">
        <f t="shared" si="1"/>
        <v>29.89799507562434</v>
      </c>
    </row>
    <row r="127" spans="1:5">
      <c r="A127" s="415" t="s">
        <v>214</v>
      </c>
      <c r="B127" s="420">
        <v>2012</v>
      </c>
      <c r="C127" s="419">
        <v>1200</v>
      </c>
      <c r="D127" s="430">
        <v>23210</v>
      </c>
      <c r="E127" s="432">
        <f t="shared" si="1"/>
        <v>51.701852649719946</v>
      </c>
    </row>
    <row r="128" spans="1:5">
      <c r="A128" s="415" t="s">
        <v>215</v>
      </c>
      <c r="B128" s="420">
        <v>2012</v>
      </c>
      <c r="C128" s="419">
        <v>5500</v>
      </c>
      <c r="D128" s="430">
        <v>112920</v>
      </c>
      <c r="E128" s="432">
        <f t="shared" si="1"/>
        <v>48.707049238398866</v>
      </c>
    </row>
    <row r="129" spans="1:5">
      <c r="A129" s="415" t="s">
        <v>216</v>
      </c>
      <c r="B129" s="420">
        <v>2012</v>
      </c>
      <c r="C129" s="419">
        <v>7200</v>
      </c>
      <c r="D129" s="430">
        <v>314330</v>
      </c>
      <c r="E129" s="432">
        <f t="shared" si="1"/>
        <v>22.905863264721791</v>
      </c>
    </row>
    <row r="130" spans="1:5">
      <c r="A130" s="415" t="s">
        <v>217</v>
      </c>
      <c r="B130" s="420">
        <v>2012</v>
      </c>
      <c r="C130" s="419">
        <v>4600</v>
      </c>
      <c r="D130" s="430">
        <v>91010</v>
      </c>
      <c r="E130" s="432">
        <f t="shared" si="1"/>
        <v>50.5438962751346</v>
      </c>
    </row>
    <row r="131" spans="1:5">
      <c r="A131" s="415" t="s">
        <v>218</v>
      </c>
      <c r="B131" s="420">
        <v>2012</v>
      </c>
      <c r="C131" s="419">
        <v>1900</v>
      </c>
      <c r="D131" s="430">
        <v>90340</v>
      </c>
      <c r="E131" s="432">
        <f t="shared" ref="E131:E194" si="2">C131/(D131/1000)</f>
        <v>21.031658180208101</v>
      </c>
    </row>
    <row r="132" spans="1:5">
      <c r="A132" s="415" t="s">
        <v>219</v>
      </c>
      <c r="B132" s="420">
        <v>2012</v>
      </c>
      <c r="C132" s="419">
        <v>3100</v>
      </c>
      <c r="D132" s="430">
        <v>176010</v>
      </c>
      <c r="E132" s="432">
        <f t="shared" si="2"/>
        <v>17.61263564570195</v>
      </c>
    </row>
    <row r="133" spans="1:5">
      <c r="A133" s="416" t="s">
        <v>294</v>
      </c>
      <c r="B133" s="420">
        <v>2012</v>
      </c>
      <c r="C133" s="425">
        <v>181500</v>
      </c>
      <c r="D133" s="431">
        <v>5313600</v>
      </c>
      <c r="E133" s="432">
        <f t="shared" si="2"/>
        <v>34.157633242999097</v>
      </c>
    </row>
    <row r="134" spans="1:5">
      <c r="A134" s="415" t="s">
        <v>193</v>
      </c>
      <c r="B134" s="420">
        <v>2013</v>
      </c>
      <c r="C134" s="419">
        <v>11000</v>
      </c>
      <c r="D134" s="430">
        <v>227070</v>
      </c>
      <c r="E134" s="432">
        <f t="shared" si="2"/>
        <v>48.443211344519312</v>
      </c>
    </row>
    <row r="135" spans="1:5">
      <c r="A135" s="415" t="s">
        <v>194</v>
      </c>
      <c r="B135" s="420">
        <v>2013</v>
      </c>
      <c r="C135" s="419">
        <v>8400</v>
      </c>
      <c r="D135" s="430">
        <v>257770</v>
      </c>
      <c r="E135" s="432">
        <f t="shared" si="2"/>
        <v>32.587190130736708</v>
      </c>
    </row>
    <row r="136" spans="1:5">
      <c r="A136" s="415" t="s">
        <v>195</v>
      </c>
      <c r="B136" s="420">
        <v>2013</v>
      </c>
      <c r="C136" s="419">
        <v>3300</v>
      </c>
      <c r="D136" s="430">
        <v>116290</v>
      </c>
      <c r="E136" s="432">
        <f t="shared" si="2"/>
        <v>28.377332530742109</v>
      </c>
    </row>
    <row r="137" spans="1:5">
      <c r="A137" s="415" t="s">
        <v>304</v>
      </c>
      <c r="B137" s="420">
        <v>2013</v>
      </c>
      <c r="C137" s="419">
        <v>6900</v>
      </c>
      <c r="D137" s="430">
        <v>88050</v>
      </c>
      <c r="E137" s="432">
        <f t="shared" si="2"/>
        <v>78.364565587734248</v>
      </c>
    </row>
    <row r="138" spans="1:5">
      <c r="A138" s="415" t="s">
        <v>250</v>
      </c>
      <c r="B138" s="420">
        <v>2013</v>
      </c>
      <c r="C138" s="419">
        <v>32500</v>
      </c>
      <c r="D138" s="430">
        <v>487460</v>
      </c>
      <c r="E138" s="432">
        <f t="shared" si="2"/>
        <v>66.672137201001107</v>
      </c>
    </row>
    <row r="139" spans="1:5">
      <c r="A139" s="415" t="s">
        <v>196</v>
      </c>
      <c r="B139" s="420">
        <v>2013</v>
      </c>
      <c r="C139" s="419">
        <v>1200</v>
      </c>
      <c r="D139" s="430">
        <v>51280</v>
      </c>
      <c r="E139" s="432">
        <f t="shared" si="2"/>
        <v>23.400936037441497</v>
      </c>
    </row>
    <row r="140" spans="1:5">
      <c r="A140" s="415" t="s">
        <v>305</v>
      </c>
      <c r="B140" s="420">
        <v>2013</v>
      </c>
      <c r="C140" s="419">
        <v>6300</v>
      </c>
      <c r="D140" s="430">
        <v>150280</v>
      </c>
      <c r="E140" s="432">
        <f t="shared" si="2"/>
        <v>41.921746073995209</v>
      </c>
    </row>
    <row r="141" spans="1:5">
      <c r="A141" s="415" t="s">
        <v>197</v>
      </c>
      <c r="B141" s="420">
        <v>2013</v>
      </c>
      <c r="C141" s="419">
        <v>5600</v>
      </c>
      <c r="D141" s="430">
        <v>148100</v>
      </c>
      <c r="E141" s="432">
        <f t="shared" si="2"/>
        <v>37.812288993923026</v>
      </c>
    </row>
    <row r="142" spans="1:5">
      <c r="A142" s="415" t="s">
        <v>198</v>
      </c>
      <c r="B142" s="420">
        <v>2013</v>
      </c>
      <c r="C142" s="419">
        <v>2400</v>
      </c>
      <c r="D142" s="430">
        <v>122430</v>
      </c>
      <c r="E142" s="432">
        <f t="shared" si="2"/>
        <v>19.603038470963</v>
      </c>
    </row>
    <row r="143" spans="1:5">
      <c r="A143" s="415" t="s">
        <v>199</v>
      </c>
      <c r="B143" s="420">
        <v>2013</v>
      </c>
      <c r="C143" s="419">
        <v>2200</v>
      </c>
      <c r="D143" s="430">
        <v>105840</v>
      </c>
      <c r="E143" s="432">
        <f t="shared" si="2"/>
        <v>20.786092214663643</v>
      </c>
    </row>
    <row r="144" spans="1:5">
      <c r="A144" s="415" t="s">
        <v>200</v>
      </c>
      <c r="B144" s="420">
        <v>2013</v>
      </c>
      <c r="C144" s="419">
        <v>3600</v>
      </c>
      <c r="D144" s="430">
        <v>101390</v>
      </c>
      <c r="E144" s="432">
        <f t="shared" si="2"/>
        <v>35.506460203175855</v>
      </c>
    </row>
    <row r="145" spans="1:5">
      <c r="A145" s="415" t="s">
        <v>201</v>
      </c>
      <c r="B145" s="420">
        <v>2013</v>
      </c>
      <c r="C145" s="419">
        <v>1800</v>
      </c>
      <c r="D145" s="430">
        <v>91530</v>
      </c>
      <c r="E145" s="432">
        <f t="shared" si="2"/>
        <v>19.665683382497541</v>
      </c>
    </row>
    <row r="146" spans="1:5">
      <c r="A146" s="415" t="s">
        <v>202</v>
      </c>
      <c r="B146" s="420">
        <v>2013</v>
      </c>
      <c r="C146" s="419">
        <v>4100</v>
      </c>
      <c r="D146" s="430">
        <v>157160</v>
      </c>
      <c r="E146" s="432">
        <f t="shared" si="2"/>
        <v>26.088063120386867</v>
      </c>
    </row>
    <row r="147" spans="1:5">
      <c r="A147" s="415" t="s">
        <v>203</v>
      </c>
      <c r="B147" s="420">
        <v>2013</v>
      </c>
      <c r="C147" s="419">
        <v>10400</v>
      </c>
      <c r="D147" s="430">
        <v>366900</v>
      </c>
      <c r="E147" s="432">
        <f t="shared" si="2"/>
        <v>28.345598255655492</v>
      </c>
    </row>
    <row r="148" spans="1:5">
      <c r="A148" s="415" t="s">
        <v>204</v>
      </c>
      <c r="B148" s="420">
        <v>2013</v>
      </c>
      <c r="C148" s="419">
        <v>29800</v>
      </c>
      <c r="D148" s="430">
        <v>596520</v>
      </c>
      <c r="E148" s="432">
        <f t="shared" si="2"/>
        <v>49.956413867095826</v>
      </c>
    </row>
    <row r="149" spans="1:5">
      <c r="A149" s="415" t="s">
        <v>205</v>
      </c>
      <c r="B149" s="420">
        <v>2013</v>
      </c>
      <c r="C149" s="419">
        <v>15600</v>
      </c>
      <c r="D149" s="430">
        <v>232930</v>
      </c>
      <c r="E149" s="432">
        <f t="shared" si="2"/>
        <v>66.972910316404068</v>
      </c>
    </row>
    <row r="150" spans="1:5">
      <c r="A150" s="415" t="s">
        <v>206</v>
      </c>
      <c r="B150" s="420">
        <v>2013</v>
      </c>
      <c r="C150" s="419">
        <v>2000</v>
      </c>
      <c r="D150" s="430">
        <v>80340</v>
      </c>
      <c r="E150" s="432">
        <f t="shared" si="2"/>
        <v>24.894199651481205</v>
      </c>
    </row>
    <row r="151" spans="1:5">
      <c r="A151" s="415" t="s">
        <v>207</v>
      </c>
      <c r="B151" s="420">
        <v>2013</v>
      </c>
      <c r="C151" s="419">
        <v>1900</v>
      </c>
      <c r="D151" s="430">
        <v>84710</v>
      </c>
      <c r="E151" s="432">
        <f t="shared" si="2"/>
        <v>22.429465234328887</v>
      </c>
    </row>
    <row r="152" spans="1:5">
      <c r="A152" s="415" t="s">
        <v>208</v>
      </c>
      <c r="B152" s="420">
        <v>2013</v>
      </c>
      <c r="C152" s="419">
        <v>3000</v>
      </c>
      <c r="D152" s="430">
        <v>94360</v>
      </c>
      <c r="E152" s="432">
        <f t="shared" si="2"/>
        <v>31.793132683340399</v>
      </c>
    </row>
    <row r="153" spans="1:5">
      <c r="A153" s="415" t="s">
        <v>245</v>
      </c>
      <c r="B153" s="420">
        <v>2013</v>
      </c>
      <c r="C153" s="419">
        <v>1100</v>
      </c>
      <c r="D153" s="430">
        <v>27400</v>
      </c>
      <c r="E153" s="432">
        <f t="shared" si="2"/>
        <v>40.145985401459853</v>
      </c>
    </row>
    <row r="154" spans="1:5">
      <c r="A154" s="415" t="s">
        <v>209</v>
      </c>
      <c r="B154" s="420">
        <v>2013</v>
      </c>
      <c r="C154" s="419">
        <v>4600</v>
      </c>
      <c r="D154" s="430">
        <v>136940</v>
      </c>
      <c r="E154" s="432">
        <f t="shared" si="2"/>
        <v>33.591353877610636</v>
      </c>
    </row>
    <row r="155" spans="1:5">
      <c r="A155" s="415" t="s">
        <v>210</v>
      </c>
      <c r="B155" s="420">
        <v>2013</v>
      </c>
      <c r="C155" s="419">
        <v>6500</v>
      </c>
      <c r="D155" s="430">
        <v>337780</v>
      </c>
      <c r="E155" s="432">
        <f t="shared" si="2"/>
        <v>19.243294452010186</v>
      </c>
    </row>
    <row r="156" spans="1:5">
      <c r="A156" s="415" t="s">
        <v>211</v>
      </c>
      <c r="B156" s="420">
        <v>2013</v>
      </c>
      <c r="C156" s="419">
        <v>1300</v>
      </c>
      <c r="D156" s="430">
        <v>21560</v>
      </c>
      <c r="E156" s="432">
        <f t="shared" si="2"/>
        <v>60.296846011131727</v>
      </c>
    </row>
    <row r="157" spans="1:5">
      <c r="A157" s="415" t="s">
        <v>306</v>
      </c>
      <c r="B157" s="420">
        <v>2013</v>
      </c>
      <c r="C157" s="419">
        <v>8600</v>
      </c>
      <c r="D157" s="430">
        <v>147770</v>
      </c>
      <c r="E157" s="432">
        <f t="shared" si="2"/>
        <v>58.198551803478374</v>
      </c>
    </row>
    <row r="158" spans="1:5">
      <c r="A158" s="415" t="s">
        <v>212</v>
      </c>
      <c r="B158" s="420">
        <v>2013</v>
      </c>
      <c r="C158" s="419">
        <v>5400</v>
      </c>
      <c r="D158" s="430">
        <v>173890</v>
      </c>
      <c r="E158" s="432">
        <f t="shared" si="2"/>
        <v>31.054114670193805</v>
      </c>
    </row>
    <row r="159" spans="1:5">
      <c r="A159" s="415" t="s">
        <v>213</v>
      </c>
      <c r="B159" s="420">
        <v>2013</v>
      </c>
      <c r="C159" s="419">
        <v>3900</v>
      </c>
      <c r="D159" s="430">
        <v>113880</v>
      </c>
      <c r="E159" s="432">
        <f t="shared" si="2"/>
        <v>34.246575342465754</v>
      </c>
    </row>
    <row r="160" spans="1:5">
      <c r="A160" s="415" t="s">
        <v>214</v>
      </c>
      <c r="B160" s="420">
        <v>2013</v>
      </c>
      <c r="C160" s="419">
        <v>1400</v>
      </c>
      <c r="D160" s="430">
        <v>23200</v>
      </c>
      <c r="E160" s="432">
        <f t="shared" si="2"/>
        <v>60.344827586206897</v>
      </c>
    </row>
    <row r="161" spans="1:5">
      <c r="A161" s="415" t="s">
        <v>215</v>
      </c>
      <c r="B161" s="420">
        <v>2013</v>
      </c>
      <c r="C161" s="419">
        <v>6100</v>
      </c>
      <c r="D161" s="430">
        <v>112870</v>
      </c>
      <c r="E161" s="432">
        <f t="shared" si="2"/>
        <v>54.044475945778323</v>
      </c>
    </row>
    <row r="162" spans="1:5">
      <c r="A162" s="415" t="s">
        <v>216</v>
      </c>
      <c r="B162" s="420">
        <v>2013</v>
      </c>
      <c r="C162" s="419">
        <v>8400</v>
      </c>
      <c r="D162" s="430">
        <v>314810</v>
      </c>
      <c r="E162" s="432">
        <f t="shared" si="2"/>
        <v>26.682761030462817</v>
      </c>
    </row>
    <row r="163" spans="1:5">
      <c r="A163" s="415" t="s">
        <v>217</v>
      </c>
      <c r="B163" s="420">
        <v>2013</v>
      </c>
      <c r="C163" s="419">
        <v>5300</v>
      </c>
      <c r="D163" s="430">
        <v>91230</v>
      </c>
      <c r="E163" s="432">
        <f t="shared" si="2"/>
        <v>58.094924915049873</v>
      </c>
    </row>
    <row r="164" spans="1:5">
      <c r="A164" s="415" t="s">
        <v>218</v>
      </c>
      <c r="B164" s="420">
        <v>2013</v>
      </c>
      <c r="C164" s="419">
        <v>2300</v>
      </c>
      <c r="D164" s="430">
        <v>89800</v>
      </c>
      <c r="E164" s="432">
        <f t="shared" si="2"/>
        <v>25.612472160356347</v>
      </c>
    </row>
    <row r="165" spans="1:5">
      <c r="A165" s="415" t="s">
        <v>219</v>
      </c>
      <c r="B165" s="420">
        <v>2013</v>
      </c>
      <c r="C165" s="419">
        <v>4000</v>
      </c>
      <c r="D165" s="430">
        <v>176160</v>
      </c>
      <c r="E165" s="432">
        <f t="shared" si="2"/>
        <v>22.706630336058129</v>
      </c>
    </row>
    <row r="166" spans="1:5">
      <c r="A166" s="416" t="s">
        <v>294</v>
      </c>
      <c r="B166" s="420">
        <v>2013</v>
      </c>
      <c r="C166" s="425">
        <v>211200</v>
      </c>
      <c r="D166" s="431">
        <v>5327700</v>
      </c>
      <c r="E166" s="432">
        <f t="shared" si="2"/>
        <v>39.641871727011655</v>
      </c>
    </row>
    <row r="167" spans="1:5">
      <c r="A167" s="415" t="s">
        <v>193</v>
      </c>
      <c r="B167" s="420">
        <v>2014</v>
      </c>
      <c r="C167" s="419">
        <v>10300</v>
      </c>
      <c r="D167" s="430">
        <v>228920</v>
      </c>
      <c r="E167" s="432">
        <f t="shared" si="2"/>
        <v>44.993884326402238</v>
      </c>
    </row>
    <row r="168" spans="1:5">
      <c r="A168" s="415" t="s">
        <v>194</v>
      </c>
      <c r="B168" s="420">
        <v>2014</v>
      </c>
      <c r="C168" s="419">
        <v>7700</v>
      </c>
      <c r="D168" s="430">
        <v>260530</v>
      </c>
      <c r="E168" s="432">
        <f t="shared" si="2"/>
        <v>29.555137604114691</v>
      </c>
    </row>
    <row r="169" spans="1:5">
      <c r="A169" s="415" t="s">
        <v>195</v>
      </c>
      <c r="B169" s="420">
        <v>2014</v>
      </c>
      <c r="C169" s="419">
        <v>3100</v>
      </c>
      <c r="D169" s="430">
        <v>116740</v>
      </c>
      <c r="E169" s="432">
        <f t="shared" si="2"/>
        <v>26.554737022443035</v>
      </c>
    </row>
    <row r="170" spans="1:5">
      <c r="A170" s="415" t="s">
        <v>304</v>
      </c>
      <c r="B170" s="420">
        <v>2014</v>
      </c>
      <c r="C170" s="419">
        <v>5900</v>
      </c>
      <c r="D170" s="430">
        <v>87650</v>
      </c>
      <c r="E170" s="432">
        <f t="shared" si="2"/>
        <v>67.313177410154012</v>
      </c>
    </row>
    <row r="171" spans="1:5">
      <c r="A171" s="415" t="s">
        <v>250</v>
      </c>
      <c r="B171" s="420">
        <v>2014</v>
      </c>
      <c r="C171" s="419">
        <v>31000</v>
      </c>
      <c r="D171" s="430">
        <v>492610</v>
      </c>
      <c r="E171" s="432">
        <f t="shared" si="2"/>
        <v>62.930106981181865</v>
      </c>
    </row>
    <row r="172" spans="1:5">
      <c r="A172" s="415" t="s">
        <v>196</v>
      </c>
      <c r="B172" s="420">
        <v>2014</v>
      </c>
      <c r="C172" s="419">
        <v>1200</v>
      </c>
      <c r="D172" s="430">
        <v>51190</v>
      </c>
      <c r="E172" s="432">
        <f t="shared" si="2"/>
        <v>23.44207853096308</v>
      </c>
    </row>
    <row r="173" spans="1:5">
      <c r="A173" s="415" t="s">
        <v>305</v>
      </c>
      <c r="B173" s="420">
        <v>2014</v>
      </c>
      <c r="C173" s="419">
        <v>5600</v>
      </c>
      <c r="D173" s="430">
        <v>149960</v>
      </c>
      <c r="E173" s="432">
        <f t="shared" si="2"/>
        <v>37.343291544411841</v>
      </c>
    </row>
    <row r="174" spans="1:5">
      <c r="A174" s="415" t="s">
        <v>197</v>
      </c>
      <c r="B174" s="420">
        <v>2014</v>
      </c>
      <c r="C174" s="419">
        <v>5000</v>
      </c>
      <c r="D174" s="430">
        <v>148130</v>
      </c>
      <c r="E174" s="432">
        <f t="shared" si="2"/>
        <v>33.754134881522987</v>
      </c>
    </row>
    <row r="175" spans="1:5">
      <c r="A175" s="415" t="s">
        <v>198</v>
      </c>
      <c r="B175" s="420">
        <v>2014</v>
      </c>
      <c r="C175" s="419">
        <v>2400</v>
      </c>
      <c r="D175" s="430">
        <v>122130</v>
      </c>
      <c r="E175" s="432">
        <f t="shared" si="2"/>
        <v>19.651191353475806</v>
      </c>
    </row>
    <row r="176" spans="1:5">
      <c r="A176" s="415" t="s">
        <v>199</v>
      </c>
      <c r="B176" s="420">
        <v>2014</v>
      </c>
      <c r="C176" s="419">
        <v>1900</v>
      </c>
      <c r="D176" s="430">
        <v>106710</v>
      </c>
      <c r="E176" s="432">
        <f t="shared" si="2"/>
        <v>17.80526661043951</v>
      </c>
    </row>
    <row r="177" spans="1:5">
      <c r="A177" s="415" t="s">
        <v>200</v>
      </c>
      <c r="B177" s="420">
        <v>2014</v>
      </c>
      <c r="C177" s="419">
        <v>3300</v>
      </c>
      <c r="D177" s="430">
        <v>102090</v>
      </c>
      <c r="E177" s="432">
        <f t="shared" si="2"/>
        <v>32.324419629738465</v>
      </c>
    </row>
    <row r="178" spans="1:5">
      <c r="A178" s="415" t="s">
        <v>201</v>
      </c>
      <c r="B178" s="420">
        <v>2014</v>
      </c>
      <c r="C178" s="419">
        <v>1700</v>
      </c>
      <c r="D178" s="430">
        <v>92410</v>
      </c>
      <c r="E178" s="432">
        <f t="shared" si="2"/>
        <v>18.396277459149445</v>
      </c>
    </row>
    <row r="179" spans="1:5">
      <c r="A179" s="415" t="s">
        <v>202</v>
      </c>
      <c r="B179" s="420">
        <v>2014</v>
      </c>
      <c r="C179" s="419">
        <v>4000</v>
      </c>
      <c r="D179" s="430">
        <v>157690</v>
      </c>
      <c r="E179" s="432">
        <f t="shared" si="2"/>
        <v>25.366224871583487</v>
      </c>
    </row>
    <row r="180" spans="1:5">
      <c r="A180" s="415" t="s">
        <v>203</v>
      </c>
      <c r="B180" s="420">
        <v>2014</v>
      </c>
      <c r="C180" s="419">
        <v>10000</v>
      </c>
      <c r="D180" s="430">
        <v>367250</v>
      </c>
      <c r="E180" s="432">
        <f t="shared" si="2"/>
        <v>27.229407760381211</v>
      </c>
    </row>
    <row r="181" spans="1:5">
      <c r="A181" s="415" t="s">
        <v>204</v>
      </c>
      <c r="B181" s="420">
        <v>2014</v>
      </c>
      <c r="C181" s="419">
        <v>28100</v>
      </c>
      <c r="D181" s="430">
        <v>599640</v>
      </c>
      <c r="E181" s="432">
        <f t="shared" si="2"/>
        <v>46.861450203455405</v>
      </c>
    </row>
    <row r="182" spans="1:5">
      <c r="A182" s="415" t="s">
        <v>205</v>
      </c>
      <c r="B182" s="420">
        <v>2014</v>
      </c>
      <c r="C182" s="419">
        <v>14100</v>
      </c>
      <c r="D182" s="430">
        <v>233080</v>
      </c>
      <c r="E182" s="432">
        <f t="shared" si="2"/>
        <v>60.494250900978201</v>
      </c>
    </row>
    <row r="183" spans="1:5">
      <c r="A183" s="415" t="s">
        <v>206</v>
      </c>
      <c r="B183" s="420">
        <v>2014</v>
      </c>
      <c r="C183" s="419">
        <v>1800</v>
      </c>
      <c r="D183" s="430">
        <v>79890</v>
      </c>
      <c r="E183" s="432">
        <f t="shared" si="2"/>
        <v>22.530980097634249</v>
      </c>
    </row>
    <row r="184" spans="1:5">
      <c r="A184" s="415" t="s">
        <v>207</v>
      </c>
      <c r="B184" s="420">
        <v>2014</v>
      </c>
      <c r="C184" s="419">
        <v>1700</v>
      </c>
      <c r="D184" s="430">
        <v>86220</v>
      </c>
      <c r="E184" s="432">
        <f t="shared" si="2"/>
        <v>19.717003015541639</v>
      </c>
    </row>
    <row r="185" spans="1:5">
      <c r="A185" s="415" t="s">
        <v>208</v>
      </c>
      <c r="B185" s="420">
        <v>2014</v>
      </c>
      <c r="C185" s="419">
        <v>2700</v>
      </c>
      <c r="D185" s="430">
        <v>94770</v>
      </c>
      <c r="E185" s="432">
        <f t="shared" si="2"/>
        <v>28.490028490028489</v>
      </c>
    </row>
    <row r="186" spans="1:5">
      <c r="A186" s="415" t="s">
        <v>245</v>
      </c>
      <c r="B186" s="420">
        <v>2014</v>
      </c>
      <c r="C186" s="419">
        <v>900</v>
      </c>
      <c r="D186" s="430">
        <v>27250</v>
      </c>
      <c r="E186" s="432">
        <f t="shared" si="2"/>
        <v>33.027522935779814</v>
      </c>
    </row>
    <row r="187" spans="1:5">
      <c r="A187" s="415" t="s">
        <v>209</v>
      </c>
      <c r="B187" s="420">
        <v>2014</v>
      </c>
      <c r="C187" s="419">
        <v>3700</v>
      </c>
      <c r="D187" s="430">
        <v>136480</v>
      </c>
      <c r="E187" s="432">
        <f t="shared" si="2"/>
        <v>27.110199296600236</v>
      </c>
    </row>
    <row r="188" spans="1:5">
      <c r="A188" s="415" t="s">
        <v>210</v>
      </c>
      <c r="B188" s="420">
        <v>2014</v>
      </c>
      <c r="C188" s="419">
        <v>5900</v>
      </c>
      <c r="D188" s="430">
        <v>338000</v>
      </c>
      <c r="E188" s="432">
        <f t="shared" si="2"/>
        <v>17.45562130177515</v>
      </c>
    </row>
    <row r="189" spans="1:5">
      <c r="A189" s="415" t="s">
        <v>211</v>
      </c>
      <c r="B189" s="420">
        <v>2014</v>
      </c>
      <c r="C189" s="419">
        <v>1100</v>
      </c>
      <c r="D189" s="430">
        <v>21580</v>
      </c>
      <c r="E189" s="432">
        <f t="shared" si="2"/>
        <v>50.973123262279891</v>
      </c>
    </row>
    <row r="190" spans="1:5">
      <c r="A190" s="415" t="s">
        <v>306</v>
      </c>
      <c r="B190" s="420">
        <v>2014</v>
      </c>
      <c r="C190" s="419">
        <v>8200</v>
      </c>
      <c r="D190" s="430">
        <v>148930</v>
      </c>
      <c r="E190" s="432">
        <f t="shared" si="2"/>
        <v>55.059423890418316</v>
      </c>
    </row>
    <row r="191" spans="1:5">
      <c r="A191" s="415" t="s">
        <v>212</v>
      </c>
      <c r="B191" s="420">
        <v>2014</v>
      </c>
      <c r="C191" s="419">
        <v>5100</v>
      </c>
      <c r="D191" s="430">
        <v>174230</v>
      </c>
      <c r="E191" s="432">
        <f t="shared" si="2"/>
        <v>29.271652413476442</v>
      </c>
    </row>
    <row r="192" spans="1:5">
      <c r="A192" s="415" t="s">
        <v>213</v>
      </c>
      <c r="B192" s="420">
        <v>2014</v>
      </c>
      <c r="C192" s="419">
        <v>3600</v>
      </c>
      <c r="D192" s="430">
        <v>114040</v>
      </c>
      <c r="E192" s="432">
        <f t="shared" si="2"/>
        <v>31.567870922483337</v>
      </c>
    </row>
    <row r="193" spans="1:5">
      <c r="A193" s="415" t="s">
        <v>214</v>
      </c>
      <c r="B193" s="420">
        <v>2014</v>
      </c>
      <c r="C193" s="419">
        <v>1300</v>
      </c>
      <c r="D193" s="430">
        <v>23220</v>
      </c>
      <c r="E193" s="432">
        <f t="shared" si="2"/>
        <v>55.986218776916452</v>
      </c>
    </row>
    <row r="194" spans="1:5">
      <c r="A194" s="415" t="s">
        <v>215</v>
      </c>
      <c r="B194" s="420">
        <v>2014</v>
      </c>
      <c r="C194" s="419">
        <v>5500</v>
      </c>
      <c r="D194" s="430">
        <v>112530</v>
      </c>
      <c r="E194" s="432">
        <f t="shared" si="2"/>
        <v>48.87585532746823</v>
      </c>
    </row>
    <row r="195" spans="1:5">
      <c r="A195" s="415" t="s">
        <v>216</v>
      </c>
      <c r="B195" s="420">
        <v>2014</v>
      </c>
      <c r="C195" s="419">
        <v>7800</v>
      </c>
      <c r="D195" s="430">
        <v>315300</v>
      </c>
      <c r="E195" s="432">
        <f t="shared" ref="E195:E258" si="3">C195/(D195/1000)</f>
        <v>24.738344433872502</v>
      </c>
    </row>
    <row r="196" spans="1:5">
      <c r="A196" s="415" t="s">
        <v>217</v>
      </c>
      <c r="B196" s="420">
        <v>2014</v>
      </c>
      <c r="C196" s="419">
        <v>5200</v>
      </c>
      <c r="D196" s="430">
        <v>91520</v>
      </c>
      <c r="E196" s="432">
        <f t="shared" si="3"/>
        <v>56.81818181818182</v>
      </c>
    </row>
    <row r="197" spans="1:5">
      <c r="A197" s="415" t="s">
        <v>218</v>
      </c>
      <c r="B197" s="420">
        <v>2014</v>
      </c>
      <c r="C197" s="419">
        <v>2200</v>
      </c>
      <c r="D197" s="430">
        <v>89710</v>
      </c>
      <c r="E197" s="432">
        <f t="shared" si="3"/>
        <v>24.523464496711629</v>
      </c>
    </row>
    <row r="198" spans="1:5">
      <c r="A198" s="415" t="s">
        <v>219</v>
      </c>
      <c r="B198" s="420">
        <v>2014</v>
      </c>
      <c r="C198" s="419">
        <v>3900</v>
      </c>
      <c r="D198" s="430">
        <v>177200</v>
      </c>
      <c r="E198" s="432">
        <f t="shared" si="3"/>
        <v>22.009029345372461</v>
      </c>
    </row>
    <row r="199" spans="1:5">
      <c r="A199" s="416" t="s">
        <v>294</v>
      </c>
      <c r="B199" s="420">
        <v>2014</v>
      </c>
      <c r="C199" s="425">
        <v>196000</v>
      </c>
      <c r="D199" s="431">
        <v>5347600</v>
      </c>
      <c r="E199" s="432">
        <f t="shared" si="3"/>
        <v>36.651956017652779</v>
      </c>
    </row>
    <row r="200" spans="1:5">
      <c r="A200" s="415" t="s">
        <v>193</v>
      </c>
      <c r="B200" s="420">
        <v>2015</v>
      </c>
      <c r="C200" s="419">
        <v>11000</v>
      </c>
      <c r="D200" s="430">
        <v>230350</v>
      </c>
      <c r="E200" s="432">
        <f t="shared" si="3"/>
        <v>47.753418710657698</v>
      </c>
    </row>
    <row r="201" spans="1:5">
      <c r="A201" s="415" t="s">
        <v>194</v>
      </c>
      <c r="B201" s="420">
        <v>2015</v>
      </c>
      <c r="C201" s="419">
        <v>9000</v>
      </c>
      <c r="D201" s="430">
        <v>261960</v>
      </c>
      <c r="E201" s="432">
        <f t="shared" si="3"/>
        <v>34.35639028859368</v>
      </c>
    </row>
    <row r="202" spans="1:5">
      <c r="A202" s="415" t="s">
        <v>195</v>
      </c>
      <c r="B202" s="420">
        <v>2015</v>
      </c>
      <c r="C202" s="419">
        <v>3500</v>
      </c>
      <c r="D202" s="430">
        <v>116900</v>
      </c>
      <c r="E202" s="432">
        <f t="shared" si="3"/>
        <v>29.940119760479039</v>
      </c>
    </row>
    <row r="203" spans="1:5">
      <c r="A203" s="415" t="s">
        <v>304</v>
      </c>
      <c r="B203" s="420">
        <v>2015</v>
      </c>
      <c r="C203" s="419">
        <v>7000</v>
      </c>
      <c r="D203" s="430">
        <v>86890</v>
      </c>
      <c r="E203" s="432">
        <f t="shared" si="3"/>
        <v>80.561629646679705</v>
      </c>
    </row>
    <row r="204" spans="1:5">
      <c r="A204" s="415" t="s">
        <v>250</v>
      </c>
      <c r="B204" s="420">
        <v>2015</v>
      </c>
      <c r="C204" s="419">
        <v>35000</v>
      </c>
      <c r="D204" s="430">
        <v>498810</v>
      </c>
      <c r="E204" s="432">
        <f t="shared" si="3"/>
        <v>70.166997453940382</v>
      </c>
    </row>
    <row r="205" spans="1:5">
      <c r="A205" s="415" t="s">
        <v>196</v>
      </c>
      <c r="B205" s="420">
        <v>2015</v>
      </c>
      <c r="C205" s="419">
        <v>1000</v>
      </c>
      <c r="D205" s="430">
        <v>51360</v>
      </c>
      <c r="E205" s="432">
        <f t="shared" si="3"/>
        <v>19.470404984423677</v>
      </c>
    </row>
    <row r="206" spans="1:5">
      <c r="A206" s="415" t="s">
        <v>305</v>
      </c>
      <c r="B206" s="420">
        <v>2015</v>
      </c>
      <c r="C206" s="419">
        <v>7000</v>
      </c>
      <c r="D206" s="430">
        <v>149670</v>
      </c>
      <c r="E206" s="432">
        <f t="shared" si="3"/>
        <v>46.769559698002276</v>
      </c>
    </row>
    <row r="207" spans="1:5">
      <c r="A207" s="415" t="s">
        <v>197</v>
      </c>
      <c r="B207" s="420">
        <v>2015</v>
      </c>
      <c r="C207" s="419">
        <v>6000</v>
      </c>
      <c r="D207" s="430">
        <v>148210</v>
      </c>
      <c r="E207" s="432">
        <f t="shared" si="3"/>
        <v>40.483098306457052</v>
      </c>
    </row>
    <row r="208" spans="1:5">
      <c r="A208" s="415" t="s">
        <v>198</v>
      </c>
      <c r="B208" s="420">
        <v>2015</v>
      </c>
      <c r="C208" s="419">
        <v>3000</v>
      </c>
      <c r="D208" s="430">
        <v>122060</v>
      </c>
      <c r="E208" s="432">
        <f t="shared" si="3"/>
        <v>24.578076355890545</v>
      </c>
    </row>
    <row r="209" spans="1:5">
      <c r="A209" s="415" t="s">
        <v>199</v>
      </c>
      <c r="B209" s="420">
        <v>2015</v>
      </c>
      <c r="C209" s="419">
        <v>2250</v>
      </c>
      <c r="D209" s="430">
        <v>106960</v>
      </c>
      <c r="E209" s="432">
        <f t="shared" si="3"/>
        <v>21.035901271503366</v>
      </c>
    </row>
    <row r="210" spans="1:5">
      <c r="A210" s="415" t="s">
        <v>200</v>
      </c>
      <c r="B210" s="420">
        <v>2015</v>
      </c>
      <c r="C210" s="419">
        <v>3500</v>
      </c>
      <c r="D210" s="430">
        <v>103050</v>
      </c>
      <c r="E210" s="432">
        <f t="shared" si="3"/>
        <v>33.964095099466277</v>
      </c>
    </row>
    <row r="211" spans="1:5">
      <c r="A211" s="415" t="s">
        <v>201</v>
      </c>
      <c r="B211" s="420">
        <v>2015</v>
      </c>
      <c r="C211" s="419">
        <v>1750</v>
      </c>
      <c r="D211" s="430">
        <v>92940</v>
      </c>
      <c r="E211" s="432">
        <f t="shared" si="3"/>
        <v>18.829352270281902</v>
      </c>
    </row>
    <row r="212" spans="1:5">
      <c r="A212" s="415" t="s">
        <v>202</v>
      </c>
      <c r="B212" s="420">
        <v>2015</v>
      </c>
      <c r="C212" s="419">
        <v>4500</v>
      </c>
      <c r="D212" s="430">
        <v>158460</v>
      </c>
      <c r="E212" s="432">
        <f t="shared" si="3"/>
        <v>28.398333964407421</v>
      </c>
    </row>
    <row r="213" spans="1:5">
      <c r="A213" s="415" t="s">
        <v>203</v>
      </c>
      <c r="B213" s="420">
        <v>2015</v>
      </c>
      <c r="C213" s="419">
        <v>11000</v>
      </c>
      <c r="D213" s="430">
        <v>368080</v>
      </c>
      <c r="E213" s="432">
        <f t="shared" si="3"/>
        <v>29.884807650510758</v>
      </c>
    </row>
    <row r="214" spans="1:5">
      <c r="A214" s="415" t="s">
        <v>204</v>
      </c>
      <c r="B214" s="420">
        <v>2015</v>
      </c>
      <c r="C214" s="419">
        <v>31000</v>
      </c>
      <c r="D214" s="430">
        <v>606340</v>
      </c>
      <c r="E214" s="432">
        <f t="shared" si="3"/>
        <v>51.126430715440179</v>
      </c>
    </row>
    <row r="215" spans="1:5">
      <c r="A215" s="415" t="s">
        <v>205</v>
      </c>
      <c r="B215" s="420">
        <v>2015</v>
      </c>
      <c r="C215" s="419">
        <v>16000</v>
      </c>
      <c r="D215" s="430">
        <v>234110</v>
      </c>
      <c r="E215" s="432">
        <f t="shared" si="3"/>
        <v>68.34394088249114</v>
      </c>
    </row>
    <row r="216" spans="1:5">
      <c r="A216" s="415" t="s">
        <v>206</v>
      </c>
      <c r="B216" s="420">
        <v>2015</v>
      </c>
      <c r="C216" s="419">
        <v>2250</v>
      </c>
      <c r="D216" s="430">
        <v>79500</v>
      </c>
      <c r="E216" s="432">
        <f t="shared" si="3"/>
        <v>28.30188679245283</v>
      </c>
    </row>
    <row r="217" spans="1:5">
      <c r="A217" s="415" t="s">
        <v>207</v>
      </c>
      <c r="B217" s="420">
        <v>2015</v>
      </c>
      <c r="C217" s="419">
        <v>2000</v>
      </c>
      <c r="D217" s="430">
        <v>87390</v>
      </c>
      <c r="E217" s="432">
        <f t="shared" si="3"/>
        <v>22.885913720105275</v>
      </c>
    </row>
    <row r="218" spans="1:5">
      <c r="A218" s="415" t="s">
        <v>208</v>
      </c>
      <c r="B218" s="420">
        <v>2015</v>
      </c>
      <c r="C218" s="419">
        <v>3000</v>
      </c>
      <c r="D218" s="430">
        <v>95510</v>
      </c>
      <c r="E218" s="432">
        <f t="shared" si="3"/>
        <v>31.41032352633232</v>
      </c>
    </row>
    <row r="219" spans="1:5">
      <c r="A219" s="415" t="s">
        <v>245</v>
      </c>
      <c r="B219" s="420">
        <v>2015</v>
      </c>
      <c r="C219" s="419">
        <v>1000</v>
      </c>
      <c r="D219" s="430">
        <v>27070</v>
      </c>
      <c r="E219" s="432">
        <f t="shared" si="3"/>
        <v>36.941263391207976</v>
      </c>
    </row>
    <row r="220" spans="1:5">
      <c r="A220" s="415" t="s">
        <v>209</v>
      </c>
      <c r="B220" s="420">
        <v>2015</v>
      </c>
      <c r="C220" s="419">
        <v>4000</v>
      </c>
      <c r="D220" s="430">
        <v>136130</v>
      </c>
      <c r="E220" s="432">
        <f t="shared" si="3"/>
        <v>29.383677367222507</v>
      </c>
    </row>
    <row r="221" spans="1:5">
      <c r="A221" s="415" t="s">
        <v>210</v>
      </c>
      <c r="B221" s="420">
        <v>2015</v>
      </c>
      <c r="C221" s="419">
        <v>7000</v>
      </c>
      <c r="D221" s="430">
        <v>338260</v>
      </c>
      <c r="E221" s="432">
        <f t="shared" si="3"/>
        <v>20.694140601903861</v>
      </c>
    </row>
    <row r="222" spans="1:5">
      <c r="A222" s="415" t="s">
        <v>211</v>
      </c>
      <c r="B222" s="420">
        <v>2015</v>
      </c>
      <c r="C222" s="419">
        <v>1250</v>
      </c>
      <c r="D222" s="430">
        <v>21670</v>
      </c>
      <c r="E222" s="432">
        <f t="shared" si="3"/>
        <v>57.683433317951078</v>
      </c>
    </row>
    <row r="223" spans="1:5">
      <c r="A223" s="415" t="s">
        <v>306</v>
      </c>
      <c r="B223" s="420">
        <v>2015</v>
      </c>
      <c r="C223" s="419">
        <v>9000</v>
      </c>
      <c r="D223" s="430">
        <v>149930</v>
      </c>
      <c r="E223" s="432">
        <f t="shared" si="3"/>
        <v>60.028013072767287</v>
      </c>
    </row>
    <row r="224" spans="1:5">
      <c r="A224" s="415" t="s">
        <v>212</v>
      </c>
      <c r="B224" s="420">
        <v>2015</v>
      </c>
      <c r="C224" s="419">
        <v>6000</v>
      </c>
      <c r="D224" s="430">
        <v>174560</v>
      </c>
      <c r="E224" s="432">
        <f t="shared" si="3"/>
        <v>34.372135655362051</v>
      </c>
    </row>
    <row r="225" spans="1:5">
      <c r="A225" s="415" t="s">
        <v>213</v>
      </c>
      <c r="B225" s="420">
        <v>2015</v>
      </c>
      <c r="C225" s="419">
        <v>4000</v>
      </c>
      <c r="D225" s="430">
        <v>114030</v>
      </c>
      <c r="E225" s="432">
        <f t="shared" si="3"/>
        <v>35.078488117162152</v>
      </c>
    </row>
    <row r="226" spans="1:5">
      <c r="A226" s="415" t="s">
        <v>214</v>
      </c>
      <c r="B226" s="420">
        <v>2015</v>
      </c>
      <c r="C226" s="419">
        <v>1500</v>
      </c>
      <c r="D226" s="430">
        <v>23200</v>
      </c>
      <c r="E226" s="432">
        <f t="shared" si="3"/>
        <v>64.65517241379311</v>
      </c>
    </row>
    <row r="227" spans="1:5">
      <c r="A227" s="415" t="s">
        <v>215</v>
      </c>
      <c r="B227" s="420">
        <v>2015</v>
      </c>
      <c r="C227" s="419">
        <v>6000</v>
      </c>
      <c r="D227" s="430">
        <v>112400</v>
      </c>
      <c r="E227" s="432">
        <f t="shared" si="3"/>
        <v>53.380782918149464</v>
      </c>
    </row>
    <row r="228" spans="1:5">
      <c r="A228" s="415" t="s">
        <v>216</v>
      </c>
      <c r="B228" s="420">
        <v>2015</v>
      </c>
      <c r="C228" s="419">
        <v>9000</v>
      </c>
      <c r="D228" s="430">
        <v>316230</v>
      </c>
      <c r="E228" s="432">
        <f t="shared" si="3"/>
        <v>28.46029788445119</v>
      </c>
    </row>
    <row r="229" spans="1:5">
      <c r="A229" s="415" t="s">
        <v>217</v>
      </c>
      <c r="B229" s="420">
        <v>2015</v>
      </c>
      <c r="C229" s="419">
        <v>6000</v>
      </c>
      <c r="D229" s="430">
        <v>92830</v>
      </c>
      <c r="E229" s="432">
        <f t="shared" si="3"/>
        <v>64.634277711946567</v>
      </c>
    </row>
    <row r="230" spans="1:5">
      <c r="A230" s="415" t="s">
        <v>218</v>
      </c>
      <c r="B230" s="420">
        <v>2015</v>
      </c>
      <c r="C230" s="419">
        <v>3000</v>
      </c>
      <c r="D230" s="430">
        <v>89590</v>
      </c>
      <c r="E230" s="432">
        <f t="shared" si="3"/>
        <v>33.485880120549169</v>
      </c>
    </row>
    <row r="231" spans="1:5">
      <c r="A231" s="415" t="s">
        <v>219</v>
      </c>
      <c r="B231" s="420">
        <v>2015</v>
      </c>
      <c r="C231" s="419">
        <v>4000</v>
      </c>
      <c r="D231" s="430">
        <v>178550</v>
      </c>
      <c r="E231" s="432">
        <f t="shared" si="3"/>
        <v>22.40268832259871</v>
      </c>
    </row>
    <row r="232" spans="1:5">
      <c r="A232" s="416" t="s">
        <v>294</v>
      </c>
      <c r="B232" s="420">
        <v>2015</v>
      </c>
      <c r="C232" s="425">
        <v>222000</v>
      </c>
      <c r="D232" s="431">
        <v>5373000</v>
      </c>
      <c r="E232" s="432">
        <f t="shared" si="3"/>
        <v>41.317699609156897</v>
      </c>
    </row>
    <row r="233" spans="1:5">
      <c r="A233" s="415" t="s">
        <v>193</v>
      </c>
      <c r="B233" s="420">
        <v>2016</v>
      </c>
      <c r="C233" s="419">
        <v>10000</v>
      </c>
      <c r="D233" s="430">
        <v>229840</v>
      </c>
      <c r="E233" s="432">
        <f t="shared" si="3"/>
        <v>43.5085276714236</v>
      </c>
    </row>
    <row r="234" spans="1:5">
      <c r="A234" s="415" t="s">
        <v>194</v>
      </c>
      <c r="B234" s="420">
        <v>2016</v>
      </c>
      <c r="C234" s="419">
        <v>8000</v>
      </c>
      <c r="D234" s="430">
        <v>262190</v>
      </c>
      <c r="E234" s="432">
        <f t="shared" si="3"/>
        <v>30.512223959723865</v>
      </c>
    </row>
    <row r="235" spans="1:5">
      <c r="A235" s="415" t="s">
        <v>195</v>
      </c>
      <c r="B235" s="420">
        <v>2016</v>
      </c>
      <c r="C235" s="419">
        <v>3000</v>
      </c>
      <c r="D235" s="430">
        <v>116520</v>
      </c>
      <c r="E235" s="432">
        <f t="shared" si="3"/>
        <v>25.746652935118437</v>
      </c>
    </row>
    <row r="236" spans="1:5">
      <c r="A236" s="415" t="s">
        <v>304</v>
      </c>
      <c r="B236" s="420">
        <v>2016</v>
      </c>
      <c r="C236" s="419">
        <v>6000</v>
      </c>
      <c r="D236" s="430">
        <v>87130</v>
      </c>
      <c r="E236" s="432">
        <f t="shared" si="3"/>
        <v>68.862619074945485</v>
      </c>
    </row>
    <row r="237" spans="1:5">
      <c r="A237" s="415" t="s">
        <v>250</v>
      </c>
      <c r="B237" s="420">
        <v>2016</v>
      </c>
      <c r="C237" s="419">
        <v>33000</v>
      </c>
      <c r="D237" s="430">
        <v>507170</v>
      </c>
      <c r="E237" s="432">
        <f t="shared" si="3"/>
        <v>65.066940079263361</v>
      </c>
    </row>
    <row r="238" spans="1:5">
      <c r="A238" s="415" t="s">
        <v>196</v>
      </c>
      <c r="B238" s="420">
        <v>2016</v>
      </c>
      <c r="C238" s="419">
        <v>1000</v>
      </c>
      <c r="D238" s="430">
        <v>51350</v>
      </c>
      <c r="E238" s="432">
        <f t="shared" si="3"/>
        <v>19.474196689386563</v>
      </c>
    </row>
    <row r="239" spans="1:5">
      <c r="A239" s="415" t="s">
        <v>305</v>
      </c>
      <c r="B239" s="420">
        <v>2016</v>
      </c>
      <c r="C239" s="419">
        <v>6000</v>
      </c>
      <c r="D239" s="430">
        <v>149520</v>
      </c>
      <c r="E239" s="432">
        <f t="shared" si="3"/>
        <v>40.128410914927763</v>
      </c>
    </row>
    <row r="240" spans="1:5">
      <c r="A240" s="415" t="s">
        <v>197</v>
      </c>
      <c r="B240" s="420">
        <v>2016</v>
      </c>
      <c r="C240" s="419">
        <v>5000</v>
      </c>
      <c r="D240" s="430">
        <v>148270</v>
      </c>
      <c r="E240" s="432">
        <f t="shared" si="3"/>
        <v>33.722263438321981</v>
      </c>
    </row>
    <row r="241" spans="1:5">
      <c r="A241" s="415" t="s">
        <v>198</v>
      </c>
      <c r="B241" s="420">
        <v>2016</v>
      </c>
      <c r="C241" s="419">
        <v>2500</v>
      </c>
      <c r="D241" s="430">
        <v>122200</v>
      </c>
      <c r="E241" s="432">
        <f t="shared" si="3"/>
        <v>20.458265139116204</v>
      </c>
    </row>
    <row r="242" spans="1:5">
      <c r="A242" s="415" t="s">
        <v>199</v>
      </c>
      <c r="B242" s="420">
        <v>2016</v>
      </c>
      <c r="C242" s="419">
        <v>2000</v>
      </c>
      <c r="D242" s="430">
        <v>107540</v>
      </c>
      <c r="E242" s="432">
        <f t="shared" si="3"/>
        <v>18.597731076808628</v>
      </c>
    </row>
    <row r="243" spans="1:5">
      <c r="A243" s="415" t="s">
        <v>200</v>
      </c>
      <c r="B243" s="420">
        <v>2016</v>
      </c>
      <c r="C243" s="419">
        <v>3500</v>
      </c>
      <c r="D243" s="430">
        <v>104090</v>
      </c>
      <c r="E243" s="432">
        <f t="shared" si="3"/>
        <v>33.624747814391391</v>
      </c>
    </row>
    <row r="244" spans="1:5">
      <c r="A244" s="415" t="s">
        <v>201</v>
      </c>
      <c r="B244" s="420">
        <v>2016</v>
      </c>
      <c r="C244" s="419">
        <v>1500</v>
      </c>
      <c r="D244" s="430">
        <v>93810</v>
      </c>
      <c r="E244" s="432">
        <f t="shared" si="3"/>
        <v>15.989766549408378</v>
      </c>
    </row>
    <row r="245" spans="1:5">
      <c r="A245" s="415" t="s">
        <v>202</v>
      </c>
      <c r="B245" s="420">
        <v>2016</v>
      </c>
      <c r="C245" s="419">
        <v>4000</v>
      </c>
      <c r="D245" s="430">
        <v>159380</v>
      </c>
      <c r="E245" s="432">
        <f t="shared" si="3"/>
        <v>25.097251850922326</v>
      </c>
    </row>
    <row r="246" spans="1:5">
      <c r="A246" s="415" t="s">
        <v>203</v>
      </c>
      <c r="B246" s="420">
        <v>2016</v>
      </c>
      <c r="C246" s="419">
        <v>11000</v>
      </c>
      <c r="D246" s="430">
        <v>370330</v>
      </c>
      <c r="E246" s="432">
        <f t="shared" si="3"/>
        <v>29.703237652904168</v>
      </c>
    </row>
    <row r="247" spans="1:5">
      <c r="A247" s="415" t="s">
        <v>204</v>
      </c>
      <c r="B247" s="420">
        <v>2016</v>
      </c>
      <c r="C247" s="419">
        <v>29000</v>
      </c>
      <c r="D247" s="430">
        <v>615070</v>
      </c>
      <c r="E247" s="432">
        <f t="shared" si="3"/>
        <v>47.149104979920978</v>
      </c>
    </row>
    <row r="248" spans="1:5">
      <c r="A248" s="415" t="s">
        <v>205</v>
      </c>
      <c r="B248" s="420">
        <v>2016</v>
      </c>
      <c r="C248" s="419">
        <v>16000</v>
      </c>
      <c r="D248" s="430">
        <v>234770</v>
      </c>
      <c r="E248" s="432">
        <f t="shared" si="3"/>
        <v>68.151808152660053</v>
      </c>
    </row>
    <row r="249" spans="1:5">
      <c r="A249" s="415" t="s">
        <v>206</v>
      </c>
      <c r="B249" s="420">
        <v>2016</v>
      </c>
      <c r="C249" s="419">
        <v>2000</v>
      </c>
      <c r="D249" s="430">
        <v>79160</v>
      </c>
      <c r="E249" s="432">
        <f t="shared" si="3"/>
        <v>25.265285497726126</v>
      </c>
    </row>
    <row r="250" spans="1:5">
      <c r="A250" s="415" t="s">
        <v>207</v>
      </c>
      <c r="B250" s="420">
        <v>2016</v>
      </c>
      <c r="C250" s="419">
        <v>2000</v>
      </c>
      <c r="D250" s="430">
        <v>88610</v>
      </c>
      <c r="E250" s="432">
        <f t="shared" si="3"/>
        <v>22.570815934996052</v>
      </c>
    </row>
    <row r="251" spans="1:5">
      <c r="A251" s="415" t="s">
        <v>208</v>
      </c>
      <c r="B251" s="420">
        <v>2016</v>
      </c>
      <c r="C251" s="419">
        <v>3000</v>
      </c>
      <c r="D251" s="430">
        <v>96070</v>
      </c>
      <c r="E251" s="432">
        <f t="shared" si="3"/>
        <v>31.227230144686168</v>
      </c>
    </row>
    <row r="252" spans="1:5">
      <c r="A252" s="415" t="s">
        <v>245</v>
      </c>
      <c r="B252" s="420">
        <v>2016</v>
      </c>
      <c r="C252" s="419">
        <v>1000</v>
      </c>
      <c r="D252" s="430">
        <v>26900</v>
      </c>
      <c r="E252" s="432">
        <f t="shared" si="3"/>
        <v>37.174721189591082</v>
      </c>
    </row>
    <row r="253" spans="1:5">
      <c r="A253" s="415" t="s">
        <v>209</v>
      </c>
      <c r="B253" s="420">
        <v>2016</v>
      </c>
      <c r="C253" s="419">
        <v>4000</v>
      </c>
      <c r="D253" s="430">
        <v>135890</v>
      </c>
      <c r="E253" s="432">
        <f t="shared" si="3"/>
        <v>29.435572889837371</v>
      </c>
    </row>
    <row r="254" spans="1:5">
      <c r="A254" s="415" t="s">
        <v>210</v>
      </c>
      <c r="B254" s="420">
        <v>2016</v>
      </c>
      <c r="C254" s="419">
        <v>6000</v>
      </c>
      <c r="D254" s="430">
        <v>339390</v>
      </c>
      <c r="E254" s="432">
        <f t="shared" si="3"/>
        <v>17.678776628657296</v>
      </c>
    </row>
    <row r="255" spans="1:5">
      <c r="A255" s="415" t="s">
        <v>211</v>
      </c>
      <c r="B255" s="420">
        <v>2016</v>
      </c>
      <c r="C255" s="419">
        <v>1250</v>
      </c>
      <c r="D255" s="430">
        <v>21850</v>
      </c>
      <c r="E255" s="432">
        <f t="shared" si="3"/>
        <v>57.208237986270021</v>
      </c>
    </row>
    <row r="256" spans="1:5">
      <c r="A256" s="415" t="s">
        <v>306</v>
      </c>
      <c r="B256" s="420">
        <v>2016</v>
      </c>
      <c r="C256" s="419">
        <v>9000</v>
      </c>
      <c r="D256" s="430">
        <v>150680</v>
      </c>
      <c r="E256" s="432">
        <f t="shared" si="3"/>
        <v>59.72922750199097</v>
      </c>
    </row>
    <row r="257" spans="1:5">
      <c r="A257" s="415" t="s">
        <v>212</v>
      </c>
      <c r="B257" s="420">
        <v>2016</v>
      </c>
      <c r="C257" s="419">
        <v>6000</v>
      </c>
      <c r="D257" s="430">
        <v>175930</v>
      </c>
      <c r="E257" s="432">
        <f t="shared" si="3"/>
        <v>34.104473370090375</v>
      </c>
    </row>
    <row r="258" spans="1:5">
      <c r="A258" s="415" t="s">
        <v>213</v>
      </c>
      <c r="B258" s="420">
        <v>2016</v>
      </c>
      <c r="C258" s="419">
        <v>4000</v>
      </c>
      <c r="D258" s="430">
        <v>114530</v>
      </c>
      <c r="E258" s="432">
        <f t="shared" si="3"/>
        <v>34.925347070636512</v>
      </c>
    </row>
    <row r="259" spans="1:5">
      <c r="A259" s="415" t="s">
        <v>214</v>
      </c>
      <c r="B259" s="420">
        <v>2016</v>
      </c>
      <c r="C259" s="419">
        <v>1250</v>
      </c>
      <c r="D259" s="430">
        <v>23200</v>
      </c>
      <c r="E259" s="432">
        <f t="shared" ref="E259:E322" si="4">C259/(D259/1000)</f>
        <v>53.879310344827587</v>
      </c>
    </row>
    <row r="260" spans="1:5">
      <c r="A260" s="415" t="s">
        <v>215</v>
      </c>
      <c r="B260" s="420">
        <v>2016</v>
      </c>
      <c r="C260" s="419">
        <v>6000</v>
      </c>
      <c r="D260" s="430">
        <v>112470</v>
      </c>
      <c r="E260" s="432">
        <f t="shared" si="4"/>
        <v>53.347559349159773</v>
      </c>
    </row>
    <row r="261" spans="1:5">
      <c r="A261" s="415" t="s">
        <v>216</v>
      </c>
      <c r="B261" s="420">
        <v>2016</v>
      </c>
      <c r="C261" s="419">
        <v>8000</v>
      </c>
      <c r="D261" s="430">
        <v>317100</v>
      </c>
      <c r="E261" s="432">
        <f t="shared" si="4"/>
        <v>25.228634500157678</v>
      </c>
    </row>
    <row r="262" spans="1:5">
      <c r="A262" s="415" t="s">
        <v>217</v>
      </c>
      <c r="B262" s="420">
        <v>2016</v>
      </c>
      <c r="C262" s="419">
        <v>5000</v>
      </c>
      <c r="D262" s="430">
        <v>93750</v>
      </c>
      <c r="E262" s="432">
        <f t="shared" si="4"/>
        <v>53.333333333333336</v>
      </c>
    </row>
    <row r="263" spans="1:5">
      <c r="A263" s="415" t="s">
        <v>218</v>
      </c>
      <c r="B263" s="420">
        <v>2016</v>
      </c>
      <c r="C263" s="419">
        <v>2500</v>
      </c>
      <c r="D263" s="430">
        <v>89860</v>
      </c>
      <c r="E263" s="432">
        <f t="shared" si="4"/>
        <v>27.821054974404628</v>
      </c>
    </row>
    <row r="264" spans="1:5">
      <c r="A264" s="415" t="s">
        <v>219</v>
      </c>
      <c r="B264" s="420">
        <v>2016</v>
      </c>
      <c r="C264" s="419">
        <v>3500</v>
      </c>
      <c r="D264" s="430">
        <v>180130</v>
      </c>
      <c r="E264" s="432">
        <f t="shared" si="4"/>
        <v>19.430411369566425</v>
      </c>
    </row>
    <row r="265" spans="1:5">
      <c r="A265" s="416" t="s">
        <v>294</v>
      </c>
      <c r="B265" s="420">
        <v>2016</v>
      </c>
      <c r="C265" s="425">
        <v>207000</v>
      </c>
      <c r="D265" s="431">
        <v>5404700</v>
      </c>
      <c r="E265" s="432">
        <f t="shared" si="4"/>
        <v>38.299998149758544</v>
      </c>
    </row>
    <row r="266" spans="1:5">
      <c r="A266" s="415" t="s">
        <v>193</v>
      </c>
      <c r="B266" s="420">
        <v>2017</v>
      </c>
      <c r="C266" s="419">
        <v>10000</v>
      </c>
      <c r="D266" s="430">
        <v>228800</v>
      </c>
      <c r="E266" s="432">
        <f t="shared" si="4"/>
        <v>43.706293706293707</v>
      </c>
    </row>
    <row r="267" spans="1:5">
      <c r="A267" s="415" t="s">
        <v>194</v>
      </c>
      <c r="B267" s="420">
        <v>2017</v>
      </c>
      <c r="C267" s="419">
        <v>8000</v>
      </c>
      <c r="D267" s="430">
        <v>261800</v>
      </c>
      <c r="E267" s="432">
        <f t="shared" si="4"/>
        <v>30.557677616501145</v>
      </c>
    </row>
    <row r="268" spans="1:5">
      <c r="A268" s="415" t="s">
        <v>195</v>
      </c>
      <c r="B268" s="420">
        <v>2017</v>
      </c>
      <c r="C268" s="419">
        <v>3000</v>
      </c>
      <c r="D268" s="430">
        <v>116280</v>
      </c>
      <c r="E268" s="432">
        <f t="shared" si="4"/>
        <v>25.799793601651185</v>
      </c>
    </row>
    <row r="269" spans="1:5">
      <c r="A269" s="415" t="s">
        <v>304</v>
      </c>
      <c r="B269" s="420">
        <v>2017</v>
      </c>
      <c r="C269" s="419">
        <v>6000</v>
      </c>
      <c r="D269" s="430">
        <v>86810</v>
      </c>
      <c r="E269" s="432">
        <f t="shared" si="4"/>
        <v>69.116461237184652</v>
      </c>
    </row>
    <row r="270" spans="1:5">
      <c r="A270" s="415" t="s">
        <v>250</v>
      </c>
      <c r="B270" s="420">
        <v>2017</v>
      </c>
      <c r="C270" s="419">
        <v>34000</v>
      </c>
      <c r="D270" s="430">
        <v>513210</v>
      </c>
      <c r="E270" s="432">
        <f t="shared" si="4"/>
        <v>66.249683365483904</v>
      </c>
    </row>
    <row r="271" spans="1:5">
      <c r="A271" s="415" t="s">
        <v>196</v>
      </c>
      <c r="B271" s="420">
        <v>2017</v>
      </c>
      <c r="C271" s="419">
        <v>1000</v>
      </c>
      <c r="D271" s="430">
        <v>51450</v>
      </c>
      <c r="E271" s="432">
        <f t="shared" si="4"/>
        <v>19.436345966958211</v>
      </c>
    </row>
    <row r="272" spans="1:5">
      <c r="A272" s="415" t="s">
        <v>305</v>
      </c>
      <c r="B272" s="420">
        <v>2017</v>
      </c>
      <c r="C272" s="419">
        <v>6000</v>
      </c>
      <c r="D272" s="430">
        <v>149200</v>
      </c>
      <c r="E272" s="432">
        <f t="shared" si="4"/>
        <v>40.21447721179625</v>
      </c>
    </row>
    <row r="273" spans="1:5">
      <c r="A273" s="415" t="s">
        <v>197</v>
      </c>
      <c r="B273" s="420">
        <v>2017</v>
      </c>
      <c r="C273" s="419">
        <v>5000</v>
      </c>
      <c r="D273" s="430">
        <v>148710</v>
      </c>
      <c r="E273" s="432">
        <f t="shared" si="4"/>
        <v>33.622486719117745</v>
      </c>
    </row>
    <row r="274" spans="1:5">
      <c r="A274" s="415" t="s">
        <v>198</v>
      </c>
      <c r="B274" s="420">
        <v>2017</v>
      </c>
      <c r="C274" s="419">
        <v>2500</v>
      </c>
      <c r="D274" s="430">
        <v>121940</v>
      </c>
      <c r="E274" s="432">
        <f t="shared" si="4"/>
        <v>20.501886173527964</v>
      </c>
    </row>
    <row r="275" spans="1:5">
      <c r="A275" s="415" t="s">
        <v>199</v>
      </c>
      <c r="B275" s="420">
        <v>2017</v>
      </c>
      <c r="C275" s="419">
        <v>2000</v>
      </c>
      <c r="D275" s="430">
        <v>108130</v>
      </c>
      <c r="E275" s="432">
        <f t="shared" si="4"/>
        <v>18.496254508462037</v>
      </c>
    </row>
    <row r="276" spans="1:5">
      <c r="A276" s="415" t="s">
        <v>200</v>
      </c>
      <c r="B276" s="420">
        <v>2017</v>
      </c>
      <c r="C276" s="419">
        <v>3500</v>
      </c>
      <c r="D276" s="430">
        <v>104840</v>
      </c>
      <c r="E276" s="432">
        <f t="shared" si="4"/>
        <v>33.384204502098434</v>
      </c>
    </row>
    <row r="277" spans="1:5">
      <c r="A277" s="415" t="s">
        <v>201</v>
      </c>
      <c r="B277" s="420">
        <v>2017</v>
      </c>
      <c r="C277" s="419">
        <v>1500</v>
      </c>
      <c r="D277" s="430">
        <v>94760</v>
      </c>
      <c r="E277" s="432">
        <f t="shared" si="4"/>
        <v>15.829463908822287</v>
      </c>
    </row>
    <row r="278" spans="1:5">
      <c r="A278" s="415" t="s">
        <v>202</v>
      </c>
      <c r="B278" s="420">
        <v>2017</v>
      </c>
      <c r="C278" s="419">
        <v>4000</v>
      </c>
      <c r="D278" s="430">
        <v>160130</v>
      </c>
      <c r="E278" s="432">
        <f t="shared" si="4"/>
        <v>24.979703990507712</v>
      </c>
    </row>
    <row r="279" spans="1:5">
      <c r="A279" s="415" t="s">
        <v>203</v>
      </c>
      <c r="B279" s="420">
        <v>2017</v>
      </c>
      <c r="C279" s="419">
        <v>11000</v>
      </c>
      <c r="D279" s="430">
        <v>371410</v>
      </c>
      <c r="E279" s="432">
        <f t="shared" si="4"/>
        <v>29.616865458657546</v>
      </c>
    </row>
    <row r="280" spans="1:5">
      <c r="A280" s="415" t="s">
        <v>204</v>
      </c>
      <c r="B280" s="420">
        <v>2017</v>
      </c>
      <c r="C280" s="419">
        <v>29000</v>
      </c>
      <c r="D280" s="430">
        <v>621020</v>
      </c>
      <c r="E280" s="432">
        <f t="shared" si="4"/>
        <v>46.697368844803712</v>
      </c>
    </row>
    <row r="281" spans="1:5">
      <c r="A281" s="415" t="s">
        <v>205</v>
      </c>
      <c r="B281" s="420">
        <v>2017</v>
      </c>
      <c r="C281" s="419">
        <v>16000</v>
      </c>
      <c r="D281" s="430">
        <v>235180</v>
      </c>
      <c r="E281" s="432">
        <f t="shared" si="4"/>
        <v>68.032996003061484</v>
      </c>
    </row>
    <row r="282" spans="1:5">
      <c r="A282" s="415" t="s">
        <v>206</v>
      </c>
      <c r="B282" s="420">
        <v>2017</v>
      </c>
      <c r="C282" s="419">
        <v>2000</v>
      </c>
      <c r="D282" s="430">
        <v>78760</v>
      </c>
      <c r="E282" s="432">
        <f t="shared" si="4"/>
        <v>25.393600812595224</v>
      </c>
    </row>
    <row r="283" spans="1:5">
      <c r="A283" s="415" t="s">
        <v>207</v>
      </c>
      <c r="B283" s="420">
        <v>2017</v>
      </c>
      <c r="C283" s="419">
        <v>2000</v>
      </c>
      <c r="D283" s="430">
        <v>90090</v>
      </c>
      <c r="E283" s="432">
        <f t="shared" si="4"/>
        <v>22.2000222000222</v>
      </c>
    </row>
    <row r="284" spans="1:5">
      <c r="A284" s="415" t="s">
        <v>208</v>
      </c>
      <c r="B284" s="420">
        <v>2017</v>
      </c>
      <c r="C284" s="419">
        <v>3000</v>
      </c>
      <c r="D284" s="430">
        <v>95780</v>
      </c>
      <c r="E284" s="432">
        <f t="shared" si="4"/>
        <v>31.321779077051577</v>
      </c>
    </row>
    <row r="285" spans="1:5">
      <c r="A285" s="415" t="s">
        <v>245</v>
      </c>
      <c r="B285" s="420">
        <v>2017</v>
      </c>
      <c r="C285" s="419">
        <v>1000</v>
      </c>
      <c r="D285" s="430">
        <v>26950</v>
      </c>
      <c r="E285" s="432">
        <f t="shared" si="4"/>
        <v>37.105751391465681</v>
      </c>
    </row>
    <row r="286" spans="1:5">
      <c r="A286" s="415" t="s">
        <v>209</v>
      </c>
      <c r="B286" s="420">
        <v>2017</v>
      </c>
      <c r="C286" s="419">
        <v>4000</v>
      </c>
      <c r="D286" s="430">
        <v>135790</v>
      </c>
      <c r="E286" s="432">
        <f t="shared" si="4"/>
        <v>29.457250165697033</v>
      </c>
    </row>
    <row r="287" spans="1:5">
      <c r="A287" s="415" t="s">
        <v>210</v>
      </c>
      <c r="B287" s="420">
        <v>2017</v>
      </c>
      <c r="C287" s="419">
        <v>6000</v>
      </c>
      <c r="D287" s="430">
        <v>339960</v>
      </c>
      <c r="E287" s="432">
        <f t="shared" si="4"/>
        <v>17.649135192375574</v>
      </c>
    </row>
    <row r="288" spans="1:5">
      <c r="A288" s="415" t="s">
        <v>211</v>
      </c>
      <c r="B288" s="420">
        <v>2017</v>
      </c>
      <c r="C288" s="419">
        <v>1250</v>
      </c>
      <c r="D288" s="430">
        <v>22000</v>
      </c>
      <c r="E288" s="432">
        <f t="shared" si="4"/>
        <v>56.81818181818182</v>
      </c>
    </row>
    <row r="289" spans="1:5">
      <c r="A289" s="415" t="s">
        <v>306</v>
      </c>
      <c r="B289" s="420">
        <v>2017</v>
      </c>
      <c r="C289" s="419">
        <v>8000</v>
      </c>
      <c r="D289" s="430">
        <v>151100</v>
      </c>
      <c r="E289" s="432">
        <f t="shared" si="4"/>
        <v>52.945069490403711</v>
      </c>
    </row>
    <row r="290" spans="1:5">
      <c r="A290" s="415" t="s">
        <v>212</v>
      </c>
      <c r="B290" s="420">
        <v>2017</v>
      </c>
      <c r="C290" s="419">
        <v>5000</v>
      </c>
      <c r="D290" s="430">
        <v>176830</v>
      </c>
      <c r="E290" s="432">
        <f t="shared" si="4"/>
        <v>28.275745065882482</v>
      </c>
    </row>
    <row r="291" spans="1:5">
      <c r="A291" s="415" t="s">
        <v>213</v>
      </c>
      <c r="B291" s="420">
        <v>2017</v>
      </c>
      <c r="C291" s="419">
        <v>4000</v>
      </c>
      <c r="D291" s="430">
        <v>115020</v>
      </c>
      <c r="E291" s="432">
        <f t="shared" si="4"/>
        <v>34.776560598156841</v>
      </c>
    </row>
    <row r="292" spans="1:5">
      <c r="A292" s="415" t="s">
        <v>214</v>
      </c>
      <c r="B292" s="420">
        <v>2017</v>
      </c>
      <c r="C292" s="419">
        <v>1250</v>
      </c>
      <c r="D292" s="430">
        <v>23080</v>
      </c>
      <c r="E292" s="432">
        <f t="shared" si="4"/>
        <v>54.159445407279037</v>
      </c>
    </row>
    <row r="293" spans="1:5">
      <c r="A293" s="415" t="s">
        <v>215</v>
      </c>
      <c r="B293" s="420">
        <v>2017</v>
      </c>
      <c r="C293" s="419">
        <v>6000</v>
      </c>
      <c r="D293" s="430">
        <v>112680</v>
      </c>
      <c r="E293" s="432">
        <f t="shared" si="4"/>
        <v>53.248136315228962</v>
      </c>
    </row>
    <row r="294" spans="1:5">
      <c r="A294" s="415" t="s">
        <v>216</v>
      </c>
      <c r="B294" s="420">
        <v>2017</v>
      </c>
      <c r="C294" s="419">
        <v>8000</v>
      </c>
      <c r="D294" s="430">
        <v>318170</v>
      </c>
      <c r="E294" s="432">
        <f t="shared" si="4"/>
        <v>25.14379105509633</v>
      </c>
    </row>
    <row r="295" spans="1:5">
      <c r="A295" s="415" t="s">
        <v>217</v>
      </c>
      <c r="B295" s="420">
        <v>2017</v>
      </c>
      <c r="C295" s="419">
        <v>6000</v>
      </c>
      <c r="D295" s="430">
        <v>94000</v>
      </c>
      <c r="E295" s="432">
        <f t="shared" si="4"/>
        <v>63.829787234042556</v>
      </c>
    </row>
    <row r="296" spans="1:5">
      <c r="A296" s="415" t="s">
        <v>218</v>
      </c>
      <c r="B296" s="420">
        <v>2017</v>
      </c>
      <c r="C296" s="419">
        <v>3000</v>
      </c>
      <c r="D296" s="430">
        <v>89610</v>
      </c>
      <c r="E296" s="432">
        <f t="shared" si="4"/>
        <v>33.478406427854033</v>
      </c>
    </row>
    <row r="297" spans="1:5">
      <c r="A297" s="415" t="s">
        <v>219</v>
      </c>
      <c r="B297" s="420">
        <v>2017</v>
      </c>
      <c r="C297" s="419">
        <v>3500</v>
      </c>
      <c r="D297" s="430">
        <v>181310</v>
      </c>
      <c r="E297" s="432">
        <f t="shared" si="4"/>
        <v>19.303954552975565</v>
      </c>
    </row>
    <row r="298" spans="1:5">
      <c r="A298" s="416" t="s">
        <v>294</v>
      </c>
      <c r="B298" s="420">
        <v>2017</v>
      </c>
      <c r="C298" s="425">
        <v>206000</v>
      </c>
      <c r="D298" s="431">
        <v>5424800</v>
      </c>
      <c r="E298" s="432">
        <f t="shared" si="4"/>
        <v>37.973750184338591</v>
      </c>
    </row>
    <row r="299" spans="1:5">
      <c r="A299" s="415" t="s">
        <v>193</v>
      </c>
      <c r="B299" s="420">
        <v>2018</v>
      </c>
      <c r="C299" s="419">
        <v>11000</v>
      </c>
      <c r="D299" s="430">
        <v>227560</v>
      </c>
      <c r="E299" s="432">
        <f t="shared" si="4"/>
        <v>48.338899630866585</v>
      </c>
    </row>
    <row r="300" spans="1:5">
      <c r="A300" s="415" t="s">
        <v>194</v>
      </c>
      <c r="B300" s="420">
        <v>2018</v>
      </c>
      <c r="C300" s="419">
        <v>8000</v>
      </c>
      <c r="D300" s="430">
        <v>261470</v>
      </c>
      <c r="E300" s="432">
        <f t="shared" si="4"/>
        <v>30.596244311010821</v>
      </c>
    </row>
    <row r="301" spans="1:5">
      <c r="A301" s="415" t="s">
        <v>195</v>
      </c>
      <c r="B301" s="420">
        <v>2018</v>
      </c>
      <c r="C301" s="419">
        <v>3000</v>
      </c>
      <c r="D301" s="430">
        <v>116040</v>
      </c>
      <c r="E301" s="432">
        <f t="shared" si="4"/>
        <v>25.853154084798344</v>
      </c>
    </row>
    <row r="302" spans="1:5">
      <c r="A302" s="415" t="s">
        <v>304</v>
      </c>
      <c r="B302" s="420">
        <v>2018</v>
      </c>
      <c r="C302" s="419">
        <v>6000</v>
      </c>
      <c r="D302" s="430">
        <v>86260</v>
      </c>
      <c r="E302" s="432">
        <f t="shared" si="4"/>
        <v>69.55715279387897</v>
      </c>
    </row>
    <row r="303" spans="1:5">
      <c r="A303" s="415" t="s">
        <v>250</v>
      </c>
      <c r="B303" s="420">
        <v>2018</v>
      </c>
      <c r="C303" s="419">
        <v>36000</v>
      </c>
      <c r="D303" s="430">
        <v>518500</v>
      </c>
      <c r="E303" s="432">
        <f t="shared" si="4"/>
        <v>69.431051108968177</v>
      </c>
    </row>
    <row r="304" spans="1:5">
      <c r="A304" s="415" t="s">
        <v>196</v>
      </c>
      <c r="B304" s="420">
        <v>2018</v>
      </c>
      <c r="C304" s="419">
        <v>1000</v>
      </c>
      <c r="D304" s="430">
        <v>51400</v>
      </c>
      <c r="E304" s="432">
        <f t="shared" si="4"/>
        <v>19.45525291828794</v>
      </c>
    </row>
    <row r="305" spans="1:5">
      <c r="A305" s="415" t="s">
        <v>305</v>
      </c>
      <c r="B305" s="420">
        <v>2018</v>
      </c>
      <c r="C305" s="419">
        <v>6000</v>
      </c>
      <c r="D305" s="430">
        <v>148790</v>
      </c>
      <c r="E305" s="432">
        <f t="shared" si="4"/>
        <v>40.325290678136973</v>
      </c>
    </row>
    <row r="306" spans="1:5">
      <c r="A306" s="415" t="s">
        <v>197</v>
      </c>
      <c r="B306" s="420">
        <v>2018</v>
      </c>
      <c r="C306" s="419">
        <v>6000</v>
      </c>
      <c r="D306" s="430">
        <v>148750</v>
      </c>
      <c r="E306" s="432">
        <f t="shared" si="4"/>
        <v>40.336134453781511</v>
      </c>
    </row>
    <row r="307" spans="1:5">
      <c r="A307" s="415" t="s">
        <v>198</v>
      </c>
      <c r="B307" s="420">
        <v>2018</v>
      </c>
      <c r="C307" s="419">
        <v>3000</v>
      </c>
      <c r="D307" s="430">
        <v>121840</v>
      </c>
      <c r="E307" s="432">
        <f t="shared" si="4"/>
        <v>24.622455679579776</v>
      </c>
    </row>
    <row r="308" spans="1:5">
      <c r="A308" s="415" t="s">
        <v>199</v>
      </c>
      <c r="B308" s="420">
        <v>2018</v>
      </c>
      <c r="C308" s="419">
        <v>2250</v>
      </c>
      <c r="D308" s="430">
        <v>108330</v>
      </c>
      <c r="E308" s="432">
        <f t="shared" si="4"/>
        <v>20.769869842148989</v>
      </c>
    </row>
    <row r="309" spans="1:5">
      <c r="A309" s="415" t="s">
        <v>200</v>
      </c>
      <c r="B309" s="420">
        <v>2018</v>
      </c>
      <c r="C309" s="419">
        <v>3500</v>
      </c>
      <c r="D309" s="430">
        <v>105790</v>
      </c>
      <c r="E309" s="432">
        <f t="shared" si="4"/>
        <v>33.084412515360619</v>
      </c>
    </row>
    <row r="310" spans="1:5">
      <c r="A310" s="415" t="s">
        <v>201</v>
      </c>
      <c r="B310" s="420">
        <v>2018</v>
      </c>
      <c r="C310" s="419">
        <v>1750</v>
      </c>
      <c r="D310" s="430">
        <v>95170</v>
      </c>
      <c r="E310" s="432">
        <f t="shared" si="4"/>
        <v>18.388147525480719</v>
      </c>
    </row>
    <row r="311" spans="1:5">
      <c r="A311" s="415" t="s">
        <v>202</v>
      </c>
      <c r="B311" s="420">
        <v>2018</v>
      </c>
      <c r="C311" s="419">
        <v>4500</v>
      </c>
      <c r="D311" s="430">
        <v>160340</v>
      </c>
      <c r="E311" s="432">
        <f t="shared" si="4"/>
        <v>28.06536110764625</v>
      </c>
    </row>
    <row r="312" spans="1:5">
      <c r="A312" s="415" t="s">
        <v>203</v>
      </c>
      <c r="B312" s="420">
        <v>2018</v>
      </c>
      <c r="C312" s="419">
        <v>11000</v>
      </c>
      <c r="D312" s="430">
        <v>371910</v>
      </c>
      <c r="E312" s="432">
        <f t="shared" si="4"/>
        <v>29.577048210588583</v>
      </c>
    </row>
    <row r="313" spans="1:5">
      <c r="A313" s="415" t="s">
        <v>204</v>
      </c>
      <c r="B313" s="420">
        <v>2018</v>
      </c>
      <c r="C313" s="419">
        <v>31000</v>
      </c>
      <c r="D313" s="430">
        <v>626410</v>
      </c>
      <c r="E313" s="432">
        <f t="shared" si="4"/>
        <v>49.488354272760652</v>
      </c>
    </row>
    <row r="314" spans="1:5">
      <c r="A314" s="415" t="s">
        <v>205</v>
      </c>
      <c r="B314" s="420">
        <v>2018</v>
      </c>
      <c r="C314" s="419">
        <v>16000</v>
      </c>
      <c r="D314" s="430">
        <v>235540</v>
      </c>
      <c r="E314" s="432">
        <f t="shared" si="4"/>
        <v>67.92901418018171</v>
      </c>
    </row>
    <row r="315" spans="1:5">
      <c r="A315" s="415" t="s">
        <v>206</v>
      </c>
      <c r="B315" s="420">
        <v>2018</v>
      </c>
      <c r="C315" s="419">
        <v>2250</v>
      </c>
      <c r="D315" s="430">
        <v>78150</v>
      </c>
      <c r="E315" s="432">
        <f t="shared" si="4"/>
        <v>28.790786948176581</v>
      </c>
    </row>
    <row r="316" spans="1:5">
      <c r="A316" s="415" t="s">
        <v>207</v>
      </c>
      <c r="B316" s="420">
        <v>2018</v>
      </c>
      <c r="C316" s="419">
        <v>2250</v>
      </c>
      <c r="D316" s="430">
        <v>91340</v>
      </c>
      <c r="E316" s="432">
        <f t="shared" si="4"/>
        <v>24.633238449748191</v>
      </c>
    </row>
    <row r="317" spans="1:5">
      <c r="A317" s="415" t="s">
        <v>208</v>
      </c>
      <c r="B317" s="420">
        <v>2018</v>
      </c>
      <c r="C317" s="419">
        <v>3500</v>
      </c>
      <c r="D317" s="430">
        <v>95520</v>
      </c>
      <c r="E317" s="432">
        <f t="shared" si="4"/>
        <v>36.641541038525965</v>
      </c>
    </row>
    <row r="318" spans="1:5">
      <c r="A318" s="415" t="s">
        <v>245</v>
      </c>
      <c r="B318" s="420">
        <v>2018</v>
      </c>
      <c r="C318" s="419">
        <v>1250</v>
      </c>
      <c r="D318" s="430">
        <v>26830</v>
      </c>
      <c r="E318" s="432">
        <f t="shared" si="4"/>
        <v>46.589638464405517</v>
      </c>
    </row>
    <row r="319" spans="1:5">
      <c r="A319" s="415" t="s">
        <v>209</v>
      </c>
      <c r="B319" s="420">
        <v>2018</v>
      </c>
      <c r="C319" s="419">
        <v>4500</v>
      </c>
      <c r="D319" s="430">
        <v>135280</v>
      </c>
      <c r="E319" s="432">
        <f t="shared" si="4"/>
        <v>33.264340626848018</v>
      </c>
    </row>
    <row r="320" spans="1:5">
      <c r="A320" s="415" t="s">
        <v>210</v>
      </c>
      <c r="B320" s="420">
        <v>2018</v>
      </c>
      <c r="C320" s="419">
        <v>7000</v>
      </c>
      <c r="D320" s="430">
        <v>340180</v>
      </c>
      <c r="E320" s="432">
        <f t="shared" si="4"/>
        <v>20.577341407490152</v>
      </c>
    </row>
    <row r="321" spans="1:5">
      <c r="A321" s="415" t="s">
        <v>211</v>
      </c>
      <c r="B321" s="420">
        <v>2018</v>
      </c>
      <c r="C321" s="419">
        <v>1250</v>
      </c>
      <c r="D321" s="430">
        <v>22190</v>
      </c>
      <c r="E321" s="432">
        <f t="shared" si="4"/>
        <v>56.331680937359167</v>
      </c>
    </row>
    <row r="322" spans="1:5">
      <c r="A322" s="415" t="s">
        <v>306</v>
      </c>
      <c r="B322" s="420">
        <v>2018</v>
      </c>
      <c r="C322" s="419">
        <v>8000</v>
      </c>
      <c r="D322" s="430">
        <v>151290</v>
      </c>
      <c r="E322" s="432">
        <f t="shared" si="4"/>
        <v>52.878577566263473</v>
      </c>
    </row>
    <row r="323" spans="1:5">
      <c r="A323" s="415" t="s">
        <v>212</v>
      </c>
      <c r="B323" s="420">
        <v>2018</v>
      </c>
      <c r="C323" s="419">
        <v>6000</v>
      </c>
      <c r="D323" s="430">
        <v>177790</v>
      </c>
      <c r="E323" s="432">
        <f t="shared" ref="E323:E386" si="5">C323/(D323/1000)</f>
        <v>33.747679847010517</v>
      </c>
    </row>
    <row r="324" spans="1:5">
      <c r="A324" s="415" t="s">
        <v>213</v>
      </c>
      <c r="B324" s="420">
        <v>2018</v>
      </c>
      <c r="C324" s="419">
        <v>4000</v>
      </c>
      <c r="D324" s="430">
        <v>115270</v>
      </c>
      <c r="E324" s="432">
        <f t="shared" si="5"/>
        <v>34.701136462219139</v>
      </c>
    </row>
    <row r="325" spans="1:5">
      <c r="A325" s="415" t="s">
        <v>214</v>
      </c>
      <c r="B325" s="420">
        <v>2018</v>
      </c>
      <c r="C325" s="419">
        <v>1250</v>
      </c>
      <c r="D325" s="430">
        <v>22990</v>
      </c>
      <c r="E325" s="432">
        <f t="shared" si="5"/>
        <v>54.371465854719446</v>
      </c>
    </row>
    <row r="326" spans="1:5">
      <c r="A326" s="415" t="s">
        <v>215</v>
      </c>
      <c r="B326" s="420">
        <v>2018</v>
      </c>
      <c r="C326" s="419">
        <v>6000</v>
      </c>
      <c r="D326" s="430">
        <v>112550</v>
      </c>
      <c r="E326" s="432">
        <f t="shared" si="5"/>
        <v>53.309640159928925</v>
      </c>
    </row>
    <row r="327" spans="1:5">
      <c r="A327" s="415" t="s">
        <v>216</v>
      </c>
      <c r="B327" s="420">
        <v>2018</v>
      </c>
      <c r="C327" s="419">
        <v>9000</v>
      </c>
      <c r="D327" s="430">
        <v>319020</v>
      </c>
      <c r="E327" s="432">
        <f t="shared" si="5"/>
        <v>28.211397404551441</v>
      </c>
    </row>
    <row r="328" spans="1:5">
      <c r="A328" s="415" t="s">
        <v>217</v>
      </c>
      <c r="B328" s="420">
        <v>2018</v>
      </c>
      <c r="C328" s="419">
        <v>6000</v>
      </c>
      <c r="D328" s="430">
        <v>94330</v>
      </c>
      <c r="E328" s="432">
        <f t="shared" si="5"/>
        <v>63.606487861761899</v>
      </c>
    </row>
    <row r="329" spans="1:5">
      <c r="A329" s="415" t="s">
        <v>218</v>
      </c>
      <c r="B329" s="420">
        <v>2018</v>
      </c>
      <c r="C329" s="419">
        <v>3500</v>
      </c>
      <c r="D329" s="430">
        <v>89130</v>
      </c>
      <c r="E329" s="432">
        <f t="shared" si="5"/>
        <v>39.268484236508471</v>
      </c>
    </row>
    <row r="330" spans="1:5">
      <c r="A330" s="415" t="s">
        <v>219</v>
      </c>
      <c r="B330" s="420">
        <v>2018</v>
      </c>
      <c r="C330" s="419">
        <v>3500</v>
      </c>
      <c r="D330" s="430">
        <v>182140</v>
      </c>
      <c r="E330" s="432">
        <f t="shared" si="5"/>
        <v>19.215987701767872</v>
      </c>
    </row>
    <row r="331" spans="1:5">
      <c r="A331" s="416" t="s">
        <v>294</v>
      </c>
      <c r="B331" s="420">
        <v>2018</v>
      </c>
      <c r="C331" s="425">
        <v>218000</v>
      </c>
      <c r="D331" s="431">
        <v>5438100</v>
      </c>
      <c r="E331" s="432">
        <f t="shared" si="5"/>
        <v>40.087530571339251</v>
      </c>
    </row>
    <row r="332" spans="1:5">
      <c r="A332" s="415" t="s">
        <v>193</v>
      </c>
      <c r="B332" s="420">
        <v>2019</v>
      </c>
      <c r="C332" s="419">
        <v>12000</v>
      </c>
      <c r="D332" s="430">
        <v>228670</v>
      </c>
      <c r="E332" s="432">
        <f t="shared" si="5"/>
        <v>52.477369134560725</v>
      </c>
    </row>
    <row r="333" spans="1:5">
      <c r="A333" s="415" t="s">
        <v>194</v>
      </c>
      <c r="B333" s="420">
        <v>2019</v>
      </c>
      <c r="C333" s="419">
        <v>9000</v>
      </c>
      <c r="D333" s="430">
        <v>261210</v>
      </c>
      <c r="E333" s="432">
        <f t="shared" si="5"/>
        <v>34.455036177787989</v>
      </c>
    </row>
    <row r="334" spans="1:5">
      <c r="A334" s="415" t="s">
        <v>195</v>
      </c>
      <c r="B334" s="420">
        <v>2019</v>
      </c>
      <c r="C334" s="419">
        <v>3500</v>
      </c>
      <c r="D334" s="430">
        <v>116200</v>
      </c>
      <c r="E334" s="432">
        <f t="shared" si="5"/>
        <v>30.120481927710841</v>
      </c>
    </row>
    <row r="335" spans="1:5">
      <c r="A335" s="415" t="s">
        <v>304</v>
      </c>
      <c r="B335" s="420">
        <v>2019</v>
      </c>
      <c r="C335" s="419">
        <v>7000</v>
      </c>
      <c r="D335" s="430">
        <v>85870</v>
      </c>
      <c r="E335" s="432">
        <f t="shared" si="5"/>
        <v>81.518574589495742</v>
      </c>
    </row>
    <row r="336" spans="1:5">
      <c r="A336" s="415" t="s">
        <v>250</v>
      </c>
      <c r="B336" s="420">
        <v>2019</v>
      </c>
      <c r="C336" s="419">
        <v>37000</v>
      </c>
      <c r="D336" s="430">
        <v>524930</v>
      </c>
      <c r="E336" s="432">
        <f t="shared" si="5"/>
        <v>70.485588554664432</v>
      </c>
    </row>
    <row r="337" spans="1:5">
      <c r="A337" s="415" t="s">
        <v>196</v>
      </c>
      <c r="B337" s="420">
        <v>2019</v>
      </c>
      <c r="C337" s="419">
        <v>1000</v>
      </c>
      <c r="D337" s="430">
        <v>51540</v>
      </c>
      <c r="E337" s="432">
        <f t="shared" si="5"/>
        <v>19.402405898331395</v>
      </c>
    </row>
    <row r="338" spans="1:5">
      <c r="A338" s="415" t="s">
        <v>305</v>
      </c>
      <c r="B338" s="420">
        <v>2019</v>
      </c>
      <c r="C338" s="419">
        <v>7000</v>
      </c>
      <c r="D338" s="430">
        <v>148860</v>
      </c>
      <c r="E338" s="432">
        <f t="shared" si="5"/>
        <v>47.024049442429124</v>
      </c>
    </row>
    <row r="339" spans="1:5">
      <c r="A339" s="415" t="s">
        <v>197</v>
      </c>
      <c r="B339" s="420">
        <v>2019</v>
      </c>
      <c r="C339" s="419">
        <v>6000</v>
      </c>
      <c r="D339" s="430">
        <v>149320</v>
      </c>
      <c r="E339" s="432">
        <f t="shared" si="5"/>
        <v>40.182159121350125</v>
      </c>
    </row>
    <row r="340" spans="1:5">
      <c r="A340" s="415" t="s">
        <v>198</v>
      </c>
      <c r="B340" s="420">
        <v>2019</v>
      </c>
      <c r="C340" s="419">
        <v>2500</v>
      </c>
      <c r="D340" s="430">
        <v>122010</v>
      </c>
      <c r="E340" s="432">
        <f t="shared" si="5"/>
        <v>20.490123760347512</v>
      </c>
    </row>
    <row r="341" spans="1:5">
      <c r="A341" s="415" t="s">
        <v>199</v>
      </c>
      <c r="B341" s="420">
        <v>2019</v>
      </c>
      <c r="C341" s="419">
        <v>2000</v>
      </c>
      <c r="D341" s="430">
        <v>108640</v>
      </c>
      <c r="E341" s="432">
        <f t="shared" si="5"/>
        <v>18.40942562592047</v>
      </c>
    </row>
    <row r="342" spans="1:5">
      <c r="A342" s="415" t="s">
        <v>200</v>
      </c>
      <c r="B342" s="420">
        <v>2019</v>
      </c>
      <c r="C342" s="419">
        <v>4000</v>
      </c>
      <c r="D342" s="430">
        <v>107090</v>
      </c>
      <c r="E342" s="432">
        <f t="shared" si="5"/>
        <v>37.351760201699506</v>
      </c>
    </row>
    <row r="343" spans="1:5">
      <c r="A343" s="415" t="s">
        <v>201</v>
      </c>
      <c r="B343" s="420">
        <v>2019</v>
      </c>
      <c r="C343" s="419">
        <v>1750</v>
      </c>
      <c r="D343" s="430">
        <v>95530</v>
      </c>
      <c r="E343" s="432">
        <f t="shared" si="5"/>
        <v>18.318852716424161</v>
      </c>
    </row>
    <row r="344" spans="1:5">
      <c r="A344" s="415" t="s">
        <v>202</v>
      </c>
      <c r="B344" s="420">
        <v>2019</v>
      </c>
      <c r="C344" s="419">
        <v>4500</v>
      </c>
      <c r="D344" s="430">
        <v>160890</v>
      </c>
      <c r="E344" s="432">
        <f t="shared" si="5"/>
        <v>27.969420100689916</v>
      </c>
    </row>
    <row r="345" spans="1:5">
      <c r="A345" s="415" t="s">
        <v>203</v>
      </c>
      <c r="B345" s="420">
        <v>2019</v>
      </c>
      <c r="C345" s="419">
        <v>12000</v>
      </c>
      <c r="D345" s="430">
        <v>373550</v>
      </c>
      <c r="E345" s="432">
        <f t="shared" si="5"/>
        <v>32.124213626020612</v>
      </c>
    </row>
    <row r="346" spans="1:5">
      <c r="A346" s="415" t="s">
        <v>204</v>
      </c>
      <c r="B346" s="420">
        <v>2019</v>
      </c>
      <c r="C346" s="419">
        <v>31000</v>
      </c>
      <c r="D346" s="430">
        <v>633120</v>
      </c>
      <c r="E346" s="432">
        <f t="shared" si="5"/>
        <v>48.963861511245895</v>
      </c>
    </row>
    <row r="347" spans="1:5">
      <c r="A347" s="415" t="s">
        <v>205</v>
      </c>
      <c r="B347" s="420">
        <v>2019</v>
      </c>
      <c r="C347" s="419">
        <v>19000</v>
      </c>
      <c r="D347" s="430">
        <v>235830</v>
      </c>
      <c r="E347" s="432">
        <f t="shared" si="5"/>
        <v>80.566509773989736</v>
      </c>
    </row>
    <row r="348" spans="1:5">
      <c r="A348" s="415" t="s">
        <v>206</v>
      </c>
      <c r="B348" s="420">
        <v>2019</v>
      </c>
      <c r="C348" s="419">
        <v>2000</v>
      </c>
      <c r="D348" s="430">
        <v>77800</v>
      </c>
      <c r="E348" s="432">
        <f t="shared" si="5"/>
        <v>25.70694087403599</v>
      </c>
    </row>
    <row r="349" spans="1:5">
      <c r="A349" s="415" t="s">
        <v>207</v>
      </c>
      <c r="B349" s="420">
        <v>2019</v>
      </c>
      <c r="C349" s="419">
        <v>2000</v>
      </c>
      <c r="D349" s="430">
        <v>92460</v>
      </c>
      <c r="E349" s="432">
        <f t="shared" si="5"/>
        <v>21.630975556997623</v>
      </c>
    </row>
    <row r="350" spans="1:5">
      <c r="A350" s="415" t="s">
        <v>208</v>
      </c>
      <c r="B350" s="420">
        <v>2019</v>
      </c>
      <c r="C350" s="419">
        <v>3500</v>
      </c>
      <c r="D350" s="430">
        <v>95820</v>
      </c>
      <c r="E350" s="432">
        <f t="shared" si="5"/>
        <v>36.526821122938848</v>
      </c>
    </row>
    <row r="351" spans="1:5">
      <c r="A351" s="415" t="s">
        <v>245</v>
      </c>
      <c r="B351" s="420">
        <v>2019</v>
      </c>
      <c r="C351" s="419">
        <v>1500</v>
      </c>
      <c r="D351" s="430">
        <v>26720</v>
      </c>
      <c r="E351" s="432">
        <f t="shared" si="5"/>
        <v>56.137724550898206</v>
      </c>
    </row>
    <row r="352" spans="1:5">
      <c r="A352" s="415" t="s">
        <v>209</v>
      </c>
      <c r="B352" s="420">
        <v>2019</v>
      </c>
      <c r="C352" s="419">
        <v>4500</v>
      </c>
      <c r="D352" s="430">
        <v>134740</v>
      </c>
      <c r="E352" s="432">
        <f t="shared" si="5"/>
        <v>33.397654742466969</v>
      </c>
    </row>
    <row r="353" spans="1:5">
      <c r="A353" s="415" t="s">
        <v>210</v>
      </c>
      <c r="B353" s="420">
        <v>2019</v>
      </c>
      <c r="C353" s="419">
        <v>7000</v>
      </c>
      <c r="D353" s="430">
        <v>341370</v>
      </c>
      <c r="E353" s="432">
        <f t="shared" si="5"/>
        <v>20.50560974895275</v>
      </c>
    </row>
    <row r="354" spans="1:5">
      <c r="A354" s="415" t="s">
        <v>211</v>
      </c>
      <c r="B354" s="420">
        <v>2019</v>
      </c>
      <c r="C354" s="419">
        <v>1500</v>
      </c>
      <c r="D354" s="430">
        <v>22270</v>
      </c>
      <c r="E354" s="432">
        <f t="shared" si="5"/>
        <v>67.355186349348898</v>
      </c>
    </row>
    <row r="355" spans="1:5">
      <c r="A355" s="415" t="s">
        <v>306</v>
      </c>
      <c r="B355" s="420">
        <v>2019</v>
      </c>
      <c r="C355" s="419">
        <v>9000</v>
      </c>
      <c r="D355" s="430">
        <v>151950</v>
      </c>
      <c r="E355" s="432">
        <f t="shared" si="5"/>
        <v>59.230009871668315</v>
      </c>
    </row>
    <row r="356" spans="1:5">
      <c r="A356" s="415" t="s">
        <v>212</v>
      </c>
      <c r="B356" s="420">
        <v>2019</v>
      </c>
      <c r="C356" s="419">
        <v>6000</v>
      </c>
      <c r="D356" s="430">
        <v>179100</v>
      </c>
      <c r="E356" s="432">
        <f t="shared" si="5"/>
        <v>33.500837520938028</v>
      </c>
    </row>
    <row r="357" spans="1:5">
      <c r="A357" s="415" t="s">
        <v>213</v>
      </c>
      <c r="B357" s="420">
        <v>2019</v>
      </c>
      <c r="C357" s="419">
        <v>4500</v>
      </c>
      <c r="D357" s="430">
        <v>115510</v>
      </c>
      <c r="E357" s="432">
        <f t="shared" si="5"/>
        <v>38.957666002943469</v>
      </c>
    </row>
    <row r="358" spans="1:5">
      <c r="A358" s="415" t="s">
        <v>214</v>
      </c>
      <c r="B358" s="420">
        <v>2019</v>
      </c>
      <c r="C358" s="419">
        <v>1250</v>
      </c>
      <c r="D358" s="430">
        <v>22920</v>
      </c>
      <c r="E358" s="432">
        <f t="shared" si="5"/>
        <v>54.537521815008724</v>
      </c>
    </row>
    <row r="359" spans="1:5">
      <c r="A359" s="415" t="s">
        <v>215</v>
      </c>
      <c r="B359" s="420">
        <v>2019</v>
      </c>
      <c r="C359" s="419">
        <v>6000</v>
      </c>
      <c r="D359" s="430">
        <v>112610</v>
      </c>
      <c r="E359" s="432">
        <f t="shared" si="5"/>
        <v>53.281236124678095</v>
      </c>
    </row>
    <row r="360" spans="1:5">
      <c r="A360" s="415" t="s">
        <v>216</v>
      </c>
      <c r="B360" s="420">
        <v>2019</v>
      </c>
      <c r="C360" s="419">
        <v>9000</v>
      </c>
      <c r="D360" s="430">
        <v>320530</v>
      </c>
      <c r="E360" s="432">
        <f t="shared" si="5"/>
        <v>28.078494992668396</v>
      </c>
    </row>
    <row r="361" spans="1:5">
      <c r="A361" s="415" t="s">
        <v>217</v>
      </c>
      <c r="B361" s="420">
        <v>2019</v>
      </c>
      <c r="C361" s="419">
        <v>6000</v>
      </c>
      <c r="D361" s="430">
        <v>94210</v>
      </c>
      <c r="E361" s="432">
        <f t="shared" si="5"/>
        <v>63.68750663411528</v>
      </c>
    </row>
    <row r="362" spans="1:5">
      <c r="A362" s="415" t="s">
        <v>218</v>
      </c>
      <c r="B362" s="420">
        <v>2019</v>
      </c>
      <c r="C362" s="419">
        <v>3000</v>
      </c>
      <c r="D362" s="430">
        <v>88930</v>
      </c>
      <c r="E362" s="432">
        <f t="shared" si="5"/>
        <v>33.734397840998533</v>
      </c>
    </row>
    <row r="363" spans="1:5">
      <c r="A363" s="415" t="s">
        <v>219</v>
      </c>
      <c r="B363" s="420">
        <v>2019</v>
      </c>
      <c r="C363" s="419">
        <v>3500</v>
      </c>
      <c r="D363" s="430">
        <v>183100</v>
      </c>
      <c r="E363" s="432">
        <f t="shared" si="5"/>
        <v>19.115237575095577</v>
      </c>
    </row>
    <row r="364" spans="1:5">
      <c r="A364" s="416" t="s">
        <v>294</v>
      </c>
      <c r="B364" s="420">
        <v>2019</v>
      </c>
      <c r="C364" s="425">
        <v>229000</v>
      </c>
      <c r="D364" s="431">
        <v>5463300</v>
      </c>
      <c r="E364" s="432">
        <f t="shared" si="5"/>
        <v>41.916058060146796</v>
      </c>
    </row>
    <row r="365" spans="1:5">
      <c r="A365" s="415" t="s">
        <v>193</v>
      </c>
      <c r="B365" s="420">
        <v>2020</v>
      </c>
      <c r="C365" s="419">
        <v>10000</v>
      </c>
      <c r="D365" s="430">
        <v>229060</v>
      </c>
      <c r="E365" s="432">
        <f t="shared" si="5"/>
        <v>43.656683838295642</v>
      </c>
    </row>
    <row r="366" spans="1:5">
      <c r="A366" s="415" t="s">
        <v>194</v>
      </c>
      <c r="B366" s="420">
        <v>2020</v>
      </c>
      <c r="C366" s="419">
        <v>7000</v>
      </c>
      <c r="D366" s="430">
        <v>260780</v>
      </c>
      <c r="E366" s="432">
        <f t="shared" si="5"/>
        <v>26.842549275251173</v>
      </c>
    </row>
    <row r="367" spans="1:5">
      <c r="A367" s="415" t="s">
        <v>195</v>
      </c>
      <c r="B367" s="420">
        <v>2020</v>
      </c>
      <c r="C367" s="419">
        <v>3000</v>
      </c>
      <c r="D367" s="430">
        <v>115820</v>
      </c>
      <c r="E367" s="432">
        <f t="shared" si="5"/>
        <v>25.902262130892765</v>
      </c>
    </row>
    <row r="368" spans="1:5">
      <c r="A368" s="415" t="s">
        <v>304</v>
      </c>
      <c r="B368" s="420">
        <v>2020</v>
      </c>
      <c r="C368" s="419">
        <v>5000</v>
      </c>
      <c r="D368" s="430">
        <v>85430</v>
      </c>
      <c r="E368" s="432">
        <f t="shared" si="5"/>
        <v>58.527449373756284</v>
      </c>
    </row>
    <row r="369" spans="1:5">
      <c r="A369" s="415" t="s">
        <v>250</v>
      </c>
      <c r="B369" s="420">
        <v>2020</v>
      </c>
      <c r="C369" s="419">
        <v>31000</v>
      </c>
      <c r="D369" s="430">
        <v>527620</v>
      </c>
      <c r="E369" s="432">
        <f t="shared" si="5"/>
        <v>58.754406580493537</v>
      </c>
    </row>
    <row r="370" spans="1:5">
      <c r="A370" s="415" t="s">
        <v>196</v>
      </c>
      <c r="B370" s="420">
        <v>2020</v>
      </c>
      <c r="C370" s="419">
        <v>900</v>
      </c>
      <c r="D370" s="430">
        <v>51290</v>
      </c>
      <c r="E370" s="432">
        <f t="shared" si="5"/>
        <v>17.547280171573405</v>
      </c>
    </row>
    <row r="371" spans="1:5">
      <c r="A371" s="415" t="s">
        <v>305</v>
      </c>
      <c r="B371" s="420">
        <v>2020</v>
      </c>
      <c r="C371" s="419">
        <v>5000</v>
      </c>
      <c r="D371" s="430">
        <v>148290</v>
      </c>
      <c r="E371" s="432">
        <f t="shared" si="5"/>
        <v>33.717715287612116</v>
      </c>
    </row>
    <row r="372" spans="1:5">
      <c r="A372" s="415" t="s">
        <v>197</v>
      </c>
      <c r="B372" s="420">
        <v>2020</v>
      </c>
      <c r="C372" s="419">
        <v>5000</v>
      </c>
      <c r="D372" s="430">
        <v>148820</v>
      </c>
      <c r="E372" s="432">
        <f t="shared" si="5"/>
        <v>33.597634726515253</v>
      </c>
    </row>
    <row r="373" spans="1:5">
      <c r="A373" s="415" t="s">
        <v>198</v>
      </c>
      <c r="B373" s="420">
        <v>2020</v>
      </c>
      <c r="C373" s="419">
        <v>2250</v>
      </c>
      <c r="D373" s="430">
        <v>121600</v>
      </c>
      <c r="E373" s="432">
        <f t="shared" si="5"/>
        <v>18.503289473684212</v>
      </c>
    </row>
    <row r="374" spans="1:5">
      <c r="A374" s="415" t="s">
        <v>199</v>
      </c>
      <c r="B374" s="420">
        <v>2020</v>
      </c>
      <c r="C374" s="419">
        <v>1750</v>
      </c>
      <c r="D374" s="430">
        <v>108750</v>
      </c>
      <c r="E374" s="432">
        <f t="shared" si="5"/>
        <v>16.091954022988507</v>
      </c>
    </row>
    <row r="375" spans="1:5">
      <c r="A375" s="415" t="s">
        <v>200</v>
      </c>
      <c r="B375" s="420">
        <v>2020</v>
      </c>
      <c r="C375" s="419">
        <v>3500</v>
      </c>
      <c r="D375" s="430">
        <v>107900</v>
      </c>
      <c r="E375" s="432">
        <f t="shared" si="5"/>
        <v>32.437442075996294</v>
      </c>
    </row>
    <row r="376" spans="1:5">
      <c r="A376" s="415" t="s">
        <v>201</v>
      </c>
      <c r="B376" s="420">
        <v>2020</v>
      </c>
      <c r="C376" s="419">
        <v>1750</v>
      </c>
      <c r="D376" s="430">
        <v>96060</v>
      </c>
      <c r="E376" s="432">
        <f t="shared" si="5"/>
        <v>18.217780553820528</v>
      </c>
    </row>
    <row r="377" spans="1:5">
      <c r="A377" s="415" t="s">
        <v>202</v>
      </c>
      <c r="B377" s="420">
        <v>2020</v>
      </c>
      <c r="C377" s="419">
        <v>3500</v>
      </c>
      <c r="D377" s="430">
        <v>160560</v>
      </c>
      <c r="E377" s="432">
        <f t="shared" si="5"/>
        <v>21.798704534130543</v>
      </c>
    </row>
    <row r="378" spans="1:5">
      <c r="A378" s="415" t="s">
        <v>203</v>
      </c>
      <c r="B378" s="420">
        <v>2020</v>
      </c>
      <c r="C378" s="419">
        <v>9000</v>
      </c>
      <c r="D378" s="430">
        <v>374130</v>
      </c>
      <c r="E378" s="432">
        <f t="shared" si="5"/>
        <v>24.055809477988934</v>
      </c>
    </row>
    <row r="379" spans="1:5">
      <c r="A379" s="415" t="s">
        <v>204</v>
      </c>
      <c r="B379" s="420">
        <v>2020</v>
      </c>
      <c r="C379" s="419">
        <v>27000</v>
      </c>
      <c r="D379" s="430">
        <v>635640</v>
      </c>
      <c r="E379" s="432">
        <f t="shared" si="5"/>
        <v>42.476873702095524</v>
      </c>
    </row>
    <row r="380" spans="1:5">
      <c r="A380" s="415" t="s">
        <v>205</v>
      </c>
      <c r="B380" s="420">
        <v>2020</v>
      </c>
      <c r="C380" s="419">
        <v>14000</v>
      </c>
      <c r="D380" s="430">
        <v>235430</v>
      </c>
      <c r="E380" s="432">
        <f t="shared" si="5"/>
        <v>59.465658582168793</v>
      </c>
    </row>
    <row r="381" spans="1:5">
      <c r="A381" s="415" t="s">
        <v>206</v>
      </c>
      <c r="B381" s="420">
        <v>2020</v>
      </c>
      <c r="C381" s="419">
        <v>1750</v>
      </c>
      <c r="D381" s="430">
        <v>77060</v>
      </c>
      <c r="E381" s="432">
        <f t="shared" si="5"/>
        <v>22.709576953023618</v>
      </c>
    </row>
    <row r="382" spans="1:5">
      <c r="A382" s="415" t="s">
        <v>207</v>
      </c>
      <c r="B382" s="420">
        <v>2020</v>
      </c>
      <c r="C382" s="419">
        <v>1750</v>
      </c>
      <c r="D382" s="430">
        <v>93150</v>
      </c>
      <c r="E382" s="432">
        <f t="shared" si="5"/>
        <v>18.786902844873858</v>
      </c>
    </row>
    <row r="383" spans="1:5">
      <c r="A383" s="415" t="s">
        <v>208</v>
      </c>
      <c r="B383" s="420">
        <v>2020</v>
      </c>
      <c r="C383" s="419">
        <v>2500</v>
      </c>
      <c r="D383" s="430">
        <v>95710</v>
      </c>
      <c r="E383" s="432">
        <f t="shared" si="5"/>
        <v>26.120572562950581</v>
      </c>
    </row>
    <row r="384" spans="1:5">
      <c r="A384" s="415" t="s">
        <v>245</v>
      </c>
      <c r="B384" s="420">
        <v>2020</v>
      </c>
      <c r="C384" s="419">
        <v>1000</v>
      </c>
      <c r="D384" s="430">
        <v>26500</v>
      </c>
      <c r="E384" s="432">
        <f t="shared" si="5"/>
        <v>37.735849056603776</v>
      </c>
    </row>
    <row r="385" spans="1:5">
      <c r="A385" s="415" t="s">
        <v>209</v>
      </c>
      <c r="B385" s="420">
        <v>2020</v>
      </c>
      <c r="C385" s="419">
        <v>3500</v>
      </c>
      <c r="D385" s="430">
        <v>134250</v>
      </c>
      <c r="E385" s="432">
        <f t="shared" si="5"/>
        <v>26.070763500931097</v>
      </c>
    </row>
    <row r="386" spans="1:5">
      <c r="A386" s="415" t="s">
        <v>210</v>
      </c>
      <c r="B386" s="420">
        <v>2020</v>
      </c>
      <c r="C386" s="419">
        <v>6000</v>
      </c>
      <c r="D386" s="430">
        <v>341140</v>
      </c>
      <c r="E386" s="432">
        <f t="shared" si="5"/>
        <v>17.588087002403707</v>
      </c>
    </row>
    <row r="387" spans="1:5">
      <c r="A387" s="415" t="s">
        <v>211</v>
      </c>
      <c r="B387" s="420">
        <v>2020</v>
      </c>
      <c r="C387" s="419">
        <v>1000</v>
      </c>
      <c r="D387" s="430">
        <v>22400</v>
      </c>
      <c r="E387" s="432">
        <f t="shared" ref="E387:E397" si="6">C387/(D387/1000)</f>
        <v>44.642857142857146</v>
      </c>
    </row>
    <row r="388" spans="1:5">
      <c r="A388" s="415" t="s">
        <v>306</v>
      </c>
      <c r="B388" s="420">
        <v>2020</v>
      </c>
      <c r="C388" s="419">
        <v>8000</v>
      </c>
      <c r="D388" s="430">
        <v>151910</v>
      </c>
      <c r="E388" s="432">
        <f t="shared" si="6"/>
        <v>52.662760845237315</v>
      </c>
    </row>
    <row r="389" spans="1:5">
      <c r="A389" s="415" t="s">
        <v>212</v>
      </c>
      <c r="B389" s="420">
        <v>2020</v>
      </c>
      <c r="C389" s="419">
        <v>5000</v>
      </c>
      <c r="D389" s="430">
        <v>179390</v>
      </c>
      <c r="E389" s="432">
        <f t="shared" si="6"/>
        <v>27.872233680807181</v>
      </c>
    </row>
    <row r="390" spans="1:5">
      <c r="A390" s="415" t="s">
        <v>213</v>
      </c>
      <c r="B390" s="420">
        <v>2020</v>
      </c>
      <c r="C390" s="419">
        <v>3500</v>
      </c>
      <c r="D390" s="430">
        <v>115240</v>
      </c>
      <c r="E390" s="432">
        <f t="shared" si="6"/>
        <v>30.371398819854218</v>
      </c>
    </row>
    <row r="391" spans="1:5">
      <c r="A391" s="415" t="s">
        <v>214</v>
      </c>
      <c r="B391" s="420">
        <v>2020</v>
      </c>
      <c r="C391" s="419">
        <v>1000</v>
      </c>
      <c r="D391" s="430">
        <v>22870</v>
      </c>
      <c r="E391" s="432">
        <f t="shared" si="6"/>
        <v>43.725404459991253</v>
      </c>
    </row>
    <row r="392" spans="1:5">
      <c r="A392" s="415" t="s">
        <v>215</v>
      </c>
      <c r="B392" s="420">
        <v>2020</v>
      </c>
      <c r="C392" s="419">
        <v>4500</v>
      </c>
      <c r="D392" s="430">
        <v>112140</v>
      </c>
      <c r="E392" s="432">
        <f t="shared" si="6"/>
        <v>40.12841091492777</v>
      </c>
    </row>
    <row r="393" spans="1:5">
      <c r="A393" s="415" t="s">
        <v>216</v>
      </c>
      <c r="B393" s="420">
        <v>2020</v>
      </c>
      <c r="C393" s="419">
        <v>8000</v>
      </c>
      <c r="D393" s="430">
        <v>320820</v>
      </c>
      <c r="E393" s="432">
        <f t="shared" si="6"/>
        <v>24.936101240571038</v>
      </c>
    </row>
    <row r="394" spans="1:5">
      <c r="A394" s="415" t="s">
        <v>217</v>
      </c>
      <c r="B394" s="420">
        <v>2020</v>
      </c>
      <c r="C394" s="419">
        <v>5000</v>
      </c>
      <c r="D394" s="430">
        <v>94080</v>
      </c>
      <c r="E394" s="432">
        <f t="shared" si="6"/>
        <v>53.146258503401363</v>
      </c>
    </row>
    <row r="395" spans="1:5">
      <c r="A395" s="415" t="s">
        <v>218</v>
      </c>
      <c r="B395" s="420">
        <v>2020</v>
      </c>
      <c r="C395" s="419">
        <v>2500</v>
      </c>
      <c r="D395" s="430">
        <v>88340</v>
      </c>
      <c r="E395" s="432">
        <f t="shared" si="6"/>
        <v>28.299750962191531</v>
      </c>
    </row>
    <row r="396" spans="1:5">
      <c r="A396" s="415" t="s">
        <v>219</v>
      </c>
      <c r="B396" s="420">
        <v>2020</v>
      </c>
      <c r="C396" s="419">
        <v>3000</v>
      </c>
      <c r="D396" s="430">
        <v>183820</v>
      </c>
      <c r="E396" s="432">
        <f t="shared" si="6"/>
        <v>16.32031335001632</v>
      </c>
    </row>
    <row r="397" spans="1:5">
      <c r="A397" s="416" t="s">
        <v>294</v>
      </c>
      <c r="B397" s="420">
        <v>2020</v>
      </c>
      <c r="C397" s="425">
        <v>189000</v>
      </c>
      <c r="D397" s="431">
        <v>5466000</v>
      </c>
      <c r="E397" s="432">
        <f t="shared" si="6"/>
        <v>34.577387486278816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7B63-F98D-4D4D-B9BC-B48910F324B4}">
  <sheetPr>
    <tabColor rgb="FFFFC000"/>
  </sheetPr>
  <dimension ref="A1:C463"/>
  <sheetViews>
    <sheetView workbookViewId="0">
      <selection activeCell="C2" sqref="C2"/>
    </sheetView>
  </sheetViews>
  <sheetFormatPr defaultRowHeight="12.75"/>
  <sheetData>
    <row r="1" spans="1:3">
      <c r="A1" s="413" t="s">
        <v>291</v>
      </c>
      <c r="B1" s="414" t="s">
        <v>402</v>
      </c>
      <c r="C1" s="417" t="s">
        <v>403</v>
      </c>
    </row>
    <row r="2" spans="1:3">
      <c r="A2" s="415" t="s">
        <v>193</v>
      </c>
      <c r="B2" s="422">
        <v>2008</v>
      </c>
      <c r="C2" s="426">
        <v>515</v>
      </c>
    </row>
    <row r="3" spans="1:3">
      <c r="A3" s="415" t="s">
        <v>194</v>
      </c>
      <c r="B3" s="422">
        <v>2008</v>
      </c>
      <c r="C3" s="426">
        <v>595</v>
      </c>
    </row>
    <row r="4" spans="1:3">
      <c r="A4" s="415" t="s">
        <v>195</v>
      </c>
      <c r="B4" s="422">
        <v>2008</v>
      </c>
      <c r="C4" s="426">
        <v>315</v>
      </c>
    </row>
    <row r="5" spans="1:3">
      <c r="A5" s="415" t="s">
        <v>304</v>
      </c>
      <c r="B5" s="422">
        <v>2008</v>
      </c>
      <c r="C5" s="426">
        <v>510</v>
      </c>
    </row>
    <row r="6" spans="1:3">
      <c r="A6" s="415" t="s">
        <v>250</v>
      </c>
      <c r="B6" s="422">
        <v>2008</v>
      </c>
      <c r="C6" s="426">
        <v>1450</v>
      </c>
    </row>
    <row r="7" spans="1:3">
      <c r="A7" s="415" t="s">
        <v>196</v>
      </c>
      <c r="B7" s="422">
        <v>2008</v>
      </c>
      <c r="C7" s="426">
        <v>110</v>
      </c>
    </row>
    <row r="8" spans="1:3">
      <c r="A8" s="415" t="s">
        <v>305</v>
      </c>
      <c r="B8" s="422">
        <v>2008</v>
      </c>
      <c r="C8" s="426">
        <v>620</v>
      </c>
    </row>
    <row r="9" spans="1:3">
      <c r="A9" s="415" t="s">
        <v>197</v>
      </c>
      <c r="B9" s="422">
        <v>2008</v>
      </c>
      <c r="C9" s="426">
        <v>350</v>
      </c>
    </row>
    <row r="10" spans="1:3">
      <c r="A10" s="415" t="s">
        <v>198</v>
      </c>
      <c r="B10" s="422">
        <v>2008</v>
      </c>
      <c r="C10" s="426">
        <v>260</v>
      </c>
    </row>
    <row r="11" spans="1:3">
      <c r="A11" s="415" t="s">
        <v>199</v>
      </c>
      <c r="B11" s="422">
        <v>2008</v>
      </c>
      <c r="C11" s="426">
        <v>150</v>
      </c>
    </row>
    <row r="12" spans="1:3">
      <c r="A12" s="415" t="s">
        <v>200</v>
      </c>
      <c r="B12" s="422">
        <v>2008</v>
      </c>
      <c r="C12" s="426">
        <v>230</v>
      </c>
    </row>
    <row r="13" spans="1:3">
      <c r="A13" s="415" t="s">
        <v>201</v>
      </c>
      <c r="B13" s="422">
        <v>2008</v>
      </c>
      <c r="C13" s="426">
        <v>130</v>
      </c>
    </row>
    <row r="14" spans="1:3">
      <c r="A14" s="415" t="s">
        <v>202</v>
      </c>
      <c r="B14" s="422">
        <v>2008</v>
      </c>
      <c r="C14" s="426">
        <v>290</v>
      </c>
    </row>
    <row r="15" spans="1:3">
      <c r="A15" s="415" t="s">
        <v>203</v>
      </c>
      <c r="B15" s="422">
        <v>2008</v>
      </c>
      <c r="C15" s="426">
        <v>840</v>
      </c>
    </row>
    <row r="16" spans="1:3">
      <c r="A16" s="415" t="s">
        <v>204</v>
      </c>
      <c r="B16" s="422">
        <v>2008</v>
      </c>
      <c r="C16" s="426">
        <v>1485</v>
      </c>
    </row>
    <row r="17" spans="1:3">
      <c r="A17" s="415" t="s">
        <v>205</v>
      </c>
      <c r="B17" s="422">
        <v>2008</v>
      </c>
      <c r="C17" s="426">
        <v>1145</v>
      </c>
    </row>
    <row r="18" spans="1:3">
      <c r="A18" s="415" t="s">
        <v>206</v>
      </c>
      <c r="B18" s="422">
        <v>2008</v>
      </c>
      <c r="C18" s="426">
        <v>175</v>
      </c>
    </row>
    <row r="19" spans="1:3">
      <c r="A19" s="415" t="s">
        <v>207</v>
      </c>
      <c r="B19" s="422">
        <v>2008</v>
      </c>
      <c r="C19" s="426">
        <v>185</v>
      </c>
    </row>
    <row r="20" spans="1:3">
      <c r="A20" s="415" t="s">
        <v>208</v>
      </c>
      <c r="B20" s="422">
        <v>2008</v>
      </c>
      <c r="C20" s="426">
        <v>270</v>
      </c>
    </row>
    <row r="21" spans="1:3">
      <c r="A21" s="415" t="s">
        <v>245</v>
      </c>
      <c r="B21" s="422">
        <v>2008</v>
      </c>
      <c r="C21" s="426">
        <v>85</v>
      </c>
    </row>
    <row r="22" spans="1:3">
      <c r="A22" s="415" t="s">
        <v>209</v>
      </c>
      <c r="B22" s="422">
        <v>2008</v>
      </c>
      <c r="C22" s="426">
        <v>370</v>
      </c>
    </row>
    <row r="23" spans="1:3">
      <c r="A23" s="415" t="s">
        <v>210</v>
      </c>
      <c r="B23" s="422">
        <v>2008</v>
      </c>
      <c r="C23" s="426">
        <v>570</v>
      </c>
    </row>
    <row r="24" spans="1:3">
      <c r="A24" s="415" t="s">
        <v>211</v>
      </c>
      <c r="B24" s="422">
        <v>2008</v>
      </c>
      <c r="C24" s="426">
        <v>85</v>
      </c>
    </row>
    <row r="25" spans="1:3">
      <c r="A25" s="415" t="s">
        <v>306</v>
      </c>
      <c r="B25" s="422">
        <v>2008</v>
      </c>
      <c r="C25" s="426">
        <v>570</v>
      </c>
    </row>
    <row r="26" spans="1:3">
      <c r="A26" s="415" t="s">
        <v>212</v>
      </c>
      <c r="B26" s="422">
        <v>2008</v>
      </c>
      <c r="C26" s="426">
        <v>360</v>
      </c>
    </row>
    <row r="27" spans="1:3">
      <c r="A27" s="415" t="s">
        <v>213</v>
      </c>
      <c r="B27" s="422">
        <v>2008</v>
      </c>
      <c r="C27" s="426">
        <v>385</v>
      </c>
    </row>
    <row r="28" spans="1:3">
      <c r="A28" s="415" t="s">
        <v>214</v>
      </c>
      <c r="B28" s="422">
        <v>2008</v>
      </c>
      <c r="C28" s="426">
        <v>75</v>
      </c>
    </row>
    <row r="29" spans="1:3">
      <c r="A29" s="415" t="s">
        <v>215</v>
      </c>
      <c r="B29" s="422">
        <v>2008</v>
      </c>
      <c r="C29" s="426">
        <v>390</v>
      </c>
    </row>
    <row r="30" spans="1:3">
      <c r="A30" s="415" t="s">
        <v>216</v>
      </c>
      <c r="B30" s="422">
        <v>2008</v>
      </c>
      <c r="C30" s="426">
        <v>625</v>
      </c>
    </row>
    <row r="31" spans="1:3">
      <c r="A31" s="415" t="s">
        <v>217</v>
      </c>
      <c r="B31" s="422">
        <v>2008</v>
      </c>
      <c r="C31" s="426">
        <v>345</v>
      </c>
    </row>
    <row r="32" spans="1:3">
      <c r="A32" s="415" t="s">
        <v>218</v>
      </c>
      <c r="B32" s="422">
        <v>2008</v>
      </c>
      <c r="C32" s="426">
        <v>185</v>
      </c>
    </row>
    <row r="33" spans="1:3">
      <c r="A33" s="415" t="s">
        <v>219</v>
      </c>
      <c r="B33" s="422">
        <v>2008</v>
      </c>
      <c r="C33" s="426">
        <v>315</v>
      </c>
    </row>
    <row r="34" spans="1:3">
      <c r="A34" s="416" t="s">
        <v>294</v>
      </c>
      <c r="B34" s="422">
        <v>2008</v>
      </c>
      <c r="C34" s="427">
        <v>13330</v>
      </c>
    </row>
    <row r="35" spans="1:3">
      <c r="A35" s="415" t="s">
        <v>193</v>
      </c>
      <c r="B35" s="419">
        <v>2009</v>
      </c>
      <c r="C35" s="426">
        <v>530</v>
      </c>
    </row>
    <row r="36" spans="1:3">
      <c r="A36" s="415" t="s">
        <v>194</v>
      </c>
      <c r="B36" s="419">
        <v>2009</v>
      </c>
      <c r="C36" s="426">
        <v>575</v>
      </c>
    </row>
    <row r="37" spans="1:3">
      <c r="A37" s="415" t="s">
        <v>195</v>
      </c>
      <c r="B37" s="419">
        <v>2009</v>
      </c>
      <c r="C37" s="426">
        <v>300</v>
      </c>
    </row>
    <row r="38" spans="1:3">
      <c r="A38" s="415" t="s">
        <v>304</v>
      </c>
      <c r="B38" s="419">
        <v>2009</v>
      </c>
      <c r="C38" s="426">
        <v>550</v>
      </c>
    </row>
    <row r="39" spans="1:3">
      <c r="A39" s="415" t="s">
        <v>250</v>
      </c>
      <c r="B39" s="419">
        <v>2009</v>
      </c>
      <c r="C39" s="426">
        <v>1480</v>
      </c>
    </row>
    <row r="40" spans="1:3">
      <c r="A40" s="415" t="s">
        <v>196</v>
      </c>
      <c r="B40" s="419">
        <v>2009</v>
      </c>
      <c r="C40" s="426">
        <v>105</v>
      </c>
    </row>
    <row r="41" spans="1:3">
      <c r="A41" s="415" t="s">
        <v>305</v>
      </c>
      <c r="B41" s="419">
        <v>2009</v>
      </c>
      <c r="C41" s="426">
        <v>615</v>
      </c>
    </row>
    <row r="42" spans="1:3">
      <c r="A42" s="415" t="s">
        <v>197</v>
      </c>
      <c r="B42" s="419">
        <v>2009</v>
      </c>
      <c r="C42" s="426">
        <v>365</v>
      </c>
    </row>
    <row r="43" spans="1:3">
      <c r="A43" s="415" t="s">
        <v>198</v>
      </c>
      <c r="B43" s="419">
        <v>2009</v>
      </c>
      <c r="C43" s="426">
        <v>265</v>
      </c>
    </row>
    <row r="44" spans="1:3">
      <c r="A44" s="415" t="s">
        <v>199</v>
      </c>
      <c r="B44" s="419">
        <v>2009</v>
      </c>
      <c r="C44" s="426">
        <v>145</v>
      </c>
    </row>
    <row r="45" spans="1:3">
      <c r="A45" s="415" t="s">
        <v>200</v>
      </c>
      <c r="B45" s="419">
        <v>2009</v>
      </c>
      <c r="C45" s="426">
        <v>235</v>
      </c>
    </row>
    <row r="46" spans="1:3">
      <c r="A46" s="415" t="s">
        <v>201</v>
      </c>
      <c r="B46" s="419">
        <v>2009</v>
      </c>
      <c r="C46" s="426">
        <v>130</v>
      </c>
    </row>
    <row r="47" spans="1:3">
      <c r="A47" s="415" t="s">
        <v>202</v>
      </c>
      <c r="B47" s="419">
        <v>2009</v>
      </c>
      <c r="C47" s="426">
        <v>280</v>
      </c>
    </row>
    <row r="48" spans="1:3">
      <c r="A48" s="415" t="s">
        <v>203</v>
      </c>
      <c r="B48" s="419">
        <v>2009</v>
      </c>
      <c r="C48" s="426">
        <v>860</v>
      </c>
    </row>
    <row r="49" spans="1:3">
      <c r="A49" s="415" t="s">
        <v>204</v>
      </c>
      <c r="B49" s="419">
        <v>2009</v>
      </c>
      <c r="C49" s="426">
        <v>1500</v>
      </c>
    </row>
    <row r="50" spans="1:3">
      <c r="A50" s="415" t="s">
        <v>205</v>
      </c>
      <c r="B50" s="419">
        <v>2009</v>
      </c>
      <c r="C50" s="426">
        <v>1185</v>
      </c>
    </row>
    <row r="51" spans="1:3">
      <c r="A51" s="415" t="s">
        <v>206</v>
      </c>
      <c r="B51" s="419">
        <v>2009</v>
      </c>
      <c r="C51" s="426">
        <v>170</v>
      </c>
    </row>
    <row r="52" spans="1:3">
      <c r="A52" s="415" t="s">
        <v>207</v>
      </c>
      <c r="B52" s="419">
        <v>2009</v>
      </c>
      <c r="C52" s="426">
        <v>175</v>
      </c>
    </row>
    <row r="53" spans="1:3">
      <c r="A53" s="415" t="s">
        <v>208</v>
      </c>
      <c r="B53" s="419">
        <v>2009</v>
      </c>
      <c r="C53" s="426">
        <v>270</v>
      </c>
    </row>
    <row r="54" spans="1:3">
      <c r="A54" s="415" t="s">
        <v>245</v>
      </c>
      <c r="B54" s="419">
        <v>2009</v>
      </c>
      <c r="C54" s="426">
        <v>100</v>
      </c>
    </row>
    <row r="55" spans="1:3">
      <c r="A55" s="415" t="s">
        <v>209</v>
      </c>
      <c r="B55" s="419">
        <v>2009</v>
      </c>
      <c r="C55" s="426">
        <v>375</v>
      </c>
    </row>
    <row r="56" spans="1:3">
      <c r="A56" s="415" t="s">
        <v>210</v>
      </c>
      <c r="B56" s="419">
        <v>2009</v>
      </c>
      <c r="C56" s="426">
        <v>575</v>
      </c>
    </row>
    <row r="57" spans="1:3">
      <c r="A57" s="415" t="s">
        <v>211</v>
      </c>
      <c r="B57" s="419">
        <v>2009</v>
      </c>
      <c r="C57" s="426">
        <v>90</v>
      </c>
    </row>
    <row r="58" spans="1:3">
      <c r="A58" s="415" t="s">
        <v>306</v>
      </c>
      <c r="B58" s="419">
        <v>2009</v>
      </c>
      <c r="C58" s="426">
        <v>580</v>
      </c>
    </row>
    <row r="59" spans="1:3">
      <c r="A59" s="415" t="s">
        <v>212</v>
      </c>
      <c r="B59" s="419">
        <v>2009</v>
      </c>
      <c r="C59" s="426">
        <v>355</v>
      </c>
    </row>
    <row r="60" spans="1:3">
      <c r="A60" s="415" t="s">
        <v>213</v>
      </c>
      <c r="B60" s="419">
        <v>2009</v>
      </c>
      <c r="C60" s="426">
        <v>385</v>
      </c>
    </row>
    <row r="61" spans="1:3">
      <c r="A61" s="415" t="s">
        <v>214</v>
      </c>
      <c r="B61" s="419">
        <v>2009</v>
      </c>
      <c r="C61" s="426">
        <v>80</v>
      </c>
    </row>
    <row r="62" spans="1:3">
      <c r="A62" s="415" t="s">
        <v>215</v>
      </c>
      <c r="B62" s="419">
        <v>2009</v>
      </c>
      <c r="C62" s="426">
        <v>380</v>
      </c>
    </row>
    <row r="63" spans="1:3">
      <c r="A63" s="415" t="s">
        <v>216</v>
      </c>
      <c r="B63" s="419">
        <v>2009</v>
      </c>
      <c r="C63" s="426">
        <v>650</v>
      </c>
    </row>
    <row r="64" spans="1:3">
      <c r="A64" s="415" t="s">
        <v>217</v>
      </c>
      <c r="B64" s="419">
        <v>2009</v>
      </c>
      <c r="C64" s="426">
        <v>355</v>
      </c>
    </row>
    <row r="65" spans="1:3">
      <c r="A65" s="415" t="s">
        <v>218</v>
      </c>
      <c r="B65" s="419">
        <v>2009</v>
      </c>
      <c r="C65" s="426">
        <v>190</v>
      </c>
    </row>
    <row r="66" spans="1:3">
      <c r="A66" s="415" t="s">
        <v>219</v>
      </c>
      <c r="B66" s="419">
        <v>2009</v>
      </c>
      <c r="C66" s="426">
        <v>300</v>
      </c>
    </row>
    <row r="67" spans="1:3">
      <c r="A67" s="416" t="s">
        <v>294</v>
      </c>
      <c r="B67" s="419">
        <v>2009</v>
      </c>
      <c r="C67" s="427">
        <v>13465</v>
      </c>
    </row>
    <row r="68" spans="1:3">
      <c r="A68" s="415" t="s">
        <v>193</v>
      </c>
      <c r="B68" s="420">
        <v>2010</v>
      </c>
      <c r="C68" s="426">
        <v>530</v>
      </c>
    </row>
    <row r="69" spans="1:3">
      <c r="A69" s="415" t="s">
        <v>194</v>
      </c>
      <c r="B69" s="420">
        <v>2010</v>
      </c>
      <c r="C69" s="426">
        <v>600</v>
      </c>
    </row>
    <row r="70" spans="1:3">
      <c r="A70" s="415" t="s">
        <v>195</v>
      </c>
      <c r="B70" s="420">
        <v>2010</v>
      </c>
      <c r="C70" s="426">
        <v>300</v>
      </c>
    </row>
    <row r="71" spans="1:3">
      <c r="A71" s="415" t="s">
        <v>304</v>
      </c>
      <c r="B71" s="420">
        <v>2010</v>
      </c>
      <c r="C71" s="426">
        <v>540</v>
      </c>
    </row>
    <row r="72" spans="1:3">
      <c r="A72" s="415" t="s">
        <v>250</v>
      </c>
      <c r="B72" s="420">
        <v>2010</v>
      </c>
      <c r="C72" s="426">
        <v>1510</v>
      </c>
    </row>
    <row r="73" spans="1:3">
      <c r="A73" s="415" t="s">
        <v>196</v>
      </c>
      <c r="B73" s="420">
        <v>2010</v>
      </c>
      <c r="C73" s="426">
        <v>105</v>
      </c>
    </row>
    <row r="74" spans="1:3">
      <c r="A74" s="415" t="s">
        <v>305</v>
      </c>
      <c r="B74" s="420">
        <v>2010</v>
      </c>
      <c r="C74" s="426">
        <v>610</v>
      </c>
    </row>
    <row r="75" spans="1:3">
      <c r="A75" s="415" t="s">
        <v>197</v>
      </c>
      <c r="B75" s="420">
        <v>2010</v>
      </c>
      <c r="C75" s="426">
        <v>350</v>
      </c>
    </row>
    <row r="76" spans="1:3">
      <c r="A76" s="415" t="s">
        <v>198</v>
      </c>
      <c r="B76" s="420">
        <v>2010</v>
      </c>
      <c r="C76" s="426">
        <v>265</v>
      </c>
    </row>
    <row r="77" spans="1:3">
      <c r="A77" s="415" t="s">
        <v>199</v>
      </c>
      <c r="B77" s="420">
        <v>2010</v>
      </c>
      <c r="C77" s="426">
        <v>165</v>
      </c>
    </row>
    <row r="78" spans="1:3">
      <c r="A78" s="415" t="s">
        <v>200</v>
      </c>
      <c r="B78" s="420">
        <v>2010</v>
      </c>
      <c r="C78" s="426">
        <v>245</v>
      </c>
    </row>
    <row r="79" spans="1:3">
      <c r="A79" s="415" t="s">
        <v>201</v>
      </c>
      <c r="B79" s="420">
        <v>2010</v>
      </c>
      <c r="C79" s="426">
        <v>130</v>
      </c>
    </row>
    <row r="80" spans="1:3">
      <c r="A80" s="415" t="s">
        <v>202</v>
      </c>
      <c r="B80" s="420">
        <v>2010</v>
      </c>
      <c r="C80" s="426">
        <v>280</v>
      </c>
    </row>
    <row r="81" spans="1:3">
      <c r="A81" s="415" t="s">
        <v>203</v>
      </c>
      <c r="B81" s="420">
        <v>2010</v>
      </c>
      <c r="C81" s="426">
        <v>860</v>
      </c>
    </row>
    <row r="82" spans="1:3">
      <c r="A82" s="415" t="s">
        <v>204</v>
      </c>
      <c r="B82" s="420">
        <v>2010</v>
      </c>
      <c r="C82" s="426">
        <v>1545</v>
      </c>
    </row>
    <row r="83" spans="1:3">
      <c r="A83" s="415" t="s">
        <v>205</v>
      </c>
      <c r="B83" s="420">
        <v>2010</v>
      </c>
      <c r="C83" s="426">
        <v>1190</v>
      </c>
    </row>
    <row r="84" spans="1:3">
      <c r="A84" s="415" t="s">
        <v>206</v>
      </c>
      <c r="B84" s="420">
        <v>2010</v>
      </c>
      <c r="C84" s="426">
        <v>170</v>
      </c>
    </row>
    <row r="85" spans="1:3">
      <c r="A85" s="415" t="s">
        <v>207</v>
      </c>
      <c r="B85" s="420">
        <v>2010</v>
      </c>
      <c r="C85" s="426">
        <v>175</v>
      </c>
    </row>
    <row r="86" spans="1:3">
      <c r="A86" s="415" t="s">
        <v>208</v>
      </c>
      <c r="B86" s="420">
        <v>2010</v>
      </c>
      <c r="C86" s="426">
        <v>270</v>
      </c>
    </row>
    <row r="87" spans="1:3">
      <c r="A87" s="415" t="s">
        <v>245</v>
      </c>
      <c r="B87" s="420">
        <v>2010</v>
      </c>
      <c r="C87" s="426">
        <v>100</v>
      </c>
    </row>
    <row r="88" spans="1:3">
      <c r="A88" s="415" t="s">
        <v>209</v>
      </c>
      <c r="B88" s="420">
        <v>2010</v>
      </c>
      <c r="C88" s="426">
        <v>370</v>
      </c>
    </row>
    <row r="89" spans="1:3">
      <c r="A89" s="415" t="s">
        <v>210</v>
      </c>
      <c r="B89" s="420">
        <v>2010</v>
      </c>
      <c r="C89" s="426">
        <v>570</v>
      </c>
    </row>
    <row r="90" spans="1:3">
      <c r="A90" s="415" t="s">
        <v>211</v>
      </c>
      <c r="B90" s="420">
        <v>2010</v>
      </c>
      <c r="C90" s="426">
        <v>90</v>
      </c>
    </row>
    <row r="91" spans="1:3">
      <c r="A91" s="415" t="s">
        <v>306</v>
      </c>
      <c r="B91" s="420">
        <v>2010</v>
      </c>
      <c r="C91" s="426">
        <v>595</v>
      </c>
    </row>
    <row r="92" spans="1:3">
      <c r="A92" s="415" t="s">
        <v>212</v>
      </c>
      <c r="B92" s="420">
        <v>2010</v>
      </c>
      <c r="C92" s="426">
        <v>375</v>
      </c>
    </row>
    <row r="93" spans="1:3">
      <c r="A93" s="415" t="s">
        <v>213</v>
      </c>
      <c r="B93" s="420">
        <v>2010</v>
      </c>
      <c r="C93" s="426">
        <v>400</v>
      </c>
    </row>
    <row r="94" spans="1:3">
      <c r="A94" s="415" t="s">
        <v>214</v>
      </c>
      <c r="B94" s="420">
        <v>2010</v>
      </c>
      <c r="C94" s="426">
        <v>75</v>
      </c>
    </row>
    <row r="95" spans="1:3">
      <c r="A95" s="415" t="s">
        <v>215</v>
      </c>
      <c r="B95" s="420">
        <v>2010</v>
      </c>
      <c r="C95" s="426">
        <v>380</v>
      </c>
    </row>
    <row r="96" spans="1:3">
      <c r="A96" s="415" t="s">
        <v>216</v>
      </c>
      <c r="B96" s="420">
        <v>2010</v>
      </c>
      <c r="C96" s="426">
        <v>650</v>
      </c>
    </row>
    <row r="97" spans="1:3">
      <c r="A97" s="415" t="s">
        <v>217</v>
      </c>
      <c r="B97" s="420">
        <v>2010</v>
      </c>
      <c r="C97" s="426">
        <v>355</v>
      </c>
    </row>
    <row r="98" spans="1:3">
      <c r="A98" s="415" t="s">
        <v>218</v>
      </c>
      <c r="B98" s="420">
        <v>2010</v>
      </c>
      <c r="C98" s="426">
        <v>175</v>
      </c>
    </row>
    <row r="99" spans="1:3">
      <c r="A99" s="415" t="s">
        <v>219</v>
      </c>
      <c r="B99" s="420">
        <v>2010</v>
      </c>
      <c r="C99" s="426">
        <v>320</v>
      </c>
    </row>
    <row r="100" spans="1:3">
      <c r="A100" s="416" t="s">
        <v>294</v>
      </c>
      <c r="B100" s="420">
        <v>2010</v>
      </c>
      <c r="C100" s="427">
        <v>13595</v>
      </c>
    </row>
    <row r="101" spans="1:3">
      <c r="A101" s="415" t="s">
        <v>193</v>
      </c>
      <c r="B101" s="420">
        <v>2011</v>
      </c>
      <c r="C101" s="426">
        <v>540</v>
      </c>
    </row>
    <row r="102" spans="1:3">
      <c r="A102" s="415" t="s">
        <v>194</v>
      </c>
      <c r="B102" s="420">
        <v>2011</v>
      </c>
      <c r="C102" s="426">
        <v>605</v>
      </c>
    </row>
    <row r="103" spans="1:3">
      <c r="A103" s="415" t="s">
        <v>195</v>
      </c>
      <c r="B103" s="420">
        <v>2011</v>
      </c>
      <c r="C103" s="426">
        <v>290</v>
      </c>
    </row>
    <row r="104" spans="1:3">
      <c r="A104" s="415" t="s">
        <v>304</v>
      </c>
      <c r="B104" s="420">
        <v>2011</v>
      </c>
      <c r="C104" s="426">
        <v>520</v>
      </c>
    </row>
    <row r="105" spans="1:3">
      <c r="A105" s="415" t="s">
        <v>250</v>
      </c>
      <c r="B105" s="420">
        <v>2011</v>
      </c>
      <c r="C105" s="426">
        <v>1505</v>
      </c>
    </row>
    <row r="106" spans="1:3">
      <c r="A106" s="415" t="s">
        <v>196</v>
      </c>
      <c r="B106" s="420">
        <v>2011</v>
      </c>
      <c r="C106" s="426">
        <v>105</v>
      </c>
    </row>
    <row r="107" spans="1:3">
      <c r="A107" s="415" t="s">
        <v>305</v>
      </c>
      <c r="B107" s="420">
        <v>2011</v>
      </c>
      <c r="C107" s="426">
        <v>585</v>
      </c>
    </row>
    <row r="108" spans="1:3">
      <c r="A108" s="415" t="s">
        <v>197</v>
      </c>
      <c r="B108" s="420">
        <v>2011</v>
      </c>
      <c r="C108" s="426">
        <v>335</v>
      </c>
    </row>
    <row r="109" spans="1:3">
      <c r="A109" s="415" t="s">
        <v>198</v>
      </c>
      <c r="B109" s="420">
        <v>2011</v>
      </c>
      <c r="C109" s="426">
        <v>260</v>
      </c>
    </row>
    <row r="110" spans="1:3">
      <c r="A110" s="415" t="s">
        <v>199</v>
      </c>
      <c r="B110" s="420">
        <v>2011</v>
      </c>
      <c r="C110" s="426">
        <v>150</v>
      </c>
    </row>
    <row r="111" spans="1:3">
      <c r="A111" s="415" t="s">
        <v>200</v>
      </c>
      <c r="B111" s="420">
        <v>2011</v>
      </c>
      <c r="C111" s="426">
        <v>235</v>
      </c>
    </row>
    <row r="112" spans="1:3">
      <c r="A112" s="415" t="s">
        <v>201</v>
      </c>
      <c r="B112" s="420">
        <v>2011</v>
      </c>
      <c r="C112" s="426">
        <v>135</v>
      </c>
    </row>
    <row r="113" spans="1:3">
      <c r="A113" s="415" t="s">
        <v>202</v>
      </c>
      <c r="B113" s="420">
        <v>2011</v>
      </c>
      <c r="C113" s="426">
        <v>280</v>
      </c>
    </row>
    <row r="114" spans="1:3">
      <c r="A114" s="415" t="s">
        <v>203</v>
      </c>
      <c r="B114" s="420">
        <v>2011</v>
      </c>
      <c r="C114" s="426">
        <v>825</v>
      </c>
    </row>
    <row r="115" spans="1:3">
      <c r="A115" s="415" t="s">
        <v>204</v>
      </c>
      <c r="B115" s="420">
        <v>2011</v>
      </c>
      <c r="C115" s="426">
        <v>1535</v>
      </c>
    </row>
    <row r="116" spans="1:3">
      <c r="A116" s="415" t="s">
        <v>205</v>
      </c>
      <c r="B116" s="420">
        <v>2011</v>
      </c>
      <c r="C116" s="426">
        <v>1150</v>
      </c>
    </row>
    <row r="117" spans="1:3">
      <c r="A117" s="415" t="s">
        <v>206</v>
      </c>
      <c r="B117" s="420">
        <v>2011</v>
      </c>
      <c r="C117" s="426">
        <v>160</v>
      </c>
    </row>
    <row r="118" spans="1:3">
      <c r="A118" s="415" t="s">
        <v>207</v>
      </c>
      <c r="B118" s="420">
        <v>2011</v>
      </c>
      <c r="C118" s="426">
        <v>165</v>
      </c>
    </row>
    <row r="119" spans="1:3">
      <c r="A119" s="415" t="s">
        <v>208</v>
      </c>
      <c r="B119" s="420">
        <v>2011</v>
      </c>
      <c r="C119" s="426">
        <v>270</v>
      </c>
    </row>
    <row r="120" spans="1:3">
      <c r="A120" s="415" t="s">
        <v>245</v>
      </c>
      <c r="B120" s="420">
        <v>2011</v>
      </c>
      <c r="C120" s="426">
        <v>105</v>
      </c>
    </row>
    <row r="121" spans="1:3">
      <c r="A121" s="415" t="s">
        <v>209</v>
      </c>
      <c r="B121" s="420">
        <v>2011</v>
      </c>
      <c r="C121" s="426">
        <v>355</v>
      </c>
    </row>
    <row r="122" spans="1:3">
      <c r="A122" s="415" t="s">
        <v>210</v>
      </c>
      <c r="B122" s="420">
        <v>2011</v>
      </c>
      <c r="C122" s="426">
        <v>550</v>
      </c>
    </row>
    <row r="123" spans="1:3">
      <c r="A123" s="415" t="s">
        <v>211</v>
      </c>
      <c r="B123" s="420">
        <v>2011</v>
      </c>
      <c r="C123" s="426">
        <v>85</v>
      </c>
    </row>
    <row r="124" spans="1:3">
      <c r="A124" s="415" t="s">
        <v>306</v>
      </c>
      <c r="B124" s="420">
        <v>2011</v>
      </c>
      <c r="C124" s="426">
        <v>570</v>
      </c>
    </row>
    <row r="125" spans="1:3">
      <c r="A125" s="415" t="s">
        <v>212</v>
      </c>
      <c r="B125" s="420">
        <v>2011</v>
      </c>
      <c r="C125" s="426">
        <v>350</v>
      </c>
    </row>
    <row r="126" spans="1:3">
      <c r="A126" s="415" t="s">
        <v>213</v>
      </c>
      <c r="B126" s="420">
        <v>2011</v>
      </c>
      <c r="C126" s="426">
        <v>380</v>
      </c>
    </row>
    <row r="127" spans="1:3">
      <c r="A127" s="415" t="s">
        <v>214</v>
      </c>
      <c r="B127" s="420">
        <v>2011</v>
      </c>
      <c r="C127" s="426">
        <v>85</v>
      </c>
    </row>
    <row r="128" spans="1:3">
      <c r="A128" s="415" t="s">
        <v>215</v>
      </c>
      <c r="B128" s="420">
        <v>2011</v>
      </c>
      <c r="C128" s="426">
        <v>375</v>
      </c>
    </row>
    <row r="129" spans="1:3">
      <c r="A129" s="415" t="s">
        <v>216</v>
      </c>
      <c r="B129" s="420">
        <v>2011</v>
      </c>
      <c r="C129" s="426">
        <v>630</v>
      </c>
    </row>
    <row r="130" spans="1:3">
      <c r="A130" s="415" t="s">
        <v>217</v>
      </c>
      <c r="B130" s="420">
        <v>2011</v>
      </c>
      <c r="C130" s="426">
        <v>340</v>
      </c>
    </row>
    <row r="131" spans="1:3">
      <c r="A131" s="415" t="s">
        <v>218</v>
      </c>
      <c r="B131" s="420">
        <v>2011</v>
      </c>
      <c r="C131" s="426">
        <v>175</v>
      </c>
    </row>
    <row r="132" spans="1:3">
      <c r="A132" s="415" t="s">
        <v>219</v>
      </c>
      <c r="B132" s="420">
        <v>2011</v>
      </c>
      <c r="C132" s="426">
        <v>320</v>
      </c>
    </row>
    <row r="133" spans="1:3">
      <c r="A133" s="416" t="s">
        <v>294</v>
      </c>
      <c r="B133" s="420">
        <v>2011</v>
      </c>
      <c r="C133" s="427">
        <v>13290</v>
      </c>
    </row>
    <row r="134" spans="1:3">
      <c r="A134" s="415" t="s">
        <v>193</v>
      </c>
      <c r="B134" s="420">
        <v>2012</v>
      </c>
      <c r="C134" s="426">
        <v>525</v>
      </c>
    </row>
    <row r="135" spans="1:3">
      <c r="A135" s="415" t="s">
        <v>194</v>
      </c>
      <c r="B135" s="420">
        <v>2012</v>
      </c>
      <c r="C135" s="426">
        <v>630</v>
      </c>
    </row>
    <row r="136" spans="1:3">
      <c r="A136" s="415" t="s">
        <v>195</v>
      </c>
      <c r="B136" s="420">
        <v>2012</v>
      </c>
      <c r="C136" s="426">
        <v>295</v>
      </c>
    </row>
    <row r="137" spans="1:3">
      <c r="A137" s="415" t="s">
        <v>304</v>
      </c>
      <c r="B137" s="420">
        <v>2012</v>
      </c>
      <c r="C137" s="426">
        <v>535</v>
      </c>
    </row>
    <row r="138" spans="1:3">
      <c r="A138" s="415" t="s">
        <v>250</v>
      </c>
      <c r="B138" s="420">
        <v>2012</v>
      </c>
      <c r="C138" s="426">
        <v>1535</v>
      </c>
    </row>
    <row r="139" spans="1:3">
      <c r="A139" s="415" t="s">
        <v>196</v>
      </c>
      <c r="B139" s="420">
        <v>2012</v>
      </c>
      <c r="C139" s="426">
        <v>105</v>
      </c>
    </row>
    <row r="140" spans="1:3">
      <c r="A140" s="415" t="s">
        <v>305</v>
      </c>
      <c r="B140" s="420">
        <v>2012</v>
      </c>
      <c r="C140" s="426">
        <v>605</v>
      </c>
    </row>
    <row r="141" spans="1:3">
      <c r="A141" s="415" t="s">
        <v>197</v>
      </c>
      <c r="B141" s="420">
        <v>2012</v>
      </c>
      <c r="C141" s="426">
        <v>360</v>
      </c>
    </row>
    <row r="142" spans="1:3">
      <c r="A142" s="415" t="s">
        <v>198</v>
      </c>
      <c r="B142" s="420">
        <v>2012</v>
      </c>
      <c r="C142" s="426">
        <v>275</v>
      </c>
    </row>
    <row r="143" spans="1:3">
      <c r="A143" s="415" t="s">
        <v>199</v>
      </c>
      <c r="B143" s="420">
        <v>2012</v>
      </c>
      <c r="C143" s="426">
        <v>150</v>
      </c>
    </row>
    <row r="144" spans="1:3">
      <c r="A144" s="415" t="s">
        <v>200</v>
      </c>
      <c r="B144" s="420">
        <v>2012</v>
      </c>
      <c r="C144" s="426">
        <v>240</v>
      </c>
    </row>
    <row r="145" spans="1:3">
      <c r="A145" s="415" t="s">
        <v>201</v>
      </c>
      <c r="B145" s="420">
        <v>2012</v>
      </c>
      <c r="C145" s="426">
        <v>145</v>
      </c>
    </row>
    <row r="146" spans="1:3">
      <c r="A146" s="415" t="s">
        <v>202</v>
      </c>
      <c r="B146" s="420">
        <v>2012</v>
      </c>
      <c r="C146" s="426">
        <v>290</v>
      </c>
    </row>
    <row r="147" spans="1:3">
      <c r="A147" s="415" t="s">
        <v>203</v>
      </c>
      <c r="B147" s="420">
        <v>2012</v>
      </c>
      <c r="C147" s="426">
        <v>835</v>
      </c>
    </row>
    <row r="148" spans="1:3">
      <c r="A148" s="415" t="s">
        <v>204</v>
      </c>
      <c r="B148" s="420">
        <v>2012</v>
      </c>
      <c r="C148" s="426">
        <v>1615</v>
      </c>
    </row>
    <row r="149" spans="1:3">
      <c r="A149" s="415" t="s">
        <v>205</v>
      </c>
      <c r="B149" s="420">
        <v>2012</v>
      </c>
      <c r="C149" s="426">
        <v>1200</v>
      </c>
    </row>
    <row r="150" spans="1:3">
      <c r="A150" s="415" t="s">
        <v>206</v>
      </c>
      <c r="B150" s="420">
        <v>2012</v>
      </c>
      <c r="C150" s="426">
        <v>160</v>
      </c>
    </row>
    <row r="151" spans="1:3">
      <c r="A151" s="415" t="s">
        <v>207</v>
      </c>
      <c r="B151" s="420">
        <v>2012</v>
      </c>
      <c r="C151" s="426">
        <v>175</v>
      </c>
    </row>
    <row r="152" spans="1:3">
      <c r="A152" s="415" t="s">
        <v>208</v>
      </c>
      <c r="B152" s="420">
        <v>2012</v>
      </c>
      <c r="C152" s="426">
        <v>275</v>
      </c>
    </row>
    <row r="153" spans="1:3">
      <c r="A153" s="415" t="s">
        <v>245</v>
      </c>
      <c r="B153" s="420">
        <v>2012</v>
      </c>
      <c r="C153" s="426">
        <v>105</v>
      </c>
    </row>
    <row r="154" spans="1:3">
      <c r="A154" s="415" t="s">
        <v>209</v>
      </c>
      <c r="B154" s="420">
        <v>2012</v>
      </c>
      <c r="C154" s="426">
        <v>355</v>
      </c>
    </row>
    <row r="155" spans="1:3">
      <c r="A155" s="415" t="s">
        <v>210</v>
      </c>
      <c r="B155" s="420">
        <v>2012</v>
      </c>
      <c r="C155" s="426">
        <v>580</v>
      </c>
    </row>
    <row r="156" spans="1:3">
      <c r="A156" s="415" t="s">
        <v>211</v>
      </c>
      <c r="B156" s="420">
        <v>2012</v>
      </c>
      <c r="C156" s="426">
        <v>95</v>
      </c>
    </row>
    <row r="157" spans="1:3">
      <c r="A157" s="415" t="s">
        <v>306</v>
      </c>
      <c r="B157" s="420">
        <v>2012</v>
      </c>
      <c r="C157" s="426">
        <v>585</v>
      </c>
    </row>
    <row r="158" spans="1:3">
      <c r="A158" s="415" t="s">
        <v>212</v>
      </c>
      <c r="B158" s="420">
        <v>2012</v>
      </c>
      <c r="C158" s="426">
        <v>360</v>
      </c>
    </row>
    <row r="159" spans="1:3">
      <c r="A159" s="415" t="s">
        <v>213</v>
      </c>
      <c r="B159" s="420">
        <v>2012</v>
      </c>
      <c r="C159" s="426">
        <v>390</v>
      </c>
    </row>
    <row r="160" spans="1:3">
      <c r="A160" s="415" t="s">
        <v>214</v>
      </c>
      <c r="B160" s="420">
        <v>2012</v>
      </c>
      <c r="C160" s="426">
        <v>85</v>
      </c>
    </row>
    <row r="161" spans="1:3">
      <c r="A161" s="415" t="s">
        <v>215</v>
      </c>
      <c r="B161" s="420">
        <v>2012</v>
      </c>
      <c r="C161" s="426">
        <v>390</v>
      </c>
    </row>
    <row r="162" spans="1:3">
      <c r="A162" s="415" t="s">
        <v>216</v>
      </c>
      <c r="B162" s="420">
        <v>2012</v>
      </c>
      <c r="C162" s="426">
        <v>655</v>
      </c>
    </row>
    <row r="163" spans="1:3">
      <c r="A163" s="415" t="s">
        <v>217</v>
      </c>
      <c r="B163" s="420">
        <v>2012</v>
      </c>
      <c r="C163" s="426">
        <v>350</v>
      </c>
    </row>
    <row r="164" spans="1:3">
      <c r="A164" s="415" t="s">
        <v>218</v>
      </c>
      <c r="B164" s="420">
        <v>2012</v>
      </c>
      <c r="C164" s="426">
        <v>185</v>
      </c>
    </row>
    <row r="165" spans="1:3">
      <c r="A165" s="415" t="s">
        <v>219</v>
      </c>
      <c r="B165" s="420">
        <v>2012</v>
      </c>
      <c r="C165" s="426">
        <v>310</v>
      </c>
    </row>
    <row r="166" spans="1:3">
      <c r="A166" s="416" t="s">
        <v>294</v>
      </c>
      <c r="B166" s="420">
        <v>2012</v>
      </c>
      <c r="C166" s="427">
        <v>13730</v>
      </c>
    </row>
    <row r="167" spans="1:3">
      <c r="A167" s="415" t="s">
        <v>193</v>
      </c>
      <c r="B167" s="420">
        <v>2013</v>
      </c>
      <c r="C167" s="426">
        <v>520</v>
      </c>
    </row>
    <row r="168" spans="1:3">
      <c r="A168" s="415" t="s">
        <v>194</v>
      </c>
      <c r="B168" s="420">
        <v>2013</v>
      </c>
      <c r="C168" s="426">
        <v>620</v>
      </c>
    </row>
    <row r="169" spans="1:3">
      <c r="A169" s="415" t="s">
        <v>195</v>
      </c>
      <c r="B169" s="420">
        <v>2013</v>
      </c>
      <c r="C169" s="426">
        <v>310</v>
      </c>
    </row>
    <row r="170" spans="1:3">
      <c r="A170" s="415" t="s">
        <v>304</v>
      </c>
      <c r="B170" s="420">
        <v>2013</v>
      </c>
      <c r="C170" s="426">
        <v>535</v>
      </c>
    </row>
    <row r="171" spans="1:3">
      <c r="A171" s="415" t="s">
        <v>250</v>
      </c>
      <c r="B171" s="420">
        <v>2013</v>
      </c>
      <c r="C171" s="426">
        <v>1560</v>
      </c>
    </row>
    <row r="172" spans="1:3">
      <c r="A172" s="415" t="s">
        <v>196</v>
      </c>
      <c r="B172" s="420">
        <v>2013</v>
      </c>
      <c r="C172" s="426">
        <v>115</v>
      </c>
    </row>
    <row r="173" spans="1:3">
      <c r="A173" s="415" t="s">
        <v>305</v>
      </c>
      <c r="B173" s="420">
        <v>2013</v>
      </c>
      <c r="C173" s="426">
        <v>580</v>
      </c>
    </row>
    <row r="174" spans="1:3">
      <c r="A174" s="415" t="s">
        <v>197</v>
      </c>
      <c r="B174" s="420">
        <v>2013</v>
      </c>
      <c r="C174" s="426">
        <v>365</v>
      </c>
    </row>
    <row r="175" spans="1:3">
      <c r="A175" s="415" t="s">
        <v>198</v>
      </c>
      <c r="B175" s="420">
        <v>2013</v>
      </c>
      <c r="C175" s="426">
        <v>265</v>
      </c>
    </row>
    <row r="176" spans="1:3">
      <c r="A176" s="415" t="s">
        <v>199</v>
      </c>
      <c r="B176" s="420">
        <v>2013</v>
      </c>
      <c r="C176" s="426">
        <v>150</v>
      </c>
    </row>
    <row r="177" spans="1:3">
      <c r="A177" s="415" t="s">
        <v>200</v>
      </c>
      <c r="B177" s="420">
        <v>2013</v>
      </c>
      <c r="C177" s="426">
        <v>255</v>
      </c>
    </row>
    <row r="178" spans="1:3">
      <c r="A178" s="415" t="s">
        <v>201</v>
      </c>
      <c r="B178" s="420">
        <v>2013</v>
      </c>
      <c r="C178" s="426">
        <v>135</v>
      </c>
    </row>
    <row r="179" spans="1:3">
      <c r="A179" s="415" t="s">
        <v>202</v>
      </c>
      <c r="B179" s="420">
        <v>2013</v>
      </c>
      <c r="C179" s="426">
        <v>295</v>
      </c>
    </row>
    <row r="180" spans="1:3">
      <c r="A180" s="415" t="s">
        <v>203</v>
      </c>
      <c r="B180" s="420">
        <v>2013</v>
      </c>
      <c r="C180" s="426">
        <v>825</v>
      </c>
    </row>
    <row r="181" spans="1:3">
      <c r="A181" s="415" t="s">
        <v>204</v>
      </c>
      <c r="B181" s="420">
        <v>2013</v>
      </c>
      <c r="C181" s="426">
        <v>1550</v>
      </c>
    </row>
    <row r="182" spans="1:3">
      <c r="A182" s="415" t="s">
        <v>205</v>
      </c>
      <c r="B182" s="420">
        <v>2013</v>
      </c>
      <c r="C182" s="426">
        <v>1200</v>
      </c>
    </row>
    <row r="183" spans="1:3">
      <c r="A183" s="415" t="s">
        <v>206</v>
      </c>
      <c r="B183" s="420">
        <v>2013</v>
      </c>
      <c r="C183" s="426">
        <v>160</v>
      </c>
    </row>
    <row r="184" spans="1:3">
      <c r="A184" s="415" t="s">
        <v>207</v>
      </c>
      <c r="B184" s="420">
        <v>2013</v>
      </c>
      <c r="C184" s="426">
        <v>170</v>
      </c>
    </row>
    <row r="185" spans="1:3">
      <c r="A185" s="415" t="s">
        <v>208</v>
      </c>
      <c r="B185" s="420">
        <v>2013</v>
      </c>
      <c r="C185" s="426">
        <v>280</v>
      </c>
    </row>
    <row r="186" spans="1:3">
      <c r="A186" s="415" t="s">
        <v>245</v>
      </c>
      <c r="B186" s="420">
        <v>2013</v>
      </c>
      <c r="C186" s="426">
        <v>100</v>
      </c>
    </row>
    <row r="187" spans="1:3">
      <c r="A187" s="415" t="s">
        <v>209</v>
      </c>
      <c r="B187" s="420">
        <v>2013</v>
      </c>
      <c r="C187" s="426">
        <v>345</v>
      </c>
    </row>
    <row r="188" spans="1:3">
      <c r="A188" s="415" t="s">
        <v>210</v>
      </c>
      <c r="B188" s="420">
        <v>2013</v>
      </c>
      <c r="C188" s="426">
        <v>560</v>
      </c>
    </row>
    <row r="189" spans="1:3">
      <c r="A189" s="415" t="s">
        <v>211</v>
      </c>
      <c r="B189" s="420">
        <v>2013</v>
      </c>
      <c r="C189" s="426">
        <v>90</v>
      </c>
    </row>
    <row r="190" spans="1:3">
      <c r="A190" s="415" t="s">
        <v>306</v>
      </c>
      <c r="B190" s="420">
        <v>2013</v>
      </c>
      <c r="C190" s="426">
        <v>565</v>
      </c>
    </row>
    <row r="191" spans="1:3">
      <c r="A191" s="415" t="s">
        <v>212</v>
      </c>
      <c r="B191" s="420">
        <v>2013</v>
      </c>
      <c r="C191" s="426">
        <v>345</v>
      </c>
    </row>
    <row r="192" spans="1:3">
      <c r="A192" s="415" t="s">
        <v>213</v>
      </c>
      <c r="B192" s="420">
        <v>2013</v>
      </c>
      <c r="C192" s="426">
        <v>370</v>
      </c>
    </row>
    <row r="193" spans="1:3">
      <c r="A193" s="415" t="s">
        <v>214</v>
      </c>
      <c r="B193" s="420">
        <v>2013</v>
      </c>
      <c r="C193" s="426">
        <v>75</v>
      </c>
    </row>
    <row r="194" spans="1:3">
      <c r="A194" s="415" t="s">
        <v>215</v>
      </c>
      <c r="B194" s="420">
        <v>2013</v>
      </c>
      <c r="C194" s="426">
        <v>365</v>
      </c>
    </row>
    <row r="195" spans="1:3">
      <c r="A195" s="415" t="s">
        <v>216</v>
      </c>
      <c r="B195" s="420">
        <v>2013</v>
      </c>
      <c r="C195" s="426">
        <v>630</v>
      </c>
    </row>
    <row r="196" spans="1:3">
      <c r="A196" s="415" t="s">
        <v>217</v>
      </c>
      <c r="B196" s="420">
        <v>2013</v>
      </c>
      <c r="C196" s="426">
        <v>345</v>
      </c>
    </row>
    <row r="197" spans="1:3">
      <c r="A197" s="415" t="s">
        <v>218</v>
      </c>
      <c r="B197" s="420">
        <v>2013</v>
      </c>
      <c r="C197" s="426">
        <v>190</v>
      </c>
    </row>
    <row r="198" spans="1:3">
      <c r="A198" s="415" t="s">
        <v>219</v>
      </c>
      <c r="B198" s="420">
        <v>2013</v>
      </c>
      <c r="C198" s="426">
        <v>310</v>
      </c>
    </row>
    <row r="199" spans="1:3">
      <c r="A199" s="416" t="s">
        <v>294</v>
      </c>
      <c r="B199" s="420">
        <v>2013</v>
      </c>
      <c r="C199" s="427">
        <v>13480</v>
      </c>
    </row>
    <row r="200" spans="1:3">
      <c r="A200" s="415" t="s">
        <v>193</v>
      </c>
      <c r="B200" s="420">
        <v>2014</v>
      </c>
      <c r="C200" s="426">
        <v>545</v>
      </c>
    </row>
    <row r="201" spans="1:3">
      <c r="A201" s="415" t="s">
        <v>194</v>
      </c>
      <c r="B201" s="420">
        <v>2014</v>
      </c>
      <c r="C201" s="426">
        <v>615</v>
      </c>
    </row>
    <row r="202" spans="1:3">
      <c r="A202" s="415" t="s">
        <v>195</v>
      </c>
      <c r="B202" s="420">
        <v>2014</v>
      </c>
      <c r="C202" s="426">
        <v>310</v>
      </c>
    </row>
    <row r="203" spans="1:3">
      <c r="A203" s="415" t="s">
        <v>304</v>
      </c>
      <c r="B203" s="420">
        <v>2014</v>
      </c>
      <c r="C203" s="426">
        <v>530</v>
      </c>
    </row>
    <row r="204" spans="1:3">
      <c r="A204" s="415" t="s">
        <v>250</v>
      </c>
      <c r="B204" s="420">
        <v>2014</v>
      </c>
      <c r="C204" s="426">
        <v>1705</v>
      </c>
    </row>
    <row r="205" spans="1:3">
      <c r="A205" s="415" t="s">
        <v>196</v>
      </c>
      <c r="B205" s="420">
        <v>2014</v>
      </c>
      <c r="C205" s="426">
        <v>115</v>
      </c>
    </row>
    <row r="206" spans="1:3">
      <c r="A206" s="415" t="s">
        <v>305</v>
      </c>
      <c r="B206" s="420">
        <v>2014</v>
      </c>
      <c r="C206" s="426">
        <v>590</v>
      </c>
    </row>
    <row r="207" spans="1:3">
      <c r="A207" s="415" t="s">
        <v>197</v>
      </c>
      <c r="B207" s="420">
        <v>2014</v>
      </c>
      <c r="C207" s="426">
        <v>365</v>
      </c>
    </row>
    <row r="208" spans="1:3">
      <c r="A208" s="415" t="s">
        <v>198</v>
      </c>
      <c r="B208" s="420">
        <v>2014</v>
      </c>
      <c r="C208" s="426">
        <v>270</v>
      </c>
    </row>
    <row r="209" spans="1:3">
      <c r="A209" s="415" t="s">
        <v>199</v>
      </c>
      <c r="B209" s="420">
        <v>2014</v>
      </c>
      <c r="C209" s="426">
        <v>165</v>
      </c>
    </row>
    <row r="210" spans="1:3">
      <c r="A210" s="415" t="s">
        <v>200</v>
      </c>
      <c r="B210" s="420">
        <v>2014</v>
      </c>
      <c r="C210" s="426">
        <v>265</v>
      </c>
    </row>
    <row r="211" spans="1:3">
      <c r="A211" s="415" t="s">
        <v>201</v>
      </c>
      <c r="B211" s="420">
        <v>2014</v>
      </c>
      <c r="C211" s="426">
        <v>130</v>
      </c>
    </row>
    <row r="212" spans="1:3">
      <c r="A212" s="415" t="s">
        <v>202</v>
      </c>
      <c r="B212" s="420">
        <v>2014</v>
      </c>
      <c r="C212" s="426">
        <v>300</v>
      </c>
    </row>
    <row r="213" spans="1:3">
      <c r="A213" s="415" t="s">
        <v>203</v>
      </c>
      <c r="B213" s="420">
        <v>2014</v>
      </c>
      <c r="C213" s="426">
        <v>835</v>
      </c>
    </row>
    <row r="214" spans="1:3">
      <c r="A214" s="415" t="s">
        <v>204</v>
      </c>
      <c r="B214" s="420">
        <v>2014</v>
      </c>
      <c r="C214" s="426">
        <v>1645</v>
      </c>
    </row>
    <row r="215" spans="1:3">
      <c r="A215" s="415" t="s">
        <v>205</v>
      </c>
      <c r="B215" s="420">
        <v>2014</v>
      </c>
      <c r="C215" s="426">
        <v>1220</v>
      </c>
    </row>
    <row r="216" spans="1:3">
      <c r="A216" s="415" t="s">
        <v>206</v>
      </c>
      <c r="B216" s="420">
        <v>2014</v>
      </c>
      <c r="C216" s="426">
        <v>160</v>
      </c>
    </row>
    <row r="217" spans="1:3">
      <c r="A217" s="415" t="s">
        <v>207</v>
      </c>
      <c r="B217" s="420">
        <v>2014</v>
      </c>
      <c r="C217" s="426">
        <v>175</v>
      </c>
    </row>
    <row r="218" spans="1:3">
      <c r="A218" s="415" t="s">
        <v>208</v>
      </c>
      <c r="B218" s="420">
        <v>2014</v>
      </c>
      <c r="C218" s="426">
        <v>270</v>
      </c>
    </row>
    <row r="219" spans="1:3">
      <c r="A219" s="415" t="s">
        <v>245</v>
      </c>
      <c r="B219" s="420">
        <v>2014</v>
      </c>
      <c r="C219" s="426">
        <v>105</v>
      </c>
    </row>
    <row r="220" spans="1:3">
      <c r="A220" s="415" t="s">
        <v>209</v>
      </c>
      <c r="B220" s="420">
        <v>2014</v>
      </c>
      <c r="C220" s="426">
        <v>360</v>
      </c>
    </row>
    <row r="221" spans="1:3">
      <c r="A221" s="415" t="s">
        <v>210</v>
      </c>
      <c r="B221" s="420">
        <v>2014</v>
      </c>
      <c r="C221" s="426">
        <v>575</v>
      </c>
    </row>
    <row r="222" spans="1:3">
      <c r="A222" s="415" t="s">
        <v>211</v>
      </c>
      <c r="B222" s="420">
        <v>2014</v>
      </c>
      <c r="C222" s="426">
        <v>85</v>
      </c>
    </row>
    <row r="223" spans="1:3">
      <c r="A223" s="415" t="s">
        <v>306</v>
      </c>
      <c r="B223" s="420">
        <v>2014</v>
      </c>
      <c r="C223" s="426">
        <v>575</v>
      </c>
    </row>
    <row r="224" spans="1:3">
      <c r="A224" s="415" t="s">
        <v>212</v>
      </c>
      <c r="B224" s="420">
        <v>2014</v>
      </c>
      <c r="C224" s="426">
        <v>355</v>
      </c>
    </row>
    <row r="225" spans="1:3">
      <c r="A225" s="415" t="s">
        <v>213</v>
      </c>
      <c r="B225" s="420">
        <v>2014</v>
      </c>
      <c r="C225" s="426">
        <v>400</v>
      </c>
    </row>
    <row r="226" spans="1:3">
      <c r="A226" s="415" t="s">
        <v>214</v>
      </c>
      <c r="B226" s="420">
        <v>2014</v>
      </c>
      <c r="C226" s="426">
        <v>80</v>
      </c>
    </row>
    <row r="227" spans="1:3">
      <c r="A227" s="415" t="s">
        <v>215</v>
      </c>
      <c r="B227" s="420">
        <v>2014</v>
      </c>
      <c r="C227" s="426">
        <v>370</v>
      </c>
    </row>
    <row r="228" spans="1:3">
      <c r="A228" s="415" t="s">
        <v>216</v>
      </c>
      <c r="B228" s="420">
        <v>2014</v>
      </c>
      <c r="C228" s="426">
        <v>660</v>
      </c>
    </row>
    <row r="229" spans="1:3">
      <c r="A229" s="415" t="s">
        <v>217</v>
      </c>
      <c r="B229" s="420">
        <v>2014</v>
      </c>
      <c r="C229" s="426">
        <v>365</v>
      </c>
    </row>
    <row r="230" spans="1:3">
      <c r="A230" s="415" t="s">
        <v>218</v>
      </c>
      <c r="B230" s="420">
        <v>2014</v>
      </c>
      <c r="C230" s="426">
        <v>210</v>
      </c>
    </row>
    <row r="231" spans="1:3">
      <c r="A231" s="415" t="s">
        <v>219</v>
      </c>
      <c r="B231" s="420">
        <v>2014</v>
      </c>
      <c r="C231" s="426">
        <v>335</v>
      </c>
    </row>
    <row r="232" spans="1:3">
      <c r="A232" s="416" t="s">
        <v>294</v>
      </c>
      <c r="B232" s="420">
        <v>2014</v>
      </c>
      <c r="C232" s="427">
        <v>14000</v>
      </c>
    </row>
    <row r="233" spans="1:3">
      <c r="A233" s="415" t="s">
        <v>193</v>
      </c>
      <c r="B233" s="420">
        <v>2015</v>
      </c>
      <c r="C233" s="426">
        <v>535</v>
      </c>
    </row>
    <row r="234" spans="1:3">
      <c r="A234" s="415" t="s">
        <v>194</v>
      </c>
      <c r="B234" s="420">
        <v>2015</v>
      </c>
      <c r="C234" s="426">
        <v>600</v>
      </c>
    </row>
    <row r="235" spans="1:3">
      <c r="A235" s="415" t="s">
        <v>195</v>
      </c>
      <c r="B235" s="420">
        <v>2015</v>
      </c>
      <c r="C235" s="426">
        <v>315</v>
      </c>
    </row>
    <row r="236" spans="1:3">
      <c r="A236" s="415" t="s">
        <v>304</v>
      </c>
      <c r="B236" s="420">
        <v>2015</v>
      </c>
      <c r="C236" s="426">
        <v>525</v>
      </c>
    </row>
    <row r="237" spans="1:3">
      <c r="A237" s="415" t="s">
        <v>250</v>
      </c>
      <c r="B237" s="420">
        <v>2015</v>
      </c>
      <c r="C237" s="426">
        <v>1715</v>
      </c>
    </row>
    <row r="238" spans="1:3">
      <c r="A238" s="415" t="s">
        <v>196</v>
      </c>
      <c r="B238" s="420">
        <v>2015</v>
      </c>
      <c r="C238" s="426">
        <v>110</v>
      </c>
    </row>
    <row r="239" spans="1:3">
      <c r="A239" s="415" t="s">
        <v>305</v>
      </c>
      <c r="B239" s="420">
        <v>2015</v>
      </c>
      <c r="C239" s="426">
        <v>590</v>
      </c>
    </row>
    <row r="240" spans="1:3">
      <c r="A240" s="415" t="s">
        <v>197</v>
      </c>
      <c r="B240" s="420">
        <v>2015</v>
      </c>
      <c r="C240" s="426">
        <v>370</v>
      </c>
    </row>
    <row r="241" spans="1:3">
      <c r="A241" s="415" t="s">
        <v>198</v>
      </c>
      <c r="B241" s="420">
        <v>2015</v>
      </c>
      <c r="C241" s="426">
        <v>265</v>
      </c>
    </row>
    <row r="242" spans="1:3">
      <c r="A242" s="415" t="s">
        <v>199</v>
      </c>
      <c r="B242" s="420">
        <v>2015</v>
      </c>
      <c r="C242" s="426">
        <v>170</v>
      </c>
    </row>
    <row r="243" spans="1:3">
      <c r="A243" s="415" t="s">
        <v>200</v>
      </c>
      <c r="B243" s="420">
        <v>2015</v>
      </c>
      <c r="C243" s="426">
        <v>265</v>
      </c>
    </row>
    <row r="244" spans="1:3">
      <c r="A244" s="415" t="s">
        <v>201</v>
      </c>
      <c r="B244" s="420">
        <v>2015</v>
      </c>
      <c r="C244" s="426">
        <v>135</v>
      </c>
    </row>
    <row r="245" spans="1:3">
      <c r="A245" s="415" t="s">
        <v>202</v>
      </c>
      <c r="B245" s="420">
        <v>2015</v>
      </c>
      <c r="C245" s="426">
        <v>295</v>
      </c>
    </row>
    <row r="246" spans="1:3">
      <c r="A246" s="415" t="s">
        <v>203</v>
      </c>
      <c r="B246" s="420">
        <v>2015</v>
      </c>
      <c r="C246" s="426">
        <v>855</v>
      </c>
    </row>
    <row r="247" spans="1:3">
      <c r="A247" s="415" t="s">
        <v>204</v>
      </c>
      <c r="B247" s="420">
        <v>2015</v>
      </c>
      <c r="C247" s="426">
        <v>1655</v>
      </c>
    </row>
    <row r="248" spans="1:3">
      <c r="A248" s="415" t="s">
        <v>205</v>
      </c>
      <c r="B248" s="420">
        <v>2015</v>
      </c>
      <c r="C248" s="426">
        <v>1200</v>
      </c>
    </row>
    <row r="249" spans="1:3">
      <c r="A249" s="415" t="s">
        <v>206</v>
      </c>
      <c r="B249" s="420">
        <v>2015</v>
      </c>
      <c r="C249" s="426">
        <v>160</v>
      </c>
    </row>
    <row r="250" spans="1:3">
      <c r="A250" s="415" t="s">
        <v>207</v>
      </c>
      <c r="B250" s="420">
        <v>2015</v>
      </c>
      <c r="C250" s="426">
        <v>170</v>
      </c>
    </row>
    <row r="251" spans="1:3">
      <c r="A251" s="415" t="s">
        <v>208</v>
      </c>
      <c r="B251" s="420">
        <v>2015</v>
      </c>
      <c r="C251" s="426">
        <v>270</v>
      </c>
    </row>
    <row r="252" spans="1:3">
      <c r="A252" s="415" t="s">
        <v>245</v>
      </c>
      <c r="B252" s="420">
        <v>2015</v>
      </c>
      <c r="C252" s="426">
        <v>110</v>
      </c>
    </row>
    <row r="253" spans="1:3">
      <c r="A253" s="415" t="s">
        <v>209</v>
      </c>
      <c r="B253" s="420">
        <v>2015</v>
      </c>
      <c r="C253" s="426">
        <v>370</v>
      </c>
    </row>
    <row r="254" spans="1:3">
      <c r="A254" s="415" t="s">
        <v>210</v>
      </c>
      <c r="B254" s="420">
        <v>2015</v>
      </c>
      <c r="C254" s="426">
        <v>585</v>
      </c>
    </row>
    <row r="255" spans="1:3">
      <c r="A255" s="415" t="s">
        <v>211</v>
      </c>
      <c r="B255" s="420">
        <v>2015</v>
      </c>
      <c r="C255" s="426">
        <v>90</v>
      </c>
    </row>
    <row r="256" spans="1:3">
      <c r="A256" s="415" t="s">
        <v>306</v>
      </c>
      <c r="B256" s="420">
        <v>2015</v>
      </c>
      <c r="C256" s="426">
        <v>585</v>
      </c>
    </row>
    <row r="257" spans="1:3">
      <c r="A257" s="415" t="s">
        <v>212</v>
      </c>
      <c r="B257" s="420">
        <v>2015</v>
      </c>
      <c r="C257" s="426">
        <v>345</v>
      </c>
    </row>
    <row r="258" spans="1:3">
      <c r="A258" s="415" t="s">
        <v>213</v>
      </c>
      <c r="B258" s="420">
        <v>2015</v>
      </c>
      <c r="C258" s="426">
        <v>405</v>
      </c>
    </row>
    <row r="259" spans="1:3">
      <c r="A259" s="415" t="s">
        <v>214</v>
      </c>
      <c r="B259" s="420">
        <v>2015</v>
      </c>
      <c r="C259" s="426">
        <v>80</v>
      </c>
    </row>
    <row r="260" spans="1:3">
      <c r="A260" s="415" t="s">
        <v>215</v>
      </c>
      <c r="B260" s="420">
        <v>2015</v>
      </c>
      <c r="C260" s="426">
        <v>360</v>
      </c>
    </row>
    <row r="261" spans="1:3">
      <c r="A261" s="415" t="s">
        <v>216</v>
      </c>
      <c r="B261" s="420">
        <v>2015</v>
      </c>
      <c r="C261" s="426">
        <v>645</v>
      </c>
    </row>
    <row r="262" spans="1:3">
      <c r="A262" s="415" t="s">
        <v>217</v>
      </c>
      <c r="B262" s="420">
        <v>2015</v>
      </c>
      <c r="C262" s="426">
        <v>365</v>
      </c>
    </row>
    <row r="263" spans="1:3">
      <c r="A263" s="415" t="s">
        <v>218</v>
      </c>
      <c r="B263" s="420">
        <v>2015</v>
      </c>
      <c r="C263" s="426">
        <v>205</v>
      </c>
    </row>
    <row r="264" spans="1:3">
      <c r="A264" s="415" t="s">
        <v>219</v>
      </c>
      <c r="B264" s="420">
        <v>2015</v>
      </c>
      <c r="C264" s="426">
        <v>330</v>
      </c>
    </row>
    <row r="265" spans="1:3">
      <c r="A265" s="416" t="s">
        <v>294</v>
      </c>
      <c r="B265" s="420">
        <v>2015</v>
      </c>
      <c r="C265" s="427">
        <v>13960</v>
      </c>
    </row>
    <row r="266" spans="1:3">
      <c r="A266" s="415" t="s">
        <v>193</v>
      </c>
      <c r="B266" s="420">
        <v>2016</v>
      </c>
      <c r="C266" s="426">
        <v>540</v>
      </c>
    </row>
    <row r="267" spans="1:3">
      <c r="A267" s="415" t="s">
        <v>194</v>
      </c>
      <c r="B267" s="420">
        <v>2016</v>
      </c>
      <c r="C267" s="426">
        <v>620</v>
      </c>
    </row>
    <row r="268" spans="1:3">
      <c r="A268" s="415" t="s">
        <v>195</v>
      </c>
      <c r="B268" s="420">
        <v>2016</v>
      </c>
      <c r="C268" s="426">
        <v>305</v>
      </c>
    </row>
    <row r="269" spans="1:3">
      <c r="A269" s="415" t="s">
        <v>304</v>
      </c>
      <c r="B269" s="420">
        <v>2016</v>
      </c>
      <c r="C269" s="426">
        <v>520</v>
      </c>
    </row>
    <row r="270" spans="1:3">
      <c r="A270" s="415" t="s">
        <v>250</v>
      </c>
      <c r="B270" s="420">
        <v>2016</v>
      </c>
      <c r="C270" s="426">
        <v>1780</v>
      </c>
    </row>
    <row r="271" spans="1:3">
      <c r="A271" s="415" t="s">
        <v>196</v>
      </c>
      <c r="B271" s="420">
        <v>2016</v>
      </c>
      <c r="C271" s="426">
        <v>110</v>
      </c>
    </row>
    <row r="272" spans="1:3">
      <c r="A272" s="415" t="s">
        <v>305</v>
      </c>
      <c r="B272" s="420">
        <v>2016</v>
      </c>
      <c r="C272" s="426">
        <v>595</v>
      </c>
    </row>
    <row r="273" spans="1:3">
      <c r="A273" s="415" t="s">
        <v>197</v>
      </c>
      <c r="B273" s="420">
        <v>2016</v>
      </c>
      <c r="C273" s="426">
        <v>370</v>
      </c>
    </row>
    <row r="274" spans="1:3">
      <c r="A274" s="415" t="s">
        <v>198</v>
      </c>
      <c r="B274" s="420">
        <v>2016</v>
      </c>
      <c r="C274" s="426">
        <v>270</v>
      </c>
    </row>
    <row r="275" spans="1:3">
      <c r="A275" s="415" t="s">
        <v>199</v>
      </c>
      <c r="B275" s="420">
        <v>2016</v>
      </c>
      <c r="C275" s="426">
        <v>170</v>
      </c>
    </row>
    <row r="276" spans="1:3">
      <c r="A276" s="415" t="s">
        <v>200</v>
      </c>
      <c r="B276" s="420">
        <v>2016</v>
      </c>
      <c r="C276" s="426">
        <v>260</v>
      </c>
    </row>
    <row r="277" spans="1:3">
      <c r="A277" s="415" t="s">
        <v>201</v>
      </c>
      <c r="B277" s="420">
        <v>2016</v>
      </c>
      <c r="C277" s="426">
        <v>140</v>
      </c>
    </row>
    <row r="278" spans="1:3">
      <c r="A278" s="415" t="s">
        <v>202</v>
      </c>
      <c r="B278" s="420">
        <v>2016</v>
      </c>
      <c r="C278" s="426">
        <v>295</v>
      </c>
    </row>
    <row r="279" spans="1:3">
      <c r="A279" s="415" t="s">
        <v>203</v>
      </c>
      <c r="B279" s="420">
        <v>2016</v>
      </c>
      <c r="C279" s="426">
        <v>855</v>
      </c>
    </row>
    <row r="280" spans="1:3">
      <c r="A280" s="415" t="s">
        <v>204</v>
      </c>
      <c r="B280" s="420">
        <v>2016</v>
      </c>
      <c r="C280" s="426">
        <v>1725</v>
      </c>
    </row>
    <row r="281" spans="1:3">
      <c r="A281" s="415" t="s">
        <v>205</v>
      </c>
      <c r="B281" s="420">
        <v>2016</v>
      </c>
      <c r="C281" s="426">
        <v>1195</v>
      </c>
    </row>
    <row r="282" spans="1:3">
      <c r="A282" s="415" t="s">
        <v>206</v>
      </c>
      <c r="B282" s="420">
        <v>2016</v>
      </c>
      <c r="C282" s="426">
        <v>155</v>
      </c>
    </row>
    <row r="283" spans="1:3">
      <c r="A283" s="415" t="s">
        <v>207</v>
      </c>
      <c r="B283" s="420">
        <v>2016</v>
      </c>
      <c r="C283" s="426">
        <v>175</v>
      </c>
    </row>
    <row r="284" spans="1:3">
      <c r="A284" s="415" t="s">
        <v>208</v>
      </c>
      <c r="B284" s="420">
        <v>2016</v>
      </c>
      <c r="C284" s="426">
        <v>280</v>
      </c>
    </row>
    <row r="285" spans="1:3">
      <c r="A285" s="415" t="s">
        <v>245</v>
      </c>
      <c r="B285" s="420">
        <v>2016</v>
      </c>
      <c r="C285" s="426">
        <v>110</v>
      </c>
    </row>
    <row r="286" spans="1:3">
      <c r="A286" s="415" t="s">
        <v>209</v>
      </c>
      <c r="B286" s="420">
        <v>2016</v>
      </c>
      <c r="C286" s="426">
        <v>360</v>
      </c>
    </row>
    <row r="287" spans="1:3">
      <c r="A287" s="415" t="s">
        <v>210</v>
      </c>
      <c r="B287" s="420">
        <v>2016</v>
      </c>
      <c r="C287" s="426">
        <v>595</v>
      </c>
    </row>
    <row r="288" spans="1:3">
      <c r="A288" s="415" t="s">
        <v>211</v>
      </c>
      <c r="B288" s="420">
        <v>2016</v>
      </c>
      <c r="C288" s="426">
        <v>85</v>
      </c>
    </row>
    <row r="289" spans="1:3">
      <c r="A289" s="415" t="s">
        <v>306</v>
      </c>
      <c r="B289" s="420">
        <v>2016</v>
      </c>
      <c r="C289" s="426">
        <v>570</v>
      </c>
    </row>
    <row r="290" spans="1:3">
      <c r="A290" s="415" t="s">
        <v>212</v>
      </c>
      <c r="B290" s="420">
        <v>2016</v>
      </c>
      <c r="C290" s="426">
        <v>340</v>
      </c>
    </row>
    <row r="291" spans="1:3">
      <c r="A291" s="415" t="s">
        <v>213</v>
      </c>
      <c r="B291" s="420">
        <v>2016</v>
      </c>
      <c r="C291" s="426">
        <v>405</v>
      </c>
    </row>
    <row r="292" spans="1:3">
      <c r="A292" s="415" t="s">
        <v>214</v>
      </c>
      <c r="B292" s="420">
        <v>2016</v>
      </c>
      <c r="C292" s="426">
        <v>85</v>
      </c>
    </row>
    <row r="293" spans="1:3">
      <c r="A293" s="415" t="s">
        <v>215</v>
      </c>
      <c r="B293" s="420">
        <v>2016</v>
      </c>
      <c r="C293" s="426">
        <v>355</v>
      </c>
    </row>
    <row r="294" spans="1:3">
      <c r="A294" s="415" t="s">
        <v>216</v>
      </c>
      <c r="B294" s="420">
        <v>2016</v>
      </c>
      <c r="C294" s="426">
        <v>650</v>
      </c>
    </row>
    <row r="295" spans="1:3">
      <c r="A295" s="415" t="s">
        <v>217</v>
      </c>
      <c r="B295" s="420">
        <v>2016</v>
      </c>
      <c r="C295" s="426">
        <v>375</v>
      </c>
    </row>
    <row r="296" spans="1:3">
      <c r="A296" s="415" t="s">
        <v>218</v>
      </c>
      <c r="B296" s="420">
        <v>2016</v>
      </c>
      <c r="C296" s="426">
        <v>200</v>
      </c>
    </row>
    <row r="297" spans="1:3">
      <c r="A297" s="415" t="s">
        <v>219</v>
      </c>
      <c r="B297" s="420">
        <v>2016</v>
      </c>
      <c r="C297" s="426">
        <v>340</v>
      </c>
    </row>
    <row r="298" spans="1:3">
      <c r="A298" s="416" t="s">
        <v>294</v>
      </c>
      <c r="B298" s="420">
        <v>2016</v>
      </c>
      <c r="C298" s="427">
        <v>14090</v>
      </c>
    </row>
    <row r="299" spans="1:3">
      <c r="A299" s="415" t="s">
        <v>193</v>
      </c>
      <c r="B299" s="420">
        <v>2017</v>
      </c>
      <c r="C299" s="426">
        <v>535</v>
      </c>
    </row>
    <row r="300" spans="1:3">
      <c r="A300" s="415" t="s">
        <v>194</v>
      </c>
      <c r="B300" s="420">
        <v>2017</v>
      </c>
      <c r="C300" s="426">
        <v>635</v>
      </c>
    </row>
    <row r="301" spans="1:3">
      <c r="A301" s="415" t="s">
        <v>195</v>
      </c>
      <c r="B301" s="420">
        <v>2017</v>
      </c>
      <c r="C301" s="426">
        <v>295</v>
      </c>
    </row>
    <row r="302" spans="1:3">
      <c r="A302" s="415" t="s">
        <v>304</v>
      </c>
      <c r="B302" s="420">
        <v>2017</v>
      </c>
      <c r="C302" s="426">
        <v>540</v>
      </c>
    </row>
    <row r="303" spans="1:3">
      <c r="A303" s="415" t="s">
        <v>250</v>
      </c>
      <c r="B303" s="420">
        <v>2017</v>
      </c>
      <c r="C303" s="426">
        <v>1825</v>
      </c>
    </row>
    <row r="304" spans="1:3">
      <c r="A304" s="415" t="s">
        <v>196</v>
      </c>
      <c r="B304" s="420">
        <v>2017</v>
      </c>
      <c r="C304" s="426">
        <v>105</v>
      </c>
    </row>
    <row r="305" spans="1:3">
      <c r="A305" s="415" t="s">
        <v>305</v>
      </c>
      <c r="B305" s="420">
        <v>2017</v>
      </c>
      <c r="C305" s="426">
        <v>605</v>
      </c>
    </row>
    <row r="306" spans="1:3">
      <c r="A306" s="415" t="s">
        <v>197</v>
      </c>
      <c r="B306" s="420">
        <v>2017</v>
      </c>
      <c r="C306" s="426">
        <v>370</v>
      </c>
    </row>
    <row r="307" spans="1:3">
      <c r="A307" s="415" t="s">
        <v>198</v>
      </c>
      <c r="B307" s="420">
        <v>2017</v>
      </c>
      <c r="C307" s="426">
        <v>265</v>
      </c>
    </row>
    <row r="308" spans="1:3">
      <c r="A308" s="415" t="s">
        <v>199</v>
      </c>
      <c r="B308" s="420">
        <v>2017</v>
      </c>
      <c r="C308" s="426">
        <v>155</v>
      </c>
    </row>
    <row r="309" spans="1:3">
      <c r="A309" s="415" t="s">
        <v>200</v>
      </c>
      <c r="B309" s="420">
        <v>2017</v>
      </c>
      <c r="C309" s="426">
        <v>260</v>
      </c>
    </row>
    <row r="310" spans="1:3">
      <c r="A310" s="415" t="s">
        <v>201</v>
      </c>
      <c r="B310" s="420">
        <v>2017</v>
      </c>
      <c r="C310" s="426">
        <v>140</v>
      </c>
    </row>
    <row r="311" spans="1:3">
      <c r="A311" s="415" t="s">
        <v>202</v>
      </c>
      <c r="B311" s="420">
        <v>2017</v>
      </c>
      <c r="C311" s="426">
        <v>305</v>
      </c>
    </row>
    <row r="312" spans="1:3">
      <c r="A312" s="415" t="s">
        <v>203</v>
      </c>
      <c r="B312" s="420">
        <v>2017</v>
      </c>
      <c r="C312" s="426">
        <v>825</v>
      </c>
    </row>
    <row r="313" spans="1:3">
      <c r="A313" s="415" t="s">
        <v>204</v>
      </c>
      <c r="B313" s="420">
        <v>2017</v>
      </c>
      <c r="C313" s="426">
        <v>1735</v>
      </c>
    </row>
    <row r="314" spans="1:3">
      <c r="A314" s="415" t="s">
        <v>205</v>
      </c>
      <c r="B314" s="420">
        <v>2017</v>
      </c>
      <c r="C314" s="426">
        <v>1205</v>
      </c>
    </row>
    <row r="315" spans="1:3">
      <c r="A315" s="415" t="s">
        <v>206</v>
      </c>
      <c r="B315" s="420">
        <v>2017</v>
      </c>
      <c r="C315" s="426">
        <v>155</v>
      </c>
    </row>
    <row r="316" spans="1:3">
      <c r="A316" s="415" t="s">
        <v>207</v>
      </c>
      <c r="B316" s="420">
        <v>2017</v>
      </c>
      <c r="C316" s="426">
        <v>185</v>
      </c>
    </row>
    <row r="317" spans="1:3">
      <c r="A317" s="415" t="s">
        <v>208</v>
      </c>
      <c r="B317" s="420">
        <v>2017</v>
      </c>
      <c r="C317" s="426">
        <v>290</v>
      </c>
    </row>
    <row r="318" spans="1:3">
      <c r="A318" s="415" t="s">
        <v>245</v>
      </c>
      <c r="B318" s="420">
        <v>2017</v>
      </c>
      <c r="C318" s="426">
        <v>105</v>
      </c>
    </row>
    <row r="319" spans="1:3">
      <c r="A319" s="415" t="s">
        <v>209</v>
      </c>
      <c r="B319" s="420">
        <v>2017</v>
      </c>
      <c r="C319" s="426">
        <v>370</v>
      </c>
    </row>
    <row r="320" spans="1:3">
      <c r="A320" s="415" t="s">
        <v>210</v>
      </c>
      <c r="B320" s="420">
        <v>2017</v>
      </c>
      <c r="C320" s="426">
        <v>615</v>
      </c>
    </row>
    <row r="321" spans="1:3">
      <c r="A321" s="415" t="s">
        <v>211</v>
      </c>
      <c r="B321" s="420">
        <v>2017</v>
      </c>
      <c r="C321" s="426">
        <v>85</v>
      </c>
    </row>
    <row r="322" spans="1:3">
      <c r="A322" s="415" t="s">
        <v>306</v>
      </c>
      <c r="B322" s="420">
        <v>2017</v>
      </c>
      <c r="C322" s="426">
        <v>575</v>
      </c>
    </row>
    <row r="323" spans="1:3">
      <c r="A323" s="415" t="s">
        <v>212</v>
      </c>
      <c r="B323" s="420">
        <v>2017</v>
      </c>
      <c r="C323" s="426">
        <v>360</v>
      </c>
    </row>
    <row r="324" spans="1:3">
      <c r="A324" s="415" t="s">
        <v>213</v>
      </c>
      <c r="B324" s="420">
        <v>2017</v>
      </c>
      <c r="C324" s="426">
        <v>395</v>
      </c>
    </row>
    <row r="325" spans="1:3">
      <c r="A325" s="415" t="s">
        <v>214</v>
      </c>
      <c r="B325" s="420">
        <v>2017</v>
      </c>
      <c r="C325" s="426">
        <v>90</v>
      </c>
    </row>
    <row r="326" spans="1:3">
      <c r="A326" s="415" t="s">
        <v>215</v>
      </c>
      <c r="B326" s="420">
        <v>2017</v>
      </c>
      <c r="C326" s="426">
        <v>340</v>
      </c>
    </row>
    <row r="327" spans="1:3">
      <c r="A327" s="415" t="s">
        <v>216</v>
      </c>
      <c r="B327" s="420">
        <v>2017</v>
      </c>
      <c r="C327" s="426">
        <v>655</v>
      </c>
    </row>
    <row r="328" spans="1:3">
      <c r="A328" s="415" t="s">
        <v>217</v>
      </c>
      <c r="B328" s="420">
        <v>2017</v>
      </c>
      <c r="C328" s="426">
        <v>370</v>
      </c>
    </row>
    <row r="329" spans="1:3">
      <c r="A329" s="415" t="s">
        <v>218</v>
      </c>
      <c r="B329" s="420">
        <v>2017</v>
      </c>
      <c r="C329" s="426">
        <v>195</v>
      </c>
    </row>
    <row r="330" spans="1:3">
      <c r="A330" s="415" t="s">
        <v>219</v>
      </c>
      <c r="B330" s="420">
        <v>2017</v>
      </c>
      <c r="C330" s="426">
        <v>330</v>
      </c>
    </row>
    <row r="331" spans="1:3">
      <c r="A331" s="416" t="s">
        <v>294</v>
      </c>
      <c r="B331" s="420">
        <v>2017</v>
      </c>
      <c r="C331" s="427">
        <v>14145</v>
      </c>
    </row>
    <row r="332" spans="1:3">
      <c r="A332" s="415" t="s">
        <v>193</v>
      </c>
      <c r="B332" s="420">
        <v>2018</v>
      </c>
      <c r="C332" s="426">
        <v>550</v>
      </c>
    </row>
    <row r="333" spans="1:3">
      <c r="A333" s="415" t="s">
        <v>194</v>
      </c>
      <c r="B333" s="420">
        <v>2018</v>
      </c>
      <c r="C333" s="426">
        <v>650</v>
      </c>
    </row>
    <row r="334" spans="1:3">
      <c r="A334" s="415" t="s">
        <v>195</v>
      </c>
      <c r="B334" s="420">
        <v>2018</v>
      </c>
      <c r="C334" s="426">
        <v>315</v>
      </c>
    </row>
    <row r="335" spans="1:3">
      <c r="A335" s="415" t="s">
        <v>304</v>
      </c>
      <c r="B335" s="420">
        <v>2018</v>
      </c>
      <c r="C335" s="426">
        <v>550</v>
      </c>
    </row>
    <row r="336" spans="1:3">
      <c r="A336" s="415" t="s">
        <v>250</v>
      </c>
      <c r="B336" s="420">
        <v>2018</v>
      </c>
      <c r="C336" s="426">
        <v>1860</v>
      </c>
    </row>
    <row r="337" spans="1:3">
      <c r="A337" s="415" t="s">
        <v>196</v>
      </c>
      <c r="B337" s="420">
        <v>2018</v>
      </c>
      <c r="C337" s="426">
        <v>115</v>
      </c>
    </row>
    <row r="338" spans="1:3">
      <c r="A338" s="415" t="s">
        <v>305</v>
      </c>
      <c r="B338" s="420">
        <v>2018</v>
      </c>
      <c r="C338" s="426">
        <v>595</v>
      </c>
    </row>
    <row r="339" spans="1:3">
      <c r="A339" s="415" t="s">
        <v>197</v>
      </c>
      <c r="B339" s="420">
        <v>2018</v>
      </c>
      <c r="C339" s="426">
        <v>370</v>
      </c>
    </row>
    <row r="340" spans="1:3">
      <c r="A340" s="415" t="s">
        <v>198</v>
      </c>
      <c r="B340" s="420">
        <v>2018</v>
      </c>
      <c r="C340" s="426">
        <v>275</v>
      </c>
    </row>
    <row r="341" spans="1:3">
      <c r="A341" s="415" t="s">
        <v>199</v>
      </c>
      <c r="B341" s="420">
        <v>2018</v>
      </c>
      <c r="C341" s="426">
        <v>170</v>
      </c>
    </row>
    <row r="342" spans="1:3">
      <c r="A342" s="415" t="s">
        <v>200</v>
      </c>
      <c r="B342" s="420">
        <v>2018</v>
      </c>
      <c r="C342" s="426">
        <v>260</v>
      </c>
    </row>
    <row r="343" spans="1:3">
      <c r="A343" s="415" t="s">
        <v>201</v>
      </c>
      <c r="B343" s="420">
        <v>2018</v>
      </c>
      <c r="C343" s="426">
        <v>140</v>
      </c>
    </row>
    <row r="344" spans="1:3">
      <c r="A344" s="415" t="s">
        <v>202</v>
      </c>
      <c r="B344" s="420">
        <v>2018</v>
      </c>
      <c r="C344" s="426">
        <v>315</v>
      </c>
    </row>
    <row r="345" spans="1:3">
      <c r="A345" s="415" t="s">
        <v>203</v>
      </c>
      <c r="B345" s="420">
        <v>2018</v>
      </c>
      <c r="C345" s="426">
        <v>860</v>
      </c>
    </row>
    <row r="346" spans="1:3">
      <c r="A346" s="415" t="s">
        <v>204</v>
      </c>
      <c r="B346" s="420">
        <v>2018</v>
      </c>
      <c r="C346" s="426">
        <v>1790</v>
      </c>
    </row>
    <row r="347" spans="1:3">
      <c r="A347" s="415" t="s">
        <v>205</v>
      </c>
      <c r="B347" s="420">
        <v>2018</v>
      </c>
      <c r="C347" s="426">
        <v>1250</v>
      </c>
    </row>
    <row r="348" spans="1:3">
      <c r="A348" s="415" t="s">
        <v>206</v>
      </c>
      <c r="B348" s="420">
        <v>2018</v>
      </c>
      <c r="C348" s="426">
        <v>170</v>
      </c>
    </row>
    <row r="349" spans="1:3">
      <c r="A349" s="415" t="s">
        <v>207</v>
      </c>
      <c r="B349" s="420">
        <v>2018</v>
      </c>
      <c r="C349" s="426">
        <v>190</v>
      </c>
    </row>
    <row r="350" spans="1:3">
      <c r="A350" s="415" t="s">
        <v>208</v>
      </c>
      <c r="B350" s="420">
        <v>2018</v>
      </c>
      <c r="C350" s="426">
        <v>305</v>
      </c>
    </row>
    <row r="351" spans="1:3">
      <c r="A351" s="415" t="s">
        <v>245</v>
      </c>
      <c r="B351" s="420">
        <v>2018</v>
      </c>
      <c r="C351" s="426">
        <v>115</v>
      </c>
    </row>
    <row r="352" spans="1:3">
      <c r="A352" s="415" t="s">
        <v>209</v>
      </c>
      <c r="B352" s="420">
        <v>2018</v>
      </c>
      <c r="C352" s="426">
        <v>370</v>
      </c>
    </row>
    <row r="353" spans="1:3">
      <c r="A353" s="415" t="s">
        <v>210</v>
      </c>
      <c r="B353" s="420">
        <v>2018</v>
      </c>
      <c r="C353" s="426">
        <v>605</v>
      </c>
    </row>
    <row r="354" spans="1:3">
      <c r="A354" s="415" t="s">
        <v>211</v>
      </c>
      <c r="B354" s="420">
        <v>2018</v>
      </c>
      <c r="C354" s="426">
        <v>90</v>
      </c>
    </row>
    <row r="355" spans="1:3">
      <c r="A355" s="415" t="s">
        <v>306</v>
      </c>
      <c r="B355" s="420">
        <v>2018</v>
      </c>
      <c r="C355" s="426">
        <v>595</v>
      </c>
    </row>
    <row r="356" spans="1:3">
      <c r="A356" s="415" t="s">
        <v>212</v>
      </c>
      <c r="B356" s="420">
        <v>2018</v>
      </c>
      <c r="C356" s="426">
        <v>375</v>
      </c>
    </row>
    <row r="357" spans="1:3">
      <c r="A357" s="415" t="s">
        <v>213</v>
      </c>
      <c r="B357" s="420">
        <v>2018</v>
      </c>
      <c r="C357" s="426">
        <v>410</v>
      </c>
    </row>
    <row r="358" spans="1:3">
      <c r="A358" s="415" t="s">
        <v>214</v>
      </c>
      <c r="B358" s="420">
        <v>2018</v>
      </c>
      <c r="C358" s="426">
        <v>85</v>
      </c>
    </row>
    <row r="359" spans="1:3">
      <c r="A359" s="415" t="s">
        <v>215</v>
      </c>
      <c r="B359" s="420">
        <v>2018</v>
      </c>
      <c r="C359" s="426">
        <v>355</v>
      </c>
    </row>
    <row r="360" spans="1:3">
      <c r="A360" s="415" t="s">
        <v>216</v>
      </c>
      <c r="B360" s="420">
        <v>2018</v>
      </c>
      <c r="C360" s="426">
        <v>690</v>
      </c>
    </row>
    <row r="361" spans="1:3">
      <c r="A361" s="415" t="s">
        <v>217</v>
      </c>
      <c r="B361" s="420">
        <v>2018</v>
      </c>
      <c r="C361" s="426">
        <v>390</v>
      </c>
    </row>
    <row r="362" spans="1:3">
      <c r="A362" s="415" t="s">
        <v>218</v>
      </c>
      <c r="B362" s="420">
        <v>2018</v>
      </c>
      <c r="C362" s="426">
        <v>205</v>
      </c>
    </row>
    <row r="363" spans="1:3">
      <c r="A363" s="415" t="s">
        <v>219</v>
      </c>
      <c r="B363" s="420">
        <v>2018</v>
      </c>
      <c r="C363" s="426">
        <v>330</v>
      </c>
    </row>
    <row r="364" spans="1:3">
      <c r="A364" s="416" t="s">
        <v>294</v>
      </c>
      <c r="B364" s="420">
        <v>2018</v>
      </c>
      <c r="C364" s="427">
        <v>14540</v>
      </c>
    </row>
    <row r="365" spans="1:3">
      <c r="A365" s="415" t="s">
        <v>193</v>
      </c>
      <c r="B365" s="420">
        <v>2019</v>
      </c>
      <c r="C365" s="426">
        <v>560</v>
      </c>
    </row>
    <row r="366" spans="1:3">
      <c r="A366" s="415" t="s">
        <v>194</v>
      </c>
      <c r="B366" s="420">
        <v>2019</v>
      </c>
      <c r="C366" s="426">
        <v>670</v>
      </c>
    </row>
    <row r="367" spans="1:3">
      <c r="A367" s="415" t="s">
        <v>195</v>
      </c>
      <c r="B367" s="420">
        <v>2019</v>
      </c>
      <c r="C367" s="426">
        <v>330</v>
      </c>
    </row>
    <row r="368" spans="1:3">
      <c r="A368" s="415" t="s">
        <v>304</v>
      </c>
      <c r="B368" s="420">
        <v>2019</v>
      </c>
      <c r="C368" s="426">
        <v>570</v>
      </c>
    </row>
    <row r="369" spans="1:3">
      <c r="A369" s="415" t="s">
        <v>250</v>
      </c>
      <c r="B369" s="420">
        <v>2019</v>
      </c>
      <c r="C369" s="426">
        <v>1940</v>
      </c>
    </row>
    <row r="370" spans="1:3">
      <c r="A370" s="415" t="s">
        <v>196</v>
      </c>
      <c r="B370" s="420">
        <v>2019</v>
      </c>
      <c r="C370" s="426">
        <v>110</v>
      </c>
    </row>
    <row r="371" spans="1:3">
      <c r="A371" s="415" t="s">
        <v>305</v>
      </c>
      <c r="B371" s="420">
        <v>2019</v>
      </c>
      <c r="C371" s="426">
        <v>605</v>
      </c>
    </row>
    <row r="372" spans="1:3">
      <c r="A372" s="415" t="s">
        <v>197</v>
      </c>
      <c r="B372" s="420">
        <v>2019</v>
      </c>
      <c r="C372" s="426">
        <v>385</v>
      </c>
    </row>
    <row r="373" spans="1:3">
      <c r="A373" s="415" t="s">
        <v>198</v>
      </c>
      <c r="B373" s="420">
        <v>2019</v>
      </c>
      <c r="C373" s="426">
        <v>270</v>
      </c>
    </row>
    <row r="374" spans="1:3">
      <c r="A374" s="415" t="s">
        <v>199</v>
      </c>
      <c r="B374" s="420">
        <v>2019</v>
      </c>
      <c r="C374" s="426">
        <v>170</v>
      </c>
    </row>
    <row r="375" spans="1:3">
      <c r="A375" s="415" t="s">
        <v>200</v>
      </c>
      <c r="B375" s="420">
        <v>2019</v>
      </c>
      <c r="C375" s="426">
        <v>260</v>
      </c>
    </row>
    <row r="376" spans="1:3">
      <c r="A376" s="415" t="s">
        <v>201</v>
      </c>
      <c r="B376" s="420">
        <v>2019</v>
      </c>
      <c r="C376" s="426">
        <v>155</v>
      </c>
    </row>
    <row r="377" spans="1:3">
      <c r="A377" s="415" t="s">
        <v>202</v>
      </c>
      <c r="B377" s="420">
        <v>2019</v>
      </c>
      <c r="C377" s="426">
        <v>320</v>
      </c>
    </row>
    <row r="378" spans="1:3">
      <c r="A378" s="415" t="s">
        <v>203</v>
      </c>
      <c r="B378" s="420">
        <v>2019</v>
      </c>
      <c r="C378" s="426">
        <v>855</v>
      </c>
    </row>
    <row r="379" spans="1:3">
      <c r="A379" s="415" t="s">
        <v>204</v>
      </c>
      <c r="B379" s="420">
        <v>2019</v>
      </c>
      <c r="C379" s="426">
        <v>1885</v>
      </c>
    </row>
    <row r="380" spans="1:3">
      <c r="A380" s="415" t="s">
        <v>205</v>
      </c>
      <c r="B380" s="420">
        <v>2019</v>
      </c>
      <c r="C380" s="426">
        <v>1360</v>
      </c>
    </row>
    <row r="381" spans="1:3">
      <c r="A381" s="415" t="s">
        <v>206</v>
      </c>
      <c r="B381" s="420">
        <v>2019</v>
      </c>
      <c r="C381" s="426">
        <v>165</v>
      </c>
    </row>
    <row r="382" spans="1:3">
      <c r="A382" s="415" t="s">
        <v>207</v>
      </c>
      <c r="B382" s="420">
        <v>2019</v>
      </c>
      <c r="C382" s="426">
        <v>190</v>
      </c>
    </row>
    <row r="383" spans="1:3">
      <c r="A383" s="415" t="s">
        <v>208</v>
      </c>
      <c r="B383" s="420">
        <v>2019</v>
      </c>
      <c r="C383" s="426">
        <v>310</v>
      </c>
    </row>
    <row r="384" spans="1:3">
      <c r="A384" s="415" t="s">
        <v>245</v>
      </c>
      <c r="B384" s="420">
        <v>2019</v>
      </c>
      <c r="C384" s="426">
        <v>115</v>
      </c>
    </row>
    <row r="385" spans="1:3">
      <c r="A385" s="415" t="s">
        <v>209</v>
      </c>
      <c r="B385" s="420">
        <v>2019</v>
      </c>
      <c r="C385" s="426">
        <v>380</v>
      </c>
    </row>
    <row r="386" spans="1:3">
      <c r="A386" s="415" t="s">
        <v>210</v>
      </c>
      <c r="B386" s="420">
        <v>2019</v>
      </c>
      <c r="C386" s="426">
        <v>615</v>
      </c>
    </row>
    <row r="387" spans="1:3">
      <c r="A387" s="415" t="s">
        <v>211</v>
      </c>
      <c r="B387" s="420">
        <v>2019</v>
      </c>
      <c r="C387" s="426">
        <v>95</v>
      </c>
    </row>
    <row r="388" spans="1:3">
      <c r="A388" s="415" t="s">
        <v>306</v>
      </c>
      <c r="B388" s="420">
        <v>2019</v>
      </c>
      <c r="C388" s="426">
        <v>600</v>
      </c>
    </row>
    <row r="389" spans="1:3">
      <c r="A389" s="415" t="s">
        <v>212</v>
      </c>
      <c r="B389" s="420">
        <v>2019</v>
      </c>
      <c r="C389" s="426">
        <v>390</v>
      </c>
    </row>
    <row r="390" spans="1:3">
      <c r="A390" s="415" t="s">
        <v>213</v>
      </c>
      <c r="B390" s="420">
        <v>2019</v>
      </c>
      <c r="C390" s="426">
        <v>400</v>
      </c>
    </row>
    <row r="391" spans="1:3">
      <c r="A391" s="415" t="s">
        <v>214</v>
      </c>
      <c r="B391" s="420">
        <v>2019</v>
      </c>
      <c r="C391" s="426">
        <v>80</v>
      </c>
    </row>
    <row r="392" spans="1:3">
      <c r="A392" s="415" t="s">
        <v>215</v>
      </c>
      <c r="B392" s="420">
        <v>2019</v>
      </c>
      <c r="C392" s="426">
        <v>355</v>
      </c>
    </row>
    <row r="393" spans="1:3">
      <c r="A393" s="415" t="s">
        <v>216</v>
      </c>
      <c r="B393" s="420">
        <v>2019</v>
      </c>
      <c r="C393" s="426">
        <v>720</v>
      </c>
    </row>
    <row r="394" spans="1:3">
      <c r="A394" s="415" t="s">
        <v>217</v>
      </c>
      <c r="B394" s="420">
        <v>2019</v>
      </c>
      <c r="C394" s="426">
        <v>395</v>
      </c>
    </row>
    <row r="395" spans="1:3">
      <c r="A395" s="415" t="s">
        <v>218</v>
      </c>
      <c r="B395" s="420">
        <v>2019</v>
      </c>
      <c r="C395" s="426">
        <v>200</v>
      </c>
    </row>
    <row r="396" spans="1:3">
      <c r="A396" s="415" t="s">
        <v>219</v>
      </c>
      <c r="B396" s="420">
        <v>2019</v>
      </c>
      <c r="C396" s="426">
        <v>345</v>
      </c>
    </row>
    <row r="397" spans="1:3">
      <c r="A397" s="416" t="s">
        <v>294</v>
      </c>
      <c r="B397" s="420">
        <v>2019</v>
      </c>
      <c r="C397" s="427">
        <v>14970</v>
      </c>
    </row>
    <row r="398" spans="1:3">
      <c r="A398" s="415" t="s">
        <v>193</v>
      </c>
      <c r="B398" s="420">
        <v>2020</v>
      </c>
      <c r="C398" s="426">
        <v>570</v>
      </c>
    </row>
    <row r="399" spans="1:3">
      <c r="A399" s="415" t="s">
        <v>194</v>
      </c>
      <c r="B399" s="420">
        <v>2020</v>
      </c>
      <c r="C399" s="426">
        <v>695</v>
      </c>
    </row>
    <row r="400" spans="1:3">
      <c r="A400" s="415" t="s">
        <v>195</v>
      </c>
      <c r="B400" s="420">
        <v>2020</v>
      </c>
      <c r="C400" s="426">
        <v>335</v>
      </c>
    </row>
    <row r="401" spans="1:3">
      <c r="A401" s="415" t="s">
        <v>304</v>
      </c>
      <c r="B401" s="420">
        <v>2020</v>
      </c>
      <c r="C401" s="426">
        <v>575</v>
      </c>
    </row>
    <row r="402" spans="1:3">
      <c r="A402" s="415" t="s">
        <v>250</v>
      </c>
      <c r="B402" s="420">
        <v>2020</v>
      </c>
      <c r="C402" s="426">
        <v>1985</v>
      </c>
    </row>
    <row r="403" spans="1:3">
      <c r="A403" s="415" t="s">
        <v>196</v>
      </c>
      <c r="B403" s="420">
        <v>2020</v>
      </c>
      <c r="C403" s="426">
        <v>110</v>
      </c>
    </row>
    <row r="404" spans="1:3">
      <c r="A404" s="415" t="s">
        <v>305</v>
      </c>
      <c r="B404" s="420">
        <v>2020</v>
      </c>
      <c r="C404" s="426">
        <v>600</v>
      </c>
    </row>
    <row r="405" spans="1:3">
      <c r="A405" s="415" t="s">
        <v>197</v>
      </c>
      <c r="B405" s="420">
        <v>2020</v>
      </c>
      <c r="C405" s="426">
        <v>405</v>
      </c>
    </row>
    <row r="406" spans="1:3">
      <c r="A406" s="415" t="s">
        <v>198</v>
      </c>
      <c r="B406" s="420">
        <v>2020</v>
      </c>
      <c r="C406" s="426">
        <v>275</v>
      </c>
    </row>
    <row r="407" spans="1:3">
      <c r="A407" s="415" t="s">
        <v>199</v>
      </c>
      <c r="B407" s="420">
        <v>2020</v>
      </c>
      <c r="C407" s="426">
        <v>175</v>
      </c>
    </row>
    <row r="408" spans="1:3">
      <c r="A408" s="415" t="s">
        <v>200</v>
      </c>
      <c r="B408" s="420">
        <v>2020</v>
      </c>
      <c r="C408" s="426">
        <v>275</v>
      </c>
    </row>
    <row r="409" spans="1:3">
      <c r="A409" s="415" t="s">
        <v>201</v>
      </c>
      <c r="B409" s="420">
        <v>2020</v>
      </c>
      <c r="C409" s="426">
        <v>160</v>
      </c>
    </row>
    <row r="410" spans="1:3">
      <c r="A410" s="415" t="s">
        <v>202</v>
      </c>
      <c r="B410" s="420">
        <v>2020</v>
      </c>
      <c r="C410" s="426">
        <v>320</v>
      </c>
    </row>
    <row r="411" spans="1:3">
      <c r="A411" s="415" t="s">
        <v>203</v>
      </c>
      <c r="B411" s="420">
        <v>2020</v>
      </c>
      <c r="C411" s="426">
        <v>865</v>
      </c>
    </row>
    <row r="412" spans="1:3">
      <c r="A412" s="415" t="s">
        <v>204</v>
      </c>
      <c r="B412" s="420">
        <v>2020</v>
      </c>
      <c r="C412" s="426">
        <v>1945</v>
      </c>
    </row>
    <row r="413" spans="1:3">
      <c r="A413" s="415" t="s">
        <v>205</v>
      </c>
      <c r="B413" s="420">
        <v>2020</v>
      </c>
      <c r="C413" s="426">
        <v>1330</v>
      </c>
    </row>
    <row r="414" spans="1:3">
      <c r="A414" s="415" t="s">
        <v>206</v>
      </c>
      <c r="B414" s="420">
        <v>2020</v>
      </c>
      <c r="C414" s="426">
        <v>160</v>
      </c>
    </row>
    <row r="415" spans="1:3">
      <c r="A415" s="415" t="s">
        <v>207</v>
      </c>
      <c r="B415" s="420">
        <v>2020</v>
      </c>
      <c r="C415" s="426">
        <v>185</v>
      </c>
    </row>
    <row r="416" spans="1:3">
      <c r="A416" s="415" t="s">
        <v>208</v>
      </c>
      <c r="B416" s="420">
        <v>2020</v>
      </c>
      <c r="C416" s="426">
        <v>320</v>
      </c>
    </row>
    <row r="417" spans="1:3">
      <c r="A417" s="415" t="s">
        <v>245</v>
      </c>
      <c r="B417" s="420">
        <v>2020</v>
      </c>
      <c r="C417" s="426">
        <v>115</v>
      </c>
    </row>
    <row r="418" spans="1:3">
      <c r="A418" s="415" t="s">
        <v>209</v>
      </c>
      <c r="B418" s="420">
        <v>2020</v>
      </c>
      <c r="C418" s="426">
        <v>390</v>
      </c>
    </row>
    <row r="419" spans="1:3">
      <c r="A419" s="415" t="s">
        <v>210</v>
      </c>
      <c r="B419" s="420">
        <v>2020</v>
      </c>
      <c r="C419" s="426">
        <v>620</v>
      </c>
    </row>
    <row r="420" spans="1:3">
      <c r="A420" s="415" t="s">
        <v>211</v>
      </c>
      <c r="B420" s="420">
        <v>2020</v>
      </c>
      <c r="C420" s="426">
        <v>90</v>
      </c>
    </row>
    <row r="421" spans="1:3">
      <c r="A421" s="415" t="s">
        <v>306</v>
      </c>
      <c r="B421" s="420">
        <v>2020</v>
      </c>
      <c r="C421" s="426">
        <v>615</v>
      </c>
    </row>
    <row r="422" spans="1:3">
      <c r="A422" s="415" t="s">
        <v>212</v>
      </c>
      <c r="B422" s="420">
        <v>2020</v>
      </c>
      <c r="C422" s="426">
        <v>400</v>
      </c>
    </row>
    <row r="423" spans="1:3">
      <c r="A423" s="415" t="s">
        <v>213</v>
      </c>
      <c r="B423" s="420">
        <v>2020</v>
      </c>
      <c r="C423" s="426">
        <v>410</v>
      </c>
    </row>
    <row r="424" spans="1:3">
      <c r="A424" s="415" t="s">
        <v>214</v>
      </c>
      <c r="B424" s="420">
        <v>2020</v>
      </c>
      <c r="C424" s="426">
        <v>85</v>
      </c>
    </row>
    <row r="425" spans="1:3">
      <c r="A425" s="415" t="s">
        <v>215</v>
      </c>
      <c r="B425" s="420">
        <v>2020</v>
      </c>
      <c r="C425" s="426">
        <v>355</v>
      </c>
    </row>
    <row r="426" spans="1:3">
      <c r="A426" s="415" t="s">
        <v>216</v>
      </c>
      <c r="B426" s="420">
        <v>2020</v>
      </c>
      <c r="C426" s="426">
        <v>695</v>
      </c>
    </row>
    <row r="427" spans="1:3">
      <c r="A427" s="415" t="s">
        <v>217</v>
      </c>
      <c r="B427" s="420">
        <v>2020</v>
      </c>
      <c r="C427" s="426">
        <v>410</v>
      </c>
    </row>
    <row r="428" spans="1:3">
      <c r="A428" s="415" t="s">
        <v>218</v>
      </c>
      <c r="B428" s="420">
        <v>2020</v>
      </c>
      <c r="C428" s="426">
        <v>210</v>
      </c>
    </row>
    <row r="429" spans="1:3">
      <c r="A429" s="415" t="s">
        <v>219</v>
      </c>
      <c r="B429" s="420">
        <v>2020</v>
      </c>
      <c r="C429" s="426">
        <v>345</v>
      </c>
    </row>
    <row r="430" spans="1:3">
      <c r="A430" s="416" t="s">
        <v>294</v>
      </c>
      <c r="B430" s="420">
        <v>2020</v>
      </c>
      <c r="C430" s="427">
        <v>15215</v>
      </c>
    </row>
    <row r="431" spans="1:3">
      <c r="A431" s="415" t="s">
        <v>193</v>
      </c>
      <c r="B431" s="420">
        <v>2021</v>
      </c>
      <c r="C431" s="426">
        <v>560</v>
      </c>
    </row>
    <row r="432" spans="1:3">
      <c r="A432" s="415" t="s">
        <v>194</v>
      </c>
      <c r="B432" s="420">
        <v>2021</v>
      </c>
      <c r="C432" s="426">
        <v>680</v>
      </c>
    </row>
    <row r="433" spans="1:3">
      <c r="A433" s="415" t="s">
        <v>195</v>
      </c>
      <c r="B433" s="420">
        <v>2021</v>
      </c>
      <c r="C433" s="426">
        <v>325</v>
      </c>
    </row>
    <row r="434" spans="1:3">
      <c r="A434" s="415" t="s">
        <v>304</v>
      </c>
      <c r="B434" s="420">
        <v>2021</v>
      </c>
      <c r="C434" s="426">
        <v>570</v>
      </c>
    </row>
    <row r="435" spans="1:3">
      <c r="A435" s="415" t="s">
        <v>250</v>
      </c>
      <c r="B435" s="420">
        <v>2021</v>
      </c>
      <c r="C435" s="426">
        <v>1965</v>
      </c>
    </row>
    <row r="436" spans="1:3">
      <c r="A436" s="415" t="s">
        <v>196</v>
      </c>
      <c r="B436" s="420">
        <v>2021</v>
      </c>
      <c r="C436" s="426">
        <v>110</v>
      </c>
    </row>
    <row r="437" spans="1:3">
      <c r="A437" s="415" t="s">
        <v>305</v>
      </c>
      <c r="B437" s="420">
        <v>2021</v>
      </c>
      <c r="C437" s="426">
        <v>590</v>
      </c>
    </row>
    <row r="438" spans="1:3">
      <c r="A438" s="415" t="s">
        <v>197</v>
      </c>
      <c r="B438" s="420">
        <v>2021</v>
      </c>
      <c r="C438" s="426">
        <v>380</v>
      </c>
    </row>
    <row r="439" spans="1:3">
      <c r="A439" s="415" t="s">
        <v>198</v>
      </c>
      <c r="B439" s="420">
        <v>2021</v>
      </c>
      <c r="C439" s="426">
        <v>265</v>
      </c>
    </row>
    <row r="440" spans="1:3">
      <c r="A440" s="415" t="s">
        <v>199</v>
      </c>
      <c r="B440" s="420">
        <v>2021</v>
      </c>
      <c r="C440" s="426">
        <v>170</v>
      </c>
    </row>
    <row r="441" spans="1:3">
      <c r="A441" s="415" t="s">
        <v>200</v>
      </c>
      <c r="B441" s="420">
        <v>2021</v>
      </c>
      <c r="C441" s="426">
        <v>285</v>
      </c>
    </row>
    <row r="442" spans="1:3">
      <c r="A442" s="415" t="s">
        <v>201</v>
      </c>
      <c r="B442" s="420">
        <v>2021</v>
      </c>
      <c r="C442" s="426">
        <v>165</v>
      </c>
    </row>
    <row r="443" spans="1:3">
      <c r="A443" s="415" t="s">
        <v>202</v>
      </c>
      <c r="B443" s="420">
        <v>2021</v>
      </c>
      <c r="C443" s="426">
        <v>330</v>
      </c>
    </row>
    <row r="444" spans="1:3">
      <c r="A444" s="415" t="s">
        <v>203</v>
      </c>
      <c r="B444" s="420">
        <v>2021</v>
      </c>
      <c r="C444" s="426">
        <v>855</v>
      </c>
    </row>
    <row r="445" spans="1:3">
      <c r="A445" s="415" t="s">
        <v>204</v>
      </c>
      <c r="B445" s="420">
        <v>2021</v>
      </c>
      <c r="C445" s="426">
        <v>1980</v>
      </c>
    </row>
    <row r="446" spans="1:3">
      <c r="A446" s="415" t="s">
        <v>205</v>
      </c>
      <c r="B446" s="420">
        <v>2021</v>
      </c>
      <c r="C446" s="426">
        <v>1335</v>
      </c>
    </row>
    <row r="447" spans="1:3">
      <c r="A447" s="415" t="s">
        <v>206</v>
      </c>
      <c r="B447" s="420">
        <v>2021</v>
      </c>
      <c r="C447" s="426">
        <v>155</v>
      </c>
    </row>
    <row r="448" spans="1:3">
      <c r="A448" s="415" t="s">
        <v>207</v>
      </c>
      <c r="B448" s="420">
        <v>2021</v>
      </c>
      <c r="C448" s="426">
        <v>190</v>
      </c>
    </row>
    <row r="449" spans="1:3">
      <c r="A449" s="415" t="s">
        <v>208</v>
      </c>
      <c r="B449" s="420">
        <v>2021</v>
      </c>
      <c r="C449" s="426">
        <v>310</v>
      </c>
    </row>
    <row r="450" spans="1:3">
      <c r="A450" s="415" t="s">
        <v>245</v>
      </c>
      <c r="B450" s="420">
        <v>2021</v>
      </c>
      <c r="C450" s="426">
        <v>120</v>
      </c>
    </row>
    <row r="451" spans="1:3">
      <c r="A451" s="415" t="s">
        <v>209</v>
      </c>
      <c r="B451" s="420">
        <v>2021</v>
      </c>
      <c r="C451" s="426">
        <v>395</v>
      </c>
    </row>
    <row r="452" spans="1:3">
      <c r="A452" s="415" t="s">
        <v>210</v>
      </c>
      <c r="B452" s="420">
        <v>2021</v>
      </c>
      <c r="C452" s="426">
        <v>650</v>
      </c>
    </row>
    <row r="453" spans="1:3">
      <c r="A453" s="415" t="s">
        <v>211</v>
      </c>
      <c r="B453" s="420">
        <v>2021</v>
      </c>
      <c r="C453" s="426">
        <v>90</v>
      </c>
    </row>
    <row r="454" spans="1:3">
      <c r="A454" s="415" t="s">
        <v>306</v>
      </c>
      <c r="B454" s="420">
        <v>2021</v>
      </c>
      <c r="C454" s="426">
        <v>620</v>
      </c>
    </row>
    <row r="455" spans="1:3">
      <c r="A455" s="415" t="s">
        <v>212</v>
      </c>
      <c r="B455" s="420">
        <v>2021</v>
      </c>
      <c r="C455" s="426">
        <v>415</v>
      </c>
    </row>
    <row r="456" spans="1:3">
      <c r="A456" s="415" t="s">
        <v>213</v>
      </c>
      <c r="B456" s="420">
        <v>2021</v>
      </c>
      <c r="C456" s="426">
        <v>420</v>
      </c>
    </row>
    <row r="457" spans="1:3">
      <c r="A457" s="415" t="s">
        <v>214</v>
      </c>
      <c r="B457" s="420">
        <v>2021</v>
      </c>
      <c r="C457" s="426">
        <v>85</v>
      </c>
    </row>
    <row r="458" spans="1:3">
      <c r="A458" s="415" t="s">
        <v>215</v>
      </c>
      <c r="B458" s="420">
        <v>2021</v>
      </c>
      <c r="C458" s="426">
        <v>360</v>
      </c>
    </row>
    <row r="459" spans="1:3">
      <c r="A459" s="415" t="s">
        <v>216</v>
      </c>
      <c r="B459" s="420">
        <v>2021</v>
      </c>
      <c r="C459" s="426">
        <v>710</v>
      </c>
    </row>
    <row r="460" spans="1:3">
      <c r="A460" s="415" t="s">
        <v>217</v>
      </c>
      <c r="B460" s="420">
        <v>2021</v>
      </c>
      <c r="C460" s="426">
        <v>405</v>
      </c>
    </row>
    <row r="461" spans="1:3">
      <c r="A461" s="415" t="s">
        <v>218</v>
      </c>
      <c r="B461" s="420">
        <v>2021</v>
      </c>
      <c r="C461" s="426">
        <v>215</v>
      </c>
    </row>
    <row r="462" spans="1:3">
      <c r="A462" s="415" t="s">
        <v>219</v>
      </c>
      <c r="B462" s="420">
        <v>2021</v>
      </c>
      <c r="C462" s="426">
        <v>350</v>
      </c>
    </row>
    <row r="463" spans="1:3">
      <c r="A463" s="416" t="s">
        <v>294</v>
      </c>
      <c r="B463" s="420">
        <v>2021</v>
      </c>
      <c r="C463" s="427">
        <v>15265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85F6-BB07-4EAA-969F-7552D24EAE8E}">
  <sheetPr>
    <tabColor rgb="FFFFC000"/>
  </sheetPr>
  <dimension ref="A1:C397"/>
  <sheetViews>
    <sheetView topLeftCell="A364" workbookViewId="0">
      <selection activeCell="C1" sqref="C1:C397"/>
    </sheetView>
  </sheetViews>
  <sheetFormatPr defaultRowHeight="12.75"/>
  <sheetData>
    <row r="1" spans="1:3">
      <c r="A1" s="413" t="s">
        <v>291</v>
      </c>
      <c r="B1" s="414" t="s">
        <v>402</v>
      </c>
      <c r="C1" s="418" t="s">
        <v>393</v>
      </c>
    </row>
    <row r="2" spans="1:3">
      <c r="A2" s="415" t="s">
        <v>193</v>
      </c>
      <c r="B2" s="422">
        <v>2008</v>
      </c>
      <c r="C2" s="428">
        <v>325.5</v>
      </c>
    </row>
    <row r="3" spans="1:3">
      <c r="A3" s="415" t="s">
        <v>194</v>
      </c>
      <c r="B3" s="422">
        <v>2008</v>
      </c>
      <c r="C3" s="428">
        <v>165.7</v>
      </c>
    </row>
    <row r="4" spans="1:3">
      <c r="A4" s="415" t="s">
        <v>195</v>
      </c>
      <c r="B4" s="422">
        <v>2008</v>
      </c>
      <c r="C4" s="428">
        <v>45.9</v>
      </c>
    </row>
    <row r="5" spans="1:3">
      <c r="A5" s="415" t="s">
        <v>304</v>
      </c>
      <c r="B5" s="422">
        <v>2008</v>
      </c>
      <c r="C5" s="428">
        <v>181.4</v>
      </c>
    </row>
    <row r="6" spans="1:3">
      <c r="A6" s="415" t="s">
        <v>250</v>
      </c>
      <c r="B6" s="422">
        <v>2008</v>
      </c>
      <c r="C6" s="428">
        <v>956</v>
      </c>
    </row>
    <row r="7" spans="1:3">
      <c r="A7" s="415" t="s">
        <v>196</v>
      </c>
      <c r="B7" s="422">
        <v>2008</v>
      </c>
      <c r="C7" s="428">
        <v>14.7</v>
      </c>
    </row>
    <row r="8" spans="1:3">
      <c r="A8" s="415" t="s">
        <v>305</v>
      </c>
      <c r="B8" s="422">
        <v>2008</v>
      </c>
      <c r="C8" s="428">
        <v>147.80000000000001</v>
      </c>
    </row>
    <row r="9" spans="1:3">
      <c r="A9" s="415" t="s">
        <v>197</v>
      </c>
      <c r="B9" s="422">
        <v>2008</v>
      </c>
      <c r="C9" s="428">
        <v>91.9</v>
      </c>
    </row>
    <row r="10" spans="1:3">
      <c r="A10" s="415" t="s">
        <v>198</v>
      </c>
      <c r="B10" s="422">
        <v>2008</v>
      </c>
      <c r="C10" s="428">
        <v>34.700000000000003</v>
      </c>
    </row>
    <row r="11" spans="1:3">
      <c r="A11" s="415" t="s">
        <v>199</v>
      </c>
      <c r="B11" s="422">
        <v>2008</v>
      </c>
      <c r="C11" s="428">
        <v>28.6</v>
      </c>
    </row>
    <row r="12" spans="1:3">
      <c r="A12" s="415" t="s">
        <v>200</v>
      </c>
      <c r="B12" s="422">
        <v>2008</v>
      </c>
      <c r="C12" s="428">
        <v>59.4</v>
      </c>
    </row>
    <row r="13" spans="1:3">
      <c r="A13" s="415" t="s">
        <v>201</v>
      </c>
      <c r="B13" s="422">
        <v>2008</v>
      </c>
      <c r="C13" s="428">
        <v>56.1</v>
      </c>
    </row>
    <row r="14" spans="1:3">
      <c r="A14" s="415" t="s">
        <v>202</v>
      </c>
      <c r="B14" s="422">
        <v>2008</v>
      </c>
      <c r="C14" s="428">
        <v>78.8</v>
      </c>
    </row>
    <row r="15" spans="1:3">
      <c r="A15" s="415" t="s">
        <v>203</v>
      </c>
      <c r="B15" s="422">
        <v>2008</v>
      </c>
      <c r="C15" s="428">
        <v>200.2</v>
      </c>
    </row>
    <row r="16" spans="1:3">
      <c r="A16" s="415" t="s">
        <v>204</v>
      </c>
      <c r="B16" s="422">
        <v>2008</v>
      </c>
      <c r="C16" s="428">
        <v>919.8</v>
      </c>
    </row>
    <row r="17" spans="1:3">
      <c r="A17" s="415" t="s">
        <v>205</v>
      </c>
      <c r="B17" s="422">
        <v>2008</v>
      </c>
      <c r="C17" s="428">
        <v>468.6</v>
      </c>
    </row>
    <row r="18" spans="1:3">
      <c r="A18" s="415" t="s">
        <v>206</v>
      </c>
      <c r="B18" s="422">
        <v>2008</v>
      </c>
      <c r="C18" s="428">
        <v>63.4</v>
      </c>
    </row>
    <row r="19" spans="1:3">
      <c r="A19" s="415" t="s">
        <v>207</v>
      </c>
      <c r="B19" s="422">
        <v>2008</v>
      </c>
      <c r="C19" s="428">
        <v>33.700000000000003</v>
      </c>
    </row>
    <row r="20" spans="1:3">
      <c r="A20" s="415" t="s">
        <v>208</v>
      </c>
      <c r="B20" s="422">
        <v>2008</v>
      </c>
      <c r="C20" s="428">
        <v>90.8</v>
      </c>
    </row>
    <row r="21" spans="1:3">
      <c r="A21" s="415" t="s">
        <v>245</v>
      </c>
      <c r="B21" s="422">
        <v>2008</v>
      </c>
      <c r="C21" s="428">
        <v>34.4</v>
      </c>
    </row>
    <row r="22" spans="1:3">
      <c r="A22" s="415" t="s">
        <v>209</v>
      </c>
      <c r="B22" s="422">
        <v>2008</v>
      </c>
      <c r="C22" s="428">
        <v>59.5</v>
      </c>
    </row>
    <row r="23" spans="1:3">
      <c r="A23" s="415" t="s">
        <v>210</v>
      </c>
      <c r="B23" s="422">
        <v>2008</v>
      </c>
      <c r="C23" s="428">
        <v>208.5</v>
      </c>
    </row>
    <row r="24" spans="1:3">
      <c r="A24" s="415" t="s">
        <v>211</v>
      </c>
      <c r="B24" s="422">
        <v>2008</v>
      </c>
      <c r="C24" s="428">
        <v>42</v>
      </c>
    </row>
    <row r="25" spans="1:3">
      <c r="A25" s="415" t="s">
        <v>306</v>
      </c>
      <c r="B25" s="422">
        <v>2008</v>
      </c>
      <c r="C25" s="428">
        <v>210.3</v>
      </c>
    </row>
    <row r="26" spans="1:3">
      <c r="A26" s="415" t="s">
        <v>212</v>
      </c>
      <c r="B26" s="422">
        <v>2008</v>
      </c>
      <c r="C26" s="428">
        <v>180.2</v>
      </c>
    </row>
    <row r="27" spans="1:3">
      <c r="A27" s="415" t="s">
        <v>213</v>
      </c>
      <c r="B27" s="422">
        <v>2008</v>
      </c>
      <c r="C27" s="428">
        <v>94.3</v>
      </c>
    </row>
    <row r="28" spans="1:3">
      <c r="A28" s="415" t="s">
        <v>214</v>
      </c>
      <c r="B28" s="422">
        <v>2008</v>
      </c>
      <c r="C28" s="428">
        <v>33.4</v>
      </c>
    </row>
    <row r="29" spans="1:3">
      <c r="A29" s="415" t="s">
        <v>215</v>
      </c>
      <c r="B29" s="422">
        <v>2008</v>
      </c>
      <c r="C29" s="428">
        <v>240.3</v>
      </c>
    </row>
    <row r="30" spans="1:3">
      <c r="A30" s="415" t="s">
        <v>216</v>
      </c>
      <c r="B30" s="422">
        <v>2008</v>
      </c>
      <c r="C30" s="428">
        <v>329.3</v>
      </c>
    </row>
    <row r="31" spans="1:3">
      <c r="A31" s="415" t="s">
        <v>217</v>
      </c>
      <c r="B31" s="422">
        <v>2008</v>
      </c>
      <c r="C31" s="428">
        <v>119.1</v>
      </c>
    </row>
    <row r="32" spans="1:3">
      <c r="A32" s="415" t="s">
        <v>218</v>
      </c>
      <c r="B32" s="422">
        <v>2008</v>
      </c>
      <c r="C32" s="428">
        <v>51.6</v>
      </c>
    </row>
    <row r="33" spans="1:3">
      <c r="A33" s="415" t="s">
        <v>219</v>
      </c>
      <c r="B33" s="422">
        <v>2008</v>
      </c>
      <c r="C33" s="428">
        <v>197.2</v>
      </c>
    </row>
    <row r="34" spans="1:3">
      <c r="A34" s="416" t="s">
        <v>294</v>
      </c>
      <c r="B34" s="422">
        <v>2008</v>
      </c>
      <c r="C34" s="429">
        <v>5763.4</v>
      </c>
    </row>
    <row r="35" spans="1:3">
      <c r="A35" s="415" t="s">
        <v>193</v>
      </c>
      <c r="B35" s="419">
        <v>2009</v>
      </c>
      <c r="C35" s="428">
        <v>267.3</v>
      </c>
    </row>
    <row r="36" spans="1:3">
      <c r="A36" s="415" t="s">
        <v>194</v>
      </c>
      <c r="B36" s="419">
        <v>2009</v>
      </c>
      <c r="C36" s="428">
        <v>132</v>
      </c>
    </row>
    <row r="37" spans="1:3">
      <c r="A37" s="415" t="s">
        <v>195</v>
      </c>
      <c r="B37" s="419">
        <v>2009</v>
      </c>
      <c r="C37" s="428">
        <v>96.9</v>
      </c>
    </row>
    <row r="38" spans="1:3">
      <c r="A38" s="415" t="s">
        <v>304</v>
      </c>
      <c r="B38" s="419">
        <v>2009</v>
      </c>
      <c r="C38" s="428">
        <v>155.6</v>
      </c>
    </row>
    <row r="39" spans="1:3">
      <c r="A39" s="415" t="s">
        <v>250</v>
      </c>
      <c r="B39" s="419">
        <v>2009</v>
      </c>
      <c r="C39" s="428">
        <v>943.8</v>
      </c>
    </row>
    <row r="40" spans="1:3">
      <c r="A40" s="415" t="s">
        <v>196</v>
      </c>
      <c r="B40" s="419">
        <v>2009</v>
      </c>
      <c r="C40" s="428">
        <v>15.6</v>
      </c>
    </row>
    <row r="41" spans="1:3">
      <c r="A41" s="415" t="s">
        <v>305</v>
      </c>
      <c r="B41" s="419">
        <v>2009</v>
      </c>
      <c r="C41" s="428">
        <v>117</v>
      </c>
    </row>
    <row r="42" spans="1:3">
      <c r="A42" s="415" t="s">
        <v>197</v>
      </c>
      <c r="B42" s="419">
        <v>2009</v>
      </c>
      <c r="C42" s="428">
        <v>167.9</v>
      </c>
    </row>
    <row r="43" spans="1:3">
      <c r="A43" s="415" t="s">
        <v>198</v>
      </c>
      <c r="B43" s="419">
        <v>2009</v>
      </c>
      <c r="C43" s="428">
        <v>64.3</v>
      </c>
    </row>
    <row r="44" spans="1:3">
      <c r="A44" s="415" t="s">
        <v>199</v>
      </c>
      <c r="B44" s="419">
        <v>2009</v>
      </c>
      <c r="C44" s="428">
        <v>92.5</v>
      </c>
    </row>
    <row r="45" spans="1:3">
      <c r="A45" s="415" t="s">
        <v>200</v>
      </c>
      <c r="B45" s="419">
        <v>2009</v>
      </c>
      <c r="C45" s="428">
        <v>51.4</v>
      </c>
    </row>
    <row r="46" spans="1:3">
      <c r="A46" s="415" t="s">
        <v>201</v>
      </c>
      <c r="B46" s="419">
        <v>2009</v>
      </c>
      <c r="C46" s="428">
        <v>37.700000000000003</v>
      </c>
    </row>
    <row r="47" spans="1:3">
      <c r="A47" s="415" t="s">
        <v>202</v>
      </c>
      <c r="B47" s="419">
        <v>2009</v>
      </c>
      <c r="C47" s="428">
        <v>208.1</v>
      </c>
    </row>
    <row r="48" spans="1:3">
      <c r="A48" s="415" t="s">
        <v>203</v>
      </c>
      <c r="B48" s="419">
        <v>2009</v>
      </c>
      <c r="C48" s="428">
        <v>239.7</v>
      </c>
    </row>
    <row r="49" spans="1:3">
      <c r="A49" s="415" t="s">
        <v>204</v>
      </c>
      <c r="B49" s="419">
        <v>2009</v>
      </c>
      <c r="C49" s="428">
        <v>1216.8</v>
      </c>
    </row>
    <row r="50" spans="1:3">
      <c r="A50" s="415" t="s">
        <v>205</v>
      </c>
      <c r="B50" s="419">
        <v>2009</v>
      </c>
      <c r="C50" s="428">
        <v>327.39999999999998</v>
      </c>
    </row>
    <row r="51" spans="1:3">
      <c r="A51" s="415" t="s">
        <v>206</v>
      </c>
      <c r="B51" s="419">
        <v>2009</v>
      </c>
      <c r="C51" s="428">
        <v>62.6</v>
      </c>
    </row>
    <row r="52" spans="1:3">
      <c r="A52" s="415" t="s">
        <v>207</v>
      </c>
      <c r="B52" s="419">
        <v>2009</v>
      </c>
      <c r="C52" s="428">
        <v>25.5</v>
      </c>
    </row>
    <row r="53" spans="1:3">
      <c r="A53" s="415" t="s">
        <v>208</v>
      </c>
      <c r="B53" s="419">
        <v>2009</v>
      </c>
      <c r="C53" s="428">
        <v>61.5</v>
      </c>
    </row>
    <row r="54" spans="1:3">
      <c r="A54" s="415" t="s">
        <v>245</v>
      </c>
      <c r="B54" s="419">
        <v>2009</v>
      </c>
      <c r="C54" s="428">
        <v>22.8</v>
      </c>
    </row>
    <row r="55" spans="1:3">
      <c r="A55" s="415" t="s">
        <v>209</v>
      </c>
      <c r="B55" s="419">
        <v>2009</v>
      </c>
      <c r="C55" s="428">
        <v>92.6</v>
      </c>
    </row>
    <row r="56" spans="1:3">
      <c r="A56" s="415" t="s">
        <v>210</v>
      </c>
      <c r="B56" s="419">
        <v>2009</v>
      </c>
      <c r="C56" s="428">
        <v>218.2</v>
      </c>
    </row>
    <row r="57" spans="1:3">
      <c r="A57" s="415" t="s">
        <v>211</v>
      </c>
      <c r="B57" s="419">
        <v>2009</v>
      </c>
      <c r="C57" s="428">
        <v>23</v>
      </c>
    </row>
    <row r="58" spans="1:3">
      <c r="A58" s="415" t="s">
        <v>306</v>
      </c>
      <c r="B58" s="419">
        <v>2009</v>
      </c>
      <c r="C58" s="428">
        <v>272.39999999999998</v>
      </c>
    </row>
    <row r="59" spans="1:3">
      <c r="A59" s="415" t="s">
        <v>212</v>
      </c>
      <c r="B59" s="419">
        <v>2009</v>
      </c>
      <c r="C59" s="428">
        <v>159.30000000000001</v>
      </c>
    </row>
    <row r="60" spans="1:3">
      <c r="A60" s="415" t="s">
        <v>213</v>
      </c>
      <c r="B60" s="419">
        <v>2009</v>
      </c>
      <c r="C60" s="428">
        <v>148.30000000000001</v>
      </c>
    </row>
    <row r="61" spans="1:3">
      <c r="A61" s="415" t="s">
        <v>214</v>
      </c>
      <c r="B61" s="419">
        <v>2009</v>
      </c>
      <c r="C61" s="428">
        <v>19.5</v>
      </c>
    </row>
    <row r="62" spans="1:3">
      <c r="A62" s="415" t="s">
        <v>215</v>
      </c>
      <c r="B62" s="419">
        <v>2009</v>
      </c>
      <c r="C62" s="428">
        <v>116.6</v>
      </c>
    </row>
    <row r="63" spans="1:3">
      <c r="A63" s="415" t="s">
        <v>216</v>
      </c>
      <c r="B63" s="419">
        <v>2009</v>
      </c>
      <c r="C63" s="428">
        <v>341.1</v>
      </c>
    </row>
    <row r="64" spans="1:3">
      <c r="A64" s="415" t="s">
        <v>217</v>
      </c>
      <c r="B64" s="419">
        <v>2009</v>
      </c>
      <c r="C64" s="428">
        <v>162.6</v>
      </c>
    </row>
    <row r="65" spans="1:3">
      <c r="A65" s="415" t="s">
        <v>218</v>
      </c>
      <c r="B65" s="419">
        <v>2009</v>
      </c>
      <c r="C65" s="428">
        <v>99.6</v>
      </c>
    </row>
    <row r="66" spans="1:3">
      <c r="A66" s="415" t="s">
        <v>219</v>
      </c>
      <c r="B66" s="419">
        <v>2009</v>
      </c>
      <c r="C66" s="428">
        <v>71.5</v>
      </c>
    </row>
    <row r="67" spans="1:3">
      <c r="A67" s="416" t="s">
        <v>294</v>
      </c>
      <c r="B67" s="419">
        <v>2009</v>
      </c>
      <c r="C67" s="429">
        <v>6031.1</v>
      </c>
    </row>
    <row r="68" spans="1:3">
      <c r="A68" s="415" t="s">
        <v>193</v>
      </c>
      <c r="B68" s="420">
        <v>2010</v>
      </c>
      <c r="C68" s="428">
        <v>529.70000000000005</v>
      </c>
    </row>
    <row r="69" spans="1:3">
      <c r="A69" s="415" t="s">
        <v>194</v>
      </c>
      <c r="B69" s="420">
        <v>2010</v>
      </c>
      <c r="C69" s="428">
        <v>293.39999999999998</v>
      </c>
    </row>
    <row r="70" spans="1:3">
      <c r="A70" s="415" t="s">
        <v>195</v>
      </c>
      <c r="B70" s="420">
        <v>2010</v>
      </c>
      <c r="C70" s="428">
        <v>89.1</v>
      </c>
    </row>
    <row r="71" spans="1:3">
      <c r="A71" s="415" t="s">
        <v>304</v>
      </c>
      <c r="B71" s="420">
        <v>2010</v>
      </c>
      <c r="C71" s="428">
        <v>150.19999999999999</v>
      </c>
    </row>
    <row r="72" spans="1:3">
      <c r="A72" s="415" t="s">
        <v>250</v>
      </c>
      <c r="B72" s="420">
        <v>2010</v>
      </c>
      <c r="C72" s="428">
        <v>1071.0999999999999</v>
      </c>
    </row>
    <row r="73" spans="1:3">
      <c r="A73" s="415" t="s">
        <v>196</v>
      </c>
      <c r="B73" s="420">
        <v>2010</v>
      </c>
      <c r="C73" s="428">
        <v>29.1</v>
      </c>
    </row>
    <row r="74" spans="1:3">
      <c r="A74" s="415" t="s">
        <v>305</v>
      </c>
      <c r="B74" s="420">
        <v>2010</v>
      </c>
      <c r="C74" s="428">
        <v>171.5</v>
      </c>
    </row>
    <row r="75" spans="1:3">
      <c r="A75" s="415" t="s">
        <v>197</v>
      </c>
      <c r="B75" s="420">
        <v>2010</v>
      </c>
      <c r="C75" s="428">
        <v>163.9</v>
      </c>
    </row>
    <row r="76" spans="1:3">
      <c r="A76" s="415" t="s">
        <v>198</v>
      </c>
      <c r="B76" s="420">
        <v>2010</v>
      </c>
      <c r="C76" s="428">
        <v>75.2</v>
      </c>
    </row>
    <row r="77" spans="1:3">
      <c r="A77" s="415" t="s">
        <v>199</v>
      </c>
      <c r="B77" s="420">
        <v>2010</v>
      </c>
      <c r="C77" s="428">
        <v>47</v>
      </c>
    </row>
    <row r="78" spans="1:3">
      <c r="A78" s="415" t="s">
        <v>200</v>
      </c>
      <c r="B78" s="420">
        <v>2010</v>
      </c>
      <c r="C78" s="428">
        <v>78.599999999999994</v>
      </c>
    </row>
    <row r="79" spans="1:3">
      <c r="A79" s="415" t="s">
        <v>201</v>
      </c>
      <c r="B79" s="420">
        <v>2010</v>
      </c>
      <c r="C79" s="428">
        <v>43.3</v>
      </c>
    </row>
    <row r="80" spans="1:3">
      <c r="A80" s="415" t="s">
        <v>202</v>
      </c>
      <c r="B80" s="420">
        <v>2010</v>
      </c>
      <c r="C80" s="428">
        <v>101.8</v>
      </c>
    </row>
    <row r="81" spans="1:3">
      <c r="A81" s="415" t="s">
        <v>203</v>
      </c>
      <c r="B81" s="420">
        <v>2010</v>
      </c>
      <c r="C81" s="428">
        <v>354.7</v>
      </c>
    </row>
    <row r="82" spans="1:3">
      <c r="A82" s="415" t="s">
        <v>204</v>
      </c>
      <c r="B82" s="420">
        <v>2010</v>
      </c>
      <c r="C82" s="428">
        <v>817.9</v>
      </c>
    </row>
    <row r="83" spans="1:3">
      <c r="A83" s="415" t="s">
        <v>205</v>
      </c>
      <c r="B83" s="420">
        <v>2010</v>
      </c>
      <c r="C83" s="428">
        <v>333</v>
      </c>
    </row>
    <row r="84" spans="1:3">
      <c r="A84" s="415" t="s">
        <v>206</v>
      </c>
      <c r="B84" s="420">
        <v>2010</v>
      </c>
      <c r="C84" s="428">
        <v>73.900000000000006</v>
      </c>
    </row>
    <row r="85" spans="1:3">
      <c r="A85" s="415" t="s">
        <v>207</v>
      </c>
      <c r="B85" s="420">
        <v>2010</v>
      </c>
      <c r="C85" s="428">
        <v>44.7</v>
      </c>
    </row>
    <row r="86" spans="1:3">
      <c r="A86" s="415" t="s">
        <v>208</v>
      </c>
      <c r="B86" s="420">
        <v>2010</v>
      </c>
      <c r="C86" s="428">
        <v>116.3</v>
      </c>
    </row>
    <row r="87" spans="1:3">
      <c r="A87" s="415" t="s">
        <v>245</v>
      </c>
      <c r="B87" s="420">
        <v>2010</v>
      </c>
      <c r="C87" s="428">
        <v>20.9</v>
      </c>
    </row>
    <row r="88" spans="1:3">
      <c r="A88" s="415" t="s">
        <v>209</v>
      </c>
      <c r="B88" s="420">
        <v>2010</v>
      </c>
      <c r="C88" s="428">
        <v>112.4</v>
      </c>
    </row>
    <row r="89" spans="1:3">
      <c r="A89" s="415" t="s">
        <v>210</v>
      </c>
      <c r="B89" s="420">
        <v>2010</v>
      </c>
      <c r="C89" s="428">
        <v>187.8</v>
      </c>
    </row>
    <row r="90" spans="1:3">
      <c r="A90" s="415" t="s">
        <v>211</v>
      </c>
      <c r="B90" s="420">
        <v>2010</v>
      </c>
      <c r="C90" s="428">
        <v>22.3</v>
      </c>
    </row>
    <row r="91" spans="1:3">
      <c r="A91" s="415" t="s">
        <v>306</v>
      </c>
      <c r="B91" s="420">
        <v>2010</v>
      </c>
      <c r="C91" s="428">
        <v>244.6</v>
      </c>
    </row>
    <row r="92" spans="1:3">
      <c r="A92" s="415" t="s">
        <v>212</v>
      </c>
      <c r="B92" s="420">
        <v>2010</v>
      </c>
      <c r="C92" s="428">
        <v>178.7</v>
      </c>
    </row>
    <row r="93" spans="1:3">
      <c r="A93" s="415" t="s">
        <v>213</v>
      </c>
      <c r="B93" s="420">
        <v>2010</v>
      </c>
      <c r="C93" s="428">
        <v>133.30000000000001</v>
      </c>
    </row>
    <row r="94" spans="1:3">
      <c r="A94" s="415" t="s">
        <v>214</v>
      </c>
      <c r="B94" s="420">
        <v>2010</v>
      </c>
      <c r="C94" s="428">
        <v>28.4</v>
      </c>
    </row>
    <row r="95" spans="1:3">
      <c r="A95" s="415" t="s">
        <v>215</v>
      </c>
      <c r="B95" s="420">
        <v>2010</v>
      </c>
      <c r="C95" s="428">
        <v>146.1</v>
      </c>
    </row>
    <row r="96" spans="1:3">
      <c r="A96" s="415" t="s">
        <v>216</v>
      </c>
      <c r="B96" s="420">
        <v>2010</v>
      </c>
      <c r="C96" s="428">
        <v>325.5</v>
      </c>
    </row>
    <row r="97" spans="1:3">
      <c r="A97" s="415" t="s">
        <v>217</v>
      </c>
      <c r="B97" s="420">
        <v>2010</v>
      </c>
      <c r="C97" s="428">
        <v>131</v>
      </c>
    </row>
    <row r="98" spans="1:3">
      <c r="A98" s="415" t="s">
        <v>218</v>
      </c>
      <c r="B98" s="420">
        <v>2010</v>
      </c>
      <c r="C98" s="428">
        <v>43.3</v>
      </c>
    </row>
    <row r="99" spans="1:3">
      <c r="A99" s="415" t="s">
        <v>219</v>
      </c>
      <c r="B99" s="420">
        <v>2010</v>
      </c>
      <c r="C99" s="428">
        <v>112.1</v>
      </c>
    </row>
    <row r="100" spans="1:3">
      <c r="A100" s="416" t="s">
        <v>294</v>
      </c>
      <c r="B100" s="420">
        <v>2010</v>
      </c>
      <c r="C100" s="429">
        <v>6270.6</v>
      </c>
    </row>
    <row r="101" spans="1:3">
      <c r="A101" s="415" t="s">
        <v>193</v>
      </c>
      <c r="B101" s="420">
        <v>2011</v>
      </c>
      <c r="C101" s="428">
        <v>400</v>
      </c>
    </row>
    <row r="102" spans="1:3">
      <c r="A102" s="415" t="s">
        <v>194</v>
      </c>
      <c r="B102" s="420">
        <v>2011</v>
      </c>
      <c r="C102" s="428">
        <v>243.1</v>
      </c>
    </row>
    <row r="103" spans="1:3">
      <c r="A103" s="415" t="s">
        <v>195</v>
      </c>
      <c r="B103" s="420">
        <v>2011</v>
      </c>
      <c r="C103" s="428">
        <v>85.2</v>
      </c>
    </row>
    <row r="104" spans="1:3">
      <c r="A104" s="415" t="s">
        <v>304</v>
      </c>
      <c r="B104" s="420">
        <v>2011</v>
      </c>
      <c r="C104" s="428">
        <v>167</v>
      </c>
    </row>
    <row r="105" spans="1:3">
      <c r="A105" s="415" t="s">
        <v>250</v>
      </c>
      <c r="B105" s="420">
        <v>2011</v>
      </c>
      <c r="C105" s="428">
        <v>1051</v>
      </c>
    </row>
    <row r="106" spans="1:3">
      <c r="A106" s="415" t="s">
        <v>196</v>
      </c>
      <c r="B106" s="420">
        <v>2011</v>
      </c>
      <c r="C106" s="428">
        <v>23.5</v>
      </c>
    </row>
    <row r="107" spans="1:3">
      <c r="A107" s="415" t="s">
        <v>305</v>
      </c>
      <c r="B107" s="420">
        <v>2011</v>
      </c>
      <c r="C107" s="428">
        <v>151.30000000000001</v>
      </c>
    </row>
    <row r="108" spans="1:3">
      <c r="A108" s="415" t="s">
        <v>197</v>
      </c>
      <c r="B108" s="420">
        <v>2011</v>
      </c>
      <c r="C108" s="428">
        <v>161.4</v>
      </c>
    </row>
    <row r="109" spans="1:3">
      <c r="A109" s="415" t="s">
        <v>198</v>
      </c>
      <c r="B109" s="420">
        <v>2011</v>
      </c>
      <c r="C109" s="428">
        <v>62</v>
      </c>
    </row>
    <row r="110" spans="1:3">
      <c r="A110" s="415" t="s">
        <v>199</v>
      </c>
      <c r="B110" s="420">
        <v>2011</v>
      </c>
      <c r="C110" s="428">
        <v>46.8</v>
      </c>
    </row>
    <row r="111" spans="1:3">
      <c r="A111" s="415" t="s">
        <v>200</v>
      </c>
      <c r="B111" s="420">
        <v>2011</v>
      </c>
      <c r="C111" s="428">
        <v>72.599999999999994</v>
      </c>
    </row>
    <row r="112" spans="1:3">
      <c r="A112" s="415" t="s">
        <v>201</v>
      </c>
      <c r="B112" s="420">
        <v>2011</v>
      </c>
      <c r="C112" s="428">
        <v>42.4</v>
      </c>
    </row>
    <row r="113" spans="1:3">
      <c r="A113" s="415" t="s">
        <v>202</v>
      </c>
      <c r="B113" s="420">
        <v>2011</v>
      </c>
      <c r="C113" s="428">
        <v>115.4</v>
      </c>
    </row>
    <row r="114" spans="1:3">
      <c r="A114" s="415" t="s">
        <v>203</v>
      </c>
      <c r="B114" s="420">
        <v>2011</v>
      </c>
      <c r="C114" s="428">
        <v>321</v>
      </c>
    </row>
    <row r="115" spans="1:3">
      <c r="A115" s="415" t="s">
        <v>204</v>
      </c>
      <c r="B115" s="420">
        <v>2011</v>
      </c>
      <c r="C115" s="428">
        <v>749.9</v>
      </c>
    </row>
    <row r="116" spans="1:3">
      <c r="A116" s="415" t="s">
        <v>205</v>
      </c>
      <c r="B116" s="420">
        <v>2011</v>
      </c>
      <c r="C116" s="428">
        <v>419.3</v>
      </c>
    </row>
    <row r="117" spans="1:3">
      <c r="A117" s="415" t="s">
        <v>206</v>
      </c>
      <c r="B117" s="420">
        <v>2011</v>
      </c>
      <c r="C117" s="428">
        <v>48.3</v>
      </c>
    </row>
    <row r="118" spans="1:3">
      <c r="A118" s="415" t="s">
        <v>207</v>
      </c>
      <c r="B118" s="420">
        <v>2011</v>
      </c>
      <c r="C118" s="428">
        <v>39.700000000000003</v>
      </c>
    </row>
    <row r="119" spans="1:3">
      <c r="A119" s="415" t="s">
        <v>208</v>
      </c>
      <c r="B119" s="420">
        <v>2011</v>
      </c>
      <c r="C119" s="428">
        <v>97.2</v>
      </c>
    </row>
    <row r="120" spans="1:3">
      <c r="A120" s="415" t="s">
        <v>245</v>
      </c>
      <c r="B120" s="420">
        <v>2011</v>
      </c>
      <c r="C120" s="428">
        <v>30.7</v>
      </c>
    </row>
    <row r="121" spans="1:3">
      <c r="A121" s="415" t="s">
        <v>209</v>
      </c>
      <c r="B121" s="420">
        <v>2011</v>
      </c>
      <c r="C121" s="428">
        <v>109.6</v>
      </c>
    </row>
    <row r="122" spans="1:3">
      <c r="A122" s="415" t="s">
        <v>210</v>
      </c>
      <c r="B122" s="420">
        <v>2011</v>
      </c>
      <c r="C122" s="428">
        <v>183.7</v>
      </c>
    </row>
    <row r="123" spans="1:3">
      <c r="A123" s="415" t="s">
        <v>211</v>
      </c>
      <c r="B123" s="420">
        <v>2011</v>
      </c>
      <c r="C123" s="428">
        <v>29.1</v>
      </c>
    </row>
    <row r="124" spans="1:3">
      <c r="A124" s="415" t="s">
        <v>306</v>
      </c>
      <c r="B124" s="420">
        <v>2011</v>
      </c>
      <c r="C124" s="428">
        <v>237.9</v>
      </c>
    </row>
    <row r="125" spans="1:3">
      <c r="A125" s="415" t="s">
        <v>212</v>
      </c>
      <c r="B125" s="420">
        <v>2011</v>
      </c>
      <c r="C125" s="428">
        <v>137.1</v>
      </c>
    </row>
    <row r="126" spans="1:3">
      <c r="A126" s="415" t="s">
        <v>213</v>
      </c>
      <c r="B126" s="420">
        <v>2011</v>
      </c>
      <c r="C126" s="428">
        <v>122.5</v>
      </c>
    </row>
    <row r="127" spans="1:3">
      <c r="A127" s="415" t="s">
        <v>214</v>
      </c>
      <c r="B127" s="420">
        <v>2011</v>
      </c>
      <c r="C127" s="428">
        <v>38</v>
      </c>
    </row>
    <row r="128" spans="1:3">
      <c r="A128" s="415" t="s">
        <v>215</v>
      </c>
      <c r="B128" s="420">
        <v>2011</v>
      </c>
      <c r="C128" s="428">
        <v>173.1</v>
      </c>
    </row>
    <row r="129" spans="1:3">
      <c r="A129" s="415" t="s">
        <v>216</v>
      </c>
      <c r="B129" s="420">
        <v>2011</v>
      </c>
      <c r="C129" s="428">
        <v>263.7</v>
      </c>
    </row>
    <row r="130" spans="1:3">
      <c r="A130" s="415" t="s">
        <v>217</v>
      </c>
      <c r="B130" s="420">
        <v>2011</v>
      </c>
      <c r="C130" s="428">
        <v>120.2</v>
      </c>
    </row>
    <row r="131" spans="1:3">
      <c r="A131" s="415" t="s">
        <v>218</v>
      </c>
      <c r="B131" s="420">
        <v>2011</v>
      </c>
      <c r="C131" s="428">
        <v>47.4</v>
      </c>
    </row>
    <row r="132" spans="1:3">
      <c r="A132" s="415" t="s">
        <v>219</v>
      </c>
      <c r="B132" s="420">
        <v>2011</v>
      </c>
      <c r="C132" s="428">
        <v>108.9</v>
      </c>
    </row>
    <row r="133" spans="1:3">
      <c r="A133" s="416" t="s">
        <v>294</v>
      </c>
      <c r="B133" s="420">
        <v>2011</v>
      </c>
      <c r="C133" s="429">
        <v>5899.1</v>
      </c>
    </row>
    <row r="134" spans="1:3">
      <c r="A134" s="415" t="s">
        <v>193</v>
      </c>
      <c r="B134" s="420">
        <v>2012</v>
      </c>
      <c r="C134" s="428">
        <v>499</v>
      </c>
    </row>
    <row r="135" spans="1:3">
      <c r="A135" s="415" t="s">
        <v>194</v>
      </c>
      <c r="B135" s="420">
        <v>2012</v>
      </c>
      <c r="C135" s="428">
        <v>361.3</v>
      </c>
    </row>
    <row r="136" spans="1:3">
      <c r="A136" s="415" t="s">
        <v>195</v>
      </c>
      <c r="B136" s="420">
        <v>2012</v>
      </c>
      <c r="C136" s="428">
        <v>78.599999999999994</v>
      </c>
    </row>
    <row r="137" spans="1:3">
      <c r="A137" s="415" t="s">
        <v>304</v>
      </c>
      <c r="B137" s="420">
        <v>2012</v>
      </c>
      <c r="C137" s="428">
        <v>179.2</v>
      </c>
    </row>
    <row r="138" spans="1:3">
      <c r="A138" s="415" t="s">
        <v>250</v>
      </c>
      <c r="B138" s="420">
        <v>2012</v>
      </c>
      <c r="C138" s="428">
        <v>1183</v>
      </c>
    </row>
    <row r="139" spans="1:3">
      <c r="A139" s="415" t="s">
        <v>196</v>
      </c>
      <c r="B139" s="420">
        <v>2012</v>
      </c>
      <c r="C139" s="428">
        <v>27</v>
      </c>
    </row>
    <row r="140" spans="1:3">
      <c r="A140" s="415" t="s">
        <v>305</v>
      </c>
      <c r="B140" s="420">
        <v>2012</v>
      </c>
      <c r="C140" s="428">
        <v>140.19999999999999</v>
      </c>
    </row>
    <row r="141" spans="1:3">
      <c r="A141" s="415" t="s">
        <v>197</v>
      </c>
      <c r="B141" s="420">
        <v>2012</v>
      </c>
      <c r="C141" s="428">
        <v>129.5</v>
      </c>
    </row>
    <row r="142" spans="1:3">
      <c r="A142" s="415" t="s">
        <v>198</v>
      </c>
      <c r="B142" s="420">
        <v>2012</v>
      </c>
      <c r="C142" s="428">
        <v>53.1</v>
      </c>
    </row>
    <row r="143" spans="1:3">
      <c r="A143" s="415" t="s">
        <v>199</v>
      </c>
      <c r="B143" s="420">
        <v>2012</v>
      </c>
      <c r="C143" s="428">
        <v>74</v>
      </c>
    </row>
    <row r="144" spans="1:3">
      <c r="A144" s="415" t="s">
        <v>200</v>
      </c>
      <c r="B144" s="420">
        <v>2012</v>
      </c>
      <c r="C144" s="428">
        <v>98.3</v>
      </c>
    </row>
    <row r="145" spans="1:3">
      <c r="A145" s="415" t="s">
        <v>201</v>
      </c>
      <c r="B145" s="420">
        <v>2012</v>
      </c>
      <c r="C145" s="428">
        <v>66.3</v>
      </c>
    </row>
    <row r="146" spans="1:3">
      <c r="A146" s="415" t="s">
        <v>202</v>
      </c>
      <c r="B146" s="420">
        <v>2012</v>
      </c>
      <c r="C146" s="428">
        <v>113</v>
      </c>
    </row>
    <row r="147" spans="1:3">
      <c r="A147" s="415" t="s">
        <v>203</v>
      </c>
      <c r="B147" s="420">
        <v>2012</v>
      </c>
      <c r="C147" s="428">
        <v>325.2</v>
      </c>
    </row>
    <row r="148" spans="1:3">
      <c r="A148" s="415" t="s">
        <v>204</v>
      </c>
      <c r="B148" s="420">
        <v>2012</v>
      </c>
      <c r="C148" s="428">
        <v>707.2</v>
      </c>
    </row>
    <row r="149" spans="1:3">
      <c r="A149" s="415" t="s">
        <v>205</v>
      </c>
      <c r="B149" s="420">
        <v>2012</v>
      </c>
      <c r="C149" s="428">
        <v>425.8</v>
      </c>
    </row>
    <row r="150" spans="1:3">
      <c r="A150" s="415" t="s">
        <v>206</v>
      </c>
      <c r="B150" s="420">
        <v>2012</v>
      </c>
      <c r="C150" s="428">
        <v>78.599999999999994</v>
      </c>
    </row>
    <row r="151" spans="1:3">
      <c r="A151" s="415" t="s">
        <v>207</v>
      </c>
      <c r="B151" s="420">
        <v>2012</v>
      </c>
      <c r="C151" s="428">
        <v>47.8</v>
      </c>
    </row>
    <row r="152" spans="1:3">
      <c r="A152" s="415" t="s">
        <v>208</v>
      </c>
      <c r="B152" s="420">
        <v>2012</v>
      </c>
      <c r="C152" s="428">
        <v>85.1</v>
      </c>
    </row>
    <row r="153" spans="1:3">
      <c r="A153" s="415" t="s">
        <v>245</v>
      </c>
      <c r="B153" s="420">
        <v>2012</v>
      </c>
      <c r="C153" s="428">
        <v>46.4</v>
      </c>
    </row>
    <row r="154" spans="1:3">
      <c r="A154" s="415" t="s">
        <v>209</v>
      </c>
      <c r="B154" s="420">
        <v>2012</v>
      </c>
      <c r="C154" s="428">
        <v>95.5</v>
      </c>
    </row>
    <row r="155" spans="1:3">
      <c r="A155" s="415" t="s">
        <v>210</v>
      </c>
      <c r="B155" s="420">
        <v>2012</v>
      </c>
      <c r="C155" s="428">
        <v>187.4</v>
      </c>
    </row>
    <row r="156" spans="1:3">
      <c r="A156" s="415" t="s">
        <v>211</v>
      </c>
      <c r="B156" s="420">
        <v>2012</v>
      </c>
      <c r="C156" s="428">
        <v>41.3</v>
      </c>
    </row>
    <row r="157" spans="1:3">
      <c r="A157" s="415" t="s">
        <v>306</v>
      </c>
      <c r="B157" s="420">
        <v>2012</v>
      </c>
      <c r="C157" s="428">
        <v>281.3</v>
      </c>
    </row>
    <row r="158" spans="1:3">
      <c r="A158" s="415" t="s">
        <v>212</v>
      </c>
      <c r="B158" s="420">
        <v>2012</v>
      </c>
      <c r="C158" s="428">
        <v>191</v>
      </c>
    </row>
    <row r="159" spans="1:3">
      <c r="A159" s="415" t="s">
        <v>213</v>
      </c>
      <c r="B159" s="420">
        <v>2012</v>
      </c>
      <c r="C159" s="428">
        <v>99</v>
      </c>
    </row>
    <row r="160" spans="1:3">
      <c r="A160" s="415" t="s">
        <v>214</v>
      </c>
      <c r="B160" s="420">
        <v>2012</v>
      </c>
      <c r="C160" s="428">
        <v>23</v>
      </c>
    </row>
    <row r="161" spans="1:3">
      <c r="A161" s="415" t="s">
        <v>215</v>
      </c>
      <c r="B161" s="420">
        <v>2012</v>
      </c>
      <c r="C161" s="428">
        <v>180.9</v>
      </c>
    </row>
    <row r="162" spans="1:3">
      <c r="A162" s="415" t="s">
        <v>216</v>
      </c>
      <c r="B162" s="420">
        <v>2012</v>
      </c>
      <c r="C162" s="428">
        <v>242.9</v>
      </c>
    </row>
    <row r="163" spans="1:3">
      <c r="A163" s="415" t="s">
        <v>217</v>
      </c>
      <c r="B163" s="420">
        <v>2012</v>
      </c>
      <c r="C163" s="428">
        <v>152.80000000000001</v>
      </c>
    </row>
    <row r="164" spans="1:3">
      <c r="A164" s="415" t="s">
        <v>218</v>
      </c>
      <c r="B164" s="420">
        <v>2012</v>
      </c>
      <c r="C164" s="428">
        <v>72.7</v>
      </c>
    </row>
    <row r="165" spans="1:3">
      <c r="A165" s="415" t="s">
        <v>219</v>
      </c>
      <c r="B165" s="420">
        <v>2012</v>
      </c>
      <c r="C165" s="428">
        <v>99.2</v>
      </c>
    </row>
    <row r="166" spans="1:3">
      <c r="A166" s="416" t="s">
        <v>294</v>
      </c>
      <c r="B166" s="420">
        <v>2012</v>
      </c>
      <c r="C166" s="429">
        <v>6385.4</v>
      </c>
    </row>
    <row r="167" spans="1:3">
      <c r="A167" s="415" t="s">
        <v>193</v>
      </c>
      <c r="B167" s="420">
        <v>2013</v>
      </c>
      <c r="C167" s="428">
        <v>496.6</v>
      </c>
    </row>
    <row r="168" spans="1:3">
      <c r="A168" s="415" t="s">
        <v>194</v>
      </c>
      <c r="B168" s="420">
        <v>2013</v>
      </c>
      <c r="C168" s="428">
        <v>369.8</v>
      </c>
    </row>
    <row r="169" spans="1:3">
      <c r="A169" s="415" t="s">
        <v>195</v>
      </c>
      <c r="B169" s="420">
        <v>2013</v>
      </c>
      <c r="C169" s="428">
        <v>74.3</v>
      </c>
    </row>
    <row r="170" spans="1:3">
      <c r="A170" s="415" t="s">
        <v>304</v>
      </c>
      <c r="B170" s="420">
        <v>2013</v>
      </c>
      <c r="C170" s="428">
        <v>197.5</v>
      </c>
    </row>
    <row r="171" spans="1:3">
      <c r="A171" s="415" t="s">
        <v>250</v>
      </c>
      <c r="B171" s="420">
        <v>2013</v>
      </c>
      <c r="C171" s="428">
        <v>1157.2</v>
      </c>
    </row>
    <row r="172" spans="1:3">
      <c r="A172" s="415" t="s">
        <v>196</v>
      </c>
      <c r="B172" s="420">
        <v>2013</v>
      </c>
      <c r="C172" s="428">
        <v>39.200000000000003</v>
      </c>
    </row>
    <row r="173" spans="1:3">
      <c r="A173" s="415" t="s">
        <v>305</v>
      </c>
      <c r="B173" s="420">
        <v>2013</v>
      </c>
      <c r="C173" s="428">
        <v>186.3</v>
      </c>
    </row>
    <row r="174" spans="1:3">
      <c r="A174" s="415" t="s">
        <v>197</v>
      </c>
      <c r="B174" s="420">
        <v>2013</v>
      </c>
      <c r="C174" s="428">
        <v>117</v>
      </c>
    </row>
    <row r="175" spans="1:3">
      <c r="A175" s="415" t="s">
        <v>198</v>
      </c>
      <c r="B175" s="420">
        <v>2013</v>
      </c>
      <c r="C175" s="428">
        <v>70.8</v>
      </c>
    </row>
    <row r="176" spans="1:3">
      <c r="A176" s="415" t="s">
        <v>199</v>
      </c>
      <c r="B176" s="420">
        <v>2013</v>
      </c>
      <c r="C176" s="428">
        <v>42.7</v>
      </c>
    </row>
    <row r="177" spans="1:3">
      <c r="A177" s="415" t="s">
        <v>200</v>
      </c>
      <c r="B177" s="420">
        <v>2013</v>
      </c>
      <c r="C177" s="428">
        <v>79.7</v>
      </c>
    </row>
    <row r="178" spans="1:3">
      <c r="A178" s="415" t="s">
        <v>201</v>
      </c>
      <c r="B178" s="420">
        <v>2013</v>
      </c>
      <c r="C178" s="428">
        <v>59.2</v>
      </c>
    </row>
    <row r="179" spans="1:3">
      <c r="A179" s="415" t="s">
        <v>202</v>
      </c>
      <c r="B179" s="420">
        <v>2013</v>
      </c>
      <c r="C179" s="428">
        <v>109.6</v>
      </c>
    </row>
    <row r="180" spans="1:3">
      <c r="A180" s="415" t="s">
        <v>203</v>
      </c>
      <c r="B180" s="420">
        <v>2013</v>
      </c>
      <c r="C180" s="428">
        <v>416.4</v>
      </c>
    </row>
    <row r="181" spans="1:3">
      <c r="A181" s="415" t="s">
        <v>204</v>
      </c>
      <c r="B181" s="420">
        <v>2013</v>
      </c>
      <c r="C181" s="428">
        <v>950</v>
      </c>
    </row>
    <row r="182" spans="1:3">
      <c r="A182" s="415" t="s">
        <v>205</v>
      </c>
      <c r="B182" s="420">
        <v>2013</v>
      </c>
      <c r="C182" s="428">
        <v>400.1</v>
      </c>
    </row>
    <row r="183" spans="1:3">
      <c r="A183" s="415" t="s">
        <v>206</v>
      </c>
      <c r="B183" s="420">
        <v>2013</v>
      </c>
      <c r="C183" s="428">
        <v>72.400000000000006</v>
      </c>
    </row>
    <row r="184" spans="1:3">
      <c r="A184" s="415" t="s">
        <v>207</v>
      </c>
      <c r="B184" s="420">
        <v>2013</v>
      </c>
      <c r="C184" s="428">
        <v>40.299999999999997</v>
      </c>
    </row>
    <row r="185" spans="1:3">
      <c r="A185" s="415" t="s">
        <v>208</v>
      </c>
      <c r="B185" s="420">
        <v>2013</v>
      </c>
      <c r="C185" s="428">
        <v>66.8</v>
      </c>
    </row>
    <row r="186" spans="1:3">
      <c r="A186" s="415" t="s">
        <v>245</v>
      </c>
      <c r="B186" s="420">
        <v>2013</v>
      </c>
      <c r="C186" s="428">
        <v>34.1</v>
      </c>
    </row>
    <row r="187" spans="1:3">
      <c r="A187" s="415" t="s">
        <v>209</v>
      </c>
      <c r="B187" s="420">
        <v>2013</v>
      </c>
      <c r="C187" s="428">
        <v>121.1</v>
      </c>
    </row>
    <row r="188" spans="1:3">
      <c r="A188" s="415" t="s">
        <v>210</v>
      </c>
      <c r="B188" s="420">
        <v>2013</v>
      </c>
      <c r="C188" s="428">
        <v>163.30000000000001</v>
      </c>
    </row>
    <row r="189" spans="1:3">
      <c r="A189" s="415" t="s">
        <v>211</v>
      </c>
      <c r="B189" s="420">
        <v>2013</v>
      </c>
      <c r="C189" s="428">
        <v>47</v>
      </c>
    </row>
    <row r="190" spans="1:3">
      <c r="A190" s="415" t="s">
        <v>306</v>
      </c>
      <c r="B190" s="420">
        <v>2013</v>
      </c>
      <c r="C190" s="428">
        <v>333.4</v>
      </c>
    </row>
    <row r="191" spans="1:3">
      <c r="A191" s="415" t="s">
        <v>212</v>
      </c>
      <c r="B191" s="420">
        <v>2013</v>
      </c>
      <c r="C191" s="428">
        <v>200</v>
      </c>
    </row>
    <row r="192" spans="1:3">
      <c r="A192" s="415" t="s">
        <v>213</v>
      </c>
      <c r="B192" s="420">
        <v>2013</v>
      </c>
      <c r="C192" s="428">
        <v>92.6</v>
      </c>
    </row>
    <row r="193" spans="1:3">
      <c r="A193" s="415" t="s">
        <v>214</v>
      </c>
      <c r="B193" s="420">
        <v>2013</v>
      </c>
      <c r="C193" s="428">
        <v>44.3</v>
      </c>
    </row>
    <row r="194" spans="1:3">
      <c r="A194" s="415" t="s">
        <v>215</v>
      </c>
      <c r="B194" s="420">
        <v>2013</v>
      </c>
      <c r="C194" s="428">
        <v>188.4</v>
      </c>
    </row>
    <row r="195" spans="1:3">
      <c r="A195" s="415" t="s">
        <v>216</v>
      </c>
      <c r="B195" s="420">
        <v>2013</v>
      </c>
      <c r="C195" s="428">
        <v>188.5</v>
      </c>
    </row>
    <row r="196" spans="1:3">
      <c r="A196" s="415" t="s">
        <v>217</v>
      </c>
      <c r="B196" s="420">
        <v>2013</v>
      </c>
      <c r="C196" s="428">
        <v>200.6</v>
      </c>
    </row>
    <row r="197" spans="1:3">
      <c r="A197" s="415" t="s">
        <v>218</v>
      </c>
      <c r="B197" s="420">
        <v>2013</v>
      </c>
      <c r="C197" s="428">
        <v>55.5</v>
      </c>
    </row>
    <row r="198" spans="1:3">
      <c r="A198" s="415" t="s">
        <v>219</v>
      </c>
      <c r="B198" s="420">
        <v>2013</v>
      </c>
      <c r="C198" s="428">
        <v>79.599999999999994</v>
      </c>
    </row>
    <row r="199" spans="1:3">
      <c r="A199" s="416" t="s">
        <v>294</v>
      </c>
      <c r="B199" s="420">
        <v>2013</v>
      </c>
      <c r="C199" s="429">
        <v>6694.6</v>
      </c>
    </row>
    <row r="200" spans="1:3">
      <c r="A200" s="415" t="s">
        <v>193</v>
      </c>
      <c r="B200" s="420">
        <v>2014</v>
      </c>
      <c r="C200" s="428">
        <v>447.2</v>
      </c>
    </row>
    <row r="201" spans="1:3">
      <c r="A201" s="415" t="s">
        <v>194</v>
      </c>
      <c r="B201" s="420">
        <v>2014</v>
      </c>
      <c r="C201" s="428">
        <v>281.8</v>
      </c>
    </row>
    <row r="202" spans="1:3">
      <c r="A202" s="415" t="s">
        <v>195</v>
      </c>
      <c r="B202" s="420">
        <v>2014</v>
      </c>
      <c r="C202" s="428">
        <v>68.5</v>
      </c>
    </row>
    <row r="203" spans="1:3">
      <c r="A203" s="415" t="s">
        <v>304</v>
      </c>
      <c r="B203" s="420">
        <v>2014</v>
      </c>
      <c r="C203" s="428">
        <v>228.7</v>
      </c>
    </row>
    <row r="204" spans="1:3">
      <c r="A204" s="415" t="s">
        <v>250</v>
      </c>
      <c r="B204" s="420">
        <v>2014</v>
      </c>
      <c r="C204" s="428">
        <v>1161.2</v>
      </c>
    </row>
    <row r="205" spans="1:3">
      <c r="A205" s="415" t="s">
        <v>196</v>
      </c>
      <c r="B205" s="420">
        <v>2014</v>
      </c>
      <c r="C205" s="428">
        <v>33</v>
      </c>
    </row>
    <row r="206" spans="1:3">
      <c r="A206" s="415" t="s">
        <v>305</v>
      </c>
      <c r="B206" s="420">
        <v>2014</v>
      </c>
      <c r="C206" s="428">
        <v>250.3</v>
      </c>
    </row>
    <row r="207" spans="1:3">
      <c r="A207" s="415" t="s">
        <v>197</v>
      </c>
      <c r="B207" s="420">
        <v>2014</v>
      </c>
      <c r="C207" s="428">
        <v>122.7</v>
      </c>
    </row>
    <row r="208" spans="1:3">
      <c r="A208" s="415" t="s">
        <v>198</v>
      </c>
      <c r="B208" s="420">
        <v>2014</v>
      </c>
      <c r="C208" s="428">
        <v>83.2</v>
      </c>
    </row>
    <row r="209" spans="1:3">
      <c r="A209" s="415" t="s">
        <v>199</v>
      </c>
      <c r="B209" s="420">
        <v>2014</v>
      </c>
      <c r="C209" s="428">
        <v>75.2</v>
      </c>
    </row>
    <row r="210" spans="1:3">
      <c r="A210" s="415" t="s">
        <v>200</v>
      </c>
      <c r="B210" s="420">
        <v>2014</v>
      </c>
      <c r="C210" s="428">
        <v>103.4</v>
      </c>
    </row>
    <row r="211" spans="1:3">
      <c r="A211" s="415" t="s">
        <v>201</v>
      </c>
      <c r="B211" s="420">
        <v>2014</v>
      </c>
      <c r="C211" s="428">
        <v>41</v>
      </c>
    </row>
    <row r="212" spans="1:3">
      <c r="A212" s="415" t="s">
        <v>202</v>
      </c>
      <c r="B212" s="420">
        <v>2014</v>
      </c>
      <c r="C212" s="428">
        <v>88.1</v>
      </c>
    </row>
    <row r="213" spans="1:3">
      <c r="A213" s="415" t="s">
        <v>203</v>
      </c>
      <c r="B213" s="420">
        <v>2014</v>
      </c>
      <c r="C213" s="428">
        <v>294.39999999999998</v>
      </c>
    </row>
    <row r="214" spans="1:3">
      <c r="A214" s="415" t="s">
        <v>204</v>
      </c>
      <c r="B214" s="420">
        <v>2014</v>
      </c>
      <c r="C214" s="428">
        <v>1071.8</v>
      </c>
    </row>
    <row r="215" spans="1:3">
      <c r="A215" s="415" t="s">
        <v>205</v>
      </c>
      <c r="B215" s="420">
        <v>2014</v>
      </c>
      <c r="C215" s="428">
        <v>499</v>
      </c>
    </row>
    <row r="216" spans="1:3">
      <c r="A216" s="415" t="s">
        <v>206</v>
      </c>
      <c r="B216" s="420">
        <v>2014</v>
      </c>
      <c r="C216" s="428">
        <v>45.2</v>
      </c>
    </row>
    <row r="217" spans="1:3">
      <c r="A217" s="415" t="s">
        <v>207</v>
      </c>
      <c r="B217" s="420">
        <v>2014</v>
      </c>
      <c r="C217" s="428">
        <v>53.8</v>
      </c>
    </row>
    <row r="218" spans="1:3">
      <c r="A218" s="415" t="s">
        <v>208</v>
      </c>
      <c r="B218" s="420">
        <v>2014</v>
      </c>
      <c r="C218" s="428">
        <v>91</v>
      </c>
    </row>
    <row r="219" spans="1:3">
      <c r="A219" s="415" t="s">
        <v>245</v>
      </c>
      <c r="B219" s="420">
        <v>2014</v>
      </c>
      <c r="C219" s="428">
        <v>54.8</v>
      </c>
    </row>
    <row r="220" spans="1:3">
      <c r="A220" s="415" t="s">
        <v>209</v>
      </c>
      <c r="B220" s="420">
        <v>2014</v>
      </c>
      <c r="C220" s="428">
        <v>137</v>
      </c>
    </row>
    <row r="221" spans="1:3">
      <c r="A221" s="415" t="s">
        <v>210</v>
      </c>
      <c r="B221" s="420">
        <v>2014</v>
      </c>
      <c r="C221" s="428">
        <v>157.30000000000001</v>
      </c>
    </row>
    <row r="222" spans="1:3">
      <c r="A222" s="415" t="s">
        <v>211</v>
      </c>
      <c r="B222" s="420">
        <v>2014</v>
      </c>
      <c r="C222" s="428">
        <v>25</v>
      </c>
    </row>
    <row r="223" spans="1:3">
      <c r="A223" s="415" t="s">
        <v>306</v>
      </c>
      <c r="B223" s="420">
        <v>2014</v>
      </c>
      <c r="C223" s="428">
        <v>299.8</v>
      </c>
    </row>
    <row r="224" spans="1:3">
      <c r="A224" s="415" t="s">
        <v>212</v>
      </c>
      <c r="B224" s="420">
        <v>2014</v>
      </c>
      <c r="C224" s="428">
        <v>154.6</v>
      </c>
    </row>
    <row r="225" spans="1:3">
      <c r="A225" s="415" t="s">
        <v>213</v>
      </c>
      <c r="B225" s="420">
        <v>2014</v>
      </c>
      <c r="C225" s="428">
        <v>90.7</v>
      </c>
    </row>
    <row r="226" spans="1:3">
      <c r="A226" s="415" t="s">
        <v>214</v>
      </c>
      <c r="B226" s="420">
        <v>2014</v>
      </c>
      <c r="C226" s="428">
        <v>44.2</v>
      </c>
    </row>
    <row r="227" spans="1:3">
      <c r="A227" s="415" t="s">
        <v>215</v>
      </c>
      <c r="B227" s="420">
        <v>2014</v>
      </c>
      <c r="C227" s="428">
        <v>214.5</v>
      </c>
    </row>
    <row r="228" spans="1:3">
      <c r="A228" s="415" t="s">
        <v>216</v>
      </c>
      <c r="B228" s="420">
        <v>2014</v>
      </c>
      <c r="C228" s="428">
        <v>248.7</v>
      </c>
    </row>
    <row r="229" spans="1:3">
      <c r="A229" s="415" t="s">
        <v>217</v>
      </c>
      <c r="B229" s="420">
        <v>2014</v>
      </c>
      <c r="C229" s="428">
        <v>189.6</v>
      </c>
    </row>
    <row r="230" spans="1:3">
      <c r="A230" s="415" t="s">
        <v>218</v>
      </c>
      <c r="B230" s="420">
        <v>2014</v>
      </c>
      <c r="C230" s="428">
        <v>73.099999999999994</v>
      </c>
    </row>
    <row r="231" spans="1:3">
      <c r="A231" s="415" t="s">
        <v>219</v>
      </c>
      <c r="B231" s="420">
        <v>2014</v>
      </c>
      <c r="C231" s="428">
        <v>109.3</v>
      </c>
    </row>
    <row r="232" spans="1:3">
      <c r="A232" s="416" t="s">
        <v>294</v>
      </c>
      <c r="B232" s="420">
        <v>2014</v>
      </c>
      <c r="C232" s="429">
        <v>6838.1</v>
      </c>
    </row>
    <row r="233" spans="1:3">
      <c r="A233" s="415" t="s">
        <v>193</v>
      </c>
      <c r="B233" s="420">
        <v>2015</v>
      </c>
      <c r="C233" s="428">
        <v>486.8</v>
      </c>
    </row>
    <row r="234" spans="1:3">
      <c r="A234" s="415" t="s">
        <v>194</v>
      </c>
      <c r="B234" s="420">
        <v>2015</v>
      </c>
      <c r="C234" s="428">
        <v>339</v>
      </c>
    </row>
    <row r="235" spans="1:3">
      <c r="A235" s="415" t="s">
        <v>195</v>
      </c>
      <c r="B235" s="420">
        <v>2015</v>
      </c>
      <c r="C235" s="428">
        <v>82.5</v>
      </c>
    </row>
    <row r="236" spans="1:3">
      <c r="A236" s="415" t="s">
        <v>304</v>
      </c>
      <c r="B236" s="420">
        <v>2015</v>
      </c>
      <c r="C236" s="428">
        <v>168.1</v>
      </c>
    </row>
    <row r="237" spans="1:3">
      <c r="A237" s="415" t="s">
        <v>250</v>
      </c>
      <c r="B237" s="420">
        <v>2015</v>
      </c>
      <c r="C237" s="428">
        <v>1458.5</v>
      </c>
    </row>
    <row r="238" spans="1:3">
      <c r="A238" s="415" t="s">
        <v>196</v>
      </c>
      <c r="B238" s="420">
        <v>2015</v>
      </c>
      <c r="C238" s="428">
        <v>23.8</v>
      </c>
    </row>
    <row r="239" spans="1:3">
      <c r="A239" s="415" t="s">
        <v>305</v>
      </c>
      <c r="B239" s="420">
        <v>2015</v>
      </c>
      <c r="C239" s="428">
        <v>255.8</v>
      </c>
    </row>
    <row r="240" spans="1:3">
      <c r="A240" s="415" t="s">
        <v>197</v>
      </c>
      <c r="B240" s="420">
        <v>2015</v>
      </c>
      <c r="C240" s="428">
        <v>153.1</v>
      </c>
    </row>
    <row r="241" spans="1:3">
      <c r="A241" s="415" t="s">
        <v>198</v>
      </c>
      <c r="B241" s="420">
        <v>2015</v>
      </c>
      <c r="C241" s="428">
        <v>73.900000000000006</v>
      </c>
    </row>
    <row r="242" spans="1:3">
      <c r="A242" s="415" t="s">
        <v>199</v>
      </c>
      <c r="B242" s="420">
        <v>2015</v>
      </c>
      <c r="C242" s="428">
        <v>70</v>
      </c>
    </row>
    <row r="243" spans="1:3">
      <c r="A243" s="415" t="s">
        <v>200</v>
      </c>
      <c r="B243" s="420">
        <v>2015</v>
      </c>
      <c r="C243" s="428">
        <v>106.3</v>
      </c>
    </row>
    <row r="244" spans="1:3">
      <c r="A244" s="415" t="s">
        <v>201</v>
      </c>
      <c r="B244" s="420">
        <v>2015</v>
      </c>
      <c r="C244" s="428">
        <v>39.200000000000003</v>
      </c>
    </row>
    <row r="245" spans="1:3">
      <c r="A245" s="415" t="s">
        <v>202</v>
      </c>
      <c r="B245" s="420">
        <v>2015</v>
      </c>
      <c r="C245" s="428">
        <v>81</v>
      </c>
    </row>
    <row r="246" spans="1:3">
      <c r="A246" s="415" t="s">
        <v>203</v>
      </c>
      <c r="B246" s="420">
        <v>2015</v>
      </c>
      <c r="C246" s="428">
        <v>303.8</v>
      </c>
    </row>
    <row r="247" spans="1:3">
      <c r="A247" s="415" t="s">
        <v>204</v>
      </c>
      <c r="B247" s="420">
        <v>2015</v>
      </c>
      <c r="C247" s="428">
        <v>829.5</v>
      </c>
    </row>
    <row r="248" spans="1:3">
      <c r="A248" s="415" t="s">
        <v>205</v>
      </c>
      <c r="B248" s="420">
        <v>2015</v>
      </c>
      <c r="C248" s="428">
        <v>374.6</v>
      </c>
    </row>
    <row r="249" spans="1:3">
      <c r="A249" s="415" t="s">
        <v>206</v>
      </c>
      <c r="B249" s="420">
        <v>2015</v>
      </c>
      <c r="C249" s="428">
        <v>51.4</v>
      </c>
    </row>
    <row r="250" spans="1:3">
      <c r="A250" s="415" t="s">
        <v>207</v>
      </c>
      <c r="B250" s="420">
        <v>2015</v>
      </c>
      <c r="C250" s="428">
        <v>54.7</v>
      </c>
    </row>
    <row r="251" spans="1:3">
      <c r="A251" s="415" t="s">
        <v>208</v>
      </c>
      <c r="B251" s="420">
        <v>2015</v>
      </c>
      <c r="C251" s="428">
        <v>65.400000000000006</v>
      </c>
    </row>
    <row r="252" spans="1:3">
      <c r="A252" s="415" t="s">
        <v>245</v>
      </c>
      <c r="B252" s="420">
        <v>2015</v>
      </c>
      <c r="C252" s="428">
        <v>48.6</v>
      </c>
    </row>
    <row r="253" spans="1:3">
      <c r="A253" s="415" t="s">
        <v>209</v>
      </c>
      <c r="B253" s="420">
        <v>2015</v>
      </c>
      <c r="C253" s="428">
        <v>108.7</v>
      </c>
    </row>
    <row r="254" spans="1:3">
      <c r="A254" s="415" t="s">
        <v>210</v>
      </c>
      <c r="B254" s="420">
        <v>2015</v>
      </c>
      <c r="C254" s="428">
        <v>222.1</v>
      </c>
    </row>
    <row r="255" spans="1:3">
      <c r="A255" s="415" t="s">
        <v>211</v>
      </c>
      <c r="B255" s="420">
        <v>2015</v>
      </c>
      <c r="C255" s="428">
        <v>17.899999999999999</v>
      </c>
    </row>
    <row r="256" spans="1:3">
      <c r="A256" s="415" t="s">
        <v>306</v>
      </c>
      <c r="B256" s="420">
        <v>2015</v>
      </c>
      <c r="C256" s="428">
        <v>281.39999999999998</v>
      </c>
    </row>
    <row r="257" spans="1:3">
      <c r="A257" s="415" t="s">
        <v>212</v>
      </c>
      <c r="B257" s="420">
        <v>2015</v>
      </c>
      <c r="C257" s="428">
        <v>169.1</v>
      </c>
    </row>
    <row r="258" spans="1:3">
      <c r="A258" s="415" t="s">
        <v>213</v>
      </c>
      <c r="B258" s="420">
        <v>2015</v>
      </c>
      <c r="C258" s="428">
        <v>114.4</v>
      </c>
    </row>
    <row r="259" spans="1:3">
      <c r="A259" s="415" t="s">
        <v>214</v>
      </c>
      <c r="B259" s="420">
        <v>2015</v>
      </c>
      <c r="C259" s="428">
        <v>34.200000000000003</v>
      </c>
    </row>
    <row r="260" spans="1:3">
      <c r="A260" s="415" t="s">
        <v>215</v>
      </c>
      <c r="B260" s="420">
        <v>2015</v>
      </c>
      <c r="C260" s="428">
        <v>164</v>
      </c>
    </row>
    <row r="261" spans="1:3">
      <c r="A261" s="415" t="s">
        <v>216</v>
      </c>
      <c r="B261" s="420">
        <v>2015</v>
      </c>
      <c r="C261" s="428">
        <v>214.8</v>
      </c>
    </row>
    <row r="262" spans="1:3">
      <c r="A262" s="415" t="s">
        <v>217</v>
      </c>
      <c r="B262" s="420">
        <v>2015</v>
      </c>
      <c r="C262" s="428">
        <v>161.19999999999999</v>
      </c>
    </row>
    <row r="263" spans="1:3">
      <c r="A263" s="415" t="s">
        <v>218</v>
      </c>
      <c r="B263" s="420">
        <v>2015</v>
      </c>
      <c r="C263" s="428">
        <v>89.2</v>
      </c>
    </row>
    <row r="264" spans="1:3">
      <c r="A264" s="415" t="s">
        <v>219</v>
      </c>
      <c r="B264" s="420">
        <v>2015</v>
      </c>
      <c r="C264" s="428">
        <v>92.8</v>
      </c>
    </row>
    <row r="265" spans="1:3">
      <c r="A265" s="416" t="s">
        <v>294</v>
      </c>
      <c r="B265" s="420">
        <v>2015</v>
      </c>
      <c r="C265" s="429">
        <v>6735.7</v>
      </c>
    </row>
    <row r="266" spans="1:3">
      <c r="A266" s="415" t="s">
        <v>193</v>
      </c>
      <c r="B266" s="420">
        <v>2016</v>
      </c>
      <c r="C266" s="428">
        <v>421.1</v>
      </c>
    </row>
    <row r="267" spans="1:3">
      <c r="A267" s="415" t="s">
        <v>194</v>
      </c>
      <c r="B267" s="420">
        <v>2016</v>
      </c>
      <c r="C267" s="428">
        <v>283.5</v>
      </c>
    </row>
    <row r="268" spans="1:3">
      <c r="A268" s="415" t="s">
        <v>195</v>
      </c>
      <c r="B268" s="420">
        <v>2016</v>
      </c>
      <c r="C268" s="428">
        <v>120.5</v>
      </c>
    </row>
    <row r="269" spans="1:3">
      <c r="A269" s="415" t="s">
        <v>304</v>
      </c>
      <c r="B269" s="420">
        <v>2016</v>
      </c>
      <c r="C269" s="428">
        <v>193.5</v>
      </c>
    </row>
    <row r="270" spans="1:3">
      <c r="A270" s="415" t="s">
        <v>250</v>
      </c>
      <c r="B270" s="420">
        <v>2016</v>
      </c>
      <c r="C270" s="428">
        <v>1342.1</v>
      </c>
    </row>
    <row r="271" spans="1:3">
      <c r="A271" s="415" t="s">
        <v>196</v>
      </c>
      <c r="B271" s="420">
        <v>2016</v>
      </c>
      <c r="C271" s="428">
        <v>31.2</v>
      </c>
    </row>
    <row r="272" spans="1:3">
      <c r="A272" s="415" t="s">
        <v>305</v>
      </c>
      <c r="B272" s="420">
        <v>2016</v>
      </c>
      <c r="C272" s="428">
        <v>374.4</v>
      </c>
    </row>
    <row r="273" spans="1:3">
      <c r="A273" s="415" t="s">
        <v>197</v>
      </c>
      <c r="B273" s="420">
        <v>2016</v>
      </c>
      <c r="C273" s="428">
        <v>195.2</v>
      </c>
    </row>
    <row r="274" spans="1:3">
      <c r="A274" s="415" t="s">
        <v>198</v>
      </c>
      <c r="B274" s="420">
        <v>2016</v>
      </c>
      <c r="C274" s="428">
        <v>73</v>
      </c>
    </row>
    <row r="275" spans="1:3">
      <c r="A275" s="415" t="s">
        <v>199</v>
      </c>
      <c r="B275" s="420">
        <v>2016</v>
      </c>
      <c r="C275" s="428">
        <v>62.5</v>
      </c>
    </row>
    <row r="276" spans="1:3">
      <c r="A276" s="415" t="s">
        <v>200</v>
      </c>
      <c r="B276" s="420">
        <v>2016</v>
      </c>
      <c r="C276" s="428">
        <v>90</v>
      </c>
    </row>
    <row r="277" spans="1:3">
      <c r="A277" s="415" t="s">
        <v>201</v>
      </c>
      <c r="B277" s="420">
        <v>2016</v>
      </c>
      <c r="C277" s="428">
        <v>31.4</v>
      </c>
    </row>
    <row r="278" spans="1:3">
      <c r="A278" s="415" t="s">
        <v>202</v>
      </c>
      <c r="B278" s="420">
        <v>2016</v>
      </c>
      <c r="C278" s="428">
        <v>119.3</v>
      </c>
    </row>
    <row r="279" spans="1:3">
      <c r="A279" s="415" t="s">
        <v>203</v>
      </c>
      <c r="B279" s="420">
        <v>2016</v>
      </c>
      <c r="C279" s="428">
        <v>366.9</v>
      </c>
    </row>
    <row r="280" spans="1:3">
      <c r="A280" s="415" t="s">
        <v>204</v>
      </c>
      <c r="B280" s="420">
        <v>2016</v>
      </c>
      <c r="C280" s="428">
        <v>850.2</v>
      </c>
    </row>
    <row r="281" spans="1:3">
      <c r="A281" s="415" t="s">
        <v>205</v>
      </c>
      <c r="B281" s="420">
        <v>2016</v>
      </c>
      <c r="C281" s="428">
        <v>474.5</v>
      </c>
    </row>
    <row r="282" spans="1:3">
      <c r="A282" s="415" t="s">
        <v>206</v>
      </c>
      <c r="B282" s="420">
        <v>2016</v>
      </c>
      <c r="C282" s="428">
        <v>47</v>
      </c>
    </row>
    <row r="283" spans="1:3">
      <c r="A283" s="415" t="s">
        <v>207</v>
      </c>
      <c r="B283" s="420">
        <v>2016</v>
      </c>
      <c r="C283" s="428">
        <v>48.5</v>
      </c>
    </row>
    <row r="284" spans="1:3">
      <c r="A284" s="415" t="s">
        <v>208</v>
      </c>
      <c r="B284" s="420">
        <v>2016</v>
      </c>
      <c r="C284" s="428">
        <v>104.9</v>
      </c>
    </row>
    <row r="285" spans="1:3">
      <c r="A285" s="415" t="s">
        <v>245</v>
      </c>
      <c r="B285" s="420">
        <v>2016</v>
      </c>
      <c r="C285" s="428">
        <v>34.9</v>
      </c>
    </row>
    <row r="286" spans="1:3">
      <c r="A286" s="415" t="s">
        <v>209</v>
      </c>
      <c r="B286" s="420">
        <v>2016</v>
      </c>
      <c r="C286" s="428">
        <v>114.7</v>
      </c>
    </row>
    <row r="287" spans="1:3">
      <c r="A287" s="415" t="s">
        <v>210</v>
      </c>
      <c r="B287" s="420">
        <v>2016</v>
      </c>
      <c r="C287" s="428">
        <v>172.6</v>
      </c>
    </row>
    <row r="288" spans="1:3">
      <c r="A288" s="415" t="s">
        <v>211</v>
      </c>
      <c r="B288" s="420">
        <v>2016</v>
      </c>
      <c r="C288" s="428">
        <v>44.7</v>
      </c>
    </row>
    <row r="289" spans="1:3">
      <c r="A289" s="415" t="s">
        <v>306</v>
      </c>
      <c r="B289" s="420">
        <v>2016</v>
      </c>
      <c r="C289" s="428">
        <v>352.6</v>
      </c>
    </row>
    <row r="290" spans="1:3">
      <c r="A290" s="415" t="s">
        <v>212</v>
      </c>
      <c r="B290" s="420">
        <v>2016</v>
      </c>
      <c r="C290" s="428">
        <v>158.5</v>
      </c>
    </row>
    <row r="291" spans="1:3">
      <c r="A291" s="415" t="s">
        <v>213</v>
      </c>
      <c r="B291" s="420">
        <v>2016</v>
      </c>
      <c r="C291" s="428">
        <v>104.1</v>
      </c>
    </row>
    <row r="292" spans="1:3">
      <c r="A292" s="415" t="s">
        <v>214</v>
      </c>
      <c r="B292" s="420">
        <v>2016</v>
      </c>
      <c r="C292" s="428">
        <v>80.900000000000006</v>
      </c>
    </row>
    <row r="293" spans="1:3">
      <c r="A293" s="415" t="s">
        <v>215</v>
      </c>
      <c r="B293" s="420">
        <v>2016</v>
      </c>
      <c r="C293" s="428">
        <v>262.10000000000002</v>
      </c>
    </row>
    <row r="294" spans="1:3">
      <c r="A294" s="415" t="s">
        <v>216</v>
      </c>
      <c r="B294" s="420">
        <v>2016</v>
      </c>
      <c r="C294" s="428">
        <v>245</v>
      </c>
    </row>
    <row r="295" spans="1:3">
      <c r="A295" s="415" t="s">
        <v>217</v>
      </c>
      <c r="B295" s="420">
        <v>2016</v>
      </c>
      <c r="C295" s="428">
        <v>211.3</v>
      </c>
    </row>
    <row r="296" spans="1:3">
      <c r="A296" s="415" t="s">
        <v>218</v>
      </c>
      <c r="B296" s="420">
        <v>2016</v>
      </c>
      <c r="C296" s="428">
        <v>47.2</v>
      </c>
    </row>
    <row r="297" spans="1:3">
      <c r="A297" s="415" t="s">
        <v>219</v>
      </c>
      <c r="B297" s="420">
        <v>2016</v>
      </c>
      <c r="C297" s="428">
        <v>67.2</v>
      </c>
    </row>
    <row r="298" spans="1:3">
      <c r="A298" s="416" t="s">
        <v>294</v>
      </c>
      <c r="B298" s="420">
        <v>2016</v>
      </c>
      <c r="C298" s="429">
        <v>7125.5</v>
      </c>
    </row>
    <row r="299" spans="1:3">
      <c r="A299" s="415" t="s">
        <v>193</v>
      </c>
      <c r="B299" s="420">
        <v>2017</v>
      </c>
      <c r="C299" s="428">
        <v>465.8</v>
      </c>
    </row>
    <row r="300" spans="1:3">
      <c r="A300" s="415" t="s">
        <v>194</v>
      </c>
      <c r="B300" s="420">
        <v>2017</v>
      </c>
      <c r="C300" s="428">
        <v>313.10000000000002</v>
      </c>
    </row>
    <row r="301" spans="1:3">
      <c r="A301" s="415" t="s">
        <v>195</v>
      </c>
      <c r="B301" s="420">
        <v>2017</v>
      </c>
      <c r="C301" s="428">
        <v>101.2</v>
      </c>
    </row>
    <row r="302" spans="1:3">
      <c r="A302" s="415" t="s">
        <v>304</v>
      </c>
      <c r="B302" s="420">
        <v>2017</v>
      </c>
      <c r="C302" s="428">
        <v>183.5</v>
      </c>
    </row>
    <row r="303" spans="1:3">
      <c r="A303" s="415" t="s">
        <v>250</v>
      </c>
      <c r="B303" s="420">
        <v>2017</v>
      </c>
      <c r="C303" s="428">
        <v>1348.6</v>
      </c>
    </row>
    <row r="304" spans="1:3">
      <c r="A304" s="415" t="s">
        <v>196</v>
      </c>
      <c r="B304" s="420">
        <v>2017</v>
      </c>
      <c r="C304" s="428">
        <v>41.9</v>
      </c>
    </row>
    <row r="305" spans="1:3">
      <c r="A305" s="415" t="s">
        <v>305</v>
      </c>
      <c r="B305" s="420">
        <v>2017</v>
      </c>
      <c r="C305" s="428">
        <v>217.9</v>
      </c>
    </row>
    <row r="306" spans="1:3">
      <c r="A306" s="415" t="s">
        <v>197</v>
      </c>
      <c r="B306" s="420">
        <v>2017</v>
      </c>
      <c r="C306" s="428">
        <v>168.6</v>
      </c>
    </row>
    <row r="307" spans="1:3">
      <c r="A307" s="415" t="s">
        <v>198</v>
      </c>
      <c r="B307" s="420">
        <v>2017</v>
      </c>
      <c r="C307" s="428">
        <v>103.8</v>
      </c>
    </row>
    <row r="308" spans="1:3">
      <c r="A308" s="415" t="s">
        <v>199</v>
      </c>
      <c r="B308" s="420">
        <v>2017</v>
      </c>
      <c r="C308" s="428">
        <v>89</v>
      </c>
    </row>
    <row r="309" spans="1:3">
      <c r="A309" s="415" t="s">
        <v>200</v>
      </c>
      <c r="B309" s="420">
        <v>2017</v>
      </c>
      <c r="C309" s="428">
        <v>133.19999999999999</v>
      </c>
    </row>
    <row r="310" spans="1:3">
      <c r="A310" s="415" t="s">
        <v>201</v>
      </c>
      <c r="B310" s="420">
        <v>2017</v>
      </c>
      <c r="C310" s="428">
        <v>41.1</v>
      </c>
    </row>
    <row r="311" spans="1:3">
      <c r="A311" s="415" t="s">
        <v>202</v>
      </c>
      <c r="B311" s="420">
        <v>2017</v>
      </c>
      <c r="C311" s="428">
        <v>79.3</v>
      </c>
    </row>
    <row r="312" spans="1:3">
      <c r="A312" s="415" t="s">
        <v>203</v>
      </c>
      <c r="B312" s="420">
        <v>2017</v>
      </c>
      <c r="C312" s="428">
        <v>475.3</v>
      </c>
    </row>
    <row r="313" spans="1:3">
      <c r="A313" s="415" t="s">
        <v>204</v>
      </c>
      <c r="B313" s="420">
        <v>2017</v>
      </c>
      <c r="C313" s="428">
        <v>857.9</v>
      </c>
    </row>
    <row r="314" spans="1:3">
      <c r="A314" s="415" t="s">
        <v>205</v>
      </c>
      <c r="B314" s="420">
        <v>2017</v>
      </c>
      <c r="C314" s="428">
        <v>524.1</v>
      </c>
    </row>
    <row r="315" spans="1:3">
      <c r="A315" s="415" t="s">
        <v>206</v>
      </c>
      <c r="B315" s="420">
        <v>2017</v>
      </c>
      <c r="C315" s="428">
        <v>52.4</v>
      </c>
    </row>
    <row r="316" spans="1:3">
      <c r="A316" s="415" t="s">
        <v>207</v>
      </c>
      <c r="B316" s="420">
        <v>2017</v>
      </c>
      <c r="C316" s="428">
        <v>73.5</v>
      </c>
    </row>
    <row r="317" spans="1:3">
      <c r="A317" s="415" t="s">
        <v>208</v>
      </c>
      <c r="B317" s="420">
        <v>2017</v>
      </c>
      <c r="C317" s="428">
        <v>106.7</v>
      </c>
    </row>
    <row r="318" spans="1:3">
      <c r="A318" s="415" t="s">
        <v>245</v>
      </c>
      <c r="B318" s="420">
        <v>2017</v>
      </c>
      <c r="C318" s="428">
        <v>31.1</v>
      </c>
    </row>
    <row r="319" spans="1:3">
      <c r="A319" s="415" t="s">
        <v>209</v>
      </c>
      <c r="B319" s="420">
        <v>2017</v>
      </c>
      <c r="C319" s="428">
        <v>161.4</v>
      </c>
    </row>
    <row r="320" spans="1:3">
      <c r="A320" s="415" t="s">
        <v>210</v>
      </c>
      <c r="B320" s="420">
        <v>2017</v>
      </c>
      <c r="C320" s="428">
        <v>213.5</v>
      </c>
    </row>
    <row r="321" spans="1:3">
      <c r="A321" s="415" t="s">
        <v>211</v>
      </c>
      <c r="B321" s="420">
        <v>2017</v>
      </c>
      <c r="C321" s="428">
        <v>34.9</v>
      </c>
    </row>
    <row r="322" spans="1:3">
      <c r="A322" s="415" t="s">
        <v>306</v>
      </c>
      <c r="B322" s="420">
        <v>2017</v>
      </c>
      <c r="C322" s="428">
        <v>338.3</v>
      </c>
    </row>
    <row r="323" spans="1:3">
      <c r="A323" s="415" t="s">
        <v>212</v>
      </c>
      <c r="B323" s="420">
        <v>2017</v>
      </c>
      <c r="C323" s="428">
        <v>161</v>
      </c>
    </row>
    <row r="324" spans="1:3">
      <c r="A324" s="415" t="s">
        <v>213</v>
      </c>
      <c r="B324" s="420">
        <v>2017</v>
      </c>
      <c r="C324" s="428">
        <v>151.80000000000001</v>
      </c>
    </row>
    <row r="325" spans="1:3">
      <c r="A325" s="415" t="s">
        <v>214</v>
      </c>
      <c r="B325" s="420">
        <v>2017</v>
      </c>
      <c r="C325" s="428">
        <v>73.3</v>
      </c>
    </row>
    <row r="326" spans="1:3">
      <c r="A326" s="415" t="s">
        <v>215</v>
      </c>
      <c r="B326" s="420">
        <v>2017</v>
      </c>
      <c r="C326" s="428">
        <v>255.5</v>
      </c>
    </row>
    <row r="327" spans="1:3">
      <c r="A327" s="415" t="s">
        <v>216</v>
      </c>
      <c r="B327" s="420">
        <v>2017</v>
      </c>
      <c r="C327" s="428">
        <v>225.8</v>
      </c>
    </row>
    <row r="328" spans="1:3">
      <c r="A328" s="415" t="s">
        <v>217</v>
      </c>
      <c r="B328" s="420">
        <v>2017</v>
      </c>
      <c r="C328" s="428">
        <v>214.2</v>
      </c>
    </row>
    <row r="329" spans="1:3">
      <c r="A329" s="415" t="s">
        <v>218</v>
      </c>
      <c r="B329" s="420">
        <v>2017</v>
      </c>
      <c r="C329" s="428">
        <v>104</v>
      </c>
    </row>
    <row r="330" spans="1:3">
      <c r="A330" s="415" t="s">
        <v>219</v>
      </c>
      <c r="B330" s="420">
        <v>2017</v>
      </c>
      <c r="C330" s="428">
        <v>162.30000000000001</v>
      </c>
    </row>
    <row r="331" spans="1:3">
      <c r="A331" s="416" t="s">
        <v>294</v>
      </c>
      <c r="B331" s="420">
        <v>2017</v>
      </c>
      <c r="C331" s="429">
        <v>7504</v>
      </c>
    </row>
    <row r="332" spans="1:3">
      <c r="A332" s="415" t="s">
        <v>193</v>
      </c>
      <c r="B332" s="420">
        <v>2018</v>
      </c>
      <c r="C332" s="428">
        <v>415.3</v>
      </c>
    </row>
    <row r="333" spans="1:3">
      <c r="A333" s="415" t="s">
        <v>194</v>
      </c>
      <c r="B333" s="420">
        <v>2018</v>
      </c>
      <c r="C333" s="428">
        <v>263.7</v>
      </c>
    </row>
    <row r="334" spans="1:3">
      <c r="A334" s="415" t="s">
        <v>195</v>
      </c>
      <c r="B334" s="420">
        <v>2018</v>
      </c>
      <c r="C334" s="428">
        <v>97.4</v>
      </c>
    </row>
    <row r="335" spans="1:3">
      <c r="A335" s="415" t="s">
        <v>304</v>
      </c>
      <c r="B335" s="420">
        <v>2018</v>
      </c>
      <c r="C335" s="428">
        <v>217.2</v>
      </c>
    </row>
    <row r="336" spans="1:3">
      <c r="A336" s="415" t="s">
        <v>250</v>
      </c>
      <c r="B336" s="420">
        <v>2018</v>
      </c>
      <c r="C336" s="428">
        <v>1600.4</v>
      </c>
    </row>
    <row r="337" spans="1:3">
      <c r="A337" s="415" t="s">
        <v>196</v>
      </c>
      <c r="B337" s="420">
        <v>2018</v>
      </c>
      <c r="C337" s="428">
        <v>46.9</v>
      </c>
    </row>
    <row r="338" spans="1:3">
      <c r="A338" s="415" t="s">
        <v>305</v>
      </c>
      <c r="B338" s="420">
        <v>2018</v>
      </c>
      <c r="C338" s="428">
        <v>146.80000000000001</v>
      </c>
    </row>
    <row r="339" spans="1:3">
      <c r="A339" s="415" t="s">
        <v>197</v>
      </c>
      <c r="B339" s="420">
        <v>2018</v>
      </c>
      <c r="C339" s="428">
        <v>163</v>
      </c>
    </row>
    <row r="340" spans="1:3">
      <c r="A340" s="415" t="s">
        <v>198</v>
      </c>
      <c r="B340" s="420">
        <v>2018</v>
      </c>
      <c r="C340" s="428">
        <v>118.9</v>
      </c>
    </row>
    <row r="341" spans="1:3">
      <c r="A341" s="415" t="s">
        <v>199</v>
      </c>
      <c r="B341" s="420">
        <v>2018</v>
      </c>
      <c r="C341" s="428">
        <v>73.400000000000006</v>
      </c>
    </row>
    <row r="342" spans="1:3">
      <c r="A342" s="415" t="s">
        <v>200</v>
      </c>
      <c r="B342" s="420">
        <v>2018</v>
      </c>
      <c r="C342" s="428">
        <v>106.4</v>
      </c>
    </row>
    <row r="343" spans="1:3">
      <c r="A343" s="415" t="s">
        <v>201</v>
      </c>
      <c r="B343" s="420">
        <v>2018</v>
      </c>
      <c r="C343" s="428">
        <v>87.1</v>
      </c>
    </row>
    <row r="344" spans="1:3">
      <c r="A344" s="415" t="s">
        <v>202</v>
      </c>
      <c r="B344" s="420">
        <v>2018</v>
      </c>
      <c r="C344" s="428">
        <v>101.1</v>
      </c>
    </row>
    <row r="345" spans="1:3">
      <c r="A345" s="415" t="s">
        <v>203</v>
      </c>
      <c r="B345" s="420">
        <v>2018</v>
      </c>
      <c r="C345" s="428">
        <v>543.79999999999995</v>
      </c>
    </row>
    <row r="346" spans="1:3">
      <c r="A346" s="415" t="s">
        <v>204</v>
      </c>
      <c r="B346" s="420">
        <v>2018</v>
      </c>
      <c r="C346" s="428">
        <v>909.9</v>
      </c>
    </row>
    <row r="347" spans="1:3">
      <c r="A347" s="415" t="s">
        <v>205</v>
      </c>
      <c r="B347" s="420">
        <v>2018</v>
      </c>
      <c r="C347" s="428">
        <v>542.5</v>
      </c>
    </row>
    <row r="348" spans="1:3">
      <c r="A348" s="415" t="s">
        <v>206</v>
      </c>
      <c r="B348" s="420">
        <v>2018</v>
      </c>
      <c r="C348" s="428">
        <v>110.8</v>
      </c>
    </row>
    <row r="349" spans="1:3">
      <c r="A349" s="415" t="s">
        <v>207</v>
      </c>
      <c r="B349" s="420">
        <v>2018</v>
      </c>
      <c r="C349" s="428">
        <v>52.7</v>
      </c>
    </row>
    <row r="350" spans="1:3">
      <c r="A350" s="415" t="s">
        <v>208</v>
      </c>
      <c r="B350" s="420">
        <v>2018</v>
      </c>
      <c r="C350" s="428">
        <v>115.7</v>
      </c>
    </row>
    <row r="351" spans="1:3">
      <c r="A351" s="415" t="s">
        <v>245</v>
      </c>
      <c r="B351" s="420">
        <v>2018</v>
      </c>
      <c r="C351" s="428">
        <v>21.5</v>
      </c>
    </row>
    <row r="352" spans="1:3">
      <c r="A352" s="415" t="s">
        <v>209</v>
      </c>
      <c r="B352" s="420">
        <v>2018</v>
      </c>
      <c r="C352" s="428">
        <v>187.1</v>
      </c>
    </row>
    <row r="353" spans="1:3">
      <c r="A353" s="415" t="s">
        <v>210</v>
      </c>
      <c r="B353" s="420">
        <v>2018</v>
      </c>
      <c r="C353" s="428">
        <v>167.2</v>
      </c>
    </row>
    <row r="354" spans="1:3">
      <c r="A354" s="415" t="s">
        <v>211</v>
      </c>
      <c r="B354" s="420">
        <v>2018</v>
      </c>
      <c r="C354" s="428">
        <v>33.1</v>
      </c>
    </row>
    <row r="355" spans="1:3">
      <c r="A355" s="415" t="s">
        <v>306</v>
      </c>
      <c r="B355" s="420">
        <v>2018</v>
      </c>
      <c r="C355" s="428">
        <v>376.7</v>
      </c>
    </row>
    <row r="356" spans="1:3">
      <c r="A356" s="415" t="s">
        <v>212</v>
      </c>
      <c r="B356" s="420">
        <v>2018</v>
      </c>
      <c r="C356" s="428">
        <v>283.89999999999998</v>
      </c>
    </row>
    <row r="357" spans="1:3">
      <c r="A357" s="415" t="s">
        <v>213</v>
      </c>
      <c r="B357" s="420">
        <v>2018</v>
      </c>
      <c r="C357" s="428">
        <v>152.5</v>
      </c>
    </row>
    <row r="358" spans="1:3">
      <c r="A358" s="415" t="s">
        <v>214</v>
      </c>
      <c r="B358" s="420">
        <v>2018</v>
      </c>
      <c r="C358" s="428">
        <v>12</v>
      </c>
    </row>
    <row r="359" spans="1:3">
      <c r="A359" s="415" t="s">
        <v>215</v>
      </c>
      <c r="B359" s="420">
        <v>2018</v>
      </c>
      <c r="C359" s="428">
        <v>207</v>
      </c>
    </row>
    <row r="360" spans="1:3">
      <c r="A360" s="415" t="s">
        <v>216</v>
      </c>
      <c r="B360" s="420">
        <v>2018</v>
      </c>
      <c r="C360" s="428">
        <v>306.10000000000002</v>
      </c>
    </row>
    <row r="361" spans="1:3">
      <c r="A361" s="415" t="s">
        <v>217</v>
      </c>
      <c r="B361" s="420">
        <v>2018</v>
      </c>
      <c r="C361" s="428">
        <v>235.5</v>
      </c>
    </row>
    <row r="362" spans="1:3">
      <c r="A362" s="415" t="s">
        <v>218</v>
      </c>
      <c r="B362" s="420">
        <v>2018</v>
      </c>
      <c r="C362" s="428">
        <v>67.7</v>
      </c>
    </row>
    <row r="363" spans="1:3">
      <c r="A363" s="415" t="s">
        <v>219</v>
      </c>
      <c r="B363" s="420">
        <v>2018</v>
      </c>
      <c r="C363" s="428">
        <v>110.4</v>
      </c>
    </row>
    <row r="364" spans="1:3">
      <c r="A364" s="416" t="s">
        <v>294</v>
      </c>
      <c r="B364" s="420">
        <v>2018</v>
      </c>
      <c r="C364" s="429">
        <v>7873.5</v>
      </c>
    </row>
    <row r="365" spans="1:3">
      <c r="A365" s="415" t="s">
        <v>193</v>
      </c>
      <c r="B365" s="420">
        <v>2019</v>
      </c>
      <c r="C365" s="428">
        <v>527.79999999999995</v>
      </c>
    </row>
    <row r="366" spans="1:3">
      <c r="A366" s="415" t="s">
        <v>194</v>
      </c>
      <c r="B366" s="420">
        <v>2019</v>
      </c>
      <c r="C366" s="428">
        <v>305.3</v>
      </c>
    </row>
    <row r="367" spans="1:3">
      <c r="A367" s="415" t="s">
        <v>195</v>
      </c>
      <c r="B367" s="420">
        <v>2019</v>
      </c>
      <c r="C367" s="428">
        <v>99.6</v>
      </c>
    </row>
    <row r="368" spans="1:3">
      <c r="A368" s="415" t="s">
        <v>304</v>
      </c>
      <c r="B368" s="420">
        <v>2019</v>
      </c>
      <c r="C368" s="428">
        <v>229.3</v>
      </c>
    </row>
    <row r="369" spans="1:3">
      <c r="A369" s="415" t="s">
        <v>250</v>
      </c>
      <c r="B369" s="420">
        <v>2019</v>
      </c>
      <c r="C369" s="428">
        <v>1618.7</v>
      </c>
    </row>
    <row r="370" spans="1:3">
      <c r="A370" s="415" t="s">
        <v>196</v>
      </c>
      <c r="B370" s="420">
        <v>2019</v>
      </c>
      <c r="C370" s="428">
        <v>46.3</v>
      </c>
    </row>
    <row r="371" spans="1:3">
      <c r="A371" s="415" t="s">
        <v>305</v>
      </c>
      <c r="B371" s="420">
        <v>2019</v>
      </c>
      <c r="C371" s="428">
        <v>153.9</v>
      </c>
    </row>
    <row r="372" spans="1:3">
      <c r="A372" s="415" t="s">
        <v>197</v>
      </c>
      <c r="B372" s="420">
        <v>2019</v>
      </c>
      <c r="C372" s="428">
        <v>177.9</v>
      </c>
    </row>
    <row r="373" spans="1:3">
      <c r="A373" s="415" t="s">
        <v>198</v>
      </c>
      <c r="B373" s="420">
        <v>2019</v>
      </c>
      <c r="C373" s="428">
        <v>103.2</v>
      </c>
    </row>
    <row r="374" spans="1:3">
      <c r="A374" s="415" t="s">
        <v>199</v>
      </c>
      <c r="B374" s="420">
        <v>2019</v>
      </c>
      <c r="C374" s="428">
        <v>85.7</v>
      </c>
    </row>
    <row r="375" spans="1:3">
      <c r="A375" s="415" t="s">
        <v>200</v>
      </c>
      <c r="B375" s="420">
        <v>2019</v>
      </c>
      <c r="C375" s="428">
        <v>110</v>
      </c>
    </row>
    <row r="376" spans="1:3">
      <c r="A376" s="415" t="s">
        <v>201</v>
      </c>
      <c r="B376" s="420">
        <v>2019</v>
      </c>
      <c r="C376" s="428">
        <v>94.1</v>
      </c>
    </row>
    <row r="377" spans="1:3">
      <c r="A377" s="415" t="s">
        <v>202</v>
      </c>
      <c r="B377" s="420">
        <v>2019</v>
      </c>
      <c r="C377" s="428">
        <v>125.9</v>
      </c>
    </row>
    <row r="378" spans="1:3">
      <c r="A378" s="415" t="s">
        <v>203</v>
      </c>
      <c r="B378" s="420">
        <v>2019</v>
      </c>
      <c r="C378" s="428">
        <v>613.20000000000005</v>
      </c>
    </row>
    <row r="379" spans="1:3">
      <c r="A379" s="415" t="s">
        <v>204</v>
      </c>
      <c r="B379" s="420">
        <v>2019</v>
      </c>
      <c r="C379" s="428">
        <v>997.6</v>
      </c>
    </row>
    <row r="380" spans="1:3">
      <c r="A380" s="415" t="s">
        <v>205</v>
      </c>
      <c r="B380" s="420">
        <v>2019</v>
      </c>
      <c r="C380" s="428">
        <v>553.6</v>
      </c>
    </row>
    <row r="381" spans="1:3">
      <c r="A381" s="415" t="s">
        <v>206</v>
      </c>
      <c r="B381" s="420">
        <v>2019</v>
      </c>
      <c r="C381" s="428">
        <v>105.1</v>
      </c>
    </row>
    <row r="382" spans="1:3">
      <c r="A382" s="415" t="s">
        <v>207</v>
      </c>
      <c r="B382" s="420">
        <v>2019</v>
      </c>
      <c r="C382" s="428">
        <v>64.7</v>
      </c>
    </row>
    <row r="383" spans="1:3">
      <c r="A383" s="415" t="s">
        <v>208</v>
      </c>
      <c r="B383" s="420">
        <v>2019</v>
      </c>
      <c r="C383" s="428">
        <v>124</v>
      </c>
    </row>
    <row r="384" spans="1:3">
      <c r="A384" s="415" t="s">
        <v>245</v>
      </c>
      <c r="B384" s="420">
        <v>2019</v>
      </c>
      <c r="C384" s="428">
        <v>24.3</v>
      </c>
    </row>
    <row r="385" spans="1:3">
      <c r="A385" s="415" t="s">
        <v>209</v>
      </c>
      <c r="B385" s="420">
        <v>2019</v>
      </c>
      <c r="C385" s="428">
        <v>178.8</v>
      </c>
    </row>
    <row r="386" spans="1:3">
      <c r="A386" s="415" t="s">
        <v>210</v>
      </c>
      <c r="B386" s="420">
        <v>2019</v>
      </c>
      <c r="C386" s="428">
        <v>181.4</v>
      </c>
    </row>
    <row r="387" spans="1:3">
      <c r="A387" s="415" t="s">
        <v>211</v>
      </c>
      <c r="B387" s="420">
        <v>2019</v>
      </c>
      <c r="C387" s="428">
        <v>31.3</v>
      </c>
    </row>
    <row r="388" spans="1:3">
      <c r="A388" s="415" t="s">
        <v>306</v>
      </c>
      <c r="B388" s="420">
        <v>2019</v>
      </c>
      <c r="C388" s="428">
        <v>382.4</v>
      </c>
    </row>
    <row r="389" spans="1:3">
      <c r="A389" s="415" t="s">
        <v>212</v>
      </c>
      <c r="B389" s="420">
        <v>2019</v>
      </c>
      <c r="C389" s="428">
        <v>276</v>
      </c>
    </row>
    <row r="390" spans="1:3">
      <c r="A390" s="415" t="s">
        <v>213</v>
      </c>
      <c r="B390" s="420">
        <v>2019</v>
      </c>
      <c r="C390" s="428">
        <v>159.6</v>
      </c>
    </row>
    <row r="391" spans="1:3">
      <c r="A391" s="415" t="s">
        <v>214</v>
      </c>
      <c r="B391" s="420">
        <v>2019</v>
      </c>
      <c r="C391" s="428">
        <v>11.3</v>
      </c>
    </row>
    <row r="392" spans="1:3">
      <c r="A392" s="415" t="s">
        <v>215</v>
      </c>
      <c r="B392" s="420">
        <v>2019</v>
      </c>
      <c r="C392" s="428">
        <v>196.8</v>
      </c>
    </row>
    <row r="393" spans="1:3">
      <c r="A393" s="415" t="s">
        <v>216</v>
      </c>
      <c r="B393" s="420">
        <v>2019</v>
      </c>
      <c r="C393" s="428">
        <v>326.7</v>
      </c>
    </row>
    <row r="394" spans="1:3">
      <c r="A394" s="415" t="s">
        <v>217</v>
      </c>
      <c r="B394" s="420">
        <v>2019</v>
      </c>
      <c r="C394" s="428">
        <v>243.7</v>
      </c>
    </row>
    <row r="395" spans="1:3">
      <c r="A395" s="415" t="s">
        <v>218</v>
      </c>
      <c r="B395" s="420">
        <v>2019</v>
      </c>
      <c r="C395" s="428">
        <v>70.599999999999994</v>
      </c>
    </row>
    <row r="396" spans="1:3">
      <c r="A396" s="415" t="s">
        <v>219</v>
      </c>
      <c r="B396" s="420">
        <v>2019</v>
      </c>
      <c r="C396" s="428">
        <v>118.8</v>
      </c>
    </row>
    <row r="397" spans="1:3">
      <c r="A397" s="416" t="s">
        <v>294</v>
      </c>
      <c r="B397" s="420">
        <v>2019</v>
      </c>
      <c r="C397" s="429">
        <v>8337.5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6B60-18CF-4DD2-938E-070075FABC72}">
  <sheetPr>
    <tabColor rgb="FFFFC000"/>
  </sheetPr>
  <dimension ref="A1:C397"/>
  <sheetViews>
    <sheetView workbookViewId="0">
      <selection activeCell="C1" sqref="C1:C397"/>
    </sheetView>
  </sheetViews>
  <sheetFormatPr defaultRowHeight="12.75"/>
  <sheetData>
    <row r="1" spans="1:3">
      <c r="A1" s="413" t="s">
        <v>291</v>
      </c>
      <c r="B1" s="414" t="s">
        <v>402</v>
      </c>
      <c r="C1" s="421" t="s">
        <v>396</v>
      </c>
    </row>
    <row r="2" spans="1:3">
      <c r="A2" s="415" t="s">
        <v>193</v>
      </c>
      <c r="B2" s="422">
        <v>2008</v>
      </c>
      <c r="C2" s="423">
        <v>173</v>
      </c>
    </row>
    <row r="3" spans="1:3">
      <c r="A3" s="415" t="s">
        <v>194</v>
      </c>
      <c r="B3" s="422">
        <v>2008</v>
      </c>
      <c r="C3" s="423">
        <v>85.8</v>
      </c>
    </row>
    <row r="4" spans="1:3">
      <c r="A4" s="415" t="s">
        <v>195</v>
      </c>
      <c r="B4" s="422">
        <v>2008</v>
      </c>
      <c r="C4" s="423">
        <v>28.5</v>
      </c>
    </row>
    <row r="5" spans="1:3">
      <c r="A5" s="415" t="s">
        <v>304</v>
      </c>
      <c r="B5" s="422">
        <v>2008</v>
      </c>
      <c r="C5" s="423">
        <v>94.8</v>
      </c>
    </row>
    <row r="6" spans="1:3">
      <c r="A6" s="415" t="s">
        <v>250</v>
      </c>
      <c r="B6" s="422">
        <v>2008</v>
      </c>
      <c r="C6" s="423">
        <v>404</v>
      </c>
    </row>
    <row r="7" spans="1:3">
      <c r="A7" s="415" t="s">
        <v>196</v>
      </c>
      <c r="B7" s="422">
        <v>2008</v>
      </c>
      <c r="C7" s="423">
        <v>7.7</v>
      </c>
    </row>
    <row r="8" spans="1:3">
      <c r="A8" s="415" t="s">
        <v>305</v>
      </c>
      <c r="B8" s="422">
        <v>2008</v>
      </c>
      <c r="C8" s="423">
        <v>39.299999999999997</v>
      </c>
    </row>
    <row r="9" spans="1:3">
      <c r="A9" s="415" t="s">
        <v>197</v>
      </c>
      <c r="B9" s="422">
        <v>2008</v>
      </c>
      <c r="C9" s="423">
        <v>56.9</v>
      </c>
    </row>
    <row r="10" spans="1:3">
      <c r="A10" s="415" t="s">
        <v>198</v>
      </c>
      <c r="B10" s="422">
        <v>2008</v>
      </c>
      <c r="C10" s="423">
        <v>14.8</v>
      </c>
    </row>
    <row r="11" spans="1:3">
      <c r="A11" s="415" t="s">
        <v>199</v>
      </c>
      <c r="B11" s="422">
        <v>2008</v>
      </c>
      <c r="C11" s="423">
        <v>13</v>
      </c>
    </row>
    <row r="12" spans="1:3">
      <c r="A12" s="415" t="s">
        <v>200</v>
      </c>
      <c r="B12" s="422">
        <v>2008</v>
      </c>
      <c r="C12" s="423">
        <v>30.9</v>
      </c>
    </row>
    <row r="13" spans="1:3">
      <c r="A13" s="415" t="s">
        <v>201</v>
      </c>
      <c r="B13" s="422">
        <v>2008</v>
      </c>
      <c r="C13" s="423">
        <v>15.6</v>
      </c>
    </row>
    <row r="14" spans="1:3">
      <c r="A14" s="415" t="s">
        <v>202</v>
      </c>
      <c r="B14" s="422">
        <v>2008</v>
      </c>
      <c r="C14" s="423">
        <v>43.4</v>
      </c>
    </row>
    <row r="15" spans="1:3">
      <c r="A15" s="415" t="s">
        <v>203</v>
      </c>
      <c r="B15" s="422">
        <v>2008</v>
      </c>
      <c r="C15" s="423">
        <v>100.4</v>
      </c>
    </row>
    <row r="16" spans="1:3">
      <c r="A16" s="415" t="s">
        <v>204</v>
      </c>
      <c r="B16" s="422">
        <v>2008</v>
      </c>
      <c r="C16" s="423">
        <v>297.89999999999998</v>
      </c>
    </row>
    <row r="17" spans="1:3">
      <c r="A17" s="415" t="s">
        <v>205</v>
      </c>
      <c r="B17" s="422">
        <v>2008</v>
      </c>
      <c r="C17" s="423">
        <v>254.6</v>
      </c>
    </row>
    <row r="18" spans="1:3">
      <c r="A18" s="415" t="s">
        <v>206</v>
      </c>
      <c r="B18" s="422">
        <v>2008</v>
      </c>
      <c r="C18" s="423">
        <v>24.4</v>
      </c>
    </row>
    <row r="19" spans="1:3">
      <c r="A19" s="415" t="s">
        <v>207</v>
      </c>
      <c r="B19" s="422">
        <v>2008</v>
      </c>
      <c r="C19" s="423">
        <v>18.2</v>
      </c>
    </row>
    <row r="20" spans="1:3">
      <c r="A20" s="415" t="s">
        <v>208</v>
      </c>
      <c r="B20" s="422">
        <v>2008</v>
      </c>
      <c r="C20" s="423">
        <v>49.7</v>
      </c>
    </row>
    <row r="21" spans="1:3">
      <c r="A21" s="415" t="s">
        <v>245</v>
      </c>
      <c r="B21" s="422">
        <v>2008</v>
      </c>
      <c r="C21" s="423">
        <v>19.399999999999999</v>
      </c>
    </row>
    <row r="22" spans="1:3">
      <c r="A22" s="415" t="s">
        <v>209</v>
      </c>
      <c r="B22" s="422">
        <v>2008</v>
      </c>
      <c r="C22" s="423">
        <v>26.7</v>
      </c>
    </row>
    <row r="23" spans="1:3">
      <c r="A23" s="415" t="s">
        <v>210</v>
      </c>
      <c r="B23" s="422">
        <v>2008</v>
      </c>
      <c r="C23" s="423">
        <v>103.6</v>
      </c>
    </row>
    <row r="24" spans="1:3">
      <c r="A24" s="415" t="s">
        <v>211</v>
      </c>
      <c r="B24" s="422">
        <v>2008</v>
      </c>
      <c r="C24" s="423">
        <v>23.4</v>
      </c>
    </row>
    <row r="25" spans="1:3">
      <c r="A25" s="415" t="s">
        <v>306</v>
      </c>
      <c r="B25" s="422">
        <v>2008</v>
      </c>
      <c r="C25" s="423">
        <v>109.1</v>
      </c>
    </row>
    <row r="26" spans="1:3">
      <c r="A26" s="415" t="s">
        <v>212</v>
      </c>
      <c r="B26" s="422">
        <v>2008</v>
      </c>
      <c r="C26" s="423">
        <v>72.400000000000006</v>
      </c>
    </row>
    <row r="27" spans="1:3">
      <c r="A27" s="415" t="s">
        <v>213</v>
      </c>
      <c r="B27" s="422">
        <v>2008</v>
      </c>
      <c r="C27" s="423">
        <v>57.7</v>
      </c>
    </row>
    <row r="28" spans="1:3">
      <c r="A28" s="415" t="s">
        <v>214</v>
      </c>
      <c r="B28" s="422">
        <v>2008</v>
      </c>
      <c r="C28" s="423">
        <v>16.899999999999999</v>
      </c>
    </row>
    <row r="29" spans="1:3">
      <c r="A29" s="415" t="s">
        <v>215</v>
      </c>
      <c r="B29" s="422">
        <v>2008</v>
      </c>
      <c r="C29" s="423">
        <v>122.4</v>
      </c>
    </row>
    <row r="30" spans="1:3">
      <c r="A30" s="415" t="s">
        <v>216</v>
      </c>
      <c r="B30" s="422">
        <v>2008</v>
      </c>
      <c r="C30" s="423">
        <v>146.69999999999999</v>
      </c>
    </row>
    <row r="31" spans="1:3">
      <c r="A31" s="415" t="s">
        <v>217</v>
      </c>
      <c r="B31" s="422">
        <v>2008</v>
      </c>
      <c r="C31" s="423">
        <v>64.099999999999994</v>
      </c>
    </row>
    <row r="32" spans="1:3">
      <c r="A32" s="415" t="s">
        <v>218</v>
      </c>
      <c r="B32" s="422">
        <v>2008</v>
      </c>
      <c r="C32" s="423">
        <v>20.8</v>
      </c>
    </row>
    <row r="33" spans="1:3">
      <c r="A33" s="415" t="s">
        <v>219</v>
      </c>
      <c r="B33" s="422">
        <v>2008</v>
      </c>
      <c r="C33" s="423">
        <v>58.1</v>
      </c>
    </row>
    <row r="34" spans="1:3">
      <c r="A34" s="416" t="s">
        <v>294</v>
      </c>
      <c r="B34" s="422">
        <v>2008</v>
      </c>
      <c r="C34" s="100">
        <v>2594.3000000000002</v>
      </c>
    </row>
    <row r="35" spans="1:3">
      <c r="A35" s="415" t="s">
        <v>193</v>
      </c>
      <c r="B35" s="419">
        <v>2009</v>
      </c>
      <c r="C35" s="423">
        <v>148.1</v>
      </c>
    </row>
    <row r="36" spans="1:3">
      <c r="A36" s="415" t="s">
        <v>194</v>
      </c>
      <c r="B36" s="419">
        <v>2009</v>
      </c>
      <c r="C36" s="423">
        <v>68.8</v>
      </c>
    </row>
    <row r="37" spans="1:3">
      <c r="A37" s="415" t="s">
        <v>195</v>
      </c>
      <c r="B37" s="419">
        <v>2009</v>
      </c>
      <c r="C37" s="423">
        <v>52.6</v>
      </c>
    </row>
    <row r="38" spans="1:3">
      <c r="A38" s="415" t="s">
        <v>304</v>
      </c>
      <c r="B38" s="419">
        <v>2009</v>
      </c>
      <c r="C38" s="423">
        <v>76.7</v>
      </c>
    </row>
    <row r="39" spans="1:3">
      <c r="A39" s="415" t="s">
        <v>250</v>
      </c>
      <c r="B39" s="419">
        <v>2009</v>
      </c>
      <c r="C39" s="423">
        <v>463.1</v>
      </c>
    </row>
    <row r="40" spans="1:3">
      <c r="A40" s="415" t="s">
        <v>196</v>
      </c>
      <c r="B40" s="419">
        <v>2009</v>
      </c>
      <c r="C40" s="423">
        <v>9.4</v>
      </c>
    </row>
    <row r="41" spans="1:3">
      <c r="A41" s="415" t="s">
        <v>305</v>
      </c>
      <c r="B41" s="419">
        <v>2009</v>
      </c>
      <c r="C41" s="423">
        <v>51.2</v>
      </c>
    </row>
    <row r="42" spans="1:3">
      <c r="A42" s="415" t="s">
        <v>197</v>
      </c>
      <c r="B42" s="419">
        <v>2009</v>
      </c>
      <c r="C42" s="423">
        <v>90.7</v>
      </c>
    </row>
    <row r="43" spans="1:3">
      <c r="A43" s="415" t="s">
        <v>198</v>
      </c>
      <c r="B43" s="419">
        <v>2009</v>
      </c>
      <c r="C43" s="423">
        <v>22.3</v>
      </c>
    </row>
    <row r="44" spans="1:3">
      <c r="A44" s="415" t="s">
        <v>199</v>
      </c>
      <c r="B44" s="419">
        <v>2009</v>
      </c>
      <c r="C44" s="423">
        <v>37.5</v>
      </c>
    </row>
    <row r="45" spans="1:3">
      <c r="A45" s="415" t="s">
        <v>200</v>
      </c>
      <c r="B45" s="419">
        <v>2009</v>
      </c>
      <c r="C45" s="423">
        <v>27</v>
      </c>
    </row>
    <row r="46" spans="1:3">
      <c r="A46" s="415" t="s">
        <v>201</v>
      </c>
      <c r="B46" s="419">
        <v>2009</v>
      </c>
      <c r="C46" s="423">
        <v>10</v>
      </c>
    </row>
    <row r="47" spans="1:3">
      <c r="A47" s="415" t="s">
        <v>202</v>
      </c>
      <c r="B47" s="419">
        <v>2009</v>
      </c>
      <c r="C47" s="423">
        <v>83.1</v>
      </c>
    </row>
    <row r="48" spans="1:3">
      <c r="A48" s="415" t="s">
        <v>203</v>
      </c>
      <c r="B48" s="419">
        <v>2009</v>
      </c>
      <c r="C48" s="423">
        <v>124.1</v>
      </c>
    </row>
    <row r="49" spans="1:3">
      <c r="A49" s="415" t="s">
        <v>204</v>
      </c>
      <c r="B49" s="419">
        <v>2009</v>
      </c>
      <c r="C49" s="423">
        <v>499.9</v>
      </c>
    </row>
    <row r="50" spans="1:3">
      <c r="A50" s="415" t="s">
        <v>205</v>
      </c>
      <c r="B50" s="419">
        <v>2009</v>
      </c>
      <c r="C50" s="423">
        <v>151.4</v>
      </c>
    </row>
    <row r="51" spans="1:3">
      <c r="A51" s="415" t="s">
        <v>206</v>
      </c>
      <c r="B51" s="419">
        <v>2009</v>
      </c>
      <c r="C51" s="423">
        <v>17.899999999999999</v>
      </c>
    </row>
    <row r="52" spans="1:3">
      <c r="A52" s="415" t="s">
        <v>207</v>
      </c>
      <c r="B52" s="419">
        <v>2009</v>
      </c>
      <c r="C52" s="423">
        <v>13.4</v>
      </c>
    </row>
    <row r="53" spans="1:3">
      <c r="A53" s="415" t="s">
        <v>208</v>
      </c>
      <c r="B53" s="419">
        <v>2009</v>
      </c>
      <c r="C53" s="423">
        <v>32.9</v>
      </c>
    </row>
    <row r="54" spans="1:3">
      <c r="A54" s="415" t="s">
        <v>245</v>
      </c>
      <c r="B54" s="419">
        <v>2009</v>
      </c>
      <c r="C54" s="423">
        <v>10.3</v>
      </c>
    </row>
    <row r="55" spans="1:3">
      <c r="A55" s="415" t="s">
        <v>209</v>
      </c>
      <c r="B55" s="419">
        <v>2009</v>
      </c>
      <c r="C55" s="423">
        <v>33.200000000000003</v>
      </c>
    </row>
    <row r="56" spans="1:3">
      <c r="A56" s="415" t="s">
        <v>210</v>
      </c>
      <c r="B56" s="419">
        <v>2009</v>
      </c>
      <c r="C56" s="423">
        <v>88.8</v>
      </c>
    </row>
    <row r="57" spans="1:3">
      <c r="A57" s="415" t="s">
        <v>211</v>
      </c>
      <c r="B57" s="419">
        <v>2009</v>
      </c>
      <c r="C57" s="423">
        <v>10.199999999999999</v>
      </c>
    </row>
    <row r="58" spans="1:3">
      <c r="A58" s="415" t="s">
        <v>306</v>
      </c>
      <c r="B58" s="419">
        <v>2009</v>
      </c>
      <c r="C58" s="423">
        <v>140.1</v>
      </c>
    </row>
    <row r="59" spans="1:3">
      <c r="A59" s="415" t="s">
        <v>212</v>
      </c>
      <c r="B59" s="419">
        <v>2009</v>
      </c>
      <c r="C59" s="423">
        <v>62.1</v>
      </c>
    </row>
    <row r="60" spans="1:3">
      <c r="A60" s="415" t="s">
        <v>213</v>
      </c>
      <c r="B60" s="419">
        <v>2009</v>
      </c>
      <c r="C60" s="423">
        <v>80.7</v>
      </c>
    </row>
    <row r="61" spans="1:3">
      <c r="A61" s="415" t="s">
        <v>214</v>
      </c>
      <c r="B61" s="419">
        <v>2009</v>
      </c>
      <c r="C61" s="423">
        <v>6.9</v>
      </c>
    </row>
    <row r="62" spans="1:3">
      <c r="A62" s="415" t="s">
        <v>215</v>
      </c>
      <c r="B62" s="419">
        <v>2009</v>
      </c>
      <c r="C62" s="423">
        <v>56.8</v>
      </c>
    </row>
    <row r="63" spans="1:3">
      <c r="A63" s="415" t="s">
        <v>216</v>
      </c>
      <c r="B63" s="419">
        <v>2009</v>
      </c>
      <c r="C63" s="423">
        <v>126.5</v>
      </c>
    </row>
    <row r="64" spans="1:3">
      <c r="A64" s="415" t="s">
        <v>217</v>
      </c>
      <c r="B64" s="419">
        <v>2009</v>
      </c>
      <c r="C64" s="423">
        <v>87.3</v>
      </c>
    </row>
    <row r="65" spans="1:3">
      <c r="A65" s="415" t="s">
        <v>218</v>
      </c>
      <c r="B65" s="419">
        <v>2009</v>
      </c>
      <c r="C65" s="423">
        <v>47.8</v>
      </c>
    </row>
    <row r="66" spans="1:3">
      <c r="A66" s="415" t="s">
        <v>219</v>
      </c>
      <c r="B66" s="419">
        <v>2009</v>
      </c>
      <c r="C66" s="423">
        <v>37.1</v>
      </c>
    </row>
    <row r="67" spans="1:3">
      <c r="A67" s="416" t="s">
        <v>294</v>
      </c>
      <c r="B67" s="419">
        <v>2009</v>
      </c>
      <c r="C67" s="424">
        <v>2767.5</v>
      </c>
    </row>
    <row r="68" spans="1:3">
      <c r="A68" s="415" t="s">
        <v>193</v>
      </c>
      <c r="B68" s="420">
        <v>2010</v>
      </c>
      <c r="C68" s="423">
        <v>282.5</v>
      </c>
    </row>
    <row r="69" spans="1:3">
      <c r="A69" s="415" t="s">
        <v>194</v>
      </c>
      <c r="B69" s="420">
        <v>2010</v>
      </c>
      <c r="C69" s="423">
        <v>150.69999999999999</v>
      </c>
    </row>
    <row r="70" spans="1:3">
      <c r="A70" s="415" t="s">
        <v>195</v>
      </c>
      <c r="B70" s="420">
        <v>2010</v>
      </c>
      <c r="C70" s="423">
        <v>41.9</v>
      </c>
    </row>
    <row r="71" spans="1:3">
      <c r="A71" s="415" t="s">
        <v>304</v>
      </c>
      <c r="B71" s="420">
        <v>2010</v>
      </c>
      <c r="C71" s="423">
        <v>76.8</v>
      </c>
    </row>
    <row r="72" spans="1:3">
      <c r="A72" s="415" t="s">
        <v>250</v>
      </c>
      <c r="B72" s="420">
        <v>2010</v>
      </c>
      <c r="C72" s="423">
        <v>469.8</v>
      </c>
    </row>
    <row r="73" spans="1:3">
      <c r="A73" s="415" t="s">
        <v>196</v>
      </c>
      <c r="B73" s="420">
        <v>2010</v>
      </c>
      <c r="C73" s="423">
        <v>12.6</v>
      </c>
    </row>
    <row r="74" spans="1:3">
      <c r="A74" s="415" t="s">
        <v>305</v>
      </c>
      <c r="B74" s="420">
        <v>2010</v>
      </c>
      <c r="C74" s="423">
        <v>79.599999999999994</v>
      </c>
    </row>
    <row r="75" spans="1:3">
      <c r="A75" s="415" t="s">
        <v>197</v>
      </c>
      <c r="B75" s="420">
        <v>2010</v>
      </c>
      <c r="C75" s="423">
        <v>78.2</v>
      </c>
    </row>
    <row r="76" spans="1:3">
      <c r="A76" s="415" t="s">
        <v>198</v>
      </c>
      <c r="B76" s="420">
        <v>2010</v>
      </c>
      <c r="C76" s="423">
        <v>28</v>
      </c>
    </row>
    <row r="77" spans="1:3">
      <c r="A77" s="415" t="s">
        <v>199</v>
      </c>
      <c r="B77" s="420">
        <v>2010</v>
      </c>
      <c r="C77" s="423">
        <v>16.600000000000001</v>
      </c>
    </row>
    <row r="78" spans="1:3">
      <c r="A78" s="415" t="s">
        <v>200</v>
      </c>
      <c r="B78" s="420">
        <v>2010</v>
      </c>
      <c r="C78" s="423">
        <v>34.299999999999997</v>
      </c>
    </row>
    <row r="79" spans="1:3">
      <c r="A79" s="415" t="s">
        <v>201</v>
      </c>
      <c r="B79" s="420">
        <v>2010</v>
      </c>
      <c r="C79" s="423">
        <v>21.3</v>
      </c>
    </row>
    <row r="80" spans="1:3">
      <c r="A80" s="415" t="s">
        <v>202</v>
      </c>
      <c r="B80" s="420">
        <v>2010</v>
      </c>
      <c r="C80" s="423">
        <v>45.9</v>
      </c>
    </row>
    <row r="81" spans="1:3">
      <c r="A81" s="415" t="s">
        <v>203</v>
      </c>
      <c r="B81" s="420">
        <v>2010</v>
      </c>
      <c r="C81" s="423">
        <v>171.1</v>
      </c>
    </row>
    <row r="82" spans="1:3">
      <c r="A82" s="415" t="s">
        <v>204</v>
      </c>
      <c r="B82" s="420">
        <v>2010</v>
      </c>
      <c r="C82" s="423">
        <v>295.8</v>
      </c>
    </row>
    <row r="83" spans="1:3">
      <c r="A83" s="415" t="s">
        <v>205</v>
      </c>
      <c r="B83" s="420">
        <v>2010</v>
      </c>
      <c r="C83" s="423">
        <v>163</v>
      </c>
    </row>
    <row r="84" spans="1:3">
      <c r="A84" s="415" t="s">
        <v>206</v>
      </c>
      <c r="B84" s="420">
        <v>2010</v>
      </c>
      <c r="C84" s="423">
        <v>35.200000000000003</v>
      </c>
    </row>
    <row r="85" spans="1:3">
      <c r="A85" s="415" t="s">
        <v>207</v>
      </c>
      <c r="B85" s="420">
        <v>2010</v>
      </c>
      <c r="C85" s="423">
        <v>21</v>
      </c>
    </row>
    <row r="86" spans="1:3">
      <c r="A86" s="415" t="s">
        <v>208</v>
      </c>
      <c r="B86" s="420">
        <v>2010</v>
      </c>
      <c r="C86" s="423">
        <v>60.9</v>
      </c>
    </row>
    <row r="87" spans="1:3">
      <c r="A87" s="415" t="s">
        <v>245</v>
      </c>
      <c r="B87" s="420">
        <v>2010</v>
      </c>
      <c r="C87" s="423">
        <v>9.9</v>
      </c>
    </row>
    <row r="88" spans="1:3">
      <c r="A88" s="415" t="s">
        <v>209</v>
      </c>
      <c r="B88" s="420">
        <v>2010</v>
      </c>
      <c r="C88" s="423">
        <v>43.6</v>
      </c>
    </row>
    <row r="89" spans="1:3">
      <c r="A89" s="415" t="s">
        <v>210</v>
      </c>
      <c r="B89" s="420">
        <v>2010</v>
      </c>
      <c r="C89" s="423">
        <v>82.9</v>
      </c>
    </row>
    <row r="90" spans="1:3">
      <c r="A90" s="415" t="s">
        <v>211</v>
      </c>
      <c r="B90" s="420">
        <v>2010</v>
      </c>
      <c r="C90" s="423">
        <v>10.8</v>
      </c>
    </row>
    <row r="91" spans="1:3">
      <c r="A91" s="415" t="s">
        <v>306</v>
      </c>
      <c r="B91" s="420">
        <v>2010</v>
      </c>
      <c r="C91" s="423">
        <v>133.19999999999999</v>
      </c>
    </row>
    <row r="92" spans="1:3">
      <c r="A92" s="415" t="s">
        <v>212</v>
      </c>
      <c r="B92" s="420">
        <v>2010</v>
      </c>
      <c r="C92" s="423">
        <v>91.2</v>
      </c>
    </row>
    <row r="93" spans="1:3">
      <c r="A93" s="415" t="s">
        <v>213</v>
      </c>
      <c r="B93" s="420">
        <v>2010</v>
      </c>
      <c r="C93" s="423">
        <v>64.8</v>
      </c>
    </row>
    <row r="94" spans="1:3">
      <c r="A94" s="415" t="s">
        <v>214</v>
      </c>
      <c r="B94" s="420">
        <v>2010</v>
      </c>
      <c r="C94" s="423">
        <v>12.9</v>
      </c>
    </row>
    <row r="95" spans="1:3">
      <c r="A95" s="415" t="s">
        <v>215</v>
      </c>
      <c r="B95" s="420">
        <v>2010</v>
      </c>
      <c r="C95" s="423">
        <v>61.2</v>
      </c>
    </row>
    <row r="96" spans="1:3">
      <c r="A96" s="415" t="s">
        <v>216</v>
      </c>
      <c r="B96" s="420">
        <v>2010</v>
      </c>
      <c r="C96" s="423">
        <v>174.7</v>
      </c>
    </row>
    <row r="97" spans="1:3">
      <c r="A97" s="415" t="s">
        <v>217</v>
      </c>
      <c r="B97" s="420">
        <v>2010</v>
      </c>
      <c r="C97" s="423">
        <v>72.599999999999994</v>
      </c>
    </row>
    <row r="98" spans="1:3">
      <c r="A98" s="415" t="s">
        <v>218</v>
      </c>
      <c r="B98" s="420">
        <v>2010</v>
      </c>
      <c r="C98" s="423">
        <v>19.2</v>
      </c>
    </row>
    <row r="99" spans="1:3">
      <c r="A99" s="415" t="s">
        <v>219</v>
      </c>
      <c r="B99" s="420">
        <v>2010</v>
      </c>
      <c r="C99" s="423">
        <v>41.8</v>
      </c>
    </row>
    <row r="100" spans="1:3">
      <c r="A100" s="416" t="s">
        <v>294</v>
      </c>
      <c r="B100" s="420">
        <v>2010</v>
      </c>
      <c r="C100" s="424">
        <v>2904.1</v>
      </c>
    </row>
    <row r="101" spans="1:3">
      <c r="A101" s="415" t="s">
        <v>193</v>
      </c>
      <c r="B101" s="420">
        <v>2011</v>
      </c>
      <c r="C101" s="423">
        <v>221.3</v>
      </c>
    </row>
    <row r="102" spans="1:3">
      <c r="A102" s="415" t="s">
        <v>194</v>
      </c>
      <c r="B102" s="420">
        <v>2011</v>
      </c>
      <c r="C102" s="423">
        <v>139.69999999999999</v>
      </c>
    </row>
    <row r="103" spans="1:3">
      <c r="A103" s="415" t="s">
        <v>195</v>
      </c>
      <c r="B103" s="420">
        <v>2011</v>
      </c>
      <c r="C103" s="423">
        <v>37.9</v>
      </c>
    </row>
    <row r="104" spans="1:3">
      <c r="A104" s="415" t="s">
        <v>304</v>
      </c>
      <c r="B104" s="420">
        <v>2011</v>
      </c>
      <c r="C104" s="423">
        <v>81</v>
      </c>
    </row>
    <row r="105" spans="1:3">
      <c r="A105" s="415" t="s">
        <v>250</v>
      </c>
      <c r="B105" s="420">
        <v>2011</v>
      </c>
      <c r="C105" s="423">
        <v>507.3</v>
      </c>
    </row>
    <row r="106" spans="1:3">
      <c r="A106" s="415" t="s">
        <v>196</v>
      </c>
      <c r="B106" s="420">
        <v>2011</v>
      </c>
      <c r="C106" s="423">
        <v>9</v>
      </c>
    </row>
    <row r="107" spans="1:3">
      <c r="A107" s="415" t="s">
        <v>305</v>
      </c>
      <c r="B107" s="420">
        <v>2011</v>
      </c>
      <c r="C107" s="423">
        <v>67.3</v>
      </c>
    </row>
    <row r="108" spans="1:3">
      <c r="A108" s="415" t="s">
        <v>197</v>
      </c>
      <c r="B108" s="420">
        <v>2011</v>
      </c>
      <c r="C108" s="423">
        <v>72.8</v>
      </c>
    </row>
    <row r="109" spans="1:3">
      <c r="A109" s="415" t="s">
        <v>198</v>
      </c>
      <c r="B109" s="420">
        <v>2011</v>
      </c>
      <c r="C109" s="423">
        <v>30.7</v>
      </c>
    </row>
    <row r="110" spans="1:3">
      <c r="A110" s="415" t="s">
        <v>199</v>
      </c>
      <c r="B110" s="420">
        <v>2011</v>
      </c>
      <c r="C110" s="423">
        <v>23</v>
      </c>
    </row>
    <row r="111" spans="1:3">
      <c r="A111" s="415" t="s">
        <v>200</v>
      </c>
      <c r="B111" s="420">
        <v>2011</v>
      </c>
      <c r="C111" s="423">
        <v>33.5</v>
      </c>
    </row>
    <row r="112" spans="1:3">
      <c r="A112" s="415" t="s">
        <v>201</v>
      </c>
      <c r="B112" s="420">
        <v>2011</v>
      </c>
      <c r="C112" s="423">
        <v>20.2</v>
      </c>
    </row>
    <row r="113" spans="1:3">
      <c r="A113" s="415" t="s">
        <v>202</v>
      </c>
      <c r="B113" s="420">
        <v>2011</v>
      </c>
      <c r="C113" s="423">
        <v>63.2</v>
      </c>
    </row>
    <row r="114" spans="1:3">
      <c r="A114" s="415" t="s">
        <v>203</v>
      </c>
      <c r="B114" s="420">
        <v>2011</v>
      </c>
      <c r="C114" s="423">
        <v>140.5</v>
      </c>
    </row>
    <row r="115" spans="1:3">
      <c r="A115" s="415" t="s">
        <v>204</v>
      </c>
      <c r="B115" s="420">
        <v>2011</v>
      </c>
      <c r="C115" s="423">
        <v>338.5</v>
      </c>
    </row>
    <row r="116" spans="1:3">
      <c r="A116" s="415" t="s">
        <v>205</v>
      </c>
      <c r="B116" s="420">
        <v>2011</v>
      </c>
      <c r="C116" s="423">
        <v>200.2</v>
      </c>
    </row>
    <row r="117" spans="1:3">
      <c r="A117" s="415" t="s">
        <v>206</v>
      </c>
      <c r="B117" s="420">
        <v>2011</v>
      </c>
      <c r="C117" s="423">
        <v>20.399999999999999</v>
      </c>
    </row>
    <row r="118" spans="1:3">
      <c r="A118" s="415" t="s">
        <v>207</v>
      </c>
      <c r="B118" s="420">
        <v>2011</v>
      </c>
      <c r="C118" s="423">
        <v>20.5</v>
      </c>
    </row>
    <row r="119" spans="1:3">
      <c r="A119" s="415" t="s">
        <v>208</v>
      </c>
      <c r="B119" s="420">
        <v>2011</v>
      </c>
      <c r="C119" s="423">
        <v>54</v>
      </c>
    </row>
    <row r="120" spans="1:3">
      <c r="A120" s="415" t="s">
        <v>245</v>
      </c>
      <c r="B120" s="420">
        <v>2011</v>
      </c>
      <c r="C120" s="423">
        <v>14.7</v>
      </c>
    </row>
    <row r="121" spans="1:3">
      <c r="A121" s="415" t="s">
        <v>209</v>
      </c>
      <c r="B121" s="420">
        <v>2011</v>
      </c>
      <c r="C121" s="423">
        <v>50.3</v>
      </c>
    </row>
    <row r="122" spans="1:3">
      <c r="A122" s="415" t="s">
        <v>210</v>
      </c>
      <c r="B122" s="420">
        <v>2011</v>
      </c>
      <c r="C122" s="423">
        <v>96.3</v>
      </c>
    </row>
    <row r="123" spans="1:3">
      <c r="A123" s="415" t="s">
        <v>211</v>
      </c>
      <c r="B123" s="420">
        <v>2011</v>
      </c>
      <c r="C123" s="423">
        <v>14.3</v>
      </c>
    </row>
    <row r="124" spans="1:3">
      <c r="A124" s="415" t="s">
        <v>306</v>
      </c>
      <c r="B124" s="420">
        <v>2011</v>
      </c>
      <c r="C124" s="423">
        <v>130.5</v>
      </c>
    </row>
    <row r="125" spans="1:3">
      <c r="A125" s="415" t="s">
        <v>212</v>
      </c>
      <c r="B125" s="420">
        <v>2011</v>
      </c>
      <c r="C125" s="423">
        <v>63.2</v>
      </c>
    </row>
    <row r="126" spans="1:3">
      <c r="A126" s="415" t="s">
        <v>213</v>
      </c>
      <c r="B126" s="420">
        <v>2011</v>
      </c>
      <c r="C126" s="423">
        <v>56</v>
      </c>
    </row>
    <row r="127" spans="1:3">
      <c r="A127" s="415" t="s">
        <v>214</v>
      </c>
      <c r="B127" s="420">
        <v>2011</v>
      </c>
      <c r="C127" s="423">
        <v>17.7</v>
      </c>
    </row>
    <row r="128" spans="1:3">
      <c r="A128" s="415" t="s">
        <v>215</v>
      </c>
      <c r="B128" s="420">
        <v>2011</v>
      </c>
      <c r="C128" s="423">
        <v>83</v>
      </c>
    </row>
    <row r="129" spans="1:3">
      <c r="A129" s="415" t="s">
        <v>216</v>
      </c>
      <c r="B129" s="420">
        <v>2011</v>
      </c>
      <c r="C129" s="423">
        <v>102.8</v>
      </c>
    </row>
    <row r="130" spans="1:3">
      <c r="A130" s="415" t="s">
        <v>217</v>
      </c>
      <c r="B130" s="420">
        <v>2011</v>
      </c>
      <c r="C130" s="423">
        <v>67</v>
      </c>
    </row>
    <row r="131" spans="1:3">
      <c r="A131" s="415" t="s">
        <v>218</v>
      </c>
      <c r="B131" s="420">
        <v>2011</v>
      </c>
      <c r="C131" s="423">
        <v>21.6</v>
      </c>
    </row>
    <row r="132" spans="1:3">
      <c r="A132" s="415" t="s">
        <v>219</v>
      </c>
      <c r="B132" s="420">
        <v>2011</v>
      </c>
      <c r="C132" s="423">
        <v>47.4</v>
      </c>
    </row>
    <row r="133" spans="1:3">
      <c r="A133" s="416" t="s">
        <v>294</v>
      </c>
      <c r="B133" s="420">
        <v>2011</v>
      </c>
      <c r="C133" s="424">
        <v>2845.8</v>
      </c>
    </row>
    <row r="134" spans="1:3">
      <c r="A134" s="415" t="s">
        <v>193</v>
      </c>
      <c r="B134" s="420">
        <v>2012</v>
      </c>
      <c r="C134" s="423">
        <v>276.39999999999998</v>
      </c>
    </row>
    <row r="135" spans="1:3">
      <c r="A135" s="415" t="s">
        <v>194</v>
      </c>
      <c r="B135" s="420">
        <v>2012</v>
      </c>
      <c r="C135" s="423">
        <v>190.6</v>
      </c>
    </row>
    <row r="136" spans="1:3">
      <c r="A136" s="415" t="s">
        <v>195</v>
      </c>
      <c r="B136" s="420">
        <v>2012</v>
      </c>
      <c r="C136" s="423">
        <v>44</v>
      </c>
    </row>
    <row r="137" spans="1:3">
      <c r="A137" s="415" t="s">
        <v>304</v>
      </c>
      <c r="B137" s="420">
        <v>2012</v>
      </c>
      <c r="C137" s="423">
        <v>90.7</v>
      </c>
    </row>
    <row r="138" spans="1:3">
      <c r="A138" s="415" t="s">
        <v>250</v>
      </c>
      <c r="B138" s="420">
        <v>2012</v>
      </c>
      <c r="C138" s="423">
        <v>570.1</v>
      </c>
    </row>
    <row r="139" spans="1:3">
      <c r="A139" s="415" t="s">
        <v>196</v>
      </c>
      <c r="B139" s="420">
        <v>2012</v>
      </c>
      <c r="C139" s="423">
        <v>13.4</v>
      </c>
    </row>
    <row r="140" spans="1:3">
      <c r="A140" s="415" t="s">
        <v>305</v>
      </c>
      <c r="B140" s="420">
        <v>2012</v>
      </c>
      <c r="C140" s="423">
        <v>68.2</v>
      </c>
    </row>
    <row r="141" spans="1:3">
      <c r="A141" s="415" t="s">
        <v>197</v>
      </c>
      <c r="B141" s="420">
        <v>2012</v>
      </c>
      <c r="C141" s="423">
        <v>76.5</v>
      </c>
    </row>
    <row r="142" spans="1:3">
      <c r="A142" s="415" t="s">
        <v>198</v>
      </c>
      <c r="B142" s="420">
        <v>2012</v>
      </c>
      <c r="C142" s="423">
        <v>29.9</v>
      </c>
    </row>
    <row r="143" spans="1:3">
      <c r="A143" s="415" t="s">
        <v>199</v>
      </c>
      <c r="B143" s="420">
        <v>2012</v>
      </c>
      <c r="C143" s="423">
        <v>42</v>
      </c>
    </row>
    <row r="144" spans="1:3">
      <c r="A144" s="415" t="s">
        <v>200</v>
      </c>
      <c r="B144" s="420">
        <v>2012</v>
      </c>
      <c r="C144" s="423">
        <v>45.4</v>
      </c>
    </row>
    <row r="145" spans="1:3">
      <c r="A145" s="415" t="s">
        <v>201</v>
      </c>
      <c r="B145" s="420">
        <v>2012</v>
      </c>
      <c r="C145" s="423">
        <v>27.9</v>
      </c>
    </row>
    <row r="146" spans="1:3">
      <c r="A146" s="415" t="s">
        <v>202</v>
      </c>
      <c r="B146" s="420">
        <v>2012</v>
      </c>
      <c r="C146" s="423">
        <v>55.2</v>
      </c>
    </row>
    <row r="147" spans="1:3">
      <c r="A147" s="415" t="s">
        <v>203</v>
      </c>
      <c r="B147" s="420">
        <v>2012</v>
      </c>
      <c r="C147" s="423">
        <v>161.5</v>
      </c>
    </row>
    <row r="148" spans="1:3">
      <c r="A148" s="415" t="s">
        <v>204</v>
      </c>
      <c r="B148" s="420">
        <v>2012</v>
      </c>
      <c r="C148" s="423">
        <v>352.7</v>
      </c>
    </row>
    <row r="149" spans="1:3">
      <c r="A149" s="415" t="s">
        <v>205</v>
      </c>
      <c r="B149" s="420">
        <v>2012</v>
      </c>
      <c r="C149" s="423">
        <v>216.4</v>
      </c>
    </row>
    <row r="150" spans="1:3">
      <c r="A150" s="415" t="s">
        <v>206</v>
      </c>
      <c r="B150" s="420">
        <v>2012</v>
      </c>
      <c r="C150" s="423">
        <v>30.3</v>
      </c>
    </row>
    <row r="151" spans="1:3">
      <c r="A151" s="415" t="s">
        <v>207</v>
      </c>
      <c r="B151" s="420">
        <v>2012</v>
      </c>
      <c r="C151" s="423">
        <v>24.5</v>
      </c>
    </row>
    <row r="152" spans="1:3">
      <c r="A152" s="415" t="s">
        <v>208</v>
      </c>
      <c r="B152" s="420">
        <v>2012</v>
      </c>
      <c r="C152" s="423">
        <v>45.1</v>
      </c>
    </row>
    <row r="153" spans="1:3">
      <c r="A153" s="415" t="s">
        <v>245</v>
      </c>
      <c r="B153" s="420">
        <v>2012</v>
      </c>
      <c r="C153" s="423">
        <v>18.399999999999999</v>
      </c>
    </row>
    <row r="154" spans="1:3">
      <c r="A154" s="415" t="s">
        <v>209</v>
      </c>
      <c r="B154" s="420">
        <v>2012</v>
      </c>
      <c r="C154" s="423">
        <v>52.1</v>
      </c>
    </row>
    <row r="155" spans="1:3">
      <c r="A155" s="415" t="s">
        <v>210</v>
      </c>
      <c r="B155" s="420">
        <v>2012</v>
      </c>
      <c r="C155" s="423">
        <v>110.9</v>
      </c>
    </row>
    <row r="156" spans="1:3">
      <c r="A156" s="415" t="s">
        <v>211</v>
      </c>
      <c r="B156" s="420">
        <v>2012</v>
      </c>
      <c r="C156" s="423">
        <v>20.7</v>
      </c>
    </row>
    <row r="157" spans="1:3">
      <c r="A157" s="415" t="s">
        <v>306</v>
      </c>
      <c r="B157" s="420">
        <v>2012</v>
      </c>
      <c r="C157" s="423">
        <v>162.19999999999999</v>
      </c>
    </row>
    <row r="158" spans="1:3">
      <c r="A158" s="415" t="s">
        <v>212</v>
      </c>
      <c r="B158" s="420">
        <v>2012</v>
      </c>
      <c r="C158" s="423">
        <v>81.5</v>
      </c>
    </row>
    <row r="159" spans="1:3">
      <c r="A159" s="415" t="s">
        <v>213</v>
      </c>
      <c r="B159" s="420">
        <v>2012</v>
      </c>
      <c r="C159" s="423">
        <v>50.8</v>
      </c>
    </row>
    <row r="160" spans="1:3">
      <c r="A160" s="415" t="s">
        <v>214</v>
      </c>
      <c r="B160" s="420">
        <v>2012</v>
      </c>
      <c r="C160" s="423">
        <v>11.2</v>
      </c>
    </row>
    <row r="161" spans="1:3">
      <c r="A161" s="415" t="s">
        <v>215</v>
      </c>
      <c r="B161" s="420">
        <v>2012</v>
      </c>
      <c r="C161" s="423">
        <v>83.3</v>
      </c>
    </row>
    <row r="162" spans="1:3">
      <c r="A162" s="415" t="s">
        <v>216</v>
      </c>
      <c r="B162" s="420">
        <v>2012</v>
      </c>
      <c r="C162" s="423">
        <v>95.9</v>
      </c>
    </row>
    <row r="163" spans="1:3">
      <c r="A163" s="415" t="s">
        <v>217</v>
      </c>
      <c r="B163" s="420">
        <v>2012</v>
      </c>
      <c r="C163" s="423">
        <v>92.2</v>
      </c>
    </row>
    <row r="164" spans="1:3">
      <c r="A164" s="415" t="s">
        <v>218</v>
      </c>
      <c r="B164" s="420">
        <v>2012</v>
      </c>
      <c r="C164" s="423">
        <v>39.200000000000003</v>
      </c>
    </row>
    <row r="165" spans="1:3">
      <c r="A165" s="415" t="s">
        <v>219</v>
      </c>
      <c r="B165" s="420">
        <v>2012</v>
      </c>
      <c r="C165" s="423">
        <v>48.7</v>
      </c>
    </row>
    <row r="166" spans="1:3">
      <c r="A166" s="416" t="s">
        <v>294</v>
      </c>
      <c r="B166" s="420">
        <v>2012</v>
      </c>
      <c r="C166" s="424">
        <v>3227.7</v>
      </c>
    </row>
    <row r="167" spans="1:3">
      <c r="A167" s="415" t="s">
        <v>193</v>
      </c>
      <c r="B167" s="420">
        <v>2013</v>
      </c>
      <c r="C167" s="423">
        <v>273.60000000000002</v>
      </c>
    </row>
    <row r="168" spans="1:3">
      <c r="A168" s="415" t="s">
        <v>194</v>
      </c>
      <c r="B168" s="420">
        <v>2013</v>
      </c>
      <c r="C168" s="423">
        <v>196.8</v>
      </c>
    </row>
    <row r="169" spans="1:3">
      <c r="A169" s="415" t="s">
        <v>195</v>
      </c>
      <c r="B169" s="420">
        <v>2013</v>
      </c>
      <c r="C169" s="423">
        <v>37.5</v>
      </c>
    </row>
    <row r="170" spans="1:3">
      <c r="A170" s="415" t="s">
        <v>304</v>
      </c>
      <c r="B170" s="420">
        <v>2013</v>
      </c>
      <c r="C170" s="423">
        <v>105.8</v>
      </c>
    </row>
    <row r="171" spans="1:3">
      <c r="A171" s="415" t="s">
        <v>250</v>
      </c>
      <c r="B171" s="420">
        <v>2013</v>
      </c>
      <c r="C171" s="423">
        <v>589.9</v>
      </c>
    </row>
    <row r="172" spans="1:3">
      <c r="A172" s="415" t="s">
        <v>196</v>
      </c>
      <c r="B172" s="420">
        <v>2013</v>
      </c>
      <c r="C172" s="423">
        <v>19.100000000000001</v>
      </c>
    </row>
    <row r="173" spans="1:3">
      <c r="A173" s="415" t="s">
        <v>305</v>
      </c>
      <c r="B173" s="420">
        <v>2013</v>
      </c>
      <c r="C173" s="423">
        <v>91</v>
      </c>
    </row>
    <row r="174" spans="1:3">
      <c r="A174" s="415" t="s">
        <v>197</v>
      </c>
      <c r="B174" s="420">
        <v>2013</v>
      </c>
      <c r="C174" s="423">
        <v>57.5</v>
      </c>
    </row>
    <row r="175" spans="1:3">
      <c r="A175" s="415" t="s">
        <v>198</v>
      </c>
      <c r="B175" s="420">
        <v>2013</v>
      </c>
      <c r="C175" s="423">
        <v>39.4</v>
      </c>
    </row>
    <row r="176" spans="1:3">
      <c r="A176" s="415" t="s">
        <v>199</v>
      </c>
      <c r="B176" s="420">
        <v>2013</v>
      </c>
      <c r="C176" s="423">
        <v>24.3</v>
      </c>
    </row>
    <row r="177" spans="1:3">
      <c r="A177" s="415" t="s">
        <v>200</v>
      </c>
      <c r="B177" s="420">
        <v>2013</v>
      </c>
      <c r="C177" s="423">
        <v>40</v>
      </c>
    </row>
    <row r="178" spans="1:3">
      <c r="A178" s="415" t="s">
        <v>201</v>
      </c>
      <c r="B178" s="420">
        <v>2013</v>
      </c>
      <c r="C178" s="423">
        <v>36.5</v>
      </c>
    </row>
    <row r="179" spans="1:3">
      <c r="A179" s="415" t="s">
        <v>202</v>
      </c>
      <c r="B179" s="420">
        <v>2013</v>
      </c>
      <c r="C179" s="423">
        <v>51.9</v>
      </c>
    </row>
    <row r="180" spans="1:3">
      <c r="A180" s="415" t="s">
        <v>203</v>
      </c>
      <c r="B180" s="420">
        <v>2013</v>
      </c>
      <c r="C180" s="423">
        <v>203.5</v>
      </c>
    </row>
    <row r="181" spans="1:3">
      <c r="A181" s="415" t="s">
        <v>204</v>
      </c>
      <c r="B181" s="420">
        <v>2013</v>
      </c>
      <c r="C181" s="423">
        <v>473.8</v>
      </c>
    </row>
    <row r="182" spans="1:3">
      <c r="A182" s="415" t="s">
        <v>205</v>
      </c>
      <c r="B182" s="420">
        <v>2013</v>
      </c>
      <c r="C182" s="423">
        <v>225.6</v>
      </c>
    </row>
    <row r="183" spans="1:3">
      <c r="A183" s="415" t="s">
        <v>206</v>
      </c>
      <c r="B183" s="420">
        <v>2013</v>
      </c>
      <c r="C183" s="423">
        <v>41.5</v>
      </c>
    </row>
    <row r="184" spans="1:3">
      <c r="A184" s="415" t="s">
        <v>207</v>
      </c>
      <c r="B184" s="420">
        <v>2013</v>
      </c>
      <c r="C184" s="423">
        <v>20.5</v>
      </c>
    </row>
    <row r="185" spans="1:3">
      <c r="A185" s="415" t="s">
        <v>208</v>
      </c>
      <c r="B185" s="420">
        <v>2013</v>
      </c>
      <c r="C185" s="423">
        <v>38.1</v>
      </c>
    </row>
    <row r="186" spans="1:3">
      <c r="A186" s="415" t="s">
        <v>245</v>
      </c>
      <c r="B186" s="420">
        <v>2013</v>
      </c>
      <c r="C186" s="423">
        <v>19.399999999999999</v>
      </c>
    </row>
    <row r="187" spans="1:3">
      <c r="A187" s="415" t="s">
        <v>209</v>
      </c>
      <c r="B187" s="420">
        <v>2013</v>
      </c>
      <c r="C187" s="423">
        <v>62.6</v>
      </c>
    </row>
    <row r="188" spans="1:3">
      <c r="A188" s="415" t="s">
        <v>210</v>
      </c>
      <c r="B188" s="420">
        <v>2013</v>
      </c>
      <c r="C188" s="423">
        <v>75.400000000000006</v>
      </c>
    </row>
    <row r="189" spans="1:3">
      <c r="A189" s="415" t="s">
        <v>211</v>
      </c>
      <c r="B189" s="420">
        <v>2013</v>
      </c>
      <c r="C189" s="423">
        <v>26.8</v>
      </c>
    </row>
    <row r="190" spans="1:3">
      <c r="A190" s="415" t="s">
        <v>306</v>
      </c>
      <c r="B190" s="420">
        <v>2013</v>
      </c>
      <c r="C190" s="423">
        <v>169.9</v>
      </c>
    </row>
    <row r="191" spans="1:3">
      <c r="A191" s="415" t="s">
        <v>212</v>
      </c>
      <c r="B191" s="420">
        <v>2013</v>
      </c>
      <c r="C191" s="423">
        <v>115.7</v>
      </c>
    </row>
    <row r="192" spans="1:3">
      <c r="A192" s="415" t="s">
        <v>213</v>
      </c>
      <c r="B192" s="420">
        <v>2013</v>
      </c>
      <c r="C192" s="423">
        <v>47.4</v>
      </c>
    </row>
    <row r="193" spans="1:3">
      <c r="A193" s="415" t="s">
        <v>214</v>
      </c>
      <c r="B193" s="420">
        <v>2013</v>
      </c>
      <c r="C193" s="423">
        <v>30.4</v>
      </c>
    </row>
    <row r="194" spans="1:3">
      <c r="A194" s="415" t="s">
        <v>215</v>
      </c>
      <c r="B194" s="420">
        <v>2013</v>
      </c>
      <c r="C194" s="423">
        <v>98.6</v>
      </c>
    </row>
    <row r="195" spans="1:3">
      <c r="A195" s="415" t="s">
        <v>216</v>
      </c>
      <c r="B195" s="420">
        <v>2013</v>
      </c>
      <c r="C195" s="423">
        <v>78.3</v>
      </c>
    </row>
    <row r="196" spans="1:3">
      <c r="A196" s="415" t="s">
        <v>217</v>
      </c>
      <c r="B196" s="420">
        <v>2013</v>
      </c>
      <c r="C196" s="423">
        <v>106.6</v>
      </c>
    </row>
    <row r="197" spans="1:3">
      <c r="A197" s="415" t="s">
        <v>218</v>
      </c>
      <c r="B197" s="420">
        <v>2013</v>
      </c>
      <c r="C197" s="423">
        <v>27.9</v>
      </c>
    </row>
    <row r="198" spans="1:3">
      <c r="A198" s="415" t="s">
        <v>219</v>
      </c>
      <c r="B198" s="420">
        <v>2013</v>
      </c>
      <c r="C198" s="423">
        <v>41</v>
      </c>
    </row>
    <row r="199" spans="1:3">
      <c r="A199" s="416" t="s">
        <v>294</v>
      </c>
      <c r="B199" s="420">
        <v>2013</v>
      </c>
      <c r="C199" s="424">
        <v>3466.4</v>
      </c>
    </row>
    <row r="200" spans="1:3">
      <c r="A200" s="415" t="s">
        <v>193</v>
      </c>
      <c r="B200" s="420">
        <v>2014</v>
      </c>
      <c r="C200" s="423">
        <v>267.8</v>
      </c>
    </row>
    <row r="201" spans="1:3">
      <c r="A201" s="415" t="s">
        <v>194</v>
      </c>
      <c r="B201" s="420">
        <v>2014</v>
      </c>
      <c r="C201" s="423">
        <v>166.4</v>
      </c>
    </row>
    <row r="202" spans="1:3">
      <c r="A202" s="415" t="s">
        <v>195</v>
      </c>
      <c r="B202" s="420">
        <v>2014</v>
      </c>
      <c r="C202" s="423">
        <v>37.1</v>
      </c>
    </row>
    <row r="203" spans="1:3">
      <c r="A203" s="415" t="s">
        <v>304</v>
      </c>
      <c r="B203" s="420">
        <v>2014</v>
      </c>
      <c r="C203" s="423">
        <v>127.8</v>
      </c>
    </row>
    <row r="204" spans="1:3">
      <c r="A204" s="415" t="s">
        <v>250</v>
      </c>
      <c r="B204" s="420">
        <v>2014</v>
      </c>
      <c r="C204" s="423">
        <v>581.4</v>
      </c>
    </row>
    <row r="205" spans="1:3">
      <c r="A205" s="415" t="s">
        <v>196</v>
      </c>
      <c r="B205" s="420">
        <v>2014</v>
      </c>
      <c r="C205" s="423">
        <v>18.100000000000001</v>
      </c>
    </row>
    <row r="206" spans="1:3">
      <c r="A206" s="415" t="s">
        <v>305</v>
      </c>
      <c r="B206" s="420">
        <v>2014</v>
      </c>
      <c r="C206" s="423">
        <v>133.69999999999999</v>
      </c>
    </row>
    <row r="207" spans="1:3">
      <c r="A207" s="415" t="s">
        <v>197</v>
      </c>
      <c r="B207" s="420">
        <v>2014</v>
      </c>
      <c r="C207" s="423">
        <v>66.599999999999994</v>
      </c>
    </row>
    <row r="208" spans="1:3">
      <c r="A208" s="415" t="s">
        <v>198</v>
      </c>
      <c r="B208" s="420">
        <v>2014</v>
      </c>
      <c r="C208" s="423">
        <v>45.3</v>
      </c>
    </row>
    <row r="209" spans="1:3">
      <c r="A209" s="415" t="s">
        <v>199</v>
      </c>
      <c r="B209" s="420">
        <v>2014</v>
      </c>
      <c r="C209" s="423">
        <v>42.9</v>
      </c>
    </row>
    <row r="210" spans="1:3">
      <c r="A210" s="415" t="s">
        <v>200</v>
      </c>
      <c r="B210" s="420">
        <v>2014</v>
      </c>
      <c r="C210" s="423">
        <v>58.8</v>
      </c>
    </row>
    <row r="211" spans="1:3">
      <c r="A211" s="415" t="s">
        <v>201</v>
      </c>
      <c r="B211" s="420">
        <v>2014</v>
      </c>
      <c r="C211" s="423">
        <v>21.8</v>
      </c>
    </row>
    <row r="212" spans="1:3">
      <c r="A212" s="415" t="s">
        <v>202</v>
      </c>
      <c r="B212" s="420">
        <v>2014</v>
      </c>
      <c r="C212" s="423">
        <v>31.8</v>
      </c>
    </row>
    <row r="213" spans="1:3">
      <c r="A213" s="415" t="s">
        <v>203</v>
      </c>
      <c r="B213" s="420">
        <v>2014</v>
      </c>
      <c r="C213" s="423">
        <v>163.30000000000001</v>
      </c>
    </row>
    <row r="214" spans="1:3">
      <c r="A214" s="415" t="s">
        <v>204</v>
      </c>
      <c r="B214" s="420">
        <v>2014</v>
      </c>
      <c r="C214" s="423">
        <v>579</v>
      </c>
    </row>
    <row r="215" spans="1:3">
      <c r="A215" s="415" t="s">
        <v>205</v>
      </c>
      <c r="B215" s="420">
        <v>2014</v>
      </c>
      <c r="C215" s="423">
        <v>285.2</v>
      </c>
    </row>
    <row r="216" spans="1:3">
      <c r="A216" s="415" t="s">
        <v>206</v>
      </c>
      <c r="B216" s="420">
        <v>2014</v>
      </c>
      <c r="C216" s="423">
        <v>22.2</v>
      </c>
    </row>
    <row r="217" spans="1:3">
      <c r="A217" s="415" t="s">
        <v>207</v>
      </c>
      <c r="B217" s="420">
        <v>2014</v>
      </c>
      <c r="C217" s="423">
        <v>30.8</v>
      </c>
    </row>
    <row r="218" spans="1:3">
      <c r="A218" s="415" t="s">
        <v>208</v>
      </c>
      <c r="B218" s="420">
        <v>2014</v>
      </c>
      <c r="C218" s="423">
        <v>56.9</v>
      </c>
    </row>
    <row r="219" spans="1:3">
      <c r="A219" s="415" t="s">
        <v>245</v>
      </c>
      <c r="B219" s="420">
        <v>2014</v>
      </c>
      <c r="C219" s="423">
        <v>39.9</v>
      </c>
    </row>
    <row r="220" spans="1:3">
      <c r="A220" s="415" t="s">
        <v>209</v>
      </c>
      <c r="B220" s="420">
        <v>2014</v>
      </c>
      <c r="C220" s="423">
        <v>71.5</v>
      </c>
    </row>
    <row r="221" spans="1:3">
      <c r="A221" s="415" t="s">
        <v>210</v>
      </c>
      <c r="B221" s="420">
        <v>2014</v>
      </c>
      <c r="C221" s="423">
        <v>79.400000000000006</v>
      </c>
    </row>
    <row r="222" spans="1:3">
      <c r="A222" s="415" t="s">
        <v>211</v>
      </c>
      <c r="B222" s="420">
        <v>2014</v>
      </c>
      <c r="C222" s="423">
        <v>14.3</v>
      </c>
    </row>
    <row r="223" spans="1:3">
      <c r="A223" s="415" t="s">
        <v>306</v>
      </c>
      <c r="B223" s="420">
        <v>2014</v>
      </c>
      <c r="C223" s="423">
        <v>162.5</v>
      </c>
    </row>
    <row r="224" spans="1:3">
      <c r="A224" s="415" t="s">
        <v>212</v>
      </c>
      <c r="B224" s="420">
        <v>2014</v>
      </c>
      <c r="C224" s="423">
        <v>81.8</v>
      </c>
    </row>
    <row r="225" spans="1:3">
      <c r="A225" s="415" t="s">
        <v>213</v>
      </c>
      <c r="B225" s="420">
        <v>2014</v>
      </c>
      <c r="C225" s="423">
        <v>46.5</v>
      </c>
    </row>
    <row r="226" spans="1:3">
      <c r="A226" s="415" t="s">
        <v>214</v>
      </c>
      <c r="B226" s="420">
        <v>2014</v>
      </c>
      <c r="C226" s="423">
        <v>21.5</v>
      </c>
    </row>
    <row r="227" spans="1:3">
      <c r="A227" s="415" t="s">
        <v>215</v>
      </c>
      <c r="B227" s="420">
        <v>2014</v>
      </c>
      <c r="C227" s="423">
        <v>109.4</v>
      </c>
    </row>
    <row r="228" spans="1:3">
      <c r="A228" s="415" t="s">
        <v>216</v>
      </c>
      <c r="B228" s="420">
        <v>2014</v>
      </c>
      <c r="C228" s="423">
        <v>118.6</v>
      </c>
    </row>
    <row r="229" spans="1:3">
      <c r="A229" s="415" t="s">
        <v>217</v>
      </c>
      <c r="B229" s="420">
        <v>2014</v>
      </c>
      <c r="C229" s="423">
        <v>105.1</v>
      </c>
    </row>
    <row r="230" spans="1:3">
      <c r="A230" s="415" t="s">
        <v>218</v>
      </c>
      <c r="B230" s="420">
        <v>2014</v>
      </c>
      <c r="C230" s="423">
        <v>44.8</v>
      </c>
    </row>
    <row r="231" spans="1:3">
      <c r="A231" s="415" t="s">
        <v>219</v>
      </c>
      <c r="B231" s="420">
        <v>2014</v>
      </c>
      <c r="C231" s="423">
        <v>59.8</v>
      </c>
    </row>
    <row r="232" spans="1:3">
      <c r="A232" s="416" t="s">
        <v>294</v>
      </c>
      <c r="B232" s="420">
        <v>2014</v>
      </c>
      <c r="C232" s="424">
        <v>3691.7</v>
      </c>
    </row>
    <row r="233" spans="1:3">
      <c r="A233" s="415" t="s">
        <v>193</v>
      </c>
      <c r="B233" s="420">
        <v>2015</v>
      </c>
      <c r="C233" s="423">
        <v>268.5</v>
      </c>
    </row>
    <row r="234" spans="1:3">
      <c r="A234" s="415" t="s">
        <v>194</v>
      </c>
      <c r="B234" s="420">
        <v>2015</v>
      </c>
      <c r="C234" s="423">
        <v>174.8</v>
      </c>
    </row>
    <row r="235" spans="1:3">
      <c r="A235" s="415" t="s">
        <v>195</v>
      </c>
      <c r="B235" s="420">
        <v>2015</v>
      </c>
      <c r="C235" s="423">
        <v>44.1</v>
      </c>
    </row>
    <row r="236" spans="1:3">
      <c r="A236" s="415" t="s">
        <v>304</v>
      </c>
      <c r="B236" s="420">
        <v>2015</v>
      </c>
      <c r="C236" s="423">
        <v>87.8</v>
      </c>
    </row>
    <row r="237" spans="1:3">
      <c r="A237" s="415" t="s">
        <v>250</v>
      </c>
      <c r="B237" s="420">
        <v>2015</v>
      </c>
      <c r="C237" s="423">
        <v>755.2</v>
      </c>
    </row>
    <row r="238" spans="1:3">
      <c r="A238" s="415" t="s">
        <v>196</v>
      </c>
      <c r="B238" s="420">
        <v>2015</v>
      </c>
      <c r="C238" s="423">
        <v>13.1</v>
      </c>
    </row>
    <row r="239" spans="1:3">
      <c r="A239" s="415" t="s">
        <v>305</v>
      </c>
      <c r="B239" s="420">
        <v>2015</v>
      </c>
      <c r="C239" s="423">
        <v>117.4</v>
      </c>
    </row>
    <row r="240" spans="1:3">
      <c r="A240" s="415" t="s">
        <v>197</v>
      </c>
      <c r="B240" s="420">
        <v>2015</v>
      </c>
      <c r="C240" s="423">
        <v>85.3</v>
      </c>
    </row>
    <row r="241" spans="1:3">
      <c r="A241" s="415" t="s">
        <v>198</v>
      </c>
      <c r="B241" s="420">
        <v>2015</v>
      </c>
      <c r="C241" s="423">
        <v>31.6</v>
      </c>
    </row>
    <row r="242" spans="1:3">
      <c r="A242" s="415" t="s">
        <v>199</v>
      </c>
      <c r="B242" s="420">
        <v>2015</v>
      </c>
      <c r="C242" s="423">
        <v>32</v>
      </c>
    </row>
    <row r="243" spans="1:3">
      <c r="A243" s="415" t="s">
        <v>200</v>
      </c>
      <c r="B243" s="420">
        <v>2015</v>
      </c>
      <c r="C243" s="423">
        <v>67.400000000000006</v>
      </c>
    </row>
    <row r="244" spans="1:3">
      <c r="A244" s="415" t="s">
        <v>201</v>
      </c>
      <c r="B244" s="420">
        <v>2015</v>
      </c>
      <c r="C244" s="423">
        <v>22.3</v>
      </c>
    </row>
    <row r="245" spans="1:3">
      <c r="A245" s="415" t="s">
        <v>202</v>
      </c>
      <c r="B245" s="420">
        <v>2015</v>
      </c>
      <c r="C245" s="423">
        <v>42.2</v>
      </c>
    </row>
    <row r="246" spans="1:3">
      <c r="A246" s="415" t="s">
        <v>203</v>
      </c>
      <c r="B246" s="420">
        <v>2015</v>
      </c>
      <c r="C246" s="423">
        <v>179.2</v>
      </c>
    </row>
    <row r="247" spans="1:3">
      <c r="A247" s="415" t="s">
        <v>204</v>
      </c>
      <c r="B247" s="420">
        <v>2015</v>
      </c>
      <c r="C247" s="423">
        <v>424.1</v>
      </c>
    </row>
    <row r="248" spans="1:3">
      <c r="A248" s="415" t="s">
        <v>205</v>
      </c>
      <c r="B248" s="420">
        <v>2015</v>
      </c>
      <c r="C248" s="423">
        <v>196.8</v>
      </c>
    </row>
    <row r="249" spans="1:3">
      <c r="A249" s="415" t="s">
        <v>206</v>
      </c>
      <c r="B249" s="420">
        <v>2015</v>
      </c>
      <c r="C249" s="423">
        <v>27.9</v>
      </c>
    </row>
    <row r="250" spans="1:3">
      <c r="A250" s="415" t="s">
        <v>207</v>
      </c>
      <c r="B250" s="420">
        <v>2015</v>
      </c>
      <c r="C250" s="423">
        <v>35.299999999999997</v>
      </c>
    </row>
    <row r="251" spans="1:3">
      <c r="A251" s="415" t="s">
        <v>208</v>
      </c>
      <c r="B251" s="420">
        <v>2015</v>
      </c>
      <c r="C251" s="423">
        <v>34.200000000000003</v>
      </c>
    </row>
    <row r="252" spans="1:3">
      <c r="A252" s="415" t="s">
        <v>245</v>
      </c>
      <c r="B252" s="420">
        <v>2015</v>
      </c>
      <c r="C252" s="423">
        <v>25.7</v>
      </c>
    </row>
    <row r="253" spans="1:3">
      <c r="A253" s="415" t="s">
        <v>209</v>
      </c>
      <c r="B253" s="420">
        <v>2015</v>
      </c>
      <c r="C253" s="423">
        <v>54.2</v>
      </c>
    </row>
    <row r="254" spans="1:3">
      <c r="A254" s="415" t="s">
        <v>210</v>
      </c>
      <c r="B254" s="420">
        <v>2015</v>
      </c>
      <c r="C254" s="423">
        <v>119.7</v>
      </c>
    </row>
    <row r="255" spans="1:3">
      <c r="A255" s="415" t="s">
        <v>211</v>
      </c>
      <c r="B255" s="420">
        <v>2015</v>
      </c>
      <c r="C255" s="423">
        <v>9.8000000000000007</v>
      </c>
    </row>
    <row r="256" spans="1:3">
      <c r="A256" s="415" t="s">
        <v>306</v>
      </c>
      <c r="B256" s="420">
        <v>2015</v>
      </c>
      <c r="C256" s="423">
        <v>174</v>
      </c>
    </row>
    <row r="257" spans="1:3">
      <c r="A257" s="415" t="s">
        <v>212</v>
      </c>
      <c r="B257" s="420">
        <v>2015</v>
      </c>
      <c r="C257" s="423">
        <v>95.7</v>
      </c>
    </row>
    <row r="258" spans="1:3">
      <c r="A258" s="415" t="s">
        <v>213</v>
      </c>
      <c r="B258" s="420">
        <v>2015</v>
      </c>
      <c r="C258" s="423">
        <v>55</v>
      </c>
    </row>
    <row r="259" spans="1:3">
      <c r="A259" s="415" t="s">
        <v>214</v>
      </c>
      <c r="B259" s="420">
        <v>2015</v>
      </c>
      <c r="C259" s="423">
        <v>12.8</v>
      </c>
    </row>
    <row r="260" spans="1:3">
      <c r="A260" s="415" t="s">
        <v>215</v>
      </c>
      <c r="B260" s="420">
        <v>2015</v>
      </c>
      <c r="C260" s="423">
        <v>88.6</v>
      </c>
    </row>
    <row r="261" spans="1:3">
      <c r="A261" s="415" t="s">
        <v>216</v>
      </c>
      <c r="B261" s="420">
        <v>2015</v>
      </c>
      <c r="C261" s="423">
        <v>106.6</v>
      </c>
    </row>
    <row r="262" spans="1:3">
      <c r="A262" s="415" t="s">
        <v>217</v>
      </c>
      <c r="B262" s="420">
        <v>2015</v>
      </c>
      <c r="C262" s="423">
        <v>101.2</v>
      </c>
    </row>
    <row r="263" spans="1:3">
      <c r="A263" s="415" t="s">
        <v>218</v>
      </c>
      <c r="B263" s="420">
        <v>2015</v>
      </c>
      <c r="C263" s="423">
        <v>46.2</v>
      </c>
    </row>
    <row r="264" spans="1:3">
      <c r="A264" s="415" t="s">
        <v>219</v>
      </c>
      <c r="B264" s="420">
        <v>2015</v>
      </c>
      <c r="C264" s="423">
        <v>51.4</v>
      </c>
    </row>
    <row r="265" spans="1:3">
      <c r="A265" s="416" t="s">
        <v>294</v>
      </c>
      <c r="B265" s="420">
        <v>2015</v>
      </c>
      <c r="C265" s="424">
        <v>3579.9</v>
      </c>
    </row>
    <row r="266" spans="1:3">
      <c r="A266" s="415" t="s">
        <v>193</v>
      </c>
      <c r="B266" s="420">
        <v>2016</v>
      </c>
      <c r="C266" s="423">
        <v>230.5</v>
      </c>
    </row>
    <row r="267" spans="1:3">
      <c r="A267" s="415" t="s">
        <v>194</v>
      </c>
      <c r="B267" s="420">
        <v>2016</v>
      </c>
      <c r="C267" s="423">
        <v>150.80000000000001</v>
      </c>
    </row>
    <row r="268" spans="1:3">
      <c r="A268" s="415" t="s">
        <v>195</v>
      </c>
      <c r="B268" s="420">
        <v>2016</v>
      </c>
      <c r="C268" s="423">
        <v>68.599999999999994</v>
      </c>
    </row>
    <row r="269" spans="1:3">
      <c r="A269" s="415" t="s">
        <v>304</v>
      </c>
      <c r="B269" s="420">
        <v>2016</v>
      </c>
      <c r="C269" s="423">
        <v>109.5</v>
      </c>
    </row>
    <row r="270" spans="1:3">
      <c r="A270" s="415" t="s">
        <v>250</v>
      </c>
      <c r="B270" s="420">
        <v>2016</v>
      </c>
      <c r="C270" s="423">
        <v>738.5</v>
      </c>
    </row>
    <row r="271" spans="1:3">
      <c r="A271" s="415" t="s">
        <v>196</v>
      </c>
      <c r="B271" s="420">
        <v>2016</v>
      </c>
      <c r="C271" s="423">
        <v>20.100000000000001</v>
      </c>
    </row>
    <row r="272" spans="1:3">
      <c r="A272" s="415" t="s">
        <v>305</v>
      </c>
      <c r="B272" s="420">
        <v>2016</v>
      </c>
      <c r="C272" s="423">
        <v>166.8</v>
      </c>
    </row>
    <row r="273" spans="1:3">
      <c r="A273" s="415" t="s">
        <v>197</v>
      </c>
      <c r="B273" s="420">
        <v>2016</v>
      </c>
      <c r="C273" s="423">
        <v>114</v>
      </c>
    </row>
    <row r="274" spans="1:3">
      <c r="A274" s="415" t="s">
        <v>198</v>
      </c>
      <c r="B274" s="420">
        <v>2016</v>
      </c>
      <c r="C274" s="423">
        <v>42.6</v>
      </c>
    </row>
    <row r="275" spans="1:3">
      <c r="A275" s="415" t="s">
        <v>199</v>
      </c>
      <c r="B275" s="420">
        <v>2016</v>
      </c>
      <c r="C275" s="423">
        <v>19.8</v>
      </c>
    </row>
    <row r="276" spans="1:3">
      <c r="A276" s="415" t="s">
        <v>200</v>
      </c>
      <c r="B276" s="420">
        <v>2016</v>
      </c>
      <c r="C276" s="423">
        <v>52.6</v>
      </c>
    </row>
    <row r="277" spans="1:3">
      <c r="A277" s="415" t="s">
        <v>201</v>
      </c>
      <c r="B277" s="420">
        <v>2016</v>
      </c>
      <c r="C277" s="423">
        <v>19</v>
      </c>
    </row>
    <row r="278" spans="1:3">
      <c r="A278" s="415" t="s">
        <v>202</v>
      </c>
      <c r="B278" s="420">
        <v>2016</v>
      </c>
      <c r="C278" s="423">
        <v>62.2</v>
      </c>
    </row>
    <row r="279" spans="1:3">
      <c r="A279" s="415" t="s">
        <v>203</v>
      </c>
      <c r="B279" s="420">
        <v>2016</v>
      </c>
      <c r="C279" s="423">
        <v>259.39999999999998</v>
      </c>
    </row>
    <row r="280" spans="1:3">
      <c r="A280" s="415" t="s">
        <v>204</v>
      </c>
      <c r="B280" s="420">
        <v>2016</v>
      </c>
      <c r="C280" s="423">
        <v>441.6</v>
      </c>
    </row>
    <row r="281" spans="1:3">
      <c r="A281" s="415" t="s">
        <v>205</v>
      </c>
      <c r="B281" s="420">
        <v>2016</v>
      </c>
      <c r="C281" s="423">
        <v>265.39999999999998</v>
      </c>
    </row>
    <row r="282" spans="1:3">
      <c r="A282" s="415" t="s">
        <v>206</v>
      </c>
      <c r="B282" s="420">
        <v>2016</v>
      </c>
      <c r="C282" s="423">
        <v>26.5</v>
      </c>
    </row>
    <row r="283" spans="1:3">
      <c r="A283" s="415" t="s">
        <v>207</v>
      </c>
      <c r="B283" s="420">
        <v>2016</v>
      </c>
      <c r="C283" s="423">
        <v>28.1</v>
      </c>
    </row>
    <row r="284" spans="1:3">
      <c r="A284" s="415" t="s">
        <v>208</v>
      </c>
      <c r="B284" s="420">
        <v>2016</v>
      </c>
      <c r="C284" s="423">
        <v>53.2</v>
      </c>
    </row>
    <row r="285" spans="1:3">
      <c r="A285" s="415" t="s">
        <v>245</v>
      </c>
      <c r="B285" s="420">
        <v>2016</v>
      </c>
      <c r="C285" s="423">
        <v>17.600000000000001</v>
      </c>
    </row>
    <row r="286" spans="1:3">
      <c r="A286" s="415" t="s">
        <v>209</v>
      </c>
      <c r="B286" s="420">
        <v>2016</v>
      </c>
      <c r="C286" s="423">
        <v>58.3</v>
      </c>
    </row>
    <row r="287" spans="1:3">
      <c r="A287" s="415" t="s">
        <v>210</v>
      </c>
      <c r="B287" s="420">
        <v>2016</v>
      </c>
      <c r="C287" s="423">
        <v>99.7</v>
      </c>
    </row>
    <row r="288" spans="1:3">
      <c r="A288" s="415" t="s">
        <v>211</v>
      </c>
      <c r="B288" s="420">
        <v>2016</v>
      </c>
      <c r="C288" s="423">
        <v>26.5</v>
      </c>
    </row>
    <row r="289" spans="1:3">
      <c r="A289" s="415" t="s">
        <v>306</v>
      </c>
      <c r="B289" s="420">
        <v>2016</v>
      </c>
      <c r="C289" s="423">
        <v>199.6</v>
      </c>
    </row>
    <row r="290" spans="1:3">
      <c r="A290" s="415" t="s">
        <v>212</v>
      </c>
      <c r="B290" s="420">
        <v>2016</v>
      </c>
      <c r="C290" s="423">
        <v>94.5</v>
      </c>
    </row>
    <row r="291" spans="1:3">
      <c r="A291" s="415" t="s">
        <v>213</v>
      </c>
      <c r="B291" s="420">
        <v>2016</v>
      </c>
      <c r="C291" s="423">
        <v>61.5</v>
      </c>
    </row>
    <row r="292" spans="1:3">
      <c r="A292" s="415" t="s">
        <v>214</v>
      </c>
      <c r="B292" s="420">
        <v>2016</v>
      </c>
      <c r="C292" s="423">
        <v>38</v>
      </c>
    </row>
    <row r="293" spans="1:3">
      <c r="A293" s="415" t="s">
        <v>215</v>
      </c>
      <c r="B293" s="420">
        <v>2016</v>
      </c>
      <c r="C293" s="423">
        <v>126</v>
      </c>
    </row>
    <row r="294" spans="1:3">
      <c r="A294" s="415" t="s">
        <v>216</v>
      </c>
      <c r="B294" s="420">
        <v>2016</v>
      </c>
      <c r="C294" s="423">
        <v>115.4</v>
      </c>
    </row>
    <row r="295" spans="1:3">
      <c r="A295" s="415" t="s">
        <v>217</v>
      </c>
      <c r="B295" s="420">
        <v>2016</v>
      </c>
      <c r="C295" s="423">
        <v>124.3</v>
      </c>
    </row>
    <row r="296" spans="1:3">
      <c r="A296" s="415" t="s">
        <v>218</v>
      </c>
      <c r="B296" s="420">
        <v>2016</v>
      </c>
      <c r="C296" s="423">
        <v>24.9</v>
      </c>
    </row>
    <row r="297" spans="1:3">
      <c r="A297" s="415" t="s">
        <v>219</v>
      </c>
      <c r="B297" s="420">
        <v>2016</v>
      </c>
      <c r="C297" s="423">
        <v>38.200000000000003</v>
      </c>
    </row>
    <row r="298" spans="1:3">
      <c r="A298" s="416" t="s">
        <v>294</v>
      </c>
      <c r="B298" s="420">
        <v>2016</v>
      </c>
      <c r="C298" s="424">
        <v>3893.5</v>
      </c>
    </row>
    <row r="299" spans="1:3">
      <c r="A299" s="415" t="s">
        <v>193</v>
      </c>
      <c r="B299" s="420">
        <v>2017</v>
      </c>
      <c r="C299" s="423">
        <v>260.10000000000002</v>
      </c>
    </row>
    <row r="300" spans="1:3">
      <c r="A300" s="415" t="s">
        <v>194</v>
      </c>
      <c r="B300" s="420">
        <v>2017</v>
      </c>
      <c r="C300" s="423">
        <v>174</v>
      </c>
    </row>
    <row r="301" spans="1:3">
      <c r="A301" s="415" t="s">
        <v>195</v>
      </c>
      <c r="B301" s="420">
        <v>2017</v>
      </c>
      <c r="C301" s="423">
        <v>63.5</v>
      </c>
    </row>
    <row r="302" spans="1:3">
      <c r="A302" s="415" t="s">
        <v>304</v>
      </c>
      <c r="B302" s="420">
        <v>2017</v>
      </c>
      <c r="C302" s="423">
        <v>104.9</v>
      </c>
    </row>
    <row r="303" spans="1:3">
      <c r="A303" s="415" t="s">
        <v>250</v>
      </c>
      <c r="B303" s="420">
        <v>2017</v>
      </c>
      <c r="C303" s="423">
        <v>724.4</v>
      </c>
    </row>
    <row r="304" spans="1:3">
      <c r="A304" s="415" t="s">
        <v>196</v>
      </c>
      <c r="B304" s="420">
        <v>2017</v>
      </c>
      <c r="C304" s="423">
        <v>24.2</v>
      </c>
    </row>
    <row r="305" spans="1:3">
      <c r="A305" s="415" t="s">
        <v>305</v>
      </c>
      <c r="B305" s="420">
        <v>2017</v>
      </c>
      <c r="C305" s="423">
        <v>116.5</v>
      </c>
    </row>
    <row r="306" spans="1:3">
      <c r="A306" s="415" t="s">
        <v>197</v>
      </c>
      <c r="B306" s="420">
        <v>2017</v>
      </c>
      <c r="C306" s="423">
        <v>103.8</v>
      </c>
    </row>
    <row r="307" spans="1:3">
      <c r="A307" s="415" t="s">
        <v>198</v>
      </c>
      <c r="B307" s="420">
        <v>2017</v>
      </c>
      <c r="C307" s="423">
        <v>54.5</v>
      </c>
    </row>
    <row r="308" spans="1:3">
      <c r="A308" s="415" t="s">
        <v>199</v>
      </c>
      <c r="B308" s="420">
        <v>2017</v>
      </c>
      <c r="C308" s="423">
        <v>33.299999999999997</v>
      </c>
    </row>
    <row r="309" spans="1:3">
      <c r="A309" s="415" t="s">
        <v>200</v>
      </c>
      <c r="B309" s="420">
        <v>2017</v>
      </c>
      <c r="C309" s="423">
        <v>83.1</v>
      </c>
    </row>
    <row r="310" spans="1:3">
      <c r="A310" s="415" t="s">
        <v>201</v>
      </c>
      <c r="B310" s="420">
        <v>2017</v>
      </c>
      <c r="C310" s="423">
        <v>24.6</v>
      </c>
    </row>
    <row r="311" spans="1:3">
      <c r="A311" s="415" t="s">
        <v>202</v>
      </c>
      <c r="B311" s="420">
        <v>2017</v>
      </c>
      <c r="C311" s="423">
        <v>43</v>
      </c>
    </row>
    <row r="312" spans="1:3">
      <c r="A312" s="415" t="s">
        <v>203</v>
      </c>
      <c r="B312" s="420">
        <v>2017</v>
      </c>
      <c r="C312" s="423">
        <v>233</v>
      </c>
    </row>
    <row r="313" spans="1:3">
      <c r="A313" s="415" t="s">
        <v>204</v>
      </c>
      <c r="B313" s="420">
        <v>2017</v>
      </c>
      <c r="C313" s="423">
        <v>439</v>
      </c>
    </row>
    <row r="314" spans="1:3">
      <c r="A314" s="415" t="s">
        <v>205</v>
      </c>
      <c r="B314" s="420">
        <v>2017</v>
      </c>
      <c r="C314" s="423">
        <v>319.5</v>
      </c>
    </row>
    <row r="315" spans="1:3">
      <c r="A315" s="415" t="s">
        <v>206</v>
      </c>
      <c r="B315" s="420">
        <v>2017</v>
      </c>
      <c r="C315" s="423">
        <v>29</v>
      </c>
    </row>
    <row r="316" spans="1:3">
      <c r="A316" s="415" t="s">
        <v>207</v>
      </c>
      <c r="B316" s="420">
        <v>2017</v>
      </c>
      <c r="C316" s="423">
        <v>45.3</v>
      </c>
    </row>
    <row r="317" spans="1:3">
      <c r="A317" s="415" t="s">
        <v>208</v>
      </c>
      <c r="B317" s="420">
        <v>2017</v>
      </c>
      <c r="C317" s="423">
        <v>62.9</v>
      </c>
    </row>
    <row r="318" spans="1:3">
      <c r="A318" s="415" t="s">
        <v>245</v>
      </c>
      <c r="B318" s="420">
        <v>2017</v>
      </c>
      <c r="C318" s="423">
        <v>16.2</v>
      </c>
    </row>
    <row r="319" spans="1:3">
      <c r="A319" s="415" t="s">
        <v>209</v>
      </c>
      <c r="B319" s="420">
        <v>2017</v>
      </c>
      <c r="C319" s="423">
        <v>80.2</v>
      </c>
    </row>
    <row r="320" spans="1:3">
      <c r="A320" s="415" t="s">
        <v>210</v>
      </c>
      <c r="B320" s="420">
        <v>2017</v>
      </c>
      <c r="C320" s="423">
        <v>123.4</v>
      </c>
    </row>
    <row r="321" spans="1:3">
      <c r="A321" s="415" t="s">
        <v>211</v>
      </c>
      <c r="B321" s="420">
        <v>2017</v>
      </c>
      <c r="C321" s="423">
        <v>21.6</v>
      </c>
    </row>
    <row r="322" spans="1:3">
      <c r="A322" s="415" t="s">
        <v>306</v>
      </c>
      <c r="B322" s="420">
        <v>2017</v>
      </c>
      <c r="C322" s="423">
        <v>195.8</v>
      </c>
    </row>
    <row r="323" spans="1:3">
      <c r="A323" s="415" t="s">
        <v>212</v>
      </c>
      <c r="B323" s="420">
        <v>2017</v>
      </c>
      <c r="C323" s="423">
        <v>88.6</v>
      </c>
    </row>
    <row r="324" spans="1:3">
      <c r="A324" s="415" t="s">
        <v>213</v>
      </c>
      <c r="B324" s="420">
        <v>2017</v>
      </c>
      <c r="C324" s="423">
        <v>91.9</v>
      </c>
    </row>
    <row r="325" spans="1:3">
      <c r="A325" s="415" t="s">
        <v>214</v>
      </c>
      <c r="B325" s="420">
        <v>2017</v>
      </c>
      <c r="C325" s="423">
        <v>40</v>
      </c>
    </row>
    <row r="326" spans="1:3">
      <c r="A326" s="415" t="s">
        <v>215</v>
      </c>
      <c r="B326" s="420">
        <v>2017</v>
      </c>
      <c r="C326" s="423">
        <v>139.9</v>
      </c>
    </row>
    <row r="327" spans="1:3">
      <c r="A327" s="415" t="s">
        <v>216</v>
      </c>
      <c r="B327" s="420">
        <v>2017</v>
      </c>
      <c r="C327" s="423">
        <v>121</v>
      </c>
    </row>
    <row r="328" spans="1:3">
      <c r="A328" s="415" t="s">
        <v>217</v>
      </c>
      <c r="B328" s="420">
        <v>2017</v>
      </c>
      <c r="C328" s="423">
        <v>130.80000000000001</v>
      </c>
    </row>
    <row r="329" spans="1:3">
      <c r="A329" s="415" t="s">
        <v>218</v>
      </c>
      <c r="B329" s="420">
        <v>2017</v>
      </c>
      <c r="C329" s="423">
        <v>61.3</v>
      </c>
    </row>
    <row r="330" spans="1:3">
      <c r="A330" s="415" t="s">
        <v>219</v>
      </c>
      <c r="B330" s="420">
        <v>2017</v>
      </c>
      <c r="C330" s="423">
        <v>71.599999999999994</v>
      </c>
    </row>
    <row r="331" spans="1:3">
      <c r="A331" s="416" t="s">
        <v>294</v>
      </c>
      <c r="B331" s="420">
        <v>2017</v>
      </c>
      <c r="C331" s="424">
        <v>4120.7</v>
      </c>
    </row>
    <row r="332" spans="1:3">
      <c r="A332" s="415" t="s">
        <v>193</v>
      </c>
      <c r="B332" s="420">
        <v>2018</v>
      </c>
      <c r="C332" s="423">
        <v>238.8</v>
      </c>
    </row>
    <row r="333" spans="1:3">
      <c r="A333" s="415" t="s">
        <v>194</v>
      </c>
      <c r="B333" s="420">
        <v>2018</v>
      </c>
      <c r="C333" s="423">
        <v>151.30000000000001</v>
      </c>
    </row>
    <row r="334" spans="1:3">
      <c r="A334" s="415" t="s">
        <v>195</v>
      </c>
      <c r="B334" s="420">
        <v>2018</v>
      </c>
      <c r="C334" s="423">
        <v>51.4</v>
      </c>
    </row>
    <row r="335" spans="1:3">
      <c r="A335" s="415" t="s">
        <v>304</v>
      </c>
      <c r="B335" s="420">
        <v>2018</v>
      </c>
      <c r="C335" s="423">
        <v>114.1</v>
      </c>
    </row>
    <row r="336" spans="1:3">
      <c r="A336" s="415" t="s">
        <v>250</v>
      </c>
      <c r="B336" s="420">
        <v>2018</v>
      </c>
      <c r="C336" s="423">
        <v>853</v>
      </c>
    </row>
    <row r="337" spans="1:3">
      <c r="A337" s="415" t="s">
        <v>196</v>
      </c>
      <c r="B337" s="420">
        <v>2018</v>
      </c>
      <c r="C337" s="423">
        <v>24.5</v>
      </c>
    </row>
    <row r="338" spans="1:3">
      <c r="A338" s="415" t="s">
        <v>305</v>
      </c>
      <c r="B338" s="420">
        <v>2018</v>
      </c>
      <c r="C338" s="423">
        <v>76.099999999999994</v>
      </c>
    </row>
    <row r="339" spans="1:3">
      <c r="A339" s="415" t="s">
        <v>197</v>
      </c>
      <c r="B339" s="420">
        <v>2018</v>
      </c>
      <c r="C339" s="423">
        <v>92.7</v>
      </c>
    </row>
    <row r="340" spans="1:3">
      <c r="A340" s="415" t="s">
        <v>198</v>
      </c>
      <c r="B340" s="420">
        <v>2018</v>
      </c>
      <c r="C340" s="423">
        <v>55.3</v>
      </c>
    </row>
    <row r="341" spans="1:3">
      <c r="A341" s="415" t="s">
        <v>199</v>
      </c>
      <c r="B341" s="420">
        <v>2018</v>
      </c>
      <c r="C341" s="423">
        <v>25.8</v>
      </c>
    </row>
    <row r="342" spans="1:3">
      <c r="A342" s="415" t="s">
        <v>200</v>
      </c>
      <c r="B342" s="420">
        <v>2018</v>
      </c>
      <c r="C342" s="423">
        <v>52</v>
      </c>
    </row>
    <row r="343" spans="1:3">
      <c r="A343" s="415" t="s">
        <v>201</v>
      </c>
      <c r="B343" s="420">
        <v>2018</v>
      </c>
      <c r="C343" s="423">
        <v>40.299999999999997</v>
      </c>
    </row>
    <row r="344" spans="1:3">
      <c r="A344" s="415" t="s">
        <v>202</v>
      </c>
      <c r="B344" s="420">
        <v>2018</v>
      </c>
      <c r="C344" s="423">
        <v>52.7</v>
      </c>
    </row>
    <row r="345" spans="1:3">
      <c r="A345" s="415" t="s">
        <v>203</v>
      </c>
      <c r="B345" s="420">
        <v>2018</v>
      </c>
      <c r="C345" s="423">
        <v>313.8</v>
      </c>
    </row>
    <row r="346" spans="1:3">
      <c r="A346" s="415" t="s">
        <v>204</v>
      </c>
      <c r="B346" s="420">
        <v>2018</v>
      </c>
      <c r="C346" s="423">
        <v>489.2</v>
      </c>
    </row>
    <row r="347" spans="1:3">
      <c r="A347" s="415" t="s">
        <v>205</v>
      </c>
      <c r="B347" s="420">
        <v>2018</v>
      </c>
      <c r="C347" s="423">
        <v>310.3</v>
      </c>
    </row>
    <row r="348" spans="1:3">
      <c r="A348" s="415" t="s">
        <v>206</v>
      </c>
      <c r="B348" s="420">
        <v>2018</v>
      </c>
      <c r="C348" s="423">
        <v>50.5</v>
      </c>
    </row>
    <row r="349" spans="1:3">
      <c r="A349" s="415" t="s">
        <v>207</v>
      </c>
      <c r="B349" s="420">
        <v>2018</v>
      </c>
      <c r="C349" s="423">
        <v>26.4</v>
      </c>
    </row>
    <row r="350" spans="1:3">
      <c r="A350" s="415" t="s">
        <v>208</v>
      </c>
      <c r="B350" s="420">
        <v>2018</v>
      </c>
      <c r="C350" s="423">
        <v>66</v>
      </c>
    </row>
    <row r="351" spans="1:3">
      <c r="A351" s="415" t="s">
        <v>245</v>
      </c>
      <c r="B351" s="420">
        <v>2018</v>
      </c>
      <c r="C351" s="423">
        <v>11.4</v>
      </c>
    </row>
    <row r="352" spans="1:3">
      <c r="A352" s="415" t="s">
        <v>209</v>
      </c>
      <c r="B352" s="420">
        <v>2018</v>
      </c>
      <c r="C352" s="423">
        <v>93.4</v>
      </c>
    </row>
    <row r="353" spans="1:3">
      <c r="A353" s="415" t="s">
        <v>210</v>
      </c>
      <c r="B353" s="420">
        <v>2018</v>
      </c>
      <c r="C353" s="423">
        <v>86.9</v>
      </c>
    </row>
    <row r="354" spans="1:3">
      <c r="A354" s="415" t="s">
        <v>211</v>
      </c>
      <c r="B354" s="420">
        <v>2018</v>
      </c>
      <c r="C354" s="423">
        <v>17.2</v>
      </c>
    </row>
    <row r="355" spans="1:3">
      <c r="A355" s="415" t="s">
        <v>306</v>
      </c>
      <c r="B355" s="420">
        <v>2018</v>
      </c>
      <c r="C355" s="423">
        <v>203.8</v>
      </c>
    </row>
    <row r="356" spans="1:3">
      <c r="A356" s="415" t="s">
        <v>212</v>
      </c>
      <c r="B356" s="420">
        <v>2018</v>
      </c>
      <c r="C356" s="423">
        <v>137</v>
      </c>
    </row>
    <row r="357" spans="1:3">
      <c r="A357" s="415" t="s">
        <v>213</v>
      </c>
      <c r="B357" s="420">
        <v>2018</v>
      </c>
      <c r="C357" s="423">
        <v>80.7</v>
      </c>
    </row>
    <row r="358" spans="1:3">
      <c r="A358" s="415" t="s">
        <v>214</v>
      </c>
      <c r="B358" s="420">
        <v>2018</v>
      </c>
      <c r="C358" s="423">
        <v>5.4</v>
      </c>
    </row>
    <row r="359" spans="1:3">
      <c r="A359" s="415" t="s">
        <v>215</v>
      </c>
      <c r="B359" s="420">
        <v>2018</v>
      </c>
      <c r="C359" s="423">
        <v>122.4</v>
      </c>
    </row>
    <row r="360" spans="1:3">
      <c r="A360" s="415" t="s">
        <v>216</v>
      </c>
      <c r="B360" s="420">
        <v>2018</v>
      </c>
      <c r="C360" s="423">
        <v>150.5</v>
      </c>
    </row>
    <row r="361" spans="1:3">
      <c r="A361" s="415" t="s">
        <v>217</v>
      </c>
      <c r="B361" s="420">
        <v>2018</v>
      </c>
      <c r="C361" s="423">
        <v>129.30000000000001</v>
      </c>
    </row>
    <row r="362" spans="1:3">
      <c r="A362" s="415" t="s">
        <v>218</v>
      </c>
      <c r="B362" s="420">
        <v>2018</v>
      </c>
      <c r="C362" s="423">
        <v>36</v>
      </c>
    </row>
    <row r="363" spans="1:3">
      <c r="A363" s="415" t="s">
        <v>219</v>
      </c>
      <c r="B363" s="420">
        <v>2018</v>
      </c>
      <c r="C363" s="423">
        <v>55.8</v>
      </c>
    </row>
    <row r="364" spans="1:3">
      <c r="A364" s="416" t="s">
        <v>294</v>
      </c>
      <c r="B364" s="420">
        <v>2018</v>
      </c>
      <c r="C364" s="424">
        <v>4214.2</v>
      </c>
    </row>
    <row r="365" spans="1:3">
      <c r="A365" s="415" t="s">
        <v>193</v>
      </c>
      <c r="B365" s="420">
        <v>2019</v>
      </c>
      <c r="C365" s="423">
        <v>206.2</v>
      </c>
    </row>
    <row r="366" spans="1:3">
      <c r="A366" s="415" t="s">
        <v>194</v>
      </c>
      <c r="B366" s="420">
        <v>2019</v>
      </c>
      <c r="C366" s="423">
        <v>101.7</v>
      </c>
    </row>
    <row r="367" spans="1:3">
      <c r="A367" s="415" t="s">
        <v>195</v>
      </c>
      <c r="B367" s="420">
        <v>2019</v>
      </c>
      <c r="C367" s="423">
        <v>60.7</v>
      </c>
    </row>
    <row r="368" spans="1:3">
      <c r="A368" s="415" t="s">
        <v>304</v>
      </c>
      <c r="B368" s="420">
        <v>2019</v>
      </c>
      <c r="C368" s="423">
        <v>123.9</v>
      </c>
    </row>
    <row r="369" spans="1:3">
      <c r="A369" s="415" t="s">
        <v>250</v>
      </c>
      <c r="B369" s="420">
        <v>2019</v>
      </c>
      <c r="C369" s="423">
        <v>877.2</v>
      </c>
    </row>
    <row r="370" spans="1:3">
      <c r="A370" s="415" t="s">
        <v>196</v>
      </c>
      <c r="B370" s="420">
        <v>2019</v>
      </c>
      <c r="C370" s="423">
        <v>24</v>
      </c>
    </row>
    <row r="371" spans="1:3">
      <c r="A371" s="415" t="s">
        <v>305</v>
      </c>
      <c r="B371" s="420">
        <v>2019</v>
      </c>
      <c r="C371" s="423">
        <v>77.099999999999994</v>
      </c>
    </row>
    <row r="372" spans="1:3">
      <c r="A372" s="415" t="s">
        <v>197</v>
      </c>
      <c r="B372" s="420">
        <v>2019</v>
      </c>
      <c r="C372" s="423">
        <v>100.7</v>
      </c>
    </row>
    <row r="373" spans="1:3">
      <c r="A373" s="415" t="s">
        <v>198</v>
      </c>
      <c r="B373" s="420">
        <v>2019</v>
      </c>
      <c r="C373" s="423">
        <v>59.6</v>
      </c>
    </row>
    <row r="374" spans="1:3">
      <c r="A374" s="415" t="s">
        <v>199</v>
      </c>
      <c r="B374" s="420">
        <v>2019</v>
      </c>
      <c r="C374" s="423">
        <v>39.9</v>
      </c>
    </row>
    <row r="375" spans="1:3">
      <c r="A375" s="415" t="s">
        <v>200</v>
      </c>
      <c r="B375" s="420">
        <v>2019</v>
      </c>
      <c r="C375" s="423">
        <v>55.2</v>
      </c>
    </row>
    <row r="376" spans="1:3">
      <c r="A376" s="415" t="s">
        <v>201</v>
      </c>
      <c r="B376" s="420">
        <v>2019</v>
      </c>
      <c r="C376" s="423">
        <v>61.7</v>
      </c>
    </row>
    <row r="377" spans="1:3">
      <c r="A377" s="415" t="s">
        <v>202</v>
      </c>
      <c r="B377" s="420">
        <v>2019</v>
      </c>
      <c r="C377" s="423">
        <v>66</v>
      </c>
    </row>
    <row r="378" spans="1:3">
      <c r="A378" s="415" t="s">
        <v>203</v>
      </c>
      <c r="B378" s="420">
        <v>2019</v>
      </c>
      <c r="C378" s="423">
        <v>354.3</v>
      </c>
    </row>
    <row r="379" spans="1:3">
      <c r="A379" s="415" t="s">
        <v>204</v>
      </c>
      <c r="B379" s="420">
        <v>2019</v>
      </c>
      <c r="C379" s="423">
        <v>615.70000000000005</v>
      </c>
    </row>
    <row r="380" spans="1:3">
      <c r="A380" s="415" t="s">
        <v>205</v>
      </c>
      <c r="B380" s="420">
        <v>2019</v>
      </c>
      <c r="C380" s="423">
        <v>285.89999999999998</v>
      </c>
    </row>
    <row r="381" spans="1:3">
      <c r="A381" s="415" t="s">
        <v>206</v>
      </c>
      <c r="B381" s="420">
        <v>2019</v>
      </c>
      <c r="C381" s="423">
        <v>62.9</v>
      </c>
    </row>
    <row r="382" spans="1:3">
      <c r="A382" s="415" t="s">
        <v>207</v>
      </c>
      <c r="B382" s="420">
        <v>2019</v>
      </c>
      <c r="C382" s="423">
        <v>28.4</v>
      </c>
    </row>
    <row r="383" spans="1:3">
      <c r="A383" s="415" t="s">
        <v>208</v>
      </c>
      <c r="B383" s="420">
        <v>2019</v>
      </c>
      <c r="C383" s="423">
        <v>62.6</v>
      </c>
    </row>
    <row r="384" spans="1:3">
      <c r="A384" s="415" t="s">
        <v>245</v>
      </c>
      <c r="B384" s="420">
        <v>2019</v>
      </c>
      <c r="C384" s="423">
        <v>11.6</v>
      </c>
    </row>
    <row r="385" spans="1:3">
      <c r="A385" s="415" t="s">
        <v>209</v>
      </c>
      <c r="B385" s="420">
        <v>2019</v>
      </c>
      <c r="C385" s="423">
        <v>103.4</v>
      </c>
    </row>
    <row r="386" spans="1:3">
      <c r="A386" s="415" t="s">
        <v>210</v>
      </c>
      <c r="B386" s="420">
        <v>2019</v>
      </c>
      <c r="C386" s="423">
        <v>90.4</v>
      </c>
    </row>
    <row r="387" spans="1:3">
      <c r="A387" s="415" t="s">
        <v>211</v>
      </c>
      <c r="B387" s="420">
        <v>2019</v>
      </c>
      <c r="C387" s="423">
        <v>13.8</v>
      </c>
    </row>
    <row r="388" spans="1:3">
      <c r="A388" s="415" t="s">
        <v>306</v>
      </c>
      <c r="B388" s="420">
        <v>2019</v>
      </c>
      <c r="C388" s="423">
        <v>237.1</v>
      </c>
    </row>
    <row r="389" spans="1:3">
      <c r="A389" s="415" t="s">
        <v>212</v>
      </c>
      <c r="B389" s="420">
        <v>2019</v>
      </c>
      <c r="C389" s="423">
        <v>166</v>
      </c>
    </row>
    <row r="390" spans="1:3">
      <c r="A390" s="415" t="s">
        <v>213</v>
      </c>
      <c r="B390" s="420">
        <v>2019</v>
      </c>
      <c r="C390" s="423">
        <v>55</v>
      </c>
    </row>
    <row r="391" spans="1:3">
      <c r="A391" s="415" t="s">
        <v>214</v>
      </c>
      <c r="B391" s="420">
        <v>2019</v>
      </c>
      <c r="C391" s="423">
        <v>5.0999999999999996</v>
      </c>
    </row>
    <row r="392" spans="1:3">
      <c r="A392" s="415" t="s">
        <v>215</v>
      </c>
      <c r="B392" s="420">
        <v>2019</v>
      </c>
      <c r="C392" s="423">
        <v>122.1</v>
      </c>
    </row>
    <row r="393" spans="1:3">
      <c r="A393" s="415" t="s">
        <v>216</v>
      </c>
      <c r="B393" s="420">
        <v>2019</v>
      </c>
      <c r="C393" s="423">
        <v>165.8</v>
      </c>
    </row>
    <row r="394" spans="1:3">
      <c r="A394" s="415" t="s">
        <v>217</v>
      </c>
      <c r="B394" s="420">
        <v>2019</v>
      </c>
      <c r="C394" s="423">
        <v>156.6</v>
      </c>
    </row>
    <row r="395" spans="1:3">
      <c r="A395" s="415" t="s">
        <v>218</v>
      </c>
      <c r="B395" s="420">
        <v>2019</v>
      </c>
      <c r="C395" s="423">
        <v>41.8</v>
      </c>
    </row>
    <row r="396" spans="1:3">
      <c r="A396" s="415" t="s">
        <v>219</v>
      </c>
      <c r="B396" s="420">
        <v>2019</v>
      </c>
      <c r="C396" s="423">
        <v>64.8</v>
      </c>
    </row>
    <row r="397" spans="1:3">
      <c r="A397" s="416" t="s">
        <v>294</v>
      </c>
      <c r="B397" s="420">
        <v>2019</v>
      </c>
      <c r="C397" s="424">
        <v>4497.3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52F-6047-432C-A5BE-F44491954DD7}">
  <sheetPr codeName="Sheet6">
    <tabColor rgb="FFFF0000"/>
  </sheetPr>
  <dimension ref="A1:S331"/>
  <sheetViews>
    <sheetView zoomScale="80" zoomScaleNormal="80" workbookViewId="0">
      <selection activeCell="A297" sqref="A297:M331"/>
    </sheetView>
  </sheetViews>
  <sheetFormatPr defaultRowHeight="12.75"/>
  <cols>
    <col min="1" max="1" width="34.42578125" bestFit="1" customWidth="1"/>
    <col min="2" max="2" width="18" bestFit="1" customWidth="1"/>
    <col min="3" max="3" width="13.28515625" bestFit="1" customWidth="1"/>
    <col min="4" max="4" width="16.140625" customWidth="1"/>
    <col min="5" max="5" width="14.28515625" bestFit="1" customWidth="1"/>
    <col min="6" max="6" width="9.85546875" customWidth="1"/>
    <col min="7" max="7" width="10.28515625" customWidth="1"/>
    <col min="8" max="8" width="10.140625" customWidth="1"/>
    <col min="9" max="9" width="10.85546875" customWidth="1"/>
    <col min="10" max="10" width="10.5703125" customWidth="1"/>
    <col min="11" max="11" width="10.28515625" customWidth="1"/>
    <col min="12" max="12" width="10.85546875" customWidth="1"/>
    <col min="13" max="13" width="10.140625" customWidth="1"/>
    <col min="14" max="15" width="10.5703125" customWidth="1"/>
    <col min="16" max="16" width="11.5703125" customWidth="1"/>
  </cols>
  <sheetData>
    <row r="1" spans="1:18" ht="18">
      <c r="A1" s="380" t="s">
        <v>389</v>
      </c>
      <c r="R1" s="380" t="s">
        <v>390</v>
      </c>
    </row>
    <row r="5" spans="1:18" ht="18">
      <c r="A5" s="410" t="s">
        <v>383</v>
      </c>
      <c r="B5" s="368" t="s">
        <v>384</v>
      </c>
    </row>
    <row r="7" spans="1:18">
      <c r="A7" s="368" t="s">
        <v>385</v>
      </c>
    </row>
    <row r="9" spans="1:18">
      <c r="B9" s="376"/>
      <c r="C9" s="376"/>
      <c r="D9" s="376"/>
      <c r="E9" s="376"/>
    </row>
    <row r="10" spans="1:18">
      <c r="B10" s="376">
        <v>2019</v>
      </c>
      <c r="C10" s="376">
        <v>2020</v>
      </c>
      <c r="D10" s="376" t="s">
        <v>391</v>
      </c>
      <c r="E10" s="376" t="s">
        <v>392</v>
      </c>
    </row>
    <row r="11" spans="1:18">
      <c r="A11" t="s">
        <v>193</v>
      </c>
      <c r="B11" s="375">
        <v>12000</v>
      </c>
      <c r="C11" s="375">
        <v>10000</v>
      </c>
      <c r="D11" s="375">
        <v>-2000</v>
      </c>
      <c r="E11" s="374">
        <v>-0.16666666666666663</v>
      </c>
    </row>
    <row r="12" spans="1:18">
      <c r="A12" t="s">
        <v>194</v>
      </c>
      <c r="B12" s="375">
        <v>9000</v>
      </c>
      <c r="C12" s="375">
        <v>7000</v>
      </c>
      <c r="D12" s="375">
        <v>-2000</v>
      </c>
      <c r="E12" s="374">
        <v>-0.22222222222222221</v>
      </c>
    </row>
    <row r="13" spans="1:18">
      <c r="A13" t="s">
        <v>195</v>
      </c>
      <c r="B13" s="375">
        <v>3500</v>
      </c>
      <c r="C13" s="375">
        <v>3000</v>
      </c>
      <c r="D13" s="375">
        <v>-500</v>
      </c>
      <c r="E13" s="374">
        <v>-0.1428571428571429</v>
      </c>
    </row>
    <row r="14" spans="1:18">
      <c r="A14" t="s">
        <v>304</v>
      </c>
      <c r="B14" s="375">
        <v>7000</v>
      </c>
      <c r="C14" s="375">
        <v>5000</v>
      </c>
      <c r="D14" s="375">
        <v>-2000</v>
      </c>
      <c r="E14" s="374">
        <v>-0.2857142857142857</v>
      </c>
    </row>
    <row r="15" spans="1:18">
      <c r="A15" t="s">
        <v>250</v>
      </c>
      <c r="B15" s="375">
        <v>37000</v>
      </c>
      <c r="C15" s="375">
        <v>31000</v>
      </c>
      <c r="D15" s="375">
        <v>-6000</v>
      </c>
      <c r="E15" s="374">
        <v>-0.16216216216216217</v>
      </c>
    </row>
    <row r="16" spans="1:18">
      <c r="A16" t="s">
        <v>196</v>
      </c>
      <c r="B16" s="375">
        <v>1000</v>
      </c>
      <c r="C16" s="375">
        <v>900</v>
      </c>
      <c r="D16" s="375">
        <v>-100</v>
      </c>
      <c r="E16" s="374">
        <v>-9.9999999999999978E-2</v>
      </c>
    </row>
    <row r="17" spans="1:5">
      <c r="A17" t="s">
        <v>305</v>
      </c>
      <c r="B17" s="375">
        <v>7000</v>
      </c>
      <c r="C17" s="375">
        <v>5000</v>
      </c>
      <c r="D17" s="375">
        <v>-2000</v>
      </c>
      <c r="E17" s="374">
        <v>-0.2857142857142857</v>
      </c>
    </row>
    <row r="18" spans="1:5">
      <c r="A18" t="s">
        <v>197</v>
      </c>
      <c r="B18" s="375">
        <v>6000</v>
      </c>
      <c r="C18" s="375">
        <v>5000</v>
      </c>
      <c r="D18" s="375">
        <v>-1000</v>
      </c>
      <c r="E18" s="374">
        <v>-0.16666666666666663</v>
      </c>
    </row>
    <row r="19" spans="1:5">
      <c r="A19" t="s">
        <v>198</v>
      </c>
      <c r="B19" s="375">
        <v>2500</v>
      </c>
      <c r="C19" s="375">
        <v>2250</v>
      </c>
      <c r="D19" s="375">
        <v>-250</v>
      </c>
      <c r="E19" s="374">
        <v>-9.9999999999999978E-2</v>
      </c>
    </row>
    <row r="20" spans="1:5">
      <c r="A20" t="s">
        <v>199</v>
      </c>
      <c r="B20" s="375">
        <v>2000</v>
      </c>
      <c r="C20" s="375">
        <v>1750</v>
      </c>
      <c r="D20" s="375">
        <v>-250</v>
      </c>
      <c r="E20" s="374">
        <v>-0.125</v>
      </c>
    </row>
    <row r="21" spans="1:5">
      <c r="A21" t="s">
        <v>200</v>
      </c>
      <c r="B21" s="375">
        <v>4000</v>
      </c>
      <c r="C21" s="375">
        <v>3500</v>
      </c>
      <c r="D21" s="375">
        <v>-500</v>
      </c>
      <c r="E21" s="374">
        <v>-0.125</v>
      </c>
    </row>
    <row r="22" spans="1:5">
      <c r="A22" t="s">
        <v>201</v>
      </c>
      <c r="B22" s="375">
        <v>1750</v>
      </c>
      <c r="C22" s="375">
        <v>1750</v>
      </c>
      <c r="D22" s="375">
        <v>0</v>
      </c>
      <c r="E22" s="374">
        <v>0</v>
      </c>
    </row>
    <row r="23" spans="1:5">
      <c r="A23" t="s">
        <v>202</v>
      </c>
      <c r="B23" s="375">
        <v>4500</v>
      </c>
      <c r="C23" s="375">
        <v>3500</v>
      </c>
      <c r="D23" s="375">
        <v>-1000</v>
      </c>
      <c r="E23" s="374">
        <v>-0.22222222222222221</v>
      </c>
    </row>
    <row r="24" spans="1:5">
      <c r="A24" t="s">
        <v>203</v>
      </c>
      <c r="B24" s="375">
        <v>12000</v>
      </c>
      <c r="C24" s="375">
        <v>9000</v>
      </c>
      <c r="D24" s="375">
        <v>-3000</v>
      </c>
      <c r="E24" s="374">
        <v>-0.25</v>
      </c>
    </row>
    <row r="25" spans="1:5">
      <c r="A25" t="s">
        <v>204</v>
      </c>
      <c r="B25" s="375">
        <v>31000</v>
      </c>
      <c r="C25" s="375">
        <v>27000</v>
      </c>
      <c r="D25" s="375">
        <v>-4000</v>
      </c>
      <c r="E25" s="374">
        <v>-0.12903225806451613</v>
      </c>
    </row>
    <row r="26" spans="1:5">
      <c r="A26" t="s">
        <v>205</v>
      </c>
      <c r="B26" s="375">
        <v>19000</v>
      </c>
      <c r="C26" s="375">
        <v>14000</v>
      </c>
      <c r="D26" s="375">
        <v>-5000</v>
      </c>
      <c r="E26" s="374">
        <v>-0.26315789473684215</v>
      </c>
    </row>
    <row r="27" spans="1:5">
      <c r="A27" t="s">
        <v>206</v>
      </c>
      <c r="B27" s="375">
        <v>2000</v>
      </c>
      <c r="C27" s="375">
        <v>1750</v>
      </c>
      <c r="D27" s="375">
        <v>-250</v>
      </c>
      <c r="E27" s="374">
        <v>-0.125</v>
      </c>
    </row>
    <row r="28" spans="1:5">
      <c r="A28" t="s">
        <v>207</v>
      </c>
      <c r="B28" s="375">
        <v>2000</v>
      </c>
      <c r="C28" s="375">
        <v>1750</v>
      </c>
      <c r="D28" s="375">
        <v>-250</v>
      </c>
      <c r="E28" s="374">
        <v>-0.125</v>
      </c>
    </row>
    <row r="29" spans="1:5">
      <c r="A29" t="s">
        <v>208</v>
      </c>
      <c r="B29" s="375">
        <v>3500</v>
      </c>
      <c r="C29" s="375">
        <v>2500</v>
      </c>
      <c r="D29" s="375">
        <v>-1000</v>
      </c>
      <c r="E29" s="374">
        <v>-0.2857142857142857</v>
      </c>
    </row>
    <row r="30" spans="1:5">
      <c r="A30" t="s">
        <v>245</v>
      </c>
      <c r="B30" s="375">
        <v>1500</v>
      </c>
      <c r="C30" s="375">
        <v>1000</v>
      </c>
      <c r="D30" s="375">
        <v>-500</v>
      </c>
      <c r="E30" s="374">
        <v>-0.33333333333333337</v>
      </c>
    </row>
    <row r="31" spans="1:5">
      <c r="A31" t="s">
        <v>209</v>
      </c>
      <c r="B31" s="375">
        <v>4500</v>
      </c>
      <c r="C31" s="375">
        <v>3500</v>
      </c>
      <c r="D31" s="375">
        <v>-1000</v>
      </c>
      <c r="E31" s="374">
        <v>-0.22222222222222221</v>
      </c>
    </row>
    <row r="32" spans="1:5">
      <c r="A32" t="s">
        <v>210</v>
      </c>
      <c r="B32" s="375">
        <v>7000</v>
      </c>
      <c r="C32" s="375">
        <v>6000</v>
      </c>
      <c r="D32" s="375">
        <v>-1000</v>
      </c>
      <c r="E32" s="374">
        <v>-0.1428571428571429</v>
      </c>
    </row>
    <row r="33" spans="1:19">
      <c r="A33" t="s">
        <v>211</v>
      </c>
      <c r="B33" s="375">
        <v>1500</v>
      </c>
      <c r="C33" s="375">
        <v>1000</v>
      </c>
      <c r="D33" s="375">
        <v>-500</v>
      </c>
      <c r="E33" s="374">
        <v>-0.33333333333333337</v>
      </c>
    </row>
    <row r="34" spans="1:19">
      <c r="A34" t="s">
        <v>306</v>
      </c>
      <c r="B34" s="375">
        <v>9000</v>
      </c>
      <c r="C34" s="375">
        <v>8000</v>
      </c>
      <c r="D34" s="375">
        <v>-1000</v>
      </c>
      <c r="E34" s="374">
        <v>-0.11111111111111116</v>
      </c>
    </row>
    <row r="35" spans="1:19">
      <c r="A35" t="s">
        <v>212</v>
      </c>
      <c r="B35" s="375">
        <v>6000</v>
      </c>
      <c r="C35" s="375">
        <v>5000</v>
      </c>
      <c r="D35" s="375">
        <v>-1000</v>
      </c>
      <c r="E35" s="374">
        <v>-0.16666666666666663</v>
      </c>
    </row>
    <row r="36" spans="1:19">
      <c r="A36" t="s">
        <v>213</v>
      </c>
      <c r="B36" s="375">
        <v>4500</v>
      </c>
      <c r="C36" s="375">
        <v>3500</v>
      </c>
      <c r="D36" s="375">
        <v>-1000</v>
      </c>
      <c r="E36" s="374">
        <v>-0.22222222222222221</v>
      </c>
    </row>
    <row r="37" spans="1:19">
      <c r="A37" t="s">
        <v>214</v>
      </c>
      <c r="B37" s="375">
        <v>1250</v>
      </c>
      <c r="C37" s="375">
        <v>1000</v>
      </c>
      <c r="D37" s="375">
        <v>-250</v>
      </c>
      <c r="E37" s="374">
        <v>-0.19999999999999996</v>
      </c>
    </row>
    <row r="38" spans="1:19">
      <c r="A38" t="s">
        <v>215</v>
      </c>
      <c r="B38" s="375">
        <v>6000</v>
      </c>
      <c r="C38" s="375">
        <v>4500</v>
      </c>
      <c r="D38" s="375">
        <v>-1500</v>
      </c>
      <c r="E38" s="374">
        <v>-0.25</v>
      </c>
    </row>
    <row r="39" spans="1:19">
      <c r="A39" t="s">
        <v>216</v>
      </c>
      <c r="B39" s="375">
        <v>9000</v>
      </c>
      <c r="C39" s="375">
        <v>8000</v>
      </c>
      <c r="D39" s="375">
        <v>-1000</v>
      </c>
      <c r="E39" s="374">
        <v>-0.11111111111111116</v>
      </c>
    </row>
    <row r="40" spans="1:19">
      <c r="A40" t="s">
        <v>217</v>
      </c>
      <c r="B40" s="375">
        <v>6000</v>
      </c>
      <c r="C40" s="375">
        <v>5000</v>
      </c>
      <c r="D40" s="375">
        <v>-1000</v>
      </c>
      <c r="E40" s="374">
        <v>-0.16666666666666663</v>
      </c>
    </row>
    <row r="41" spans="1:19">
      <c r="A41" t="s">
        <v>218</v>
      </c>
      <c r="B41" s="375">
        <v>3000</v>
      </c>
      <c r="C41" s="375">
        <v>2500</v>
      </c>
      <c r="D41" s="375">
        <v>-500</v>
      </c>
      <c r="E41" s="374">
        <v>-0.16666666666666663</v>
      </c>
    </row>
    <row r="42" spans="1:19">
      <c r="A42" t="s">
        <v>219</v>
      </c>
      <c r="B42" s="375">
        <v>3500</v>
      </c>
      <c r="C42" s="375">
        <v>3000</v>
      </c>
      <c r="D42" s="375">
        <v>-500</v>
      </c>
      <c r="E42" s="374">
        <v>-0.1428571428571429</v>
      </c>
    </row>
    <row r="43" spans="1:19">
      <c r="A43" s="376" t="s">
        <v>379</v>
      </c>
      <c r="B43" s="378">
        <v>229500</v>
      </c>
      <c r="C43" s="378">
        <v>187650</v>
      </c>
      <c r="D43" s="378">
        <v>-41850</v>
      </c>
      <c r="E43" s="377">
        <v>-0.18235294117647061</v>
      </c>
    </row>
    <row r="44" spans="1:19">
      <c r="A44" s="376"/>
      <c r="C44" s="378"/>
      <c r="D44" s="378"/>
      <c r="E44" s="378"/>
      <c r="F44" s="377"/>
    </row>
    <row r="45" spans="1:19">
      <c r="A45" s="376"/>
      <c r="C45" s="378"/>
      <c r="D45" s="378"/>
      <c r="E45" s="378"/>
      <c r="F45" s="377"/>
    </row>
    <row r="46" spans="1:19">
      <c r="A46" s="376"/>
      <c r="C46" s="378"/>
      <c r="D46" s="378"/>
      <c r="E46" s="378"/>
      <c r="F46" s="377"/>
    </row>
    <row r="47" spans="1:19">
      <c r="A47" s="575" t="s">
        <v>371</v>
      </c>
      <c r="B47" s="575"/>
      <c r="C47" s="575"/>
      <c r="D47" s="575"/>
      <c r="E47" s="392"/>
      <c r="F47" s="392"/>
      <c r="G47" s="392"/>
      <c r="H47" s="392"/>
      <c r="I47" s="392"/>
      <c r="J47" s="574"/>
      <c r="K47" s="574"/>
      <c r="L47" s="392"/>
      <c r="M47" s="392"/>
      <c r="N47" s="392"/>
      <c r="O47" s="392"/>
      <c r="P47" s="392"/>
      <c r="Q47" s="392"/>
      <c r="R47" s="392"/>
      <c r="S47" s="392"/>
    </row>
    <row r="48" spans="1:19">
      <c r="A48" s="575"/>
      <c r="B48" s="575"/>
      <c r="C48" s="575"/>
      <c r="D48" s="575"/>
      <c r="E48" s="392"/>
      <c r="F48" s="392"/>
      <c r="G48" s="392"/>
      <c r="H48" s="392"/>
      <c r="I48" s="392"/>
      <c r="J48" s="574"/>
      <c r="K48" s="574"/>
      <c r="L48" s="392"/>
      <c r="M48" s="392"/>
      <c r="N48" s="392"/>
      <c r="O48" s="392"/>
      <c r="P48" s="392"/>
    </row>
    <row r="49" spans="1:19">
      <c r="A49" s="393"/>
      <c r="B49" s="393"/>
      <c r="C49" s="393"/>
      <c r="D49" s="392"/>
      <c r="E49" s="392"/>
      <c r="F49" s="394"/>
      <c r="G49" s="392"/>
      <c r="H49" s="392"/>
      <c r="I49" s="392"/>
      <c r="J49" s="574"/>
      <c r="K49" s="574"/>
      <c r="L49" s="392"/>
      <c r="M49" s="392"/>
      <c r="N49" s="392"/>
    </row>
    <row r="50" spans="1:19">
      <c r="A50" s="393"/>
      <c r="B50" s="393"/>
      <c r="C50" s="393"/>
      <c r="D50" s="392"/>
      <c r="E50" s="392"/>
      <c r="F50" s="394"/>
      <c r="G50" s="395"/>
      <c r="H50" s="394"/>
      <c r="I50" s="395"/>
      <c r="J50" s="395"/>
      <c r="K50" s="394"/>
      <c r="L50" s="395"/>
      <c r="M50" s="395"/>
      <c r="N50" s="395"/>
      <c r="O50" s="392"/>
      <c r="P50" s="392"/>
      <c r="Q50" s="392"/>
      <c r="R50" s="392"/>
      <c r="S50" s="392"/>
    </row>
    <row r="51" spans="1:19">
      <c r="A51" s="393"/>
      <c r="B51" s="393"/>
      <c r="C51" s="571"/>
      <c r="D51" s="572"/>
      <c r="E51" s="572"/>
      <c r="F51" s="572"/>
      <c r="G51" s="572"/>
      <c r="H51" s="572"/>
      <c r="I51" s="572"/>
      <c r="J51" s="396"/>
      <c r="K51" s="571"/>
      <c r="L51" s="572"/>
      <c r="M51" s="572"/>
      <c r="N51" s="572"/>
      <c r="O51" s="572"/>
      <c r="P51" s="573"/>
      <c r="Q51" s="392"/>
      <c r="R51" s="392"/>
      <c r="S51" s="392"/>
    </row>
    <row r="52" spans="1:19">
      <c r="A52" s="397" t="s">
        <v>291</v>
      </c>
      <c r="B52" s="398">
        <v>2009</v>
      </c>
      <c r="C52" s="398">
        <v>2010</v>
      </c>
      <c r="D52" s="399">
        <v>2011</v>
      </c>
      <c r="E52" s="399">
        <v>2012</v>
      </c>
      <c r="F52" s="399">
        <v>2013</v>
      </c>
      <c r="G52" s="399">
        <v>2014</v>
      </c>
      <c r="H52" s="399">
        <v>2015</v>
      </c>
      <c r="I52" s="399">
        <v>2016</v>
      </c>
      <c r="J52" s="399">
        <v>2017</v>
      </c>
      <c r="K52" s="399">
        <v>2018</v>
      </c>
      <c r="L52" s="399">
        <v>2019</v>
      </c>
      <c r="M52" s="399">
        <v>2020</v>
      </c>
      <c r="N52" s="393"/>
      <c r="O52" s="392"/>
      <c r="P52" s="392"/>
    </row>
    <row r="53" spans="1:19">
      <c r="A53" s="397" t="s">
        <v>401</v>
      </c>
      <c r="B53" s="400">
        <v>2523100</v>
      </c>
      <c r="C53" s="401">
        <v>2435300</v>
      </c>
      <c r="D53" s="401">
        <v>2472600</v>
      </c>
      <c r="E53" s="401">
        <v>2428400</v>
      </c>
      <c r="F53" s="401">
        <v>2461100</v>
      </c>
      <c r="G53" s="401">
        <v>2540200</v>
      </c>
      <c r="H53" s="401">
        <v>2564000</v>
      </c>
      <c r="I53" s="401">
        <v>2586000</v>
      </c>
      <c r="J53" s="401">
        <v>2572000</v>
      </c>
      <c r="K53" s="401">
        <v>2612000</v>
      </c>
      <c r="L53" s="401">
        <v>2600000</v>
      </c>
      <c r="M53" s="401">
        <v>2544000</v>
      </c>
      <c r="N53" s="393"/>
      <c r="O53" s="393"/>
      <c r="P53" s="393"/>
    </row>
    <row r="55" spans="1:19">
      <c r="A55" s="402" t="s">
        <v>193</v>
      </c>
      <c r="B55" s="405">
        <v>10100</v>
      </c>
      <c r="C55" s="405">
        <v>10300</v>
      </c>
      <c r="D55" s="405">
        <v>10100</v>
      </c>
      <c r="E55" s="405">
        <v>10300</v>
      </c>
      <c r="F55" s="405">
        <v>11000</v>
      </c>
      <c r="G55" s="405">
        <v>10300</v>
      </c>
      <c r="H55" s="405">
        <v>11000</v>
      </c>
      <c r="I55" s="405">
        <v>10000</v>
      </c>
      <c r="J55" s="405">
        <v>10000</v>
      </c>
      <c r="K55" s="405">
        <v>11000</v>
      </c>
      <c r="L55" s="405">
        <v>12000</v>
      </c>
      <c r="M55" s="405">
        <v>10000</v>
      </c>
      <c r="N55" s="392"/>
      <c r="O55" s="392"/>
      <c r="P55" s="392"/>
    </row>
    <row r="56" spans="1:19">
      <c r="A56" s="402" t="s">
        <v>194</v>
      </c>
      <c r="B56" s="405">
        <v>6700</v>
      </c>
      <c r="C56" s="405">
        <v>6600</v>
      </c>
      <c r="D56" s="405">
        <v>7200</v>
      </c>
      <c r="E56" s="405">
        <v>7000</v>
      </c>
      <c r="F56" s="405">
        <v>8400</v>
      </c>
      <c r="G56" s="405">
        <v>7700</v>
      </c>
      <c r="H56" s="405">
        <v>9000</v>
      </c>
      <c r="I56" s="405">
        <v>8000</v>
      </c>
      <c r="J56" s="405">
        <v>8000</v>
      </c>
      <c r="K56" s="405">
        <v>8000</v>
      </c>
      <c r="L56" s="405">
        <v>9000</v>
      </c>
      <c r="M56" s="405">
        <v>7000</v>
      </c>
      <c r="N56" s="392"/>
      <c r="O56" s="392"/>
      <c r="P56" s="392"/>
    </row>
    <row r="57" spans="1:19">
      <c r="A57" s="402" t="s">
        <v>195</v>
      </c>
      <c r="B57" s="405">
        <v>3100</v>
      </c>
      <c r="C57" s="405">
        <v>3100</v>
      </c>
      <c r="D57" s="405">
        <v>3000</v>
      </c>
      <c r="E57" s="405">
        <v>2900</v>
      </c>
      <c r="F57" s="405">
        <v>3300</v>
      </c>
      <c r="G57" s="405">
        <v>3100</v>
      </c>
      <c r="H57" s="405">
        <v>3500</v>
      </c>
      <c r="I57" s="405">
        <v>3000</v>
      </c>
      <c r="J57" s="405">
        <v>3000</v>
      </c>
      <c r="K57" s="405">
        <v>3000</v>
      </c>
      <c r="L57" s="405">
        <v>3500</v>
      </c>
      <c r="M57" s="405">
        <v>3000</v>
      </c>
      <c r="N57" s="392"/>
      <c r="O57" s="392"/>
      <c r="P57" s="392"/>
    </row>
    <row r="58" spans="1:19">
      <c r="A58" s="402" t="s">
        <v>304</v>
      </c>
      <c r="B58" s="405">
        <v>5300</v>
      </c>
      <c r="C58" s="405">
        <v>4900</v>
      </c>
      <c r="D58" s="405">
        <v>5600</v>
      </c>
      <c r="E58" s="405">
        <v>5800</v>
      </c>
      <c r="F58" s="405">
        <v>6900</v>
      </c>
      <c r="G58" s="405">
        <v>5900</v>
      </c>
      <c r="H58" s="405">
        <v>7000</v>
      </c>
      <c r="I58" s="405">
        <v>6000</v>
      </c>
      <c r="J58" s="405">
        <v>6000</v>
      </c>
      <c r="K58" s="405">
        <v>6000</v>
      </c>
      <c r="L58" s="405">
        <v>7000</v>
      </c>
      <c r="M58" s="405">
        <v>5000</v>
      </c>
      <c r="N58" s="392"/>
      <c r="O58" s="392"/>
      <c r="P58" s="392"/>
    </row>
    <row r="59" spans="1:19">
      <c r="A59" s="402" t="s">
        <v>250</v>
      </c>
      <c r="B59" s="405">
        <v>27900</v>
      </c>
      <c r="C59" s="405">
        <v>28500</v>
      </c>
      <c r="D59" s="405">
        <v>29500</v>
      </c>
      <c r="E59" s="405">
        <v>28600</v>
      </c>
      <c r="F59" s="405">
        <v>32500</v>
      </c>
      <c r="G59" s="405">
        <v>31000</v>
      </c>
      <c r="H59" s="405">
        <v>35000</v>
      </c>
      <c r="I59" s="405">
        <v>33000</v>
      </c>
      <c r="J59" s="405">
        <v>34000</v>
      </c>
      <c r="K59" s="405">
        <v>36000</v>
      </c>
      <c r="L59" s="405">
        <v>37000</v>
      </c>
      <c r="M59" s="405">
        <v>31000</v>
      </c>
      <c r="N59" s="392"/>
      <c r="O59" s="392"/>
      <c r="P59" s="392"/>
    </row>
    <row r="60" spans="1:19">
      <c r="A60" s="402" t="s">
        <v>196</v>
      </c>
      <c r="B60" s="406">
        <v>800</v>
      </c>
      <c r="C60" s="406">
        <v>900</v>
      </c>
      <c r="D60" s="406">
        <v>900</v>
      </c>
      <c r="E60" s="405">
        <v>1000</v>
      </c>
      <c r="F60" s="405">
        <v>1200</v>
      </c>
      <c r="G60" s="405">
        <v>1200</v>
      </c>
      <c r="H60" s="405">
        <v>1000</v>
      </c>
      <c r="I60" s="405">
        <v>1000</v>
      </c>
      <c r="J60" s="405">
        <v>1000</v>
      </c>
      <c r="K60" s="405">
        <v>1000</v>
      </c>
      <c r="L60" s="405">
        <v>1000</v>
      </c>
      <c r="M60" s="406">
        <v>900</v>
      </c>
      <c r="N60" s="392"/>
      <c r="O60" s="392"/>
      <c r="P60" s="392"/>
    </row>
    <row r="61" spans="1:19">
      <c r="A61" s="402" t="s">
        <v>305</v>
      </c>
      <c r="B61" s="405">
        <v>5700</v>
      </c>
      <c r="C61" s="405">
        <v>5300</v>
      </c>
      <c r="D61" s="405">
        <v>5500</v>
      </c>
      <c r="E61" s="405">
        <v>5400</v>
      </c>
      <c r="F61" s="405">
        <v>6300</v>
      </c>
      <c r="G61" s="405">
        <v>5600</v>
      </c>
      <c r="H61" s="405">
        <v>7000</v>
      </c>
      <c r="I61" s="405">
        <v>6000</v>
      </c>
      <c r="J61" s="405">
        <v>6000</v>
      </c>
      <c r="K61" s="405">
        <v>6000</v>
      </c>
      <c r="L61" s="405">
        <v>7000</v>
      </c>
      <c r="M61" s="405">
        <v>5000</v>
      </c>
      <c r="N61" s="392"/>
      <c r="O61" s="392"/>
      <c r="P61" s="392"/>
    </row>
    <row r="62" spans="1:19">
      <c r="A62" s="402" t="s">
        <v>197</v>
      </c>
      <c r="B62" s="405">
        <v>5100</v>
      </c>
      <c r="C62" s="405">
        <v>5100</v>
      </c>
      <c r="D62" s="405">
        <v>4600</v>
      </c>
      <c r="E62" s="405">
        <v>4400</v>
      </c>
      <c r="F62" s="405">
        <v>5600</v>
      </c>
      <c r="G62" s="405">
        <v>5000</v>
      </c>
      <c r="H62" s="405">
        <v>6000</v>
      </c>
      <c r="I62" s="405">
        <v>5000</v>
      </c>
      <c r="J62" s="405">
        <v>5000</v>
      </c>
      <c r="K62" s="405">
        <v>6000</v>
      </c>
      <c r="L62" s="405">
        <v>6000</v>
      </c>
      <c r="M62" s="405">
        <v>5000</v>
      </c>
      <c r="N62" s="392"/>
      <c r="O62" s="392"/>
      <c r="P62" s="392"/>
    </row>
    <row r="63" spans="1:19">
      <c r="A63" s="402" t="s">
        <v>198</v>
      </c>
      <c r="B63" s="405">
        <v>2300</v>
      </c>
      <c r="C63" s="405">
        <v>2100</v>
      </c>
      <c r="D63" s="405">
        <v>2100</v>
      </c>
      <c r="E63" s="405">
        <v>2100</v>
      </c>
      <c r="F63" s="405">
        <v>2400</v>
      </c>
      <c r="G63" s="405">
        <v>2400</v>
      </c>
      <c r="H63" s="405">
        <v>3000</v>
      </c>
      <c r="I63" s="405">
        <v>2500</v>
      </c>
      <c r="J63" s="405">
        <v>2500</v>
      </c>
      <c r="K63" s="405">
        <v>3000</v>
      </c>
      <c r="L63" s="405">
        <v>2500</v>
      </c>
      <c r="M63" s="405">
        <v>2250</v>
      </c>
      <c r="N63" s="392"/>
      <c r="O63" s="392"/>
      <c r="P63" s="392"/>
    </row>
    <row r="64" spans="1:19">
      <c r="A64" s="402" t="s">
        <v>199</v>
      </c>
      <c r="B64" s="405">
        <v>1900</v>
      </c>
      <c r="C64" s="405">
        <v>1900</v>
      </c>
      <c r="D64" s="405">
        <v>1800</v>
      </c>
      <c r="E64" s="405">
        <v>1600</v>
      </c>
      <c r="F64" s="405">
        <v>2200</v>
      </c>
      <c r="G64" s="405">
        <v>1900</v>
      </c>
      <c r="H64" s="405">
        <v>2250</v>
      </c>
      <c r="I64" s="405">
        <v>2000</v>
      </c>
      <c r="J64" s="405">
        <v>2000</v>
      </c>
      <c r="K64" s="405">
        <v>2250</v>
      </c>
      <c r="L64" s="405">
        <v>2000</v>
      </c>
      <c r="M64" s="405">
        <v>1750</v>
      </c>
      <c r="N64" s="392"/>
      <c r="O64" s="392"/>
      <c r="P64" s="392"/>
    </row>
    <row r="65" spans="1:16">
      <c r="A65" s="402" t="s">
        <v>200</v>
      </c>
      <c r="B65" s="405">
        <v>2700</v>
      </c>
      <c r="C65" s="405">
        <v>2900</v>
      </c>
      <c r="D65" s="405">
        <v>2800</v>
      </c>
      <c r="E65" s="405">
        <v>2900</v>
      </c>
      <c r="F65" s="405">
        <v>3600</v>
      </c>
      <c r="G65" s="405">
        <v>3300</v>
      </c>
      <c r="H65" s="405">
        <v>3500</v>
      </c>
      <c r="I65" s="405">
        <v>3500</v>
      </c>
      <c r="J65" s="405">
        <v>3500</v>
      </c>
      <c r="K65" s="405">
        <v>3500</v>
      </c>
      <c r="L65" s="405">
        <v>4000</v>
      </c>
      <c r="M65" s="405">
        <v>3500</v>
      </c>
      <c r="N65" s="392"/>
      <c r="O65" s="392"/>
      <c r="P65" s="392"/>
    </row>
    <row r="66" spans="1:16">
      <c r="A66" s="402" t="s">
        <v>201</v>
      </c>
      <c r="B66" s="405">
        <v>1800</v>
      </c>
      <c r="C66" s="405">
        <v>1300</v>
      </c>
      <c r="D66" s="405">
        <v>1500</v>
      </c>
      <c r="E66" s="405">
        <v>1400</v>
      </c>
      <c r="F66" s="405">
        <v>1800</v>
      </c>
      <c r="G66" s="405">
        <v>1700</v>
      </c>
      <c r="H66" s="405">
        <v>1750</v>
      </c>
      <c r="I66" s="405">
        <v>1500</v>
      </c>
      <c r="J66" s="405">
        <v>1500</v>
      </c>
      <c r="K66" s="405">
        <v>1750</v>
      </c>
      <c r="L66" s="405">
        <v>1750</v>
      </c>
      <c r="M66" s="405">
        <v>1750</v>
      </c>
      <c r="N66" s="392"/>
      <c r="O66" s="392"/>
      <c r="P66" s="392"/>
    </row>
    <row r="67" spans="1:16">
      <c r="A67" s="402" t="s">
        <v>202</v>
      </c>
      <c r="B67" s="405">
        <v>3800</v>
      </c>
      <c r="C67" s="405">
        <v>3800</v>
      </c>
      <c r="D67" s="405">
        <v>3300</v>
      </c>
      <c r="E67" s="405">
        <v>3600</v>
      </c>
      <c r="F67" s="405">
        <v>4100</v>
      </c>
      <c r="G67" s="405">
        <v>4000</v>
      </c>
      <c r="H67" s="405">
        <v>4500</v>
      </c>
      <c r="I67" s="405">
        <v>4000</v>
      </c>
      <c r="J67" s="405">
        <v>4000</v>
      </c>
      <c r="K67" s="405">
        <v>4500</v>
      </c>
      <c r="L67" s="405">
        <v>4500</v>
      </c>
      <c r="M67" s="405">
        <v>3500</v>
      </c>
      <c r="N67" s="392"/>
      <c r="O67" s="392"/>
      <c r="P67" s="392"/>
    </row>
    <row r="68" spans="1:16">
      <c r="A68" s="402" t="s">
        <v>203</v>
      </c>
      <c r="B68" s="405">
        <v>11100</v>
      </c>
      <c r="C68" s="405">
        <v>10200</v>
      </c>
      <c r="D68" s="405">
        <v>10100</v>
      </c>
      <c r="E68" s="405">
        <v>9500</v>
      </c>
      <c r="F68" s="405">
        <v>10400</v>
      </c>
      <c r="G68" s="405">
        <v>10000</v>
      </c>
      <c r="H68" s="405">
        <v>11000</v>
      </c>
      <c r="I68" s="405">
        <v>11000</v>
      </c>
      <c r="J68" s="405">
        <v>11000</v>
      </c>
      <c r="K68" s="405">
        <v>11000</v>
      </c>
      <c r="L68" s="405">
        <v>12000</v>
      </c>
      <c r="M68" s="405">
        <v>9000</v>
      </c>
      <c r="N68" s="392"/>
      <c r="O68" s="392"/>
      <c r="P68" s="392"/>
    </row>
    <row r="69" spans="1:16">
      <c r="A69" s="402" t="s">
        <v>204</v>
      </c>
      <c r="B69" s="405">
        <v>26000</v>
      </c>
      <c r="C69" s="405">
        <v>24600</v>
      </c>
      <c r="D69" s="405">
        <v>24500</v>
      </c>
      <c r="E69" s="405">
        <v>25200</v>
      </c>
      <c r="F69" s="405">
        <v>29800</v>
      </c>
      <c r="G69" s="405">
        <v>28100</v>
      </c>
      <c r="H69" s="405">
        <v>31000</v>
      </c>
      <c r="I69" s="405">
        <v>29000</v>
      </c>
      <c r="J69" s="405">
        <v>29000</v>
      </c>
      <c r="K69" s="405">
        <v>31000</v>
      </c>
      <c r="L69" s="405">
        <v>31000</v>
      </c>
      <c r="M69" s="405">
        <v>27000</v>
      </c>
      <c r="N69" s="392"/>
      <c r="O69" s="392"/>
      <c r="P69" s="392"/>
    </row>
    <row r="70" spans="1:16">
      <c r="A70" s="402" t="s">
        <v>205</v>
      </c>
      <c r="B70" s="405">
        <v>13100</v>
      </c>
      <c r="C70" s="405">
        <v>12400</v>
      </c>
      <c r="D70" s="405">
        <v>13300</v>
      </c>
      <c r="E70" s="405">
        <v>13100</v>
      </c>
      <c r="F70" s="405">
        <v>15600</v>
      </c>
      <c r="G70" s="405">
        <v>14100</v>
      </c>
      <c r="H70" s="405">
        <v>16000</v>
      </c>
      <c r="I70" s="405">
        <v>16000</v>
      </c>
      <c r="J70" s="405">
        <v>16000</v>
      </c>
      <c r="K70" s="405">
        <v>16000</v>
      </c>
      <c r="L70" s="405">
        <v>19000</v>
      </c>
      <c r="M70" s="405">
        <v>14000</v>
      </c>
      <c r="N70" s="392"/>
      <c r="O70" s="392"/>
      <c r="P70" s="392"/>
    </row>
    <row r="71" spans="1:16">
      <c r="A71" s="402" t="s">
        <v>206</v>
      </c>
      <c r="B71" s="405">
        <v>1900</v>
      </c>
      <c r="C71" s="405">
        <v>1900</v>
      </c>
      <c r="D71" s="405">
        <v>1900</v>
      </c>
      <c r="E71" s="405">
        <v>1700</v>
      </c>
      <c r="F71" s="405">
        <v>2000</v>
      </c>
      <c r="G71" s="405">
        <v>1800</v>
      </c>
      <c r="H71" s="405">
        <v>2250</v>
      </c>
      <c r="I71" s="405">
        <v>2000</v>
      </c>
      <c r="J71" s="405">
        <v>2000</v>
      </c>
      <c r="K71" s="405">
        <v>2250</v>
      </c>
      <c r="L71" s="405">
        <v>2000</v>
      </c>
      <c r="M71" s="405">
        <v>1750</v>
      </c>
      <c r="N71" s="392"/>
      <c r="O71" s="392"/>
      <c r="P71" s="392"/>
    </row>
    <row r="72" spans="1:16">
      <c r="A72" s="402" t="s">
        <v>207</v>
      </c>
      <c r="B72" s="405">
        <v>1800</v>
      </c>
      <c r="C72" s="405">
        <v>1500</v>
      </c>
      <c r="D72" s="405">
        <v>1700</v>
      </c>
      <c r="E72" s="405">
        <v>1500</v>
      </c>
      <c r="F72" s="405">
        <v>1900</v>
      </c>
      <c r="G72" s="405">
        <v>1700</v>
      </c>
      <c r="H72" s="405">
        <v>2000</v>
      </c>
      <c r="I72" s="405">
        <v>2000</v>
      </c>
      <c r="J72" s="405">
        <v>2000</v>
      </c>
      <c r="K72" s="405">
        <v>2250</v>
      </c>
      <c r="L72" s="405">
        <v>2000</v>
      </c>
      <c r="M72" s="405">
        <v>1750</v>
      </c>
      <c r="N72" s="392"/>
      <c r="O72" s="392"/>
      <c r="P72" s="392"/>
    </row>
    <row r="73" spans="1:16">
      <c r="A73" s="402" t="s">
        <v>208</v>
      </c>
      <c r="B73" s="405">
        <v>2900</v>
      </c>
      <c r="C73" s="405">
        <v>2800</v>
      </c>
      <c r="D73" s="405">
        <v>2700</v>
      </c>
      <c r="E73" s="405">
        <v>2500</v>
      </c>
      <c r="F73" s="405">
        <v>3000</v>
      </c>
      <c r="G73" s="405">
        <v>2700</v>
      </c>
      <c r="H73" s="405">
        <v>3000</v>
      </c>
      <c r="I73" s="405">
        <v>3000</v>
      </c>
      <c r="J73" s="405">
        <v>3000</v>
      </c>
      <c r="K73" s="405">
        <v>3500</v>
      </c>
      <c r="L73" s="405">
        <v>3500</v>
      </c>
      <c r="M73" s="405">
        <v>2500</v>
      </c>
      <c r="N73" s="392"/>
      <c r="O73" s="392"/>
      <c r="P73" s="392"/>
    </row>
    <row r="74" spans="1:16">
      <c r="A74" s="402" t="s">
        <v>245</v>
      </c>
      <c r="B74" s="405">
        <v>1000</v>
      </c>
      <c r="C74" s="406">
        <v>900</v>
      </c>
      <c r="D74" s="406">
        <v>900</v>
      </c>
      <c r="E74" s="406">
        <v>900</v>
      </c>
      <c r="F74" s="405">
        <v>1100</v>
      </c>
      <c r="G74" s="406">
        <v>900</v>
      </c>
      <c r="H74" s="405">
        <v>1000</v>
      </c>
      <c r="I74" s="405">
        <v>1000</v>
      </c>
      <c r="J74" s="405">
        <v>1000</v>
      </c>
      <c r="K74" s="405">
        <v>1250</v>
      </c>
      <c r="L74" s="405">
        <v>1500</v>
      </c>
      <c r="M74" s="405">
        <v>1000</v>
      </c>
      <c r="N74" s="392"/>
      <c r="O74" s="392"/>
      <c r="P74" s="392"/>
    </row>
    <row r="75" spans="1:16">
      <c r="A75" s="402" t="s">
        <v>209</v>
      </c>
      <c r="B75" s="405">
        <v>4200</v>
      </c>
      <c r="C75" s="405">
        <v>3900</v>
      </c>
      <c r="D75" s="405">
        <v>3900</v>
      </c>
      <c r="E75" s="405">
        <v>3800</v>
      </c>
      <c r="F75" s="405">
        <v>4600</v>
      </c>
      <c r="G75" s="405">
        <v>3700</v>
      </c>
      <c r="H75" s="405">
        <v>4000</v>
      </c>
      <c r="I75" s="405">
        <v>4000</v>
      </c>
      <c r="J75" s="405">
        <v>4000</v>
      </c>
      <c r="K75" s="405">
        <v>4500</v>
      </c>
      <c r="L75" s="405">
        <v>4500</v>
      </c>
      <c r="M75" s="405">
        <v>3500</v>
      </c>
      <c r="N75" s="392"/>
      <c r="O75" s="392"/>
      <c r="P75" s="392"/>
    </row>
    <row r="76" spans="1:16">
      <c r="A76" s="402" t="s">
        <v>210</v>
      </c>
      <c r="B76" s="405">
        <v>6900</v>
      </c>
      <c r="C76" s="405">
        <v>6800</v>
      </c>
      <c r="D76" s="405">
        <v>5900</v>
      </c>
      <c r="E76" s="405">
        <v>5700</v>
      </c>
      <c r="F76" s="405">
        <v>6500</v>
      </c>
      <c r="G76" s="405">
        <v>5900</v>
      </c>
      <c r="H76" s="405">
        <v>7000</v>
      </c>
      <c r="I76" s="405">
        <v>6000</v>
      </c>
      <c r="J76" s="405">
        <v>6000</v>
      </c>
      <c r="K76" s="405">
        <v>7000</v>
      </c>
      <c r="L76" s="405">
        <v>7000</v>
      </c>
      <c r="M76" s="405">
        <v>6000</v>
      </c>
      <c r="N76" s="392"/>
      <c r="O76" s="392"/>
      <c r="P76" s="392"/>
    </row>
    <row r="77" spans="1:16">
      <c r="A77" s="402" t="s">
        <v>211</v>
      </c>
      <c r="B77" s="405">
        <v>1200</v>
      </c>
      <c r="C77" s="405">
        <v>1000</v>
      </c>
      <c r="D77" s="405">
        <v>1000</v>
      </c>
      <c r="E77" s="405">
        <v>1100</v>
      </c>
      <c r="F77" s="405">
        <v>1300</v>
      </c>
      <c r="G77" s="405">
        <v>1100</v>
      </c>
      <c r="H77" s="405">
        <v>1250</v>
      </c>
      <c r="I77" s="405">
        <v>1250</v>
      </c>
      <c r="J77" s="405">
        <v>1250</v>
      </c>
      <c r="K77" s="405">
        <v>1250</v>
      </c>
      <c r="L77" s="405">
        <v>1500</v>
      </c>
      <c r="M77" s="405">
        <v>1000</v>
      </c>
      <c r="N77" s="392"/>
      <c r="O77" s="392"/>
      <c r="P77" s="392"/>
    </row>
    <row r="78" spans="1:16">
      <c r="A78" s="402" t="s">
        <v>306</v>
      </c>
      <c r="B78" s="405">
        <v>7600</v>
      </c>
      <c r="C78" s="405">
        <v>7700</v>
      </c>
      <c r="D78" s="405">
        <v>8100</v>
      </c>
      <c r="E78" s="405">
        <v>8000</v>
      </c>
      <c r="F78" s="405">
        <v>8600</v>
      </c>
      <c r="G78" s="405">
        <v>8200</v>
      </c>
      <c r="H78" s="405">
        <v>9000</v>
      </c>
      <c r="I78" s="405">
        <v>9000</v>
      </c>
      <c r="J78" s="405">
        <v>8000</v>
      </c>
      <c r="K78" s="405">
        <v>8000</v>
      </c>
      <c r="L78" s="405">
        <v>9000</v>
      </c>
      <c r="M78" s="405">
        <v>8000</v>
      </c>
      <c r="N78" s="392"/>
      <c r="O78" s="392"/>
      <c r="P78" s="392"/>
    </row>
    <row r="79" spans="1:16">
      <c r="A79" s="402" t="s">
        <v>212</v>
      </c>
      <c r="B79" s="405">
        <v>5400</v>
      </c>
      <c r="C79" s="405">
        <v>5200</v>
      </c>
      <c r="D79" s="405">
        <v>4700</v>
      </c>
      <c r="E79" s="405">
        <v>4500</v>
      </c>
      <c r="F79" s="405">
        <v>5400</v>
      </c>
      <c r="G79" s="405">
        <v>5100</v>
      </c>
      <c r="H79" s="405">
        <v>6000</v>
      </c>
      <c r="I79" s="405">
        <v>6000</v>
      </c>
      <c r="J79" s="405">
        <v>5000</v>
      </c>
      <c r="K79" s="405">
        <v>6000</v>
      </c>
      <c r="L79" s="405">
        <v>6000</v>
      </c>
      <c r="M79" s="405">
        <v>5000</v>
      </c>
      <c r="N79" s="392"/>
      <c r="O79" s="392"/>
      <c r="P79" s="392"/>
    </row>
    <row r="80" spans="1:16">
      <c r="A80" s="402" t="s">
        <v>213</v>
      </c>
      <c r="B80" s="405">
        <v>3600</v>
      </c>
      <c r="C80" s="405">
        <v>3400</v>
      </c>
      <c r="D80" s="405">
        <v>3800</v>
      </c>
      <c r="E80" s="405">
        <v>3400</v>
      </c>
      <c r="F80" s="405">
        <v>3900</v>
      </c>
      <c r="G80" s="405">
        <v>3600</v>
      </c>
      <c r="H80" s="405">
        <v>4000</v>
      </c>
      <c r="I80" s="405">
        <v>4000</v>
      </c>
      <c r="J80" s="405">
        <v>4000</v>
      </c>
      <c r="K80" s="405">
        <v>4000</v>
      </c>
      <c r="L80" s="405">
        <v>4500</v>
      </c>
      <c r="M80" s="405">
        <v>3500</v>
      </c>
      <c r="N80" s="392"/>
      <c r="O80" s="392"/>
      <c r="P80" s="392"/>
    </row>
    <row r="81" spans="1:16">
      <c r="A81" s="402" t="s">
        <v>214</v>
      </c>
      <c r="B81" s="405">
        <v>1200</v>
      </c>
      <c r="C81" s="405">
        <v>1100</v>
      </c>
      <c r="D81" s="405">
        <v>1200</v>
      </c>
      <c r="E81" s="405">
        <v>1200</v>
      </c>
      <c r="F81" s="405">
        <v>1400</v>
      </c>
      <c r="G81" s="405">
        <v>1300</v>
      </c>
      <c r="H81" s="405">
        <v>1500</v>
      </c>
      <c r="I81" s="405">
        <v>1250</v>
      </c>
      <c r="J81" s="405">
        <v>1250</v>
      </c>
      <c r="K81" s="405">
        <v>1250</v>
      </c>
      <c r="L81" s="405">
        <v>1250</v>
      </c>
      <c r="M81" s="405">
        <v>1000</v>
      </c>
      <c r="N81" s="392"/>
      <c r="O81" s="392"/>
      <c r="P81" s="392"/>
    </row>
    <row r="82" spans="1:16">
      <c r="A82" s="402" t="s">
        <v>215</v>
      </c>
      <c r="B82" s="405">
        <v>5400</v>
      </c>
      <c r="C82" s="405">
        <v>4900</v>
      </c>
      <c r="D82" s="405">
        <v>5800</v>
      </c>
      <c r="E82" s="405">
        <v>5500</v>
      </c>
      <c r="F82" s="405">
        <v>6100</v>
      </c>
      <c r="G82" s="405">
        <v>5500</v>
      </c>
      <c r="H82" s="405">
        <v>6000</v>
      </c>
      <c r="I82" s="405">
        <v>6000</v>
      </c>
      <c r="J82" s="405">
        <v>6000</v>
      </c>
      <c r="K82" s="405">
        <v>6000</v>
      </c>
      <c r="L82" s="405">
        <v>6000</v>
      </c>
      <c r="M82" s="405">
        <v>4500</v>
      </c>
      <c r="N82" s="392"/>
      <c r="O82" s="392"/>
      <c r="P82" s="392"/>
    </row>
    <row r="83" spans="1:16">
      <c r="A83" s="402" t="s">
        <v>216</v>
      </c>
      <c r="B83" s="405">
        <v>9200</v>
      </c>
      <c r="C83" s="405">
        <v>7800</v>
      </c>
      <c r="D83" s="405">
        <v>7400</v>
      </c>
      <c r="E83" s="405">
        <v>7200</v>
      </c>
      <c r="F83" s="405">
        <v>8400</v>
      </c>
      <c r="G83" s="405">
        <v>7800</v>
      </c>
      <c r="H83" s="405">
        <v>9000</v>
      </c>
      <c r="I83" s="405">
        <v>8000</v>
      </c>
      <c r="J83" s="405">
        <v>8000</v>
      </c>
      <c r="K83" s="405">
        <v>9000</v>
      </c>
      <c r="L83" s="405">
        <v>9000</v>
      </c>
      <c r="M83" s="405">
        <v>8000</v>
      </c>
      <c r="N83" s="392"/>
      <c r="O83" s="392"/>
      <c r="P83" s="392"/>
    </row>
    <row r="84" spans="1:16">
      <c r="A84" s="402" t="s">
        <v>217</v>
      </c>
      <c r="B84" s="405">
        <v>4400</v>
      </c>
      <c r="C84" s="405">
        <v>4600</v>
      </c>
      <c r="D84" s="405">
        <v>4500</v>
      </c>
      <c r="E84" s="405">
        <v>4600</v>
      </c>
      <c r="F84" s="405">
        <v>5300</v>
      </c>
      <c r="G84" s="405">
        <v>5200</v>
      </c>
      <c r="H84" s="405">
        <v>6000</v>
      </c>
      <c r="I84" s="405">
        <v>5000</v>
      </c>
      <c r="J84" s="405">
        <v>6000</v>
      </c>
      <c r="K84" s="405">
        <v>6000</v>
      </c>
      <c r="L84" s="405">
        <v>6000</v>
      </c>
      <c r="M84" s="405">
        <v>5000</v>
      </c>
      <c r="N84" s="392"/>
      <c r="O84" s="392"/>
      <c r="P84" s="392"/>
    </row>
    <row r="85" spans="1:16">
      <c r="A85" s="402" t="s">
        <v>218</v>
      </c>
      <c r="B85" s="405">
        <v>2800</v>
      </c>
      <c r="C85" s="405">
        <v>2500</v>
      </c>
      <c r="D85" s="405">
        <v>2500</v>
      </c>
      <c r="E85" s="405">
        <v>1900</v>
      </c>
      <c r="F85" s="405">
        <v>2300</v>
      </c>
      <c r="G85" s="405">
        <v>2200</v>
      </c>
      <c r="H85" s="405">
        <v>3000</v>
      </c>
      <c r="I85" s="405">
        <v>2500</v>
      </c>
      <c r="J85" s="405">
        <v>3000</v>
      </c>
      <c r="K85" s="405">
        <v>3500</v>
      </c>
      <c r="L85" s="405">
        <v>3000</v>
      </c>
      <c r="M85" s="405">
        <v>2500</v>
      </c>
      <c r="N85" s="392"/>
      <c r="O85" s="392"/>
      <c r="P85" s="392"/>
    </row>
    <row r="86" spans="1:16">
      <c r="A86" s="402" t="s">
        <v>219</v>
      </c>
      <c r="B86" s="405">
        <v>3700</v>
      </c>
      <c r="C86" s="405">
        <v>3500</v>
      </c>
      <c r="D86" s="405">
        <v>3400</v>
      </c>
      <c r="E86" s="405">
        <v>3100</v>
      </c>
      <c r="F86" s="405">
        <v>4000</v>
      </c>
      <c r="G86" s="405">
        <v>3900</v>
      </c>
      <c r="H86" s="405">
        <v>4000</v>
      </c>
      <c r="I86" s="405">
        <v>3500</v>
      </c>
      <c r="J86" s="405">
        <v>3500</v>
      </c>
      <c r="K86" s="405">
        <v>3500</v>
      </c>
      <c r="L86" s="405">
        <v>3500</v>
      </c>
      <c r="M86" s="405">
        <v>3000</v>
      </c>
      <c r="N86" s="392"/>
      <c r="O86" s="392"/>
      <c r="P86" s="392"/>
    </row>
    <row r="87" spans="1:16">
      <c r="A87" s="402" t="s">
        <v>184</v>
      </c>
      <c r="B87" s="403">
        <v>190700</v>
      </c>
      <c r="C87" s="404">
        <v>183400</v>
      </c>
      <c r="D87" s="404">
        <v>185100</v>
      </c>
      <c r="E87" s="404">
        <v>181500</v>
      </c>
      <c r="F87" s="404">
        <v>211200</v>
      </c>
      <c r="G87" s="404">
        <v>196000</v>
      </c>
      <c r="H87" s="404">
        <v>222000</v>
      </c>
      <c r="I87" s="404">
        <v>207000</v>
      </c>
      <c r="J87" s="404">
        <v>206000</v>
      </c>
      <c r="K87" s="404">
        <v>218000</v>
      </c>
      <c r="L87" s="404">
        <v>229000</v>
      </c>
      <c r="M87" s="404">
        <v>189000</v>
      </c>
    </row>
    <row r="93" spans="1:16" ht="18">
      <c r="A93" s="410" t="s">
        <v>386</v>
      </c>
      <c r="B93" s="368" t="s">
        <v>387</v>
      </c>
    </row>
    <row r="95" spans="1:16">
      <c r="A95" t="s">
        <v>388</v>
      </c>
    </row>
    <row r="97" spans="1:4">
      <c r="B97" s="249">
        <v>2020</v>
      </c>
      <c r="C97" s="249">
        <v>2021</v>
      </c>
      <c r="D97" s="376" t="s">
        <v>399</v>
      </c>
    </row>
    <row r="99" spans="1:4">
      <c r="A99" t="s">
        <v>193</v>
      </c>
      <c r="B99" s="252">
        <v>570</v>
      </c>
      <c r="C99" s="252">
        <v>560</v>
      </c>
      <c r="D99" s="408">
        <f>(C99-B99)/B99</f>
        <v>-1.7543859649122806E-2</v>
      </c>
    </row>
    <row r="100" spans="1:4">
      <c r="A100" t="s">
        <v>194</v>
      </c>
      <c r="B100" s="252">
        <v>695</v>
      </c>
      <c r="C100" s="252">
        <v>680</v>
      </c>
      <c r="D100" s="408">
        <f t="shared" ref="D100:D131" si="0">(C100-B100)/B100</f>
        <v>-2.1582733812949641E-2</v>
      </c>
    </row>
    <row r="101" spans="1:4">
      <c r="A101" t="s">
        <v>195</v>
      </c>
      <c r="B101" s="252">
        <v>335</v>
      </c>
      <c r="C101" s="252">
        <v>325</v>
      </c>
      <c r="D101" s="408">
        <f t="shared" si="0"/>
        <v>-2.9850746268656716E-2</v>
      </c>
    </row>
    <row r="102" spans="1:4">
      <c r="A102" t="s">
        <v>304</v>
      </c>
      <c r="B102" s="252">
        <v>575</v>
      </c>
      <c r="C102" s="252">
        <v>570</v>
      </c>
      <c r="D102" s="408">
        <f t="shared" si="0"/>
        <v>-8.6956521739130436E-3</v>
      </c>
    </row>
    <row r="103" spans="1:4">
      <c r="A103" t="s">
        <v>250</v>
      </c>
      <c r="B103" s="252">
        <v>1985</v>
      </c>
      <c r="C103" s="252">
        <v>1965</v>
      </c>
      <c r="D103" s="408">
        <f t="shared" si="0"/>
        <v>-1.0075566750629723E-2</v>
      </c>
    </row>
    <row r="104" spans="1:4">
      <c r="A104" t="s">
        <v>196</v>
      </c>
      <c r="B104" s="252">
        <v>110</v>
      </c>
      <c r="C104" s="252">
        <v>110</v>
      </c>
      <c r="D104" s="408">
        <f t="shared" si="0"/>
        <v>0</v>
      </c>
    </row>
    <row r="105" spans="1:4">
      <c r="A105" t="s">
        <v>305</v>
      </c>
      <c r="B105" s="252">
        <v>600</v>
      </c>
      <c r="C105" s="252">
        <v>590</v>
      </c>
      <c r="D105" s="408">
        <f t="shared" si="0"/>
        <v>-1.6666666666666666E-2</v>
      </c>
    </row>
    <row r="106" spans="1:4">
      <c r="A106" t="s">
        <v>197</v>
      </c>
      <c r="B106" s="252">
        <v>405</v>
      </c>
      <c r="C106" s="252">
        <v>380</v>
      </c>
      <c r="D106" s="408">
        <f t="shared" si="0"/>
        <v>-6.1728395061728392E-2</v>
      </c>
    </row>
    <row r="107" spans="1:4">
      <c r="A107" t="s">
        <v>198</v>
      </c>
      <c r="B107" s="252">
        <v>275</v>
      </c>
      <c r="C107" s="252">
        <v>265</v>
      </c>
      <c r="D107" s="408">
        <f t="shared" si="0"/>
        <v>-3.6363636363636362E-2</v>
      </c>
    </row>
    <row r="108" spans="1:4">
      <c r="A108" t="s">
        <v>199</v>
      </c>
      <c r="B108" s="252">
        <v>175</v>
      </c>
      <c r="C108" s="252">
        <v>170</v>
      </c>
      <c r="D108" s="408">
        <f t="shared" si="0"/>
        <v>-2.8571428571428571E-2</v>
      </c>
    </row>
    <row r="109" spans="1:4">
      <c r="A109" t="s">
        <v>200</v>
      </c>
      <c r="B109" s="252">
        <v>275</v>
      </c>
      <c r="C109" s="252">
        <v>285</v>
      </c>
      <c r="D109" s="408">
        <f t="shared" si="0"/>
        <v>3.6363636363636362E-2</v>
      </c>
    </row>
    <row r="110" spans="1:4">
      <c r="A110" t="s">
        <v>201</v>
      </c>
      <c r="B110" s="252">
        <v>160</v>
      </c>
      <c r="C110" s="252">
        <v>165</v>
      </c>
      <c r="D110" s="408">
        <f t="shared" si="0"/>
        <v>3.125E-2</v>
      </c>
    </row>
    <row r="111" spans="1:4">
      <c r="A111" t="s">
        <v>202</v>
      </c>
      <c r="B111" s="252">
        <v>320</v>
      </c>
      <c r="C111" s="252">
        <v>330</v>
      </c>
      <c r="D111" s="408">
        <f t="shared" si="0"/>
        <v>3.125E-2</v>
      </c>
    </row>
    <row r="112" spans="1:4">
      <c r="A112" t="s">
        <v>203</v>
      </c>
      <c r="B112" s="252">
        <v>865</v>
      </c>
      <c r="C112" s="252">
        <v>855</v>
      </c>
      <c r="D112" s="408">
        <f t="shared" si="0"/>
        <v>-1.1560693641618497E-2</v>
      </c>
    </row>
    <row r="113" spans="1:4">
      <c r="A113" t="s">
        <v>204</v>
      </c>
      <c r="B113" s="252">
        <v>1945</v>
      </c>
      <c r="C113" s="252">
        <v>1980</v>
      </c>
      <c r="D113" s="408">
        <f t="shared" si="0"/>
        <v>1.7994858611825194E-2</v>
      </c>
    </row>
    <row r="114" spans="1:4">
      <c r="A114" t="s">
        <v>205</v>
      </c>
      <c r="B114" s="252">
        <v>1330</v>
      </c>
      <c r="C114" s="252">
        <v>1335</v>
      </c>
      <c r="D114" s="408">
        <f t="shared" si="0"/>
        <v>3.7593984962406013E-3</v>
      </c>
    </row>
    <row r="115" spans="1:4">
      <c r="A115" t="s">
        <v>206</v>
      </c>
      <c r="B115" s="252">
        <v>160</v>
      </c>
      <c r="C115" s="252">
        <v>155</v>
      </c>
      <c r="D115" s="408">
        <f t="shared" si="0"/>
        <v>-3.125E-2</v>
      </c>
    </row>
    <row r="116" spans="1:4">
      <c r="A116" t="s">
        <v>207</v>
      </c>
      <c r="B116" s="252">
        <v>185</v>
      </c>
      <c r="C116" s="252">
        <v>190</v>
      </c>
      <c r="D116" s="408">
        <f t="shared" si="0"/>
        <v>2.7027027027027029E-2</v>
      </c>
    </row>
    <row r="117" spans="1:4">
      <c r="A117" t="s">
        <v>208</v>
      </c>
      <c r="B117" s="252">
        <v>320</v>
      </c>
      <c r="C117" s="252">
        <v>310</v>
      </c>
      <c r="D117" s="408">
        <f t="shared" si="0"/>
        <v>-3.125E-2</v>
      </c>
    </row>
    <row r="118" spans="1:4">
      <c r="A118" t="s">
        <v>245</v>
      </c>
      <c r="B118" s="252">
        <v>115</v>
      </c>
      <c r="C118" s="252">
        <v>120</v>
      </c>
      <c r="D118" s="408">
        <f t="shared" si="0"/>
        <v>4.3478260869565216E-2</v>
      </c>
    </row>
    <row r="119" spans="1:4">
      <c r="A119" t="s">
        <v>209</v>
      </c>
      <c r="B119" s="252">
        <v>390</v>
      </c>
      <c r="C119" s="252">
        <v>395</v>
      </c>
      <c r="D119" s="408">
        <f t="shared" si="0"/>
        <v>1.282051282051282E-2</v>
      </c>
    </row>
    <row r="120" spans="1:4">
      <c r="A120" t="s">
        <v>210</v>
      </c>
      <c r="B120" s="252">
        <v>620</v>
      </c>
      <c r="C120" s="252">
        <v>650</v>
      </c>
      <c r="D120" s="408">
        <f t="shared" si="0"/>
        <v>4.8387096774193547E-2</v>
      </c>
    </row>
    <row r="121" spans="1:4">
      <c r="A121" t="s">
        <v>211</v>
      </c>
      <c r="B121" s="252">
        <v>90</v>
      </c>
      <c r="C121" s="252">
        <v>90</v>
      </c>
      <c r="D121" s="408">
        <f t="shared" si="0"/>
        <v>0</v>
      </c>
    </row>
    <row r="122" spans="1:4">
      <c r="A122" t="s">
        <v>306</v>
      </c>
      <c r="B122" s="252">
        <v>615</v>
      </c>
      <c r="C122" s="252">
        <v>620</v>
      </c>
      <c r="D122" s="408">
        <f t="shared" si="0"/>
        <v>8.130081300813009E-3</v>
      </c>
    </row>
    <row r="123" spans="1:4">
      <c r="A123" t="s">
        <v>212</v>
      </c>
      <c r="B123" s="252">
        <v>400</v>
      </c>
      <c r="C123" s="252">
        <v>415</v>
      </c>
      <c r="D123" s="408">
        <f t="shared" si="0"/>
        <v>3.7499999999999999E-2</v>
      </c>
    </row>
    <row r="124" spans="1:4">
      <c r="A124" t="s">
        <v>213</v>
      </c>
      <c r="B124" s="252">
        <v>410</v>
      </c>
      <c r="C124" s="252">
        <v>420</v>
      </c>
      <c r="D124" s="408">
        <f t="shared" si="0"/>
        <v>2.4390243902439025E-2</v>
      </c>
    </row>
    <row r="125" spans="1:4">
      <c r="A125" t="s">
        <v>214</v>
      </c>
      <c r="B125" s="252">
        <v>85</v>
      </c>
      <c r="C125" s="252">
        <v>85</v>
      </c>
      <c r="D125" s="408">
        <f t="shared" si="0"/>
        <v>0</v>
      </c>
    </row>
    <row r="126" spans="1:4">
      <c r="A126" t="s">
        <v>215</v>
      </c>
      <c r="B126" s="252">
        <v>355</v>
      </c>
      <c r="C126" s="252">
        <v>360</v>
      </c>
      <c r="D126" s="408">
        <f t="shared" si="0"/>
        <v>1.4084507042253521E-2</v>
      </c>
    </row>
    <row r="127" spans="1:4">
      <c r="A127" t="s">
        <v>216</v>
      </c>
      <c r="B127" s="252">
        <v>695</v>
      </c>
      <c r="C127" s="252">
        <v>710</v>
      </c>
      <c r="D127" s="408">
        <f t="shared" si="0"/>
        <v>2.1582733812949641E-2</v>
      </c>
    </row>
    <row r="128" spans="1:4">
      <c r="A128" t="s">
        <v>217</v>
      </c>
      <c r="B128" s="252">
        <v>410</v>
      </c>
      <c r="C128" s="252">
        <v>405</v>
      </c>
      <c r="D128" s="408">
        <f t="shared" si="0"/>
        <v>-1.2195121951219513E-2</v>
      </c>
    </row>
    <row r="129" spans="1:15">
      <c r="A129" t="s">
        <v>218</v>
      </c>
      <c r="B129" s="252">
        <v>210</v>
      </c>
      <c r="C129" s="252">
        <v>215</v>
      </c>
      <c r="D129" s="408">
        <f t="shared" si="0"/>
        <v>2.3809523809523808E-2</v>
      </c>
    </row>
    <row r="130" spans="1:15">
      <c r="A130" t="s">
        <v>219</v>
      </c>
      <c r="B130" s="252">
        <v>345</v>
      </c>
      <c r="C130" s="252">
        <v>350</v>
      </c>
      <c r="D130" s="408">
        <f t="shared" si="0"/>
        <v>1.4492753623188406E-2</v>
      </c>
    </row>
    <row r="131" spans="1:15">
      <c r="A131" s="376" t="s">
        <v>379</v>
      </c>
      <c r="B131" s="254">
        <v>15215</v>
      </c>
      <c r="C131" s="254">
        <v>15265</v>
      </c>
      <c r="D131" s="409">
        <f t="shared" si="0"/>
        <v>3.2862306933946761E-3</v>
      </c>
    </row>
    <row r="136" spans="1:15" s="236" customFormat="1">
      <c r="A136" s="248" t="s">
        <v>291</v>
      </c>
      <c r="B136" s="249">
        <v>2008</v>
      </c>
      <c r="C136" s="249">
        <v>2009</v>
      </c>
      <c r="D136" s="249">
        <v>2010</v>
      </c>
      <c r="E136" s="249">
        <v>2011</v>
      </c>
      <c r="F136" s="249">
        <v>2012</v>
      </c>
      <c r="G136" s="249">
        <v>2013</v>
      </c>
      <c r="H136" s="249">
        <v>2014</v>
      </c>
      <c r="I136" s="249">
        <v>2015</v>
      </c>
      <c r="J136" s="249">
        <v>2016</v>
      </c>
      <c r="K136" s="249">
        <v>2017</v>
      </c>
      <c r="L136" s="249">
        <v>2018</v>
      </c>
      <c r="M136" s="249">
        <v>2019</v>
      </c>
      <c r="N136" s="249">
        <v>2020</v>
      </c>
      <c r="O136" s="249">
        <v>2021</v>
      </c>
    </row>
    <row r="138" spans="1:15" s="236" customFormat="1" ht="12.95" customHeight="1">
      <c r="A138" s="250" t="s">
        <v>193</v>
      </c>
      <c r="B138" s="252">
        <v>515</v>
      </c>
      <c r="C138" s="252">
        <v>530</v>
      </c>
      <c r="D138" s="252">
        <v>530</v>
      </c>
      <c r="E138" s="252">
        <v>540</v>
      </c>
      <c r="F138" s="252">
        <v>525</v>
      </c>
      <c r="G138" s="252">
        <v>520</v>
      </c>
      <c r="H138" s="252">
        <v>545</v>
      </c>
      <c r="I138" s="252">
        <v>535</v>
      </c>
      <c r="J138" s="252">
        <v>540</v>
      </c>
      <c r="K138" s="252">
        <v>535</v>
      </c>
      <c r="L138" s="252">
        <v>550</v>
      </c>
      <c r="M138" s="252">
        <v>560</v>
      </c>
      <c r="N138" s="252">
        <v>570</v>
      </c>
      <c r="O138" s="252">
        <v>560</v>
      </c>
    </row>
    <row r="139" spans="1:15" s="236" customFormat="1" ht="12.95" customHeight="1">
      <c r="A139" s="250" t="s">
        <v>194</v>
      </c>
      <c r="B139" s="252">
        <v>595</v>
      </c>
      <c r="C139" s="252">
        <v>575</v>
      </c>
      <c r="D139" s="252">
        <v>600</v>
      </c>
      <c r="E139" s="252">
        <v>605</v>
      </c>
      <c r="F139" s="252">
        <v>630</v>
      </c>
      <c r="G139" s="252">
        <v>620</v>
      </c>
      <c r="H139" s="252">
        <v>615</v>
      </c>
      <c r="I139" s="252">
        <v>600</v>
      </c>
      <c r="J139" s="252">
        <v>620</v>
      </c>
      <c r="K139" s="252">
        <v>635</v>
      </c>
      <c r="L139" s="252">
        <v>650</v>
      </c>
      <c r="M139" s="252">
        <v>670</v>
      </c>
      <c r="N139" s="252">
        <v>695</v>
      </c>
      <c r="O139" s="252">
        <v>680</v>
      </c>
    </row>
    <row r="140" spans="1:15" s="236" customFormat="1" ht="12.95" customHeight="1">
      <c r="A140" s="250" t="s">
        <v>195</v>
      </c>
      <c r="B140" s="252">
        <v>315</v>
      </c>
      <c r="C140" s="252">
        <v>300</v>
      </c>
      <c r="D140" s="252">
        <v>300</v>
      </c>
      <c r="E140" s="252">
        <v>290</v>
      </c>
      <c r="F140" s="252">
        <v>295</v>
      </c>
      <c r="G140" s="252">
        <v>310</v>
      </c>
      <c r="H140" s="252">
        <v>310</v>
      </c>
      <c r="I140" s="252">
        <v>315</v>
      </c>
      <c r="J140" s="252">
        <v>305</v>
      </c>
      <c r="K140" s="252">
        <v>295</v>
      </c>
      <c r="L140" s="252">
        <v>315</v>
      </c>
      <c r="M140" s="252">
        <v>330</v>
      </c>
      <c r="N140" s="252">
        <v>335</v>
      </c>
      <c r="O140" s="252">
        <v>325</v>
      </c>
    </row>
    <row r="141" spans="1:15" s="236" customFormat="1" ht="12.95" customHeight="1">
      <c r="A141" s="250" t="s">
        <v>304</v>
      </c>
      <c r="B141" s="252">
        <v>510</v>
      </c>
      <c r="C141" s="252">
        <v>550</v>
      </c>
      <c r="D141" s="252">
        <v>540</v>
      </c>
      <c r="E141" s="252">
        <v>520</v>
      </c>
      <c r="F141" s="252">
        <v>535</v>
      </c>
      <c r="G141" s="252">
        <v>535</v>
      </c>
      <c r="H141" s="252">
        <v>530</v>
      </c>
      <c r="I141" s="252">
        <v>525</v>
      </c>
      <c r="J141" s="252">
        <v>520</v>
      </c>
      <c r="K141" s="252">
        <v>540</v>
      </c>
      <c r="L141" s="252">
        <v>550</v>
      </c>
      <c r="M141" s="252">
        <v>570</v>
      </c>
      <c r="N141" s="252">
        <v>575</v>
      </c>
      <c r="O141" s="252">
        <v>570</v>
      </c>
    </row>
    <row r="142" spans="1:15" s="236" customFormat="1" ht="12.95" customHeight="1">
      <c r="A142" s="250" t="s">
        <v>250</v>
      </c>
      <c r="B142" s="252">
        <v>1450</v>
      </c>
      <c r="C142" s="252">
        <v>1480</v>
      </c>
      <c r="D142" s="252">
        <v>1510</v>
      </c>
      <c r="E142" s="252">
        <v>1505</v>
      </c>
      <c r="F142" s="252">
        <v>1535</v>
      </c>
      <c r="G142" s="252">
        <v>1560</v>
      </c>
      <c r="H142" s="252">
        <v>1705</v>
      </c>
      <c r="I142" s="252">
        <v>1715</v>
      </c>
      <c r="J142" s="252">
        <v>1780</v>
      </c>
      <c r="K142" s="252">
        <v>1825</v>
      </c>
      <c r="L142" s="252">
        <v>1860</v>
      </c>
      <c r="M142" s="252">
        <v>1940</v>
      </c>
      <c r="N142" s="252">
        <v>1985</v>
      </c>
      <c r="O142" s="252">
        <v>1965</v>
      </c>
    </row>
    <row r="143" spans="1:15" s="236" customFormat="1" ht="12.95" customHeight="1">
      <c r="A143" s="250" t="s">
        <v>196</v>
      </c>
      <c r="B143" s="252">
        <v>110</v>
      </c>
      <c r="C143" s="252">
        <v>105</v>
      </c>
      <c r="D143" s="252">
        <v>105</v>
      </c>
      <c r="E143" s="252">
        <v>105</v>
      </c>
      <c r="F143" s="252">
        <v>105</v>
      </c>
      <c r="G143" s="252">
        <v>115</v>
      </c>
      <c r="H143" s="252">
        <v>115</v>
      </c>
      <c r="I143" s="252">
        <v>110</v>
      </c>
      <c r="J143" s="252">
        <v>110</v>
      </c>
      <c r="K143" s="252">
        <v>105</v>
      </c>
      <c r="L143" s="252">
        <v>115</v>
      </c>
      <c r="M143" s="252">
        <v>110</v>
      </c>
      <c r="N143" s="252">
        <v>110</v>
      </c>
      <c r="O143" s="252">
        <v>110</v>
      </c>
    </row>
    <row r="144" spans="1:15" s="236" customFormat="1" ht="12.95" customHeight="1">
      <c r="A144" s="250" t="s">
        <v>305</v>
      </c>
      <c r="B144" s="252">
        <v>620</v>
      </c>
      <c r="C144" s="252">
        <v>615</v>
      </c>
      <c r="D144" s="252">
        <v>610</v>
      </c>
      <c r="E144" s="252">
        <v>585</v>
      </c>
      <c r="F144" s="252">
        <v>605</v>
      </c>
      <c r="G144" s="252">
        <v>580</v>
      </c>
      <c r="H144" s="252">
        <v>590</v>
      </c>
      <c r="I144" s="252">
        <v>590</v>
      </c>
      <c r="J144" s="252">
        <v>595</v>
      </c>
      <c r="K144" s="252">
        <v>605</v>
      </c>
      <c r="L144" s="252">
        <v>595</v>
      </c>
      <c r="M144" s="252">
        <v>605</v>
      </c>
      <c r="N144" s="252">
        <v>600</v>
      </c>
      <c r="O144" s="252">
        <v>590</v>
      </c>
    </row>
    <row r="145" spans="1:15" s="236" customFormat="1" ht="12.95" customHeight="1">
      <c r="A145" s="250" t="s">
        <v>197</v>
      </c>
      <c r="B145" s="252">
        <v>350</v>
      </c>
      <c r="C145" s="252">
        <v>365</v>
      </c>
      <c r="D145" s="252">
        <v>350</v>
      </c>
      <c r="E145" s="252">
        <v>335</v>
      </c>
      <c r="F145" s="252">
        <v>360</v>
      </c>
      <c r="G145" s="252">
        <v>365</v>
      </c>
      <c r="H145" s="252">
        <v>365</v>
      </c>
      <c r="I145" s="252">
        <v>370</v>
      </c>
      <c r="J145" s="252">
        <v>370</v>
      </c>
      <c r="K145" s="252">
        <v>370</v>
      </c>
      <c r="L145" s="252">
        <v>370</v>
      </c>
      <c r="M145" s="252">
        <v>385</v>
      </c>
      <c r="N145" s="252">
        <v>405</v>
      </c>
      <c r="O145" s="252">
        <v>380</v>
      </c>
    </row>
    <row r="146" spans="1:15" s="236" customFormat="1" ht="12.95" customHeight="1">
      <c r="A146" s="250" t="s">
        <v>198</v>
      </c>
      <c r="B146" s="252">
        <v>260</v>
      </c>
      <c r="C146" s="252">
        <v>265</v>
      </c>
      <c r="D146" s="252">
        <v>265</v>
      </c>
      <c r="E146" s="252">
        <v>260</v>
      </c>
      <c r="F146" s="252">
        <v>275</v>
      </c>
      <c r="G146" s="252">
        <v>265</v>
      </c>
      <c r="H146" s="252">
        <v>270</v>
      </c>
      <c r="I146" s="252">
        <v>265</v>
      </c>
      <c r="J146" s="252">
        <v>270</v>
      </c>
      <c r="K146" s="252">
        <v>265</v>
      </c>
      <c r="L146" s="252">
        <v>275</v>
      </c>
      <c r="M146" s="252">
        <v>270</v>
      </c>
      <c r="N146" s="252">
        <v>275</v>
      </c>
      <c r="O146" s="252">
        <v>265</v>
      </c>
    </row>
    <row r="147" spans="1:15" s="236" customFormat="1" ht="12.95" customHeight="1">
      <c r="A147" s="250" t="s">
        <v>199</v>
      </c>
      <c r="B147" s="252">
        <v>150</v>
      </c>
      <c r="C147" s="252">
        <v>145</v>
      </c>
      <c r="D147" s="252">
        <v>165</v>
      </c>
      <c r="E147" s="252">
        <v>150</v>
      </c>
      <c r="F147" s="252">
        <v>150</v>
      </c>
      <c r="G147" s="252">
        <v>150</v>
      </c>
      <c r="H147" s="252">
        <v>165</v>
      </c>
      <c r="I147" s="252">
        <v>170</v>
      </c>
      <c r="J147" s="252">
        <v>170</v>
      </c>
      <c r="K147" s="252">
        <v>155</v>
      </c>
      <c r="L147" s="252">
        <v>170</v>
      </c>
      <c r="M147" s="252">
        <v>170</v>
      </c>
      <c r="N147" s="252">
        <v>175</v>
      </c>
      <c r="O147" s="252">
        <v>170</v>
      </c>
    </row>
    <row r="148" spans="1:15" s="236" customFormat="1" ht="12.95" customHeight="1">
      <c r="A148" s="250" t="s">
        <v>200</v>
      </c>
      <c r="B148" s="252">
        <v>230</v>
      </c>
      <c r="C148" s="252">
        <v>235</v>
      </c>
      <c r="D148" s="252">
        <v>245</v>
      </c>
      <c r="E148" s="252">
        <v>235</v>
      </c>
      <c r="F148" s="252">
        <v>240</v>
      </c>
      <c r="G148" s="252">
        <v>255</v>
      </c>
      <c r="H148" s="252">
        <v>265</v>
      </c>
      <c r="I148" s="252">
        <v>265</v>
      </c>
      <c r="J148" s="252">
        <v>260</v>
      </c>
      <c r="K148" s="252">
        <v>260</v>
      </c>
      <c r="L148" s="252">
        <v>260</v>
      </c>
      <c r="M148" s="252">
        <v>260</v>
      </c>
      <c r="N148" s="252">
        <v>275</v>
      </c>
      <c r="O148" s="252">
        <v>285</v>
      </c>
    </row>
    <row r="149" spans="1:15" s="236" customFormat="1" ht="12.95" customHeight="1">
      <c r="A149" s="250" t="s">
        <v>201</v>
      </c>
      <c r="B149" s="252">
        <v>130</v>
      </c>
      <c r="C149" s="252">
        <v>130</v>
      </c>
      <c r="D149" s="252">
        <v>130</v>
      </c>
      <c r="E149" s="252">
        <v>135</v>
      </c>
      <c r="F149" s="252">
        <v>145</v>
      </c>
      <c r="G149" s="252">
        <v>135</v>
      </c>
      <c r="H149" s="252">
        <v>130</v>
      </c>
      <c r="I149" s="252">
        <v>135</v>
      </c>
      <c r="J149" s="252">
        <v>140</v>
      </c>
      <c r="K149" s="252">
        <v>140</v>
      </c>
      <c r="L149" s="252">
        <v>140</v>
      </c>
      <c r="M149" s="252">
        <v>155</v>
      </c>
      <c r="N149" s="252">
        <v>160</v>
      </c>
      <c r="O149" s="252">
        <v>165</v>
      </c>
    </row>
    <row r="150" spans="1:15" s="236" customFormat="1" ht="12.95" customHeight="1">
      <c r="A150" s="250" t="s">
        <v>202</v>
      </c>
      <c r="B150" s="252">
        <v>290</v>
      </c>
      <c r="C150" s="252">
        <v>280</v>
      </c>
      <c r="D150" s="252">
        <v>280</v>
      </c>
      <c r="E150" s="252">
        <v>280</v>
      </c>
      <c r="F150" s="252">
        <v>290</v>
      </c>
      <c r="G150" s="252">
        <v>295</v>
      </c>
      <c r="H150" s="252">
        <v>300</v>
      </c>
      <c r="I150" s="252">
        <v>295</v>
      </c>
      <c r="J150" s="252">
        <v>295</v>
      </c>
      <c r="K150" s="252">
        <v>305</v>
      </c>
      <c r="L150" s="252">
        <v>315</v>
      </c>
      <c r="M150" s="252">
        <v>320</v>
      </c>
      <c r="N150" s="252">
        <v>320</v>
      </c>
      <c r="O150" s="252">
        <v>330</v>
      </c>
    </row>
    <row r="151" spans="1:15" s="236" customFormat="1" ht="12.95" customHeight="1">
      <c r="A151" s="250" t="s">
        <v>203</v>
      </c>
      <c r="B151" s="252">
        <v>840</v>
      </c>
      <c r="C151" s="252">
        <v>860</v>
      </c>
      <c r="D151" s="252">
        <v>860</v>
      </c>
      <c r="E151" s="252">
        <v>825</v>
      </c>
      <c r="F151" s="252">
        <v>835</v>
      </c>
      <c r="G151" s="252">
        <v>825</v>
      </c>
      <c r="H151" s="252">
        <v>835</v>
      </c>
      <c r="I151" s="252">
        <v>855</v>
      </c>
      <c r="J151" s="252">
        <v>855</v>
      </c>
      <c r="K151" s="252">
        <v>825</v>
      </c>
      <c r="L151" s="252">
        <v>860</v>
      </c>
      <c r="M151" s="252">
        <v>855</v>
      </c>
      <c r="N151" s="252">
        <v>865</v>
      </c>
      <c r="O151" s="252">
        <v>855</v>
      </c>
    </row>
    <row r="152" spans="1:15" s="236" customFormat="1" ht="12.95" customHeight="1">
      <c r="A152" s="250" t="s">
        <v>204</v>
      </c>
      <c r="B152" s="252">
        <v>1485</v>
      </c>
      <c r="C152" s="252">
        <v>1500</v>
      </c>
      <c r="D152" s="252">
        <v>1545</v>
      </c>
      <c r="E152" s="252">
        <v>1535</v>
      </c>
      <c r="F152" s="252">
        <v>1615</v>
      </c>
      <c r="G152" s="252">
        <v>1550</v>
      </c>
      <c r="H152" s="252">
        <v>1645</v>
      </c>
      <c r="I152" s="252">
        <v>1655</v>
      </c>
      <c r="J152" s="252">
        <v>1725</v>
      </c>
      <c r="K152" s="252">
        <v>1735</v>
      </c>
      <c r="L152" s="252">
        <v>1790</v>
      </c>
      <c r="M152" s="252">
        <v>1885</v>
      </c>
      <c r="N152" s="252">
        <v>1945</v>
      </c>
      <c r="O152" s="252">
        <v>1980</v>
      </c>
    </row>
    <row r="153" spans="1:15" s="236" customFormat="1" ht="12.95" customHeight="1">
      <c r="A153" s="250" t="s">
        <v>205</v>
      </c>
      <c r="B153" s="252">
        <v>1145</v>
      </c>
      <c r="C153" s="252">
        <v>1185</v>
      </c>
      <c r="D153" s="252">
        <v>1190</v>
      </c>
      <c r="E153" s="252">
        <v>1150</v>
      </c>
      <c r="F153" s="252">
        <v>1200</v>
      </c>
      <c r="G153" s="252">
        <v>1200</v>
      </c>
      <c r="H153" s="252">
        <v>1220</v>
      </c>
      <c r="I153" s="252">
        <v>1200</v>
      </c>
      <c r="J153" s="252">
        <v>1195</v>
      </c>
      <c r="K153" s="252">
        <v>1205</v>
      </c>
      <c r="L153" s="252">
        <v>1250</v>
      </c>
      <c r="M153" s="252">
        <v>1360</v>
      </c>
      <c r="N153" s="252">
        <v>1330</v>
      </c>
      <c r="O153" s="252">
        <v>1335</v>
      </c>
    </row>
    <row r="154" spans="1:15" s="236" customFormat="1" ht="12.95" customHeight="1">
      <c r="A154" s="250" t="s">
        <v>206</v>
      </c>
      <c r="B154" s="252">
        <v>175</v>
      </c>
      <c r="C154" s="252">
        <v>170</v>
      </c>
      <c r="D154" s="252">
        <v>170</v>
      </c>
      <c r="E154" s="252">
        <v>160</v>
      </c>
      <c r="F154" s="252">
        <v>160</v>
      </c>
      <c r="G154" s="252">
        <v>160</v>
      </c>
      <c r="H154" s="252">
        <v>160</v>
      </c>
      <c r="I154" s="252">
        <v>160</v>
      </c>
      <c r="J154" s="252">
        <v>155</v>
      </c>
      <c r="K154" s="252">
        <v>155</v>
      </c>
      <c r="L154" s="252">
        <v>170</v>
      </c>
      <c r="M154" s="252">
        <v>165</v>
      </c>
      <c r="N154" s="252">
        <v>160</v>
      </c>
      <c r="O154" s="252">
        <v>155</v>
      </c>
    </row>
    <row r="155" spans="1:15" s="236" customFormat="1" ht="12.95" customHeight="1">
      <c r="A155" s="250" t="s">
        <v>207</v>
      </c>
      <c r="B155" s="252">
        <v>185</v>
      </c>
      <c r="C155" s="252">
        <v>175</v>
      </c>
      <c r="D155" s="252">
        <v>175</v>
      </c>
      <c r="E155" s="252">
        <v>165</v>
      </c>
      <c r="F155" s="252">
        <v>175</v>
      </c>
      <c r="G155" s="252">
        <v>170</v>
      </c>
      <c r="H155" s="252">
        <v>175</v>
      </c>
      <c r="I155" s="252">
        <v>170</v>
      </c>
      <c r="J155" s="252">
        <v>175</v>
      </c>
      <c r="K155" s="252">
        <v>185</v>
      </c>
      <c r="L155" s="252">
        <v>190</v>
      </c>
      <c r="M155" s="252">
        <v>190</v>
      </c>
      <c r="N155" s="252">
        <v>185</v>
      </c>
      <c r="O155" s="252">
        <v>190</v>
      </c>
    </row>
    <row r="156" spans="1:15" s="236" customFormat="1" ht="12.95" customHeight="1">
      <c r="A156" s="250" t="s">
        <v>208</v>
      </c>
      <c r="B156" s="252">
        <v>270</v>
      </c>
      <c r="C156" s="252">
        <v>270</v>
      </c>
      <c r="D156" s="252">
        <v>270</v>
      </c>
      <c r="E156" s="252">
        <v>270</v>
      </c>
      <c r="F156" s="252">
        <v>275</v>
      </c>
      <c r="G156" s="252">
        <v>280</v>
      </c>
      <c r="H156" s="252">
        <v>270</v>
      </c>
      <c r="I156" s="252">
        <v>270</v>
      </c>
      <c r="J156" s="252">
        <v>280</v>
      </c>
      <c r="K156" s="252">
        <v>290</v>
      </c>
      <c r="L156" s="252">
        <v>305</v>
      </c>
      <c r="M156" s="252">
        <v>310</v>
      </c>
      <c r="N156" s="252">
        <v>320</v>
      </c>
      <c r="O156" s="252">
        <v>310</v>
      </c>
    </row>
    <row r="157" spans="1:15" s="236" customFormat="1" ht="12.95" customHeight="1">
      <c r="A157" s="250" t="s">
        <v>245</v>
      </c>
      <c r="B157" s="252">
        <v>85</v>
      </c>
      <c r="C157" s="252">
        <v>100</v>
      </c>
      <c r="D157" s="252">
        <v>100</v>
      </c>
      <c r="E157" s="252">
        <v>105</v>
      </c>
      <c r="F157" s="252">
        <v>105</v>
      </c>
      <c r="G157" s="252">
        <v>100</v>
      </c>
      <c r="H157" s="252">
        <v>105</v>
      </c>
      <c r="I157" s="252">
        <v>110</v>
      </c>
      <c r="J157" s="252">
        <v>110</v>
      </c>
      <c r="K157" s="252">
        <v>105</v>
      </c>
      <c r="L157" s="252">
        <v>115</v>
      </c>
      <c r="M157" s="252">
        <v>115</v>
      </c>
      <c r="N157" s="252">
        <v>115</v>
      </c>
      <c r="O157" s="252">
        <v>120</v>
      </c>
    </row>
    <row r="158" spans="1:15" s="236" customFormat="1" ht="12.95" customHeight="1">
      <c r="A158" s="250" t="s">
        <v>209</v>
      </c>
      <c r="B158" s="252">
        <v>370</v>
      </c>
      <c r="C158" s="252">
        <v>375</v>
      </c>
      <c r="D158" s="252">
        <v>370</v>
      </c>
      <c r="E158" s="252">
        <v>355</v>
      </c>
      <c r="F158" s="252">
        <v>355</v>
      </c>
      <c r="G158" s="252">
        <v>345</v>
      </c>
      <c r="H158" s="252">
        <v>360</v>
      </c>
      <c r="I158" s="252">
        <v>370</v>
      </c>
      <c r="J158" s="252">
        <v>360</v>
      </c>
      <c r="K158" s="252">
        <v>370</v>
      </c>
      <c r="L158" s="252">
        <v>370</v>
      </c>
      <c r="M158" s="252">
        <v>380</v>
      </c>
      <c r="N158" s="252">
        <v>390</v>
      </c>
      <c r="O158" s="252">
        <v>395</v>
      </c>
    </row>
    <row r="159" spans="1:15" s="236" customFormat="1" ht="12.95" customHeight="1">
      <c r="A159" s="250" t="s">
        <v>210</v>
      </c>
      <c r="B159" s="252">
        <v>570</v>
      </c>
      <c r="C159" s="252">
        <v>575</v>
      </c>
      <c r="D159" s="252">
        <v>570</v>
      </c>
      <c r="E159" s="252">
        <v>550</v>
      </c>
      <c r="F159" s="252">
        <v>580</v>
      </c>
      <c r="G159" s="252">
        <v>560</v>
      </c>
      <c r="H159" s="252">
        <v>575</v>
      </c>
      <c r="I159" s="252">
        <v>585</v>
      </c>
      <c r="J159" s="252">
        <v>595</v>
      </c>
      <c r="K159" s="252">
        <v>615</v>
      </c>
      <c r="L159" s="252">
        <v>605</v>
      </c>
      <c r="M159" s="252">
        <v>615</v>
      </c>
      <c r="N159" s="252">
        <v>620</v>
      </c>
      <c r="O159" s="252">
        <v>650</v>
      </c>
    </row>
    <row r="160" spans="1:15" s="236" customFormat="1" ht="12.95" customHeight="1">
      <c r="A160" s="250" t="s">
        <v>211</v>
      </c>
      <c r="B160" s="252">
        <v>85</v>
      </c>
      <c r="C160" s="252">
        <v>90</v>
      </c>
      <c r="D160" s="252">
        <v>90</v>
      </c>
      <c r="E160" s="252">
        <v>85</v>
      </c>
      <c r="F160" s="252">
        <v>95</v>
      </c>
      <c r="G160" s="252">
        <v>90</v>
      </c>
      <c r="H160" s="252">
        <v>85</v>
      </c>
      <c r="I160" s="252">
        <v>90</v>
      </c>
      <c r="J160" s="252">
        <v>85</v>
      </c>
      <c r="K160" s="252">
        <v>85</v>
      </c>
      <c r="L160" s="252">
        <v>90</v>
      </c>
      <c r="M160" s="252">
        <v>95</v>
      </c>
      <c r="N160" s="252">
        <v>90</v>
      </c>
      <c r="O160" s="252">
        <v>90</v>
      </c>
    </row>
    <row r="161" spans="1:15" s="236" customFormat="1" ht="12.95" customHeight="1">
      <c r="A161" s="250" t="s">
        <v>306</v>
      </c>
      <c r="B161" s="252">
        <v>570</v>
      </c>
      <c r="C161" s="252">
        <v>580</v>
      </c>
      <c r="D161" s="252">
        <v>595</v>
      </c>
      <c r="E161" s="252">
        <v>570</v>
      </c>
      <c r="F161" s="252">
        <v>585</v>
      </c>
      <c r="G161" s="252">
        <v>565</v>
      </c>
      <c r="H161" s="252">
        <v>575</v>
      </c>
      <c r="I161" s="252">
        <v>585</v>
      </c>
      <c r="J161" s="252">
        <v>570</v>
      </c>
      <c r="K161" s="252">
        <v>575</v>
      </c>
      <c r="L161" s="252">
        <v>595</v>
      </c>
      <c r="M161" s="252">
        <v>600</v>
      </c>
      <c r="N161" s="252">
        <v>615</v>
      </c>
      <c r="O161" s="252">
        <v>620</v>
      </c>
    </row>
    <row r="162" spans="1:15" s="236" customFormat="1" ht="12.95" customHeight="1">
      <c r="A162" s="250" t="s">
        <v>212</v>
      </c>
      <c r="B162" s="252">
        <v>360</v>
      </c>
      <c r="C162" s="252">
        <v>355</v>
      </c>
      <c r="D162" s="252">
        <v>375</v>
      </c>
      <c r="E162" s="252">
        <v>350</v>
      </c>
      <c r="F162" s="252">
        <v>360</v>
      </c>
      <c r="G162" s="252">
        <v>345</v>
      </c>
      <c r="H162" s="252">
        <v>355</v>
      </c>
      <c r="I162" s="252">
        <v>345</v>
      </c>
      <c r="J162" s="252">
        <v>340</v>
      </c>
      <c r="K162" s="252">
        <v>360</v>
      </c>
      <c r="L162" s="252">
        <v>375</v>
      </c>
      <c r="M162" s="252">
        <v>390</v>
      </c>
      <c r="N162" s="252">
        <v>400</v>
      </c>
      <c r="O162" s="252">
        <v>415</v>
      </c>
    </row>
    <row r="163" spans="1:15" s="236" customFormat="1" ht="12.95" customHeight="1">
      <c r="A163" s="250" t="s">
        <v>213</v>
      </c>
      <c r="B163" s="252">
        <v>385</v>
      </c>
      <c r="C163" s="252">
        <v>385</v>
      </c>
      <c r="D163" s="252">
        <v>400</v>
      </c>
      <c r="E163" s="252">
        <v>380</v>
      </c>
      <c r="F163" s="252">
        <v>390</v>
      </c>
      <c r="G163" s="252">
        <v>370</v>
      </c>
      <c r="H163" s="252">
        <v>400</v>
      </c>
      <c r="I163" s="252">
        <v>405</v>
      </c>
      <c r="J163" s="252">
        <v>405</v>
      </c>
      <c r="K163" s="252">
        <v>395</v>
      </c>
      <c r="L163" s="252">
        <v>410</v>
      </c>
      <c r="M163" s="252">
        <v>400</v>
      </c>
      <c r="N163" s="252">
        <v>410</v>
      </c>
      <c r="O163" s="252">
        <v>420</v>
      </c>
    </row>
    <row r="164" spans="1:15" s="236" customFormat="1" ht="12.95" customHeight="1">
      <c r="A164" s="250" t="s">
        <v>214</v>
      </c>
      <c r="B164" s="252">
        <v>75</v>
      </c>
      <c r="C164" s="252">
        <v>80</v>
      </c>
      <c r="D164" s="252">
        <v>75</v>
      </c>
      <c r="E164" s="252">
        <v>85</v>
      </c>
      <c r="F164" s="252">
        <v>85</v>
      </c>
      <c r="G164" s="252">
        <v>75</v>
      </c>
      <c r="H164" s="252">
        <v>80</v>
      </c>
      <c r="I164" s="252">
        <v>80</v>
      </c>
      <c r="J164" s="252">
        <v>85</v>
      </c>
      <c r="K164" s="252">
        <v>90</v>
      </c>
      <c r="L164" s="252">
        <v>85</v>
      </c>
      <c r="M164" s="252">
        <v>80</v>
      </c>
      <c r="N164" s="252">
        <v>85</v>
      </c>
      <c r="O164" s="252">
        <v>85</v>
      </c>
    </row>
    <row r="165" spans="1:15" s="236" customFormat="1" ht="12.95" customHeight="1">
      <c r="A165" s="250" t="s">
        <v>215</v>
      </c>
      <c r="B165" s="252">
        <v>390</v>
      </c>
      <c r="C165" s="252">
        <v>380</v>
      </c>
      <c r="D165" s="252">
        <v>380</v>
      </c>
      <c r="E165" s="252">
        <v>375</v>
      </c>
      <c r="F165" s="252">
        <v>390</v>
      </c>
      <c r="G165" s="252">
        <v>365</v>
      </c>
      <c r="H165" s="252">
        <v>370</v>
      </c>
      <c r="I165" s="252">
        <v>360</v>
      </c>
      <c r="J165" s="252">
        <v>355</v>
      </c>
      <c r="K165" s="252">
        <v>340</v>
      </c>
      <c r="L165" s="252">
        <v>355</v>
      </c>
      <c r="M165" s="252">
        <v>355</v>
      </c>
      <c r="N165" s="252">
        <v>355</v>
      </c>
      <c r="O165" s="252">
        <v>360</v>
      </c>
    </row>
    <row r="166" spans="1:15" s="236" customFormat="1" ht="12.95" customHeight="1">
      <c r="A166" s="250" t="s">
        <v>216</v>
      </c>
      <c r="B166" s="252">
        <v>625</v>
      </c>
      <c r="C166" s="252">
        <v>650</v>
      </c>
      <c r="D166" s="252">
        <v>650</v>
      </c>
      <c r="E166" s="252">
        <v>630</v>
      </c>
      <c r="F166" s="252">
        <v>655</v>
      </c>
      <c r="G166" s="252">
        <v>630</v>
      </c>
      <c r="H166" s="252">
        <v>660</v>
      </c>
      <c r="I166" s="252">
        <v>645</v>
      </c>
      <c r="J166" s="252">
        <v>650</v>
      </c>
      <c r="K166" s="252">
        <v>655</v>
      </c>
      <c r="L166" s="252">
        <v>690</v>
      </c>
      <c r="M166" s="252">
        <v>720</v>
      </c>
      <c r="N166" s="252">
        <v>695</v>
      </c>
      <c r="O166" s="252">
        <v>710</v>
      </c>
    </row>
    <row r="167" spans="1:15" s="236" customFormat="1" ht="12.95" customHeight="1">
      <c r="A167" s="250" t="s">
        <v>217</v>
      </c>
      <c r="B167" s="252">
        <v>345</v>
      </c>
      <c r="C167" s="252">
        <v>355</v>
      </c>
      <c r="D167" s="252">
        <v>355</v>
      </c>
      <c r="E167" s="252">
        <v>340</v>
      </c>
      <c r="F167" s="252">
        <v>350</v>
      </c>
      <c r="G167" s="252">
        <v>345</v>
      </c>
      <c r="H167" s="252">
        <v>365</v>
      </c>
      <c r="I167" s="252">
        <v>365</v>
      </c>
      <c r="J167" s="252">
        <v>375</v>
      </c>
      <c r="K167" s="252">
        <v>370</v>
      </c>
      <c r="L167" s="252">
        <v>390</v>
      </c>
      <c r="M167" s="252">
        <v>395</v>
      </c>
      <c r="N167" s="252">
        <v>410</v>
      </c>
      <c r="O167" s="252">
        <v>405</v>
      </c>
    </row>
    <row r="168" spans="1:15" s="236" customFormat="1" ht="12.95" customHeight="1">
      <c r="A168" s="250" t="s">
        <v>218</v>
      </c>
      <c r="B168" s="252">
        <v>185</v>
      </c>
      <c r="C168" s="252">
        <v>190</v>
      </c>
      <c r="D168" s="252">
        <v>175</v>
      </c>
      <c r="E168" s="252">
        <v>175</v>
      </c>
      <c r="F168" s="252">
        <v>185</v>
      </c>
      <c r="G168" s="252">
        <v>190</v>
      </c>
      <c r="H168" s="252">
        <v>210</v>
      </c>
      <c r="I168" s="252">
        <v>205</v>
      </c>
      <c r="J168" s="252">
        <v>200</v>
      </c>
      <c r="K168" s="252">
        <v>195</v>
      </c>
      <c r="L168" s="252">
        <v>205</v>
      </c>
      <c r="M168" s="252">
        <v>200</v>
      </c>
      <c r="N168" s="252">
        <v>210</v>
      </c>
      <c r="O168" s="252">
        <v>215</v>
      </c>
    </row>
    <row r="169" spans="1:15" s="236" customFormat="1" ht="12.95" customHeight="1">
      <c r="A169" s="250" t="s">
        <v>219</v>
      </c>
      <c r="B169" s="252">
        <v>315</v>
      </c>
      <c r="C169" s="252">
        <v>300</v>
      </c>
      <c r="D169" s="252">
        <v>320</v>
      </c>
      <c r="E169" s="252">
        <v>320</v>
      </c>
      <c r="F169" s="252">
        <v>310</v>
      </c>
      <c r="G169" s="252">
        <v>310</v>
      </c>
      <c r="H169" s="252">
        <v>335</v>
      </c>
      <c r="I169" s="252">
        <v>330</v>
      </c>
      <c r="J169" s="252">
        <v>340</v>
      </c>
      <c r="K169" s="252">
        <v>330</v>
      </c>
      <c r="L169" s="252">
        <v>330</v>
      </c>
      <c r="M169" s="252">
        <v>345</v>
      </c>
      <c r="N169" s="252">
        <v>345</v>
      </c>
      <c r="O169" s="252">
        <v>350</v>
      </c>
    </row>
    <row r="170" spans="1:15" s="238" customFormat="1" ht="12.95" customHeight="1">
      <c r="A170" s="253" t="s">
        <v>294</v>
      </c>
      <c r="B170" s="254">
        <v>13330</v>
      </c>
      <c r="C170" s="254">
        <v>13465</v>
      </c>
      <c r="D170" s="254">
        <v>13595</v>
      </c>
      <c r="E170" s="254">
        <v>13290</v>
      </c>
      <c r="F170" s="254">
        <v>13730</v>
      </c>
      <c r="G170" s="254">
        <v>13480</v>
      </c>
      <c r="H170" s="254">
        <v>14000</v>
      </c>
      <c r="I170" s="254">
        <v>13960</v>
      </c>
      <c r="J170" s="254">
        <v>14090</v>
      </c>
      <c r="K170" s="254">
        <v>14145</v>
      </c>
      <c r="L170" s="254">
        <v>14540</v>
      </c>
      <c r="M170" s="254">
        <v>14970</v>
      </c>
      <c r="N170" s="254">
        <v>15215</v>
      </c>
      <c r="O170" s="254">
        <v>15265</v>
      </c>
    </row>
    <row r="173" spans="1:15" ht="18">
      <c r="A173" s="410" t="s">
        <v>393</v>
      </c>
      <c r="B173" t="s">
        <v>395</v>
      </c>
    </row>
    <row r="176" spans="1:15">
      <c r="A176" t="s">
        <v>394</v>
      </c>
    </row>
    <row r="178" spans="1:4">
      <c r="B178" s="376">
        <v>2018</v>
      </c>
      <c r="C178" s="376">
        <v>2019</v>
      </c>
      <c r="D178" s="376" t="s">
        <v>400</v>
      </c>
    </row>
    <row r="180" spans="1:4">
      <c r="A180" t="s">
        <v>193</v>
      </c>
      <c r="B180" s="143">
        <v>415.3</v>
      </c>
      <c r="C180" s="143">
        <v>527.79999999999995</v>
      </c>
      <c r="D180" s="374">
        <f>(C180-B180)/B180</f>
        <v>0.2708885143269924</v>
      </c>
    </row>
    <row r="181" spans="1:4">
      <c r="A181" t="s">
        <v>194</v>
      </c>
      <c r="B181" s="143">
        <v>263.7</v>
      </c>
      <c r="C181" s="143">
        <v>305.3</v>
      </c>
      <c r="D181" s="374">
        <f t="shared" ref="D181:D212" si="1">(C181-B181)/B181</f>
        <v>0.1577550246492227</v>
      </c>
    </row>
    <row r="182" spans="1:4">
      <c r="A182" t="s">
        <v>195</v>
      </c>
      <c r="B182" s="143">
        <v>97.4</v>
      </c>
      <c r="C182" s="143">
        <v>99.6</v>
      </c>
      <c r="D182" s="374">
        <f t="shared" si="1"/>
        <v>2.2587268993839716E-2</v>
      </c>
    </row>
    <row r="183" spans="1:4">
      <c r="A183" t="s">
        <v>304</v>
      </c>
      <c r="B183" s="143">
        <v>217.2</v>
      </c>
      <c r="C183" s="143">
        <v>229.3</v>
      </c>
      <c r="D183" s="374">
        <f t="shared" si="1"/>
        <v>5.5709023941068248E-2</v>
      </c>
    </row>
    <row r="184" spans="1:4">
      <c r="A184" t="s">
        <v>250</v>
      </c>
      <c r="B184" s="143">
        <v>1600.4</v>
      </c>
      <c r="C184" s="143">
        <v>1618.7</v>
      </c>
      <c r="D184" s="374">
        <f t="shared" si="1"/>
        <v>1.1434641339665055E-2</v>
      </c>
    </row>
    <row r="185" spans="1:4">
      <c r="A185" t="s">
        <v>196</v>
      </c>
      <c r="B185" s="143">
        <v>46.9</v>
      </c>
      <c r="C185" s="143">
        <v>46.3</v>
      </c>
      <c r="D185" s="374">
        <f t="shared" si="1"/>
        <v>-1.2793176972281481E-2</v>
      </c>
    </row>
    <row r="186" spans="1:4">
      <c r="A186" t="s">
        <v>305</v>
      </c>
      <c r="B186" s="143">
        <v>146.80000000000001</v>
      </c>
      <c r="C186" s="143">
        <v>153.9</v>
      </c>
      <c r="D186" s="374">
        <f t="shared" si="1"/>
        <v>4.8365122615803773E-2</v>
      </c>
    </row>
    <row r="187" spans="1:4">
      <c r="A187" t="s">
        <v>197</v>
      </c>
      <c r="B187" s="143">
        <v>163</v>
      </c>
      <c r="C187" s="143">
        <v>177.9</v>
      </c>
      <c r="D187" s="374">
        <f t="shared" si="1"/>
        <v>9.1411042944785317E-2</v>
      </c>
    </row>
    <row r="188" spans="1:4">
      <c r="A188" t="s">
        <v>198</v>
      </c>
      <c r="B188" s="143">
        <v>118.9</v>
      </c>
      <c r="C188" s="143">
        <v>103.2</v>
      </c>
      <c r="D188" s="374">
        <f t="shared" si="1"/>
        <v>-0.13204373423044577</v>
      </c>
    </row>
    <row r="189" spans="1:4">
      <c r="A189" t="s">
        <v>199</v>
      </c>
      <c r="B189" s="143">
        <v>73.400000000000006</v>
      </c>
      <c r="C189" s="143">
        <v>85.7</v>
      </c>
      <c r="D189" s="374">
        <f t="shared" si="1"/>
        <v>0.16757493188010894</v>
      </c>
    </row>
    <row r="190" spans="1:4">
      <c r="A190" t="s">
        <v>200</v>
      </c>
      <c r="B190" s="143">
        <v>106.4</v>
      </c>
      <c r="C190" s="143">
        <v>110</v>
      </c>
      <c r="D190" s="374">
        <f t="shared" si="1"/>
        <v>3.3834586466165356E-2</v>
      </c>
    </row>
    <row r="191" spans="1:4">
      <c r="A191" t="s">
        <v>201</v>
      </c>
      <c r="B191" s="143">
        <v>87.1</v>
      </c>
      <c r="C191" s="143">
        <v>94.1</v>
      </c>
      <c r="D191" s="374">
        <f t="shared" si="1"/>
        <v>8.0367393800229628E-2</v>
      </c>
    </row>
    <row r="192" spans="1:4">
      <c r="A192" t="s">
        <v>202</v>
      </c>
      <c r="B192" s="143">
        <v>101.1</v>
      </c>
      <c r="C192" s="143">
        <v>125.9</v>
      </c>
      <c r="D192" s="374">
        <f t="shared" si="1"/>
        <v>0.24530168150346204</v>
      </c>
    </row>
    <row r="193" spans="1:4">
      <c r="A193" t="s">
        <v>203</v>
      </c>
      <c r="B193" s="143">
        <v>543.79999999999995</v>
      </c>
      <c r="C193" s="143">
        <v>613.20000000000005</v>
      </c>
      <c r="D193" s="374">
        <f t="shared" si="1"/>
        <v>0.12762044869437311</v>
      </c>
    </row>
    <row r="194" spans="1:4">
      <c r="A194" t="s">
        <v>204</v>
      </c>
      <c r="B194" s="143">
        <v>909.9</v>
      </c>
      <c r="C194" s="143">
        <v>997.6</v>
      </c>
      <c r="D194" s="374">
        <f t="shared" si="1"/>
        <v>9.6384218045939163E-2</v>
      </c>
    </row>
    <row r="195" spans="1:4">
      <c r="A195" t="s">
        <v>205</v>
      </c>
      <c r="B195" s="143">
        <v>542.5</v>
      </c>
      <c r="C195" s="143">
        <v>553.6</v>
      </c>
      <c r="D195" s="374">
        <f t="shared" si="1"/>
        <v>2.0460829493087598E-2</v>
      </c>
    </row>
    <row r="196" spans="1:4">
      <c r="A196" t="s">
        <v>206</v>
      </c>
      <c r="B196" s="143">
        <v>110.8</v>
      </c>
      <c r="C196" s="143">
        <v>105.1</v>
      </c>
      <c r="D196" s="374">
        <f t="shared" si="1"/>
        <v>-5.1444043321299669E-2</v>
      </c>
    </row>
    <row r="197" spans="1:4">
      <c r="A197" t="s">
        <v>207</v>
      </c>
      <c r="B197" s="143">
        <v>52.7</v>
      </c>
      <c r="C197" s="143">
        <v>64.7</v>
      </c>
      <c r="D197" s="374">
        <f t="shared" si="1"/>
        <v>0.22770398481973433</v>
      </c>
    </row>
    <row r="198" spans="1:4">
      <c r="A198" t="s">
        <v>208</v>
      </c>
      <c r="B198" s="143">
        <v>115.7</v>
      </c>
      <c r="C198" s="143">
        <v>124</v>
      </c>
      <c r="D198" s="374">
        <f t="shared" si="1"/>
        <v>7.173725151253238E-2</v>
      </c>
    </row>
    <row r="199" spans="1:4">
      <c r="A199" t="s">
        <v>245</v>
      </c>
      <c r="B199" s="143">
        <v>21.5</v>
      </c>
      <c r="C199" s="143">
        <v>24.3</v>
      </c>
      <c r="D199" s="374">
        <f t="shared" si="1"/>
        <v>0.13023255813953491</v>
      </c>
    </row>
    <row r="200" spans="1:4">
      <c r="A200" t="s">
        <v>209</v>
      </c>
      <c r="B200" s="143">
        <v>187.1</v>
      </c>
      <c r="C200" s="143">
        <v>178.8</v>
      </c>
      <c r="D200" s="374">
        <f t="shared" si="1"/>
        <v>-4.4361304115446198E-2</v>
      </c>
    </row>
    <row r="201" spans="1:4">
      <c r="A201" t="s">
        <v>210</v>
      </c>
      <c r="B201" s="143">
        <v>167.2</v>
      </c>
      <c r="C201" s="143">
        <v>181.4</v>
      </c>
      <c r="D201" s="374">
        <f t="shared" si="1"/>
        <v>8.492822966507188E-2</v>
      </c>
    </row>
    <row r="202" spans="1:4">
      <c r="A202" t="s">
        <v>211</v>
      </c>
      <c r="B202" s="143">
        <v>33.1</v>
      </c>
      <c r="C202" s="143">
        <v>31.3</v>
      </c>
      <c r="D202" s="374">
        <f t="shared" si="1"/>
        <v>-5.4380664652567995E-2</v>
      </c>
    </row>
    <row r="203" spans="1:4">
      <c r="A203" t="s">
        <v>306</v>
      </c>
      <c r="B203" s="143">
        <v>376.7</v>
      </c>
      <c r="C203" s="143">
        <v>382.4</v>
      </c>
      <c r="D203" s="374">
        <f t="shared" si="1"/>
        <v>1.513140430050435E-2</v>
      </c>
    </row>
    <row r="204" spans="1:4">
      <c r="A204" t="s">
        <v>212</v>
      </c>
      <c r="B204" s="143">
        <v>283.89999999999998</v>
      </c>
      <c r="C204" s="143">
        <v>276</v>
      </c>
      <c r="D204" s="374">
        <f t="shared" si="1"/>
        <v>-2.7826699542092208E-2</v>
      </c>
    </row>
    <row r="205" spans="1:4">
      <c r="A205" t="s">
        <v>213</v>
      </c>
      <c r="B205" s="143">
        <v>152.5</v>
      </c>
      <c r="C205" s="143">
        <v>159.6</v>
      </c>
      <c r="D205" s="374">
        <f t="shared" si="1"/>
        <v>4.6557377049180289E-2</v>
      </c>
    </row>
    <row r="206" spans="1:4">
      <c r="A206" t="s">
        <v>214</v>
      </c>
      <c r="B206" s="143">
        <v>12</v>
      </c>
      <c r="C206" s="143">
        <v>11.3</v>
      </c>
      <c r="D206" s="374">
        <f t="shared" si="1"/>
        <v>-5.8333333333333272E-2</v>
      </c>
    </row>
    <row r="207" spans="1:4">
      <c r="A207" t="s">
        <v>215</v>
      </c>
      <c r="B207" s="143">
        <v>207</v>
      </c>
      <c r="C207" s="143">
        <v>196.8</v>
      </c>
      <c r="D207" s="374">
        <f t="shared" si="1"/>
        <v>-4.9275362318840527E-2</v>
      </c>
    </row>
    <row r="208" spans="1:4">
      <c r="A208" t="s">
        <v>216</v>
      </c>
      <c r="B208" s="143">
        <v>306.10000000000002</v>
      </c>
      <c r="C208" s="143">
        <v>326.7</v>
      </c>
      <c r="D208" s="374">
        <f t="shared" si="1"/>
        <v>6.7298268539692799E-2</v>
      </c>
    </row>
    <row r="209" spans="1:13">
      <c r="A209" t="s">
        <v>217</v>
      </c>
      <c r="B209" s="143">
        <v>235.5</v>
      </c>
      <c r="C209" s="143">
        <v>243.7</v>
      </c>
      <c r="D209" s="374">
        <f t="shared" si="1"/>
        <v>3.4819532908704834E-2</v>
      </c>
    </row>
    <row r="210" spans="1:13">
      <c r="A210" t="s">
        <v>218</v>
      </c>
      <c r="B210" s="143">
        <v>67.7</v>
      </c>
      <c r="C210" s="143">
        <v>70.599999999999994</v>
      </c>
      <c r="D210" s="374">
        <f t="shared" si="1"/>
        <v>4.2836041358936358E-2</v>
      </c>
    </row>
    <row r="211" spans="1:13">
      <c r="A211" t="s">
        <v>219</v>
      </c>
      <c r="B211" s="143">
        <v>110.4</v>
      </c>
      <c r="C211" s="143">
        <v>118.8</v>
      </c>
      <c r="D211" s="374">
        <f t="shared" si="1"/>
        <v>7.6086956521739052E-2</v>
      </c>
    </row>
    <row r="212" spans="1:13">
      <c r="A212" s="376" t="s">
        <v>379</v>
      </c>
      <c r="B212" s="407">
        <v>7873.5</v>
      </c>
      <c r="C212" s="407">
        <v>8337.5</v>
      </c>
      <c r="D212" s="377">
        <f t="shared" si="1"/>
        <v>5.8931860036832415E-2</v>
      </c>
    </row>
    <row r="216" spans="1:13">
      <c r="A216" s="248" t="s">
        <v>291</v>
      </c>
      <c r="B216" s="119">
        <v>2008</v>
      </c>
      <c r="C216" s="120">
        <v>2009</v>
      </c>
      <c r="D216" s="121">
        <v>2010</v>
      </c>
      <c r="E216" s="121">
        <v>2011</v>
      </c>
      <c r="F216" s="121">
        <v>2012</v>
      </c>
      <c r="G216" s="119">
        <v>2013</v>
      </c>
      <c r="H216" s="119">
        <v>2014</v>
      </c>
      <c r="I216" s="119">
        <v>2015</v>
      </c>
      <c r="J216" s="119">
        <v>2016</v>
      </c>
      <c r="K216" s="119">
        <v>2017</v>
      </c>
      <c r="L216" s="119">
        <v>2018</v>
      </c>
      <c r="M216" s="119">
        <v>2019</v>
      </c>
    </row>
    <row r="218" spans="1:13">
      <c r="A218" s="250" t="s">
        <v>193</v>
      </c>
      <c r="B218" s="143">
        <v>325.5</v>
      </c>
      <c r="C218" s="143">
        <v>267.3</v>
      </c>
      <c r="D218" s="143">
        <v>529.70000000000005</v>
      </c>
      <c r="E218" s="143">
        <v>400</v>
      </c>
      <c r="F218" s="143">
        <v>499</v>
      </c>
      <c r="G218" s="143">
        <v>496.6</v>
      </c>
      <c r="H218" s="143">
        <v>447.2</v>
      </c>
      <c r="I218" s="143">
        <v>486.8</v>
      </c>
      <c r="J218" s="143">
        <v>421.1</v>
      </c>
      <c r="K218" s="143">
        <v>465.8</v>
      </c>
      <c r="L218" s="143">
        <v>415.3</v>
      </c>
      <c r="M218" s="143">
        <v>527.79999999999995</v>
      </c>
    </row>
    <row r="219" spans="1:13">
      <c r="A219" s="250" t="s">
        <v>194</v>
      </c>
      <c r="B219" s="143">
        <v>165.7</v>
      </c>
      <c r="C219" s="143">
        <v>132</v>
      </c>
      <c r="D219" s="143">
        <v>293.39999999999998</v>
      </c>
      <c r="E219" s="143">
        <v>243.1</v>
      </c>
      <c r="F219" s="143">
        <v>361.3</v>
      </c>
      <c r="G219" s="143">
        <v>369.8</v>
      </c>
      <c r="H219" s="143">
        <v>281.8</v>
      </c>
      <c r="I219" s="143">
        <v>339</v>
      </c>
      <c r="J219" s="143">
        <v>283.5</v>
      </c>
      <c r="K219" s="143">
        <v>313.10000000000002</v>
      </c>
      <c r="L219" s="143">
        <v>263.7</v>
      </c>
      <c r="M219" s="143">
        <v>305.3</v>
      </c>
    </row>
    <row r="220" spans="1:13">
      <c r="A220" s="250" t="s">
        <v>195</v>
      </c>
      <c r="B220" s="143">
        <v>45.9</v>
      </c>
      <c r="C220" s="143">
        <v>96.9</v>
      </c>
      <c r="D220" s="143">
        <v>89.1</v>
      </c>
      <c r="E220" s="143">
        <v>85.2</v>
      </c>
      <c r="F220" s="143">
        <v>78.599999999999994</v>
      </c>
      <c r="G220" s="143">
        <v>74.3</v>
      </c>
      <c r="H220" s="143">
        <v>68.5</v>
      </c>
      <c r="I220" s="143">
        <v>82.5</v>
      </c>
      <c r="J220" s="143">
        <v>120.5</v>
      </c>
      <c r="K220" s="143">
        <v>101.2</v>
      </c>
      <c r="L220" s="143">
        <v>97.4</v>
      </c>
      <c r="M220" s="143">
        <v>99.6</v>
      </c>
    </row>
    <row r="221" spans="1:13">
      <c r="A221" s="250" t="s">
        <v>304</v>
      </c>
      <c r="B221" s="143">
        <v>181.4</v>
      </c>
      <c r="C221" s="143">
        <v>155.6</v>
      </c>
      <c r="D221" s="143">
        <v>150.19999999999999</v>
      </c>
      <c r="E221" s="143">
        <v>167</v>
      </c>
      <c r="F221" s="143">
        <v>179.2</v>
      </c>
      <c r="G221" s="143">
        <v>197.5</v>
      </c>
      <c r="H221" s="143">
        <v>228.7</v>
      </c>
      <c r="I221" s="143">
        <v>168.1</v>
      </c>
      <c r="J221" s="143">
        <v>193.5</v>
      </c>
      <c r="K221" s="143">
        <v>183.5</v>
      </c>
      <c r="L221" s="143">
        <v>217.2</v>
      </c>
      <c r="M221" s="143">
        <v>229.3</v>
      </c>
    </row>
    <row r="222" spans="1:13">
      <c r="A222" s="250" t="s">
        <v>250</v>
      </c>
      <c r="B222" s="143">
        <v>956</v>
      </c>
      <c r="C222" s="143">
        <v>943.8</v>
      </c>
      <c r="D222" s="143">
        <v>1071.0999999999999</v>
      </c>
      <c r="E222" s="143">
        <v>1051</v>
      </c>
      <c r="F222" s="143">
        <v>1183</v>
      </c>
      <c r="G222" s="143">
        <v>1157.2</v>
      </c>
      <c r="H222" s="143">
        <v>1161.2</v>
      </c>
      <c r="I222" s="143">
        <v>1458.5</v>
      </c>
      <c r="J222" s="143">
        <v>1342.1</v>
      </c>
      <c r="K222" s="143">
        <v>1348.6</v>
      </c>
      <c r="L222" s="143">
        <v>1600.4</v>
      </c>
      <c r="M222" s="143">
        <v>1618.7</v>
      </c>
    </row>
    <row r="223" spans="1:13">
      <c r="A223" s="250" t="s">
        <v>196</v>
      </c>
      <c r="B223" s="143">
        <v>14.7</v>
      </c>
      <c r="C223" s="143">
        <v>15.6</v>
      </c>
      <c r="D223" s="143">
        <v>29.1</v>
      </c>
      <c r="E223" s="143">
        <v>23.5</v>
      </c>
      <c r="F223" s="143">
        <v>27</v>
      </c>
      <c r="G223" s="143">
        <v>39.200000000000003</v>
      </c>
      <c r="H223" s="143">
        <v>33</v>
      </c>
      <c r="I223" s="143">
        <v>23.8</v>
      </c>
      <c r="J223" s="143">
        <v>31.2</v>
      </c>
      <c r="K223" s="143">
        <v>41.9</v>
      </c>
      <c r="L223" s="143">
        <v>46.9</v>
      </c>
      <c r="M223" s="143">
        <v>46.3</v>
      </c>
    </row>
    <row r="224" spans="1:13">
      <c r="A224" s="250" t="s">
        <v>305</v>
      </c>
      <c r="B224" s="143">
        <v>147.80000000000001</v>
      </c>
      <c r="C224" s="143">
        <v>117</v>
      </c>
      <c r="D224" s="143">
        <v>171.5</v>
      </c>
      <c r="E224" s="143">
        <v>151.30000000000001</v>
      </c>
      <c r="F224" s="143">
        <v>140.19999999999999</v>
      </c>
      <c r="G224" s="143">
        <v>186.3</v>
      </c>
      <c r="H224" s="143">
        <v>250.3</v>
      </c>
      <c r="I224" s="143">
        <v>255.8</v>
      </c>
      <c r="J224" s="143">
        <v>374.4</v>
      </c>
      <c r="K224" s="143">
        <v>217.9</v>
      </c>
      <c r="L224" s="143">
        <v>146.80000000000001</v>
      </c>
      <c r="M224" s="143">
        <v>153.9</v>
      </c>
    </row>
    <row r="225" spans="1:13">
      <c r="A225" s="250" t="s">
        <v>197</v>
      </c>
      <c r="B225" s="143">
        <v>91.9</v>
      </c>
      <c r="C225" s="143">
        <v>167.9</v>
      </c>
      <c r="D225" s="143">
        <v>163.9</v>
      </c>
      <c r="E225" s="143">
        <v>161.4</v>
      </c>
      <c r="F225" s="143">
        <v>129.5</v>
      </c>
      <c r="G225" s="143">
        <v>117</v>
      </c>
      <c r="H225" s="143">
        <v>122.7</v>
      </c>
      <c r="I225" s="143">
        <v>153.1</v>
      </c>
      <c r="J225" s="143">
        <v>195.2</v>
      </c>
      <c r="K225" s="143">
        <v>168.6</v>
      </c>
      <c r="L225" s="143">
        <v>163</v>
      </c>
      <c r="M225" s="143">
        <v>177.9</v>
      </c>
    </row>
    <row r="226" spans="1:13">
      <c r="A226" s="250" t="s">
        <v>198</v>
      </c>
      <c r="B226" s="143">
        <v>34.700000000000003</v>
      </c>
      <c r="C226" s="143">
        <v>64.3</v>
      </c>
      <c r="D226" s="143">
        <v>75.2</v>
      </c>
      <c r="E226" s="143">
        <v>62</v>
      </c>
      <c r="F226" s="143">
        <v>53.1</v>
      </c>
      <c r="G226" s="143">
        <v>70.8</v>
      </c>
      <c r="H226" s="143">
        <v>83.2</v>
      </c>
      <c r="I226" s="143">
        <v>73.900000000000006</v>
      </c>
      <c r="J226" s="143">
        <v>73</v>
      </c>
      <c r="K226" s="143">
        <v>103.8</v>
      </c>
      <c r="L226" s="143">
        <v>118.9</v>
      </c>
      <c r="M226" s="143">
        <v>103.2</v>
      </c>
    </row>
    <row r="227" spans="1:13">
      <c r="A227" s="250" t="s">
        <v>199</v>
      </c>
      <c r="B227" s="143">
        <v>28.6</v>
      </c>
      <c r="C227" s="143">
        <v>92.5</v>
      </c>
      <c r="D227" s="143">
        <v>47</v>
      </c>
      <c r="E227" s="143">
        <v>46.8</v>
      </c>
      <c r="F227" s="143">
        <v>74</v>
      </c>
      <c r="G227" s="143">
        <v>42.7</v>
      </c>
      <c r="H227" s="143">
        <v>75.2</v>
      </c>
      <c r="I227" s="143">
        <v>70</v>
      </c>
      <c r="J227" s="143">
        <v>62.5</v>
      </c>
      <c r="K227" s="143">
        <v>89</v>
      </c>
      <c r="L227" s="143">
        <v>73.400000000000006</v>
      </c>
      <c r="M227" s="143">
        <v>85.7</v>
      </c>
    </row>
    <row r="228" spans="1:13">
      <c r="A228" s="250" t="s">
        <v>200</v>
      </c>
      <c r="B228" s="143">
        <v>59.4</v>
      </c>
      <c r="C228" s="143">
        <v>51.4</v>
      </c>
      <c r="D228" s="143">
        <v>78.599999999999994</v>
      </c>
      <c r="E228" s="143">
        <v>72.599999999999994</v>
      </c>
      <c r="F228" s="143">
        <v>98.3</v>
      </c>
      <c r="G228" s="143">
        <v>79.7</v>
      </c>
      <c r="H228" s="143">
        <v>103.4</v>
      </c>
      <c r="I228" s="143">
        <v>106.3</v>
      </c>
      <c r="J228" s="143">
        <v>90</v>
      </c>
      <c r="K228" s="143">
        <v>133.19999999999999</v>
      </c>
      <c r="L228" s="143">
        <v>106.4</v>
      </c>
      <c r="M228" s="143">
        <v>110</v>
      </c>
    </row>
    <row r="229" spans="1:13">
      <c r="A229" s="250" t="s">
        <v>201</v>
      </c>
      <c r="B229" s="143">
        <v>56.1</v>
      </c>
      <c r="C229" s="143">
        <v>37.700000000000003</v>
      </c>
      <c r="D229" s="143">
        <v>43.3</v>
      </c>
      <c r="E229" s="143">
        <v>42.4</v>
      </c>
      <c r="F229" s="143">
        <v>66.3</v>
      </c>
      <c r="G229" s="143">
        <v>59.2</v>
      </c>
      <c r="H229" s="143">
        <v>41</v>
      </c>
      <c r="I229" s="143">
        <v>39.200000000000003</v>
      </c>
      <c r="J229" s="143">
        <v>31.4</v>
      </c>
      <c r="K229" s="143">
        <v>41.1</v>
      </c>
      <c r="L229" s="143">
        <v>87.1</v>
      </c>
      <c r="M229" s="143">
        <v>94.1</v>
      </c>
    </row>
    <row r="230" spans="1:13">
      <c r="A230" s="250" t="s">
        <v>202</v>
      </c>
      <c r="B230" s="143">
        <v>78.8</v>
      </c>
      <c r="C230" s="143">
        <v>208.1</v>
      </c>
      <c r="D230" s="143">
        <v>101.8</v>
      </c>
      <c r="E230" s="143">
        <v>115.4</v>
      </c>
      <c r="F230" s="143">
        <v>113</v>
      </c>
      <c r="G230" s="143">
        <v>109.6</v>
      </c>
      <c r="H230" s="143">
        <v>88.1</v>
      </c>
      <c r="I230" s="143">
        <v>81</v>
      </c>
      <c r="J230" s="143">
        <v>119.3</v>
      </c>
      <c r="K230" s="143">
        <v>79.3</v>
      </c>
      <c r="L230" s="143">
        <v>101.1</v>
      </c>
      <c r="M230" s="143">
        <v>125.9</v>
      </c>
    </row>
    <row r="231" spans="1:13">
      <c r="A231" s="250" t="s">
        <v>203</v>
      </c>
      <c r="B231" s="143">
        <v>200.2</v>
      </c>
      <c r="C231" s="143">
        <v>239.7</v>
      </c>
      <c r="D231" s="143">
        <v>354.7</v>
      </c>
      <c r="E231" s="143">
        <v>321</v>
      </c>
      <c r="F231" s="143">
        <v>325.2</v>
      </c>
      <c r="G231" s="143">
        <v>416.4</v>
      </c>
      <c r="H231" s="143">
        <v>294.39999999999998</v>
      </c>
      <c r="I231" s="143">
        <v>303.8</v>
      </c>
      <c r="J231" s="143">
        <v>366.9</v>
      </c>
      <c r="K231" s="143">
        <v>475.3</v>
      </c>
      <c r="L231" s="143">
        <v>543.79999999999995</v>
      </c>
      <c r="M231" s="143">
        <v>613.20000000000005</v>
      </c>
    </row>
    <row r="232" spans="1:13">
      <c r="A232" s="250" t="s">
        <v>204</v>
      </c>
      <c r="B232" s="143">
        <v>919.8</v>
      </c>
      <c r="C232" s="143">
        <v>1216.8</v>
      </c>
      <c r="D232" s="143">
        <v>817.9</v>
      </c>
      <c r="E232" s="143">
        <v>749.9</v>
      </c>
      <c r="F232" s="143">
        <v>707.2</v>
      </c>
      <c r="G232" s="143">
        <v>950</v>
      </c>
      <c r="H232" s="143">
        <v>1071.8</v>
      </c>
      <c r="I232" s="143">
        <v>829.5</v>
      </c>
      <c r="J232" s="143">
        <v>850.2</v>
      </c>
      <c r="K232" s="143">
        <v>857.9</v>
      </c>
      <c r="L232" s="143">
        <v>909.9</v>
      </c>
      <c r="M232" s="143">
        <v>997.6</v>
      </c>
    </row>
    <row r="233" spans="1:13">
      <c r="A233" s="250" t="s">
        <v>205</v>
      </c>
      <c r="B233" s="143">
        <v>468.6</v>
      </c>
      <c r="C233" s="143">
        <v>327.39999999999998</v>
      </c>
      <c r="D233" s="143">
        <v>333</v>
      </c>
      <c r="E233" s="143">
        <v>419.3</v>
      </c>
      <c r="F233" s="143">
        <v>425.8</v>
      </c>
      <c r="G233" s="143">
        <v>400.1</v>
      </c>
      <c r="H233" s="143">
        <v>499</v>
      </c>
      <c r="I233" s="143">
        <v>374.6</v>
      </c>
      <c r="J233" s="143">
        <v>474.5</v>
      </c>
      <c r="K233" s="143">
        <v>524.1</v>
      </c>
      <c r="L233" s="143">
        <v>542.5</v>
      </c>
      <c r="M233" s="143">
        <v>553.6</v>
      </c>
    </row>
    <row r="234" spans="1:13">
      <c r="A234" s="250" t="s">
        <v>206</v>
      </c>
      <c r="B234" s="143">
        <v>63.4</v>
      </c>
      <c r="C234" s="143">
        <v>62.6</v>
      </c>
      <c r="D234" s="143">
        <v>73.900000000000006</v>
      </c>
      <c r="E234" s="143">
        <v>48.3</v>
      </c>
      <c r="F234" s="143">
        <v>78.599999999999994</v>
      </c>
      <c r="G234" s="143">
        <v>72.400000000000006</v>
      </c>
      <c r="H234" s="143">
        <v>45.2</v>
      </c>
      <c r="I234" s="143">
        <v>51.4</v>
      </c>
      <c r="J234" s="143">
        <v>47</v>
      </c>
      <c r="K234" s="143">
        <v>52.4</v>
      </c>
      <c r="L234" s="143">
        <v>110.8</v>
      </c>
      <c r="M234" s="143">
        <v>105.1</v>
      </c>
    </row>
    <row r="235" spans="1:13">
      <c r="A235" s="250" t="s">
        <v>207</v>
      </c>
      <c r="B235" s="143">
        <v>33.700000000000003</v>
      </c>
      <c r="C235" s="143">
        <v>25.5</v>
      </c>
      <c r="D235" s="143">
        <v>44.7</v>
      </c>
      <c r="E235" s="143">
        <v>39.700000000000003</v>
      </c>
      <c r="F235" s="143">
        <v>47.8</v>
      </c>
      <c r="G235" s="143">
        <v>40.299999999999997</v>
      </c>
      <c r="H235" s="143">
        <v>53.8</v>
      </c>
      <c r="I235" s="143">
        <v>54.7</v>
      </c>
      <c r="J235" s="143">
        <v>48.5</v>
      </c>
      <c r="K235" s="143">
        <v>73.5</v>
      </c>
      <c r="L235" s="143">
        <v>52.7</v>
      </c>
      <c r="M235" s="143">
        <v>64.7</v>
      </c>
    </row>
    <row r="236" spans="1:13">
      <c r="A236" s="250" t="s">
        <v>208</v>
      </c>
      <c r="B236" s="143">
        <v>90.8</v>
      </c>
      <c r="C236" s="143">
        <v>61.5</v>
      </c>
      <c r="D236" s="143">
        <v>116.3</v>
      </c>
      <c r="E236" s="143">
        <v>97.2</v>
      </c>
      <c r="F236" s="143">
        <v>85.1</v>
      </c>
      <c r="G236" s="143">
        <v>66.8</v>
      </c>
      <c r="H236" s="143">
        <v>91</v>
      </c>
      <c r="I236" s="143">
        <v>65.400000000000006</v>
      </c>
      <c r="J236" s="143">
        <v>104.9</v>
      </c>
      <c r="K236" s="143">
        <v>106.7</v>
      </c>
      <c r="L236" s="143">
        <v>115.7</v>
      </c>
      <c r="M236" s="143">
        <v>124</v>
      </c>
    </row>
    <row r="237" spans="1:13">
      <c r="A237" s="250" t="s">
        <v>245</v>
      </c>
      <c r="B237" s="143">
        <v>34.4</v>
      </c>
      <c r="C237" s="143">
        <v>22.8</v>
      </c>
      <c r="D237" s="143">
        <v>20.9</v>
      </c>
      <c r="E237" s="143">
        <v>30.7</v>
      </c>
      <c r="F237" s="143">
        <v>46.4</v>
      </c>
      <c r="G237" s="143">
        <v>34.1</v>
      </c>
      <c r="H237" s="143">
        <v>54.8</v>
      </c>
      <c r="I237" s="143">
        <v>48.6</v>
      </c>
      <c r="J237" s="143">
        <v>34.9</v>
      </c>
      <c r="K237" s="143">
        <v>31.1</v>
      </c>
      <c r="L237" s="143">
        <v>21.5</v>
      </c>
      <c r="M237" s="143">
        <v>24.3</v>
      </c>
    </row>
    <row r="238" spans="1:13">
      <c r="A238" s="250" t="s">
        <v>209</v>
      </c>
      <c r="B238" s="143">
        <v>59.5</v>
      </c>
      <c r="C238" s="143">
        <v>92.6</v>
      </c>
      <c r="D238" s="143">
        <v>112.4</v>
      </c>
      <c r="E238" s="143">
        <v>109.6</v>
      </c>
      <c r="F238" s="143">
        <v>95.5</v>
      </c>
      <c r="G238" s="143">
        <v>121.1</v>
      </c>
      <c r="H238" s="143">
        <v>137</v>
      </c>
      <c r="I238" s="143">
        <v>108.7</v>
      </c>
      <c r="J238" s="143">
        <v>114.7</v>
      </c>
      <c r="K238" s="143">
        <v>161.4</v>
      </c>
      <c r="L238" s="143">
        <v>187.1</v>
      </c>
      <c r="M238" s="143">
        <v>178.8</v>
      </c>
    </row>
    <row r="239" spans="1:13">
      <c r="A239" s="250" t="s">
        <v>210</v>
      </c>
      <c r="B239" s="143">
        <v>208.5</v>
      </c>
      <c r="C239" s="143">
        <v>218.2</v>
      </c>
      <c r="D239" s="143">
        <v>187.8</v>
      </c>
      <c r="E239" s="143">
        <v>183.7</v>
      </c>
      <c r="F239" s="143">
        <v>187.4</v>
      </c>
      <c r="G239" s="143">
        <v>163.30000000000001</v>
      </c>
      <c r="H239" s="143">
        <v>157.30000000000001</v>
      </c>
      <c r="I239" s="143">
        <v>222.1</v>
      </c>
      <c r="J239" s="143">
        <v>172.6</v>
      </c>
      <c r="K239" s="143">
        <v>213.5</v>
      </c>
      <c r="L239" s="143">
        <v>167.2</v>
      </c>
      <c r="M239" s="143">
        <v>181.4</v>
      </c>
    </row>
    <row r="240" spans="1:13">
      <c r="A240" s="250" t="s">
        <v>211</v>
      </c>
      <c r="B240" s="143">
        <v>42</v>
      </c>
      <c r="C240" s="143">
        <v>23</v>
      </c>
      <c r="D240" s="143">
        <v>22.3</v>
      </c>
      <c r="E240" s="143">
        <v>29.1</v>
      </c>
      <c r="F240" s="143">
        <v>41.3</v>
      </c>
      <c r="G240" s="143">
        <v>47</v>
      </c>
      <c r="H240" s="143">
        <v>25</v>
      </c>
      <c r="I240" s="143">
        <v>17.899999999999999</v>
      </c>
      <c r="J240" s="143">
        <v>44.7</v>
      </c>
      <c r="K240" s="143">
        <v>34.9</v>
      </c>
      <c r="L240" s="143">
        <v>33.1</v>
      </c>
      <c r="M240" s="143">
        <v>31.3</v>
      </c>
    </row>
    <row r="241" spans="1:13">
      <c r="A241" s="250" t="s">
        <v>306</v>
      </c>
      <c r="B241" s="143">
        <v>210.3</v>
      </c>
      <c r="C241" s="143">
        <v>272.39999999999998</v>
      </c>
      <c r="D241" s="143">
        <v>244.6</v>
      </c>
      <c r="E241" s="143">
        <v>237.9</v>
      </c>
      <c r="F241" s="143">
        <v>281.3</v>
      </c>
      <c r="G241" s="143">
        <v>333.4</v>
      </c>
      <c r="H241" s="143">
        <v>299.8</v>
      </c>
      <c r="I241" s="143">
        <v>281.39999999999998</v>
      </c>
      <c r="J241" s="143">
        <v>352.6</v>
      </c>
      <c r="K241" s="143">
        <v>338.3</v>
      </c>
      <c r="L241" s="143">
        <v>376.7</v>
      </c>
      <c r="M241" s="143">
        <v>382.4</v>
      </c>
    </row>
    <row r="242" spans="1:13">
      <c r="A242" s="250" t="s">
        <v>212</v>
      </c>
      <c r="B242" s="143">
        <v>180.2</v>
      </c>
      <c r="C242" s="143">
        <v>159.30000000000001</v>
      </c>
      <c r="D242" s="143">
        <v>178.7</v>
      </c>
      <c r="E242" s="143">
        <v>137.1</v>
      </c>
      <c r="F242" s="143">
        <v>191</v>
      </c>
      <c r="G242" s="143">
        <v>200</v>
      </c>
      <c r="H242" s="143">
        <v>154.6</v>
      </c>
      <c r="I242" s="143">
        <v>169.1</v>
      </c>
      <c r="J242" s="143">
        <v>158.5</v>
      </c>
      <c r="K242" s="143">
        <v>161</v>
      </c>
      <c r="L242" s="143">
        <v>283.89999999999998</v>
      </c>
      <c r="M242" s="143">
        <v>276</v>
      </c>
    </row>
    <row r="243" spans="1:13">
      <c r="A243" s="250" t="s">
        <v>213</v>
      </c>
      <c r="B243" s="143">
        <v>94.3</v>
      </c>
      <c r="C243" s="143">
        <v>148.30000000000001</v>
      </c>
      <c r="D243" s="143">
        <v>133.30000000000001</v>
      </c>
      <c r="E243" s="143">
        <v>122.5</v>
      </c>
      <c r="F243" s="143">
        <v>99</v>
      </c>
      <c r="G243" s="143">
        <v>92.6</v>
      </c>
      <c r="H243" s="143">
        <v>90.7</v>
      </c>
      <c r="I243" s="143">
        <v>114.4</v>
      </c>
      <c r="J243" s="143">
        <v>104.1</v>
      </c>
      <c r="K243" s="143">
        <v>151.80000000000001</v>
      </c>
      <c r="L243" s="143">
        <v>152.5</v>
      </c>
      <c r="M243" s="143">
        <v>159.6</v>
      </c>
    </row>
    <row r="244" spans="1:13">
      <c r="A244" s="250" t="s">
        <v>214</v>
      </c>
      <c r="B244" s="143">
        <v>33.4</v>
      </c>
      <c r="C244" s="143">
        <v>19.5</v>
      </c>
      <c r="D244" s="143">
        <v>28.4</v>
      </c>
      <c r="E244" s="143">
        <v>38</v>
      </c>
      <c r="F244" s="143">
        <v>23</v>
      </c>
      <c r="G244" s="143">
        <v>44.3</v>
      </c>
      <c r="H244" s="143">
        <v>44.2</v>
      </c>
      <c r="I244" s="143">
        <v>34.200000000000003</v>
      </c>
      <c r="J244" s="143">
        <v>80.900000000000006</v>
      </c>
      <c r="K244" s="143">
        <v>73.3</v>
      </c>
      <c r="L244" s="143">
        <v>12</v>
      </c>
      <c r="M244" s="143">
        <v>11.3</v>
      </c>
    </row>
    <row r="245" spans="1:13">
      <c r="A245" s="250" t="s">
        <v>215</v>
      </c>
      <c r="B245" s="143">
        <v>240.3</v>
      </c>
      <c r="C245" s="143">
        <v>116.6</v>
      </c>
      <c r="D245" s="143">
        <v>146.1</v>
      </c>
      <c r="E245" s="143">
        <v>173.1</v>
      </c>
      <c r="F245" s="143">
        <v>180.9</v>
      </c>
      <c r="G245" s="143">
        <v>188.4</v>
      </c>
      <c r="H245" s="143">
        <v>214.5</v>
      </c>
      <c r="I245" s="143">
        <v>164</v>
      </c>
      <c r="J245" s="143">
        <v>262.10000000000002</v>
      </c>
      <c r="K245" s="143">
        <v>255.5</v>
      </c>
      <c r="L245" s="143">
        <v>207</v>
      </c>
      <c r="M245" s="143">
        <v>196.8</v>
      </c>
    </row>
    <row r="246" spans="1:13">
      <c r="A246" s="250" t="s">
        <v>216</v>
      </c>
      <c r="B246" s="143">
        <v>329.3</v>
      </c>
      <c r="C246" s="143">
        <v>341.1</v>
      </c>
      <c r="D246" s="143">
        <v>325.5</v>
      </c>
      <c r="E246" s="143">
        <v>263.7</v>
      </c>
      <c r="F246" s="143">
        <v>242.9</v>
      </c>
      <c r="G246" s="143">
        <v>188.5</v>
      </c>
      <c r="H246" s="143">
        <v>248.7</v>
      </c>
      <c r="I246" s="143">
        <v>214.8</v>
      </c>
      <c r="J246" s="143">
        <v>245</v>
      </c>
      <c r="K246" s="143">
        <v>225.8</v>
      </c>
      <c r="L246" s="143">
        <v>306.10000000000002</v>
      </c>
      <c r="M246" s="143">
        <v>326.7</v>
      </c>
    </row>
    <row r="247" spans="1:13">
      <c r="A247" s="250" t="s">
        <v>217</v>
      </c>
      <c r="B247" s="143">
        <v>119.1</v>
      </c>
      <c r="C247" s="143">
        <v>162.6</v>
      </c>
      <c r="D247" s="143">
        <v>131</v>
      </c>
      <c r="E247" s="143">
        <v>120.2</v>
      </c>
      <c r="F247" s="143">
        <v>152.80000000000001</v>
      </c>
      <c r="G247" s="143">
        <v>200.6</v>
      </c>
      <c r="H247" s="143">
        <v>189.6</v>
      </c>
      <c r="I247" s="143">
        <v>161.19999999999999</v>
      </c>
      <c r="J247" s="143">
        <v>211.3</v>
      </c>
      <c r="K247" s="143">
        <v>214.2</v>
      </c>
      <c r="L247" s="143">
        <v>235.5</v>
      </c>
      <c r="M247" s="143">
        <v>243.7</v>
      </c>
    </row>
    <row r="248" spans="1:13">
      <c r="A248" s="250" t="s">
        <v>218</v>
      </c>
      <c r="B248" s="143">
        <v>51.6</v>
      </c>
      <c r="C248" s="143">
        <v>99.6</v>
      </c>
      <c r="D248" s="143">
        <v>43.3</v>
      </c>
      <c r="E248" s="143">
        <v>47.4</v>
      </c>
      <c r="F248" s="143">
        <v>72.7</v>
      </c>
      <c r="G248" s="143">
        <v>55.5</v>
      </c>
      <c r="H248" s="143">
        <v>73.099999999999994</v>
      </c>
      <c r="I248" s="143">
        <v>89.2</v>
      </c>
      <c r="J248" s="143">
        <v>47.2</v>
      </c>
      <c r="K248" s="143">
        <v>104</v>
      </c>
      <c r="L248" s="143">
        <v>67.7</v>
      </c>
      <c r="M248" s="143">
        <v>70.599999999999994</v>
      </c>
    </row>
    <row r="249" spans="1:13">
      <c r="A249" s="250" t="s">
        <v>219</v>
      </c>
      <c r="B249" s="143">
        <v>197.2</v>
      </c>
      <c r="C249" s="143">
        <v>71.5</v>
      </c>
      <c r="D249" s="143">
        <v>112.1</v>
      </c>
      <c r="E249" s="143">
        <v>108.9</v>
      </c>
      <c r="F249" s="143">
        <v>99.2</v>
      </c>
      <c r="G249" s="143">
        <v>79.599999999999994</v>
      </c>
      <c r="H249" s="143">
        <v>109.3</v>
      </c>
      <c r="I249" s="143">
        <v>92.8</v>
      </c>
      <c r="J249" s="143">
        <v>67.2</v>
      </c>
      <c r="K249" s="143">
        <v>162.30000000000001</v>
      </c>
      <c r="L249" s="143">
        <v>110.4</v>
      </c>
      <c r="M249" s="143">
        <v>118.8</v>
      </c>
    </row>
    <row r="250" spans="1:13" s="376" customFormat="1">
      <c r="A250" s="253" t="s">
        <v>294</v>
      </c>
      <c r="B250" s="411">
        <v>5763.4</v>
      </c>
      <c r="C250" s="411">
        <v>6031.1</v>
      </c>
      <c r="D250" s="411">
        <v>6270.6</v>
      </c>
      <c r="E250" s="411">
        <v>5899.1</v>
      </c>
      <c r="F250" s="411">
        <v>6385.4</v>
      </c>
      <c r="G250" s="411">
        <v>6694.6</v>
      </c>
      <c r="H250" s="411">
        <v>6838.1</v>
      </c>
      <c r="I250" s="411">
        <v>6735.7</v>
      </c>
      <c r="J250" s="411">
        <v>7125.5</v>
      </c>
      <c r="K250" s="411">
        <v>7504</v>
      </c>
      <c r="L250" s="411">
        <v>7873.5</v>
      </c>
      <c r="M250" s="411">
        <v>8337.5</v>
      </c>
    </row>
    <row r="253" spans="1:13">
      <c r="A253" s="379" t="s">
        <v>396</v>
      </c>
      <c r="B253" s="368" t="s">
        <v>397</v>
      </c>
    </row>
    <row r="256" spans="1:13">
      <c r="A256" s="368" t="s">
        <v>398</v>
      </c>
    </row>
    <row r="258" spans="1:4">
      <c r="B258" s="376">
        <v>2018</v>
      </c>
      <c r="C258" s="376">
        <v>2019</v>
      </c>
      <c r="D258" s="376" t="s">
        <v>400</v>
      </c>
    </row>
    <row r="260" spans="1:4">
      <c r="A260" t="s">
        <v>193</v>
      </c>
      <c r="B260" s="143">
        <v>238.8</v>
      </c>
      <c r="C260" s="143">
        <v>206.2</v>
      </c>
      <c r="D260" s="374">
        <f>(C260-B260)/B260</f>
        <v>-0.13651591289782253</v>
      </c>
    </row>
    <row r="261" spans="1:4">
      <c r="A261" t="s">
        <v>194</v>
      </c>
      <c r="B261" s="143">
        <v>151.30000000000001</v>
      </c>
      <c r="C261" s="143">
        <v>101.7</v>
      </c>
      <c r="D261" s="374">
        <f t="shared" ref="D261:D292" si="2">(C261-B261)/B261</f>
        <v>-0.32782551222736289</v>
      </c>
    </row>
    <row r="262" spans="1:4">
      <c r="A262" t="s">
        <v>195</v>
      </c>
      <c r="B262" s="143">
        <v>51.4</v>
      </c>
      <c r="C262" s="143">
        <v>60.7</v>
      </c>
      <c r="D262" s="374">
        <f t="shared" si="2"/>
        <v>0.1809338521400779</v>
      </c>
    </row>
    <row r="263" spans="1:4">
      <c r="A263" t="s">
        <v>304</v>
      </c>
      <c r="B263" s="143">
        <v>114.1</v>
      </c>
      <c r="C263" s="143">
        <v>123.9</v>
      </c>
      <c r="D263" s="374">
        <f t="shared" si="2"/>
        <v>8.588957055214734E-2</v>
      </c>
    </row>
    <row r="264" spans="1:4">
      <c r="A264" t="s">
        <v>250</v>
      </c>
      <c r="B264" s="143">
        <v>853</v>
      </c>
      <c r="C264" s="143">
        <v>877.2</v>
      </c>
      <c r="D264" s="374">
        <f t="shared" si="2"/>
        <v>2.8370457209847651E-2</v>
      </c>
    </row>
    <row r="265" spans="1:4">
      <c r="A265" t="s">
        <v>196</v>
      </c>
      <c r="B265" s="143">
        <v>24.5</v>
      </c>
      <c r="C265" s="143">
        <v>24</v>
      </c>
      <c r="D265" s="374">
        <f t="shared" si="2"/>
        <v>-2.0408163265306121E-2</v>
      </c>
    </row>
    <row r="266" spans="1:4">
      <c r="A266" t="s">
        <v>305</v>
      </c>
      <c r="B266" s="143">
        <v>76.099999999999994</v>
      </c>
      <c r="C266" s="143">
        <v>77.099999999999994</v>
      </c>
      <c r="D266" s="374">
        <f t="shared" si="2"/>
        <v>1.314060446780552E-2</v>
      </c>
    </row>
    <row r="267" spans="1:4">
      <c r="A267" t="s">
        <v>197</v>
      </c>
      <c r="B267" s="143">
        <v>92.7</v>
      </c>
      <c r="C267" s="143">
        <v>100.7</v>
      </c>
      <c r="D267" s="374">
        <f t="shared" si="2"/>
        <v>8.6299892125134836E-2</v>
      </c>
    </row>
    <row r="268" spans="1:4">
      <c r="A268" t="s">
        <v>198</v>
      </c>
      <c r="B268" s="143">
        <v>55.3</v>
      </c>
      <c r="C268" s="143">
        <v>59.6</v>
      </c>
      <c r="D268" s="374">
        <f t="shared" si="2"/>
        <v>7.7757685352622147E-2</v>
      </c>
    </row>
    <row r="269" spans="1:4">
      <c r="A269" t="s">
        <v>199</v>
      </c>
      <c r="B269" s="143">
        <v>25.8</v>
      </c>
      <c r="C269" s="143">
        <v>39.9</v>
      </c>
      <c r="D269" s="374">
        <f t="shared" si="2"/>
        <v>0.5465116279069766</v>
      </c>
    </row>
    <row r="270" spans="1:4">
      <c r="A270" t="s">
        <v>200</v>
      </c>
      <c r="B270" s="143">
        <v>52</v>
      </c>
      <c r="C270" s="143">
        <v>55.2</v>
      </c>
      <c r="D270" s="374">
        <f t="shared" si="2"/>
        <v>6.153846153846159E-2</v>
      </c>
    </row>
    <row r="271" spans="1:4">
      <c r="A271" t="s">
        <v>201</v>
      </c>
      <c r="B271" s="143">
        <v>40.299999999999997</v>
      </c>
      <c r="C271" s="143">
        <v>61.7</v>
      </c>
      <c r="D271" s="374">
        <f t="shared" si="2"/>
        <v>0.53101736972704727</v>
      </c>
    </row>
    <row r="272" spans="1:4">
      <c r="A272" t="s">
        <v>202</v>
      </c>
      <c r="B272" s="143">
        <v>52.7</v>
      </c>
      <c r="C272" s="143">
        <v>66</v>
      </c>
      <c r="D272" s="374">
        <f t="shared" si="2"/>
        <v>0.25237191650853885</v>
      </c>
    </row>
    <row r="273" spans="1:4">
      <c r="A273" t="s">
        <v>203</v>
      </c>
      <c r="B273" s="143">
        <v>313.8</v>
      </c>
      <c r="C273" s="143">
        <v>354.3</v>
      </c>
      <c r="D273" s="374">
        <f t="shared" si="2"/>
        <v>0.12906309751434034</v>
      </c>
    </row>
    <row r="274" spans="1:4">
      <c r="A274" t="s">
        <v>204</v>
      </c>
      <c r="B274" s="143">
        <v>489.2</v>
      </c>
      <c r="C274" s="143">
        <v>615.70000000000005</v>
      </c>
      <c r="D274" s="374">
        <f t="shared" si="2"/>
        <v>0.25858544562551117</v>
      </c>
    </row>
    <row r="275" spans="1:4">
      <c r="A275" t="s">
        <v>205</v>
      </c>
      <c r="B275" s="143">
        <v>310.3</v>
      </c>
      <c r="C275" s="143">
        <v>285.89999999999998</v>
      </c>
      <c r="D275" s="374">
        <f t="shared" si="2"/>
        <v>-7.8633580406058765E-2</v>
      </c>
    </row>
    <row r="276" spans="1:4">
      <c r="A276" t="s">
        <v>206</v>
      </c>
      <c r="B276" s="143">
        <v>50.5</v>
      </c>
      <c r="C276" s="143">
        <v>62.9</v>
      </c>
      <c r="D276" s="374">
        <f t="shared" si="2"/>
        <v>0.24554455445544551</v>
      </c>
    </row>
    <row r="277" spans="1:4">
      <c r="A277" t="s">
        <v>207</v>
      </c>
      <c r="B277" s="143">
        <v>26.4</v>
      </c>
      <c r="C277" s="143">
        <v>28.4</v>
      </c>
      <c r="D277" s="374">
        <f t="shared" si="2"/>
        <v>7.575757575757576E-2</v>
      </c>
    </row>
    <row r="278" spans="1:4">
      <c r="A278" t="s">
        <v>208</v>
      </c>
      <c r="B278" s="143">
        <v>66</v>
      </c>
      <c r="C278" s="143">
        <v>62.6</v>
      </c>
      <c r="D278" s="374">
        <f t="shared" si="2"/>
        <v>-5.1515151515151493E-2</v>
      </c>
    </row>
    <row r="279" spans="1:4">
      <c r="A279" t="s">
        <v>245</v>
      </c>
      <c r="B279" s="143">
        <v>11.4</v>
      </c>
      <c r="C279" s="143">
        <v>11.6</v>
      </c>
      <c r="D279" s="374">
        <f t="shared" si="2"/>
        <v>1.7543859649122744E-2</v>
      </c>
    </row>
    <row r="280" spans="1:4">
      <c r="A280" t="s">
        <v>209</v>
      </c>
      <c r="B280" s="143">
        <v>93.4</v>
      </c>
      <c r="C280" s="143">
        <v>103.4</v>
      </c>
      <c r="D280" s="374">
        <f t="shared" si="2"/>
        <v>0.10706638115631691</v>
      </c>
    </row>
    <row r="281" spans="1:4">
      <c r="A281" t="s">
        <v>210</v>
      </c>
      <c r="B281" s="143">
        <v>86.9</v>
      </c>
      <c r="C281" s="143">
        <v>90.4</v>
      </c>
      <c r="D281" s="374">
        <f t="shared" si="2"/>
        <v>4.0276179516685842E-2</v>
      </c>
    </row>
    <row r="282" spans="1:4">
      <c r="A282" t="s">
        <v>211</v>
      </c>
      <c r="B282" s="143">
        <v>17.2</v>
      </c>
      <c r="C282" s="143">
        <v>13.8</v>
      </c>
      <c r="D282" s="374">
        <f t="shared" si="2"/>
        <v>-0.1976744186046511</v>
      </c>
    </row>
    <row r="283" spans="1:4">
      <c r="A283" t="s">
        <v>306</v>
      </c>
      <c r="B283" s="143">
        <v>203.8</v>
      </c>
      <c r="C283" s="143">
        <v>237.1</v>
      </c>
      <c r="D283" s="374">
        <f t="shared" si="2"/>
        <v>0.163395485770363</v>
      </c>
    </row>
    <row r="284" spans="1:4">
      <c r="A284" t="s">
        <v>212</v>
      </c>
      <c r="B284" s="143">
        <v>137</v>
      </c>
      <c r="C284" s="143">
        <v>166</v>
      </c>
      <c r="D284" s="374">
        <f t="shared" si="2"/>
        <v>0.21167883211678831</v>
      </c>
    </row>
    <row r="285" spans="1:4">
      <c r="A285" t="s">
        <v>213</v>
      </c>
      <c r="B285" s="143">
        <v>80.7</v>
      </c>
      <c r="C285" s="143">
        <v>55</v>
      </c>
      <c r="D285" s="374">
        <f t="shared" si="2"/>
        <v>-0.31846344485749695</v>
      </c>
    </row>
    <row r="286" spans="1:4">
      <c r="A286" t="s">
        <v>214</v>
      </c>
      <c r="B286" s="143">
        <v>5.4</v>
      </c>
      <c r="C286" s="143">
        <v>5.0999999999999996</v>
      </c>
      <c r="D286" s="374">
        <f t="shared" si="2"/>
        <v>-5.5555555555555684E-2</v>
      </c>
    </row>
    <row r="287" spans="1:4">
      <c r="A287" t="s">
        <v>215</v>
      </c>
      <c r="B287" s="143">
        <v>122.4</v>
      </c>
      <c r="C287" s="143">
        <v>122.1</v>
      </c>
      <c r="D287" s="374">
        <f t="shared" si="2"/>
        <v>-2.4509803921569555E-3</v>
      </c>
    </row>
    <row r="288" spans="1:4">
      <c r="A288" t="s">
        <v>216</v>
      </c>
      <c r="B288" s="143">
        <v>150.5</v>
      </c>
      <c r="C288" s="143">
        <v>165.8</v>
      </c>
      <c r="D288" s="374">
        <f t="shared" si="2"/>
        <v>0.10166112956810638</v>
      </c>
    </row>
    <row r="289" spans="1:13">
      <c r="A289" t="s">
        <v>217</v>
      </c>
      <c r="B289" s="143">
        <v>129.30000000000001</v>
      </c>
      <c r="C289" s="143">
        <v>156.6</v>
      </c>
      <c r="D289" s="374">
        <f t="shared" si="2"/>
        <v>0.21113689095127594</v>
      </c>
    </row>
    <row r="290" spans="1:13">
      <c r="A290" t="s">
        <v>218</v>
      </c>
      <c r="B290" s="143">
        <v>36</v>
      </c>
      <c r="C290" s="143">
        <v>41.8</v>
      </c>
      <c r="D290" s="374">
        <f t="shared" si="2"/>
        <v>0.16111111111111104</v>
      </c>
    </row>
    <row r="291" spans="1:13">
      <c r="A291" t="s">
        <v>219</v>
      </c>
      <c r="B291" s="143">
        <v>55.8</v>
      </c>
      <c r="C291" s="143">
        <v>64.8</v>
      </c>
      <c r="D291" s="374">
        <f t="shared" si="2"/>
        <v>0.16129032258064516</v>
      </c>
    </row>
    <row r="292" spans="1:13">
      <c r="A292" s="376" t="s">
        <v>379</v>
      </c>
      <c r="B292" s="407">
        <v>4214.2</v>
      </c>
      <c r="C292" s="407">
        <v>4497.3</v>
      </c>
      <c r="D292" s="377">
        <f t="shared" si="2"/>
        <v>6.717763751127151E-2</v>
      </c>
    </row>
    <row r="297" spans="1:13">
      <c r="A297" s="248" t="s">
        <v>291</v>
      </c>
      <c r="B297" s="119">
        <v>2008</v>
      </c>
      <c r="C297" s="120">
        <v>2009</v>
      </c>
      <c r="D297" s="121">
        <v>2010</v>
      </c>
      <c r="E297" s="121">
        <v>2011</v>
      </c>
      <c r="F297" s="121">
        <v>2012</v>
      </c>
      <c r="G297" s="119">
        <v>2013</v>
      </c>
      <c r="H297" s="119">
        <v>2014</v>
      </c>
      <c r="I297" s="119">
        <v>2015</v>
      </c>
      <c r="J297" s="119">
        <v>2016</v>
      </c>
      <c r="K297" s="119">
        <v>2017</v>
      </c>
      <c r="L297" s="119">
        <v>2018</v>
      </c>
      <c r="M297" s="119">
        <v>2019</v>
      </c>
    </row>
    <row r="299" spans="1:13">
      <c r="A299" s="250" t="s">
        <v>193</v>
      </c>
      <c r="B299" s="143">
        <v>173</v>
      </c>
      <c r="C299" s="143">
        <v>148.1</v>
      </c>
      <c r="D299" s="143">
        <v>282.5</v>
      </c>
      <c r="E299" s="143">
        <v>221.3</v>
      </c>
      <c r="F299" s="143">
        <v>276.39999999999998</v>
      </c>
      <c r="G299" s="143">
        <v>273.60000000000002</v>
      </c>
      <c r="H299" s="143">
        <v>267.8</v>
      </c>
      <c r="I299" s="143">
        <v>268.5</v>
      </c>
      <c r="J299" s="143">
        <v>230.5</v>
      </c>
      <c r="K299" s="143">
        <v>260.10000000000002</v>
      </c>
      <c r="L299" s="143">
        <v>238.8</v>
      </c>
      <c r="M299" s="143">
        <v>206.2</v>
      </c>
    </row>
    <row r="300" spans="1:13">
      <c r="A300" s="250" t="s">
        <v>194</v>
      </c>
      <c r="B300" s="143">
        <v>85.8</v>
      </c>
      <c r="C300" s="143">
        <v>68.8</v>
      </c>
      <c r="D300" s="143">
        <v>150.69999999999999</v>
      </c>
      <c r="E300" s="143">
        <v>139.69999999999999</v>
      </c>
      <c r="F300" s="143">
        <v>190.6</v>
      </c>
      <c r="G300" s="143">
        <v>196.8</v>
      </c>
      <c r="H300" s="143">
        <v>166.4</v>
      </c>
      <c r="I300" s="143">
        <v>174.8</v>
      </c>
      <c r="J300" s="143">
        <v>150.80000000000001</v>
      </c>
      <c r="K300" s="143">
        <v>174</v>
      </c>
      <c r="L300" s="143">
        <v>151.30000000000001</v>
      </c>
      <c r="M300" s="143">
        <v>101.7</v>
      </c>
    </row>
    <row r="301" spans="1:13">
      <c r="A301" s="250" t="s">
        <v>195</v>
      </c>
      <c r="B301" s="143">
        <v>28.5</v>
      </c>
      <c r="C301" s="143">
        <v>52.6</v>
      </c>
      <c r="D301" s="143">
        <v>41.9</v>
      </c>
      <c r="E301" s="143">
        <v>37.9</v>
      </c>
      <c r="F301" s="143">
        <v>44</v>
      </c>
      <c r="G301" s="143">
        <v>37.5</v>
      </c>
      <c r="H301" s="143">
        <v>37.1</v>
      </c>
      <c r="I301" s="143">
        <v>44.1</v>
      </c>
      <c r="J301" s="143">
        <v>68.599999999999994</v>
      </c>
      <c r="K301" s="143">
        <v>63.5</v>
      </c>
      <c r="L301" s="143">
        <v>51.4</v>
      </c>
      <c r="M301" s="143">
        <v>60.7</v>
      </c>
    </row>
    <row r="302" spans="1:13">
      <c r="A302" s="250" t="s">
        <v>304</v>
      </c>
      <c r="B302" s="143">
        <v>94.8</v>
      </c>
      <c r="C302" s="143">
        <v>76.7</v>
      </c>
      <c r="D302" s="143">
        <v>76.8</v>
      </c>
      <c r="E302" s="143">
        <v>81</v>
      </c>
      <c r="F302" s="143">
        <v>90.7</v>
      </c>
      <c r="G302" s="143">
        <v>105.8</v>
      </c>
      <c r="H302" s="143">
        <v>127.8</v>
      </c>
      <c r="I302" s="143">
        <v>87.8</v>
      </c>
      <c r="J302" s="143">
        <v>109.5</v>
      </c>
      <c r="K302" s="143">
        <v>104.9</v>
      </c>
      <c r="L302" s="143">
        <v>114.1</v>
      </c>
      <c r="M302" s="143">
        <v>123.9</v>
      </c>
    </row>
    <row r="303" spans="1:13">
      <c r="A303" s="250" t="s">
        <v>250</v>
      </c>
      <c r="B303" s="143">
        <v>404</v>
      </c>
      <c r="C303" s="143">
        <v>463.1</v>
      </c>
      <c r="D303" s="143">
        <v>469.8</v>
      </c>
      <c r="E303" s="143">
        <v>507.3</v>
      </c>
      <c r="F303" s="143">
        <v>570.1</v>
      </c>
      <c r="G303" s="143">
        <v>589.9</v>
      </c>
      <c r="H303" s="143">
        <v>581.4</v>
      </c>
      <c r="I303" s="143">
        <v>755.2</v>
      </c>
      <c r="J303" s="143">
        <v>738.5</v>
      </c>
      <c r="K303" s="143">
        <v>724.4</v>
      </c>
      <c r="L303" s="143">
        <v>853</v>
      </c>
      <c r="M303" s="143">
        <v>877.2</v>
      </c>
    </row>
    <row r="304" spans="1:13">
      <c r="A304" s="250" t="s">
        <v>196</v>
      </c>
      <c r="B304" s="143">
        <v>7.7</v>
      </c>
      <c r="C304" s="143">
        <v>9.4</v>
      </c>
      <c r="D304" s="143">
        <v>12.6</v>
      </c>
      <c r="E304" s="143">
        <v>9</v>
      </c>
      <c r="F304" s="143">
        <v>13.4</v>
      </c>
      <c r="G304" s="143">
        <v>19.100000000000001</v>
      </c>
      <c r="H304" s="143">
        <v>18.100000000000001</v>
      </c>
      <c r="I304" s="143">
        <v>13.1</v>
      </c>
      <c r="J304" s="143">
        <v>20.100000000000001</v>
      </c>
      <c r="K304" s="143">
        <v>24.2</v>
      </c>
      <c r="L304" s="143">
        <v>24.5</v>
      </c>
      <c r="M304" s="143">
        <v>24</v>
      </c>
    </row>
    <row r="305" spans="1:13">
      <c r="A305" s="250" t="s">
        <v>305</v>
      </c>
      <c r="B305" s="143">
        <v>39.299999999999997</v>
      </c>
      <c r="C305" s="143">
        <v>51.2</v>
      </c>
      <c r="D305" s="143">
        <v>79.599999999999994</v>
      </c>
      <c r="E305" s="143">
        <v>67.3</v>
      </c>
      <c r="F305" s="143">
        <v>68.2</v>
      </c>
      <c r="G305" s="143">
        <v>91</v>
      </c>
      <c r="H305" s="143">
        <v>133.69999999999999</v>
      </c>
      <c r="I305" s="143">
        <v>117.4</v>
      </c>
      <c r="J305" s="143">
        <v>166.8</v>
      </c>
      <c r="K305" s="143">
        <v>116.5</v>
      </c>
      <c r="L305" s="143">
        <v>76.099999999999994</v>
      </c>
      <c r="M305" s="143">
        <v>77.099999999999994</v>
      </c>
    </row>
    <row r="306" spans="1:13">
      <c r="A306" s="250" t="s">
        <v>197</v>
      </c>
      <c r="B306" s="143">
        <v>56.9</v>
      </c>
      <c r="C306" s="143">
        <v>90.7</v>
      </c>
      <c r="D306" s="143">
        <v>78.2</v>
      </c>
      <c r="E306" s="143">
        <v>72.8</v>
      </c>
      <c r="F306" s="143">
        <v>76.5</v>
      </c>
      <c r="G306" s="143">
        <v>57.5</v>
      </c>
      <c r="H306" s="143">
        <v>66.599999999999994</v>
      </c>
      <c r="I306" s="143">
        <v>85.3</v>
      </c>
      <c r="J306" s="143">
        <v>114</v>
      </c>
      <c r="K306" s="143">
        <v>103.8</v>
      </c>
      <c r="L306" s="143">
        <v>92.7</v>
      </c>
      <c r="M306" s="143">
        <v>100.7</v>
      </c>
    </row>
    <row r="307" spans="1:13">
      <c r="A307" s="250" t="s">
        <v>198</v>
      </c>
      <c r="B307" s="143">
        <v>14.8</v>
      </c>
      <c r="C307" s="143">
        <v>22.3</v>
      </c>
      <c r="D307" s="143">
        <v>28</v>
      </c>
      <c r="E307" s="143">
        <v>30.7</v>
      </c>
      <c r="F307" s="143">
        <v>29.9</v>
      </c>
      <c r="G307" s="143">
        <v>39.4</v>
      </c>
      <c r="H307" s="143">
        <v>45.3</v>
      </c>
      <c r="I307" s="143">
        <v>31.6</v>
      </c>
      <c r="J307" s="143">
        <v>42.6</v>
      </c>
      <c r="K307" s="143">
        <v>54.5</v>
      </c>
      <c r="L307" s="143">
        <v>55.3</v>
      </c>
      <c r="M307" s="143">
        <v>59.6</v>
      </c>
    </row>
    <row r="308" spans="1:13">
      <c r="A308" s="250" t="s">
        <v>199</v>
      </c>
      <c r="B308" s="143">
        <v>13</v>
      </c>
      <c r="C308" s="143">
        <v>37.5</v>
      </c>
      <c r="D308" s="143">
        <v>16.600000000000001</v>
      </c>
      <c r="E308" s="143">
        <v>23</v>
      </c>
      <c r="F308" s="143">
        <v>42</v>
      </c>
      <c r="G308" s="143">
        <v>24.3</v>
      </c>
      <c r="H308" s="143">
        <v>42.9</v>
      </c>
      <c r="I308" s="143">
        <v>32</v>
      </c>
      <c r="J308" s="143">
        <v>19.8</v>
      </c>
      <c r="K308" s="143">
        <v>33.299999999999997</v>
      </c>
      <c r="L308" s="143">
        <v>25.8</v>
      </c>
      <c r="M308" s="143">
        <v>39.9</v>
      </c>
    </row>
    <row r="309" spans="1:13">
      <c r="A309" s="250" t="s">
        <v>200</v>
      </c>
      <c r="B309" s="143">
        <v>30.9</v>
      </c>
      <c r="C309" s="143">
        <v>27</v>
      </c>
      <c r="D309" s="143">
        <v>34.299999999999997</v>
      </c>
      <c r="E309" s="143">
        <v>33.5</v>
      </c>
      <c r="F309" s="143">
        <v>45.4</v>
      </c>
      <c r="G309" s="143">
        <v>40</v>
      </c>
      <c r="H309" s="143">
        <v>58.8</v>
      </c>
      <c r="I309" s="143">
        <v>67.400000000000006</v>
      </c>
      <c r="J309" s="143">
        <v>52.6</v>
      </c>
      <c r="K309" s="143">
        <v>83.1</v>
      </c>
      <c r="L309" s="143">
        <v>52</v>
      </c>
      <c r="M309" s="143">
        <v>55.2</v>
      </c>
    </row>
    <row r="310" spans="1:13">
      <c r="A310" s="250" t="s">
        <v>201</v>
      </c>
      <c r="B310" s="143">
        <v>15.6</v>
      </c>
      <c r="C310" s="143">
        <v>10</v>
      </c>
      <c r="D310" s="143">
        <v>21.3</v>
      </c>
      <c r="E310" s="143">
        <v>20.2</v>
      </c>
      <c r="F310" s="143">
        <v>27.9</v>
      </c>
      <c r="G310" s="143">
        <v>36.5</v>
      </c>
      <c r="H310" s="143">
        <v>21.8</v>
      </c>
      <c r="I310" s="143">
        <v>22.3</v>
      </c>
      <c r="J310" s="143">
        <v>19</v>
      </c>
      <c r="K310" s="143">
        <v>24.6</v>
      </c>
      <c r="L310" s="143">
        <v>40.299999999999997</v>
      </c>
      <c r="M310" s="143">
        <v>61.7</v>
      </c>
    </row>
    <row r="311" spans="1:13">
      <c r="A311" s="250" t="s">
        <v>202</v>
      </c>
      <c r="B311" s="143">
        <v>43.4</v>
      </c>
      <c r="C311" s="143">
        <v>83.1</v>
      </c>
      <c r="D311" s="143">
        <v>45.9</v>
      </c>
      <c r="E311" s="143">
        <v>63.2</v>
      </c>
      <c r="F311" s="143">
        <v>55.2</v>
      </c>
      <c r="G311" s="143">
        <v>51.9</v>
      </c>
      <c r="H311" s="143">
        <v>31.8</v>
      </c>
      <c r="I311" s="143">
        <v>42.2</v>
      </c>
      <c r="J311" s="143">
        <v>62.2</v>
      </c>
      <c r="K311" s="143">
        <v>43</v>
      </c>
      <c r="L311" s="143">
        <v>52.7</v>
      </c>
      <c r="M311" s="143">
        <v>66</v>
      </c>
    </row>
    <row r="312" spans="1:13">
      <c r="A312" s="250" t="s">
        <v>203</v>
      </c>
      <c r="B312" s="143">
        <v>100.4</v>
      </c>
      <c r="C312" s="143">
        <v>124.1</v>
      </c>
      <c r="D312" s="143">
        <v>171.1</v>
      </c>
      <c r="E312" s="143">
        <v>140.5</v>
      </c>
      <c r="F312" s="143">
        <v>161.5</v>
      </c>
      <c r="G312" s="143">
        <v>203.5</v>
      </c>
      <c r="H312" s="143">
        <v>163.30000000000001</v>
      </c>
      <c r="I312" s="143">
        <v>179.2</v>
      </c>
      <c r="J312" s="143">
        <v>259.39999999999998</v>
      </c>
      <c r="K312" s="143">
        <v>233</v>
      </c>
      <c r="L312" s="143">
        <v>313.8</v>
      </c>
      <c r="M312" s="143">
        <v>354.3</v>
      </c>
    </row>
    <row r="313" spans="1:13">
      <c r="A313" s="250" t="s">
        <v>204</v>
      </c>
      <c r="B313" s="143">
        <v>297.89999999999998</v>
      </c>
      <c r="C313" s="143">
        <v>499.9</v>
      </c>
      <c r="D313" s="143">
        <v>295.8</v>
      </c>
      <c r="E313" s="143">
        <v>338.5</v>
      </c>
      <c r="F313" s="143">
        <v>352.7</v>
      </c>
      <c r="G313" s="143">
        <v>473.8</v>
      </c>
      <c r="H313" s="143">
        <v>579</v>
      </c>
      <c r="I313" s="143">
        <v>424.1</v>
      </c>
      <c r="J313" s="143">
        <v>441.6</v>
      </c>
      <c r="K313" s="143">
        <v>439</v>
      </c>
      <c r="L313" s="143">
        <v>489.2</v>
      </c>
      <c r="M313" s="143">
        <v>615.70000000000005</v>
      </c>
    </row>
    <row r="314" spans="1:13">
      <c r="A314" s="250" t="s">
        <v>205</v>
      </c>
      <c r="B314" s="143">
        <v>254.6</v>
      </c>
      <c r="C314" s="143">
        <v>151.4</v>
      </c>
      <c r="D314" s="143">
        <v>163</v>
      </c>
      <c r="E314" s="143">
        <v>200.2</v>
      </c>
      <c r="F314" s="143">
        <v>216.4</v>
      </c>
      <c r="G314" s="143">
        <v>225.6</v>
      </c>
      <c r="H314" s="143">
        <v>285.2</v>
      </c>
      <c r="I314" s="143">
        <v>196.8</v>
      </c>
      <c r="J314" s="143">
        <v>265.39999999999998</v>
      </c>
      <c r="K314" s="143">
        <v>319.5</v>
      </c>
      <c r="L314" s="143">
        <v>310.3</v>
      </c>
      <c r="M314" s="143">
        <v>285.89999999999998</v>
      </c>
    </row>
    <row r="315" spans="1:13">
      <c r="A315" s="250" t="s">
        <v>206</v>
      </c>
      <c r="B315" s="143">
        <v>24.4</v>
      </c>
      <c r="C315" s="143">
        <v>17.899999999999999</v>
      </c>
      <c r="D315" s="143">
        <v>35.200000000000003</v>
      </c>
      <c r="E315" s="143">
        <v>20.399999999999999</v>
      </c>
      <c r="F315" s="143">
        <v>30.3</v>
      </c>
      <c r="G315" s="143">
        <v>41.5</v>
      </c>
      <c r="H315" s="143">
        <v>22.2</v>
      </c>
      <c r="I315" s="143">
        <v>27.9</v>
      </c>
      <c r="J315" s="143">
        <v>26.5</v>
      </c>
      <c r="K315" s="143">
        <v>29</v>
      </c>
      <c r="L315" s="143">
        <v>50.5</v>
      </c>
      <c r="M315" s="143">
        <v>62.9</v>
      </c>
    </row>
    <row r="316" spans="1:13">
      <c r="A316" s="250" t="s">
        <v>207</v>
      </c>
      <c r="B316" s="143">
        <v>18.2</v>
      </c>
      <c r="C316" s="143">
        <v>13.4</v>
      </c>
      <c r="D316" s="143">
        <v>21</v>
      </c>
      <c r="E316" s="143">
        <v>20.5</v>
      </c>
      <c r="F316" s="143">
        <v>24.5</v>
      </c>
      <c r="G316" s="143">
        <v>20.5</v>
      </c>
      <c r="H316" s="143">
        <v>30.8</v>
      </c>
      <c r="I316" s="143">
        <v>35.299999999999997</v>
      </c>
      <c r="J316" s="143">
        <v>28.1</v>
      </c>
      <c r="K316" s="143">
        <v>45.3</v>
      </c>
      <c r="L316" s="143">
        <v>26.4</v>
      </c>
      <c r="M316" s="143">
        <v>28.4</v>
      </c>
    </row>
    <row r="317" spans="1:13">
      <c r="A317" s="250" t="s">
        <v>208</v>
      </c>
      <c r="B317" s="143">
        <v>49.7</v>
      </c>
      <c r="C317" s="143">
        <v>32.9</v>
      </c>
      <c r="D317" s="143">
        <v>60.9</v>
      </c>
      <c r="E317" s="143">
        <v>54</v>
      </c>
      <c r="F317" s="143">
        <v>45.1</v>
      </c>
      <c r="G317" s="143">
        <v>38.1</v>
      </c>
      <c r="H317" s="143">
        <v>56.9</v>
      </c>
      <c r="I317" s="143">
        <v>34.200000000000003</v>
      </c>
      <c r="J317" s="143">
        <v>53.2</v>
      </c>
      <c r="K317" s="143">
        <v>62.9</v>
      </c>
      <c r="L317" s="143">
        <v>66</v>
      </c>
      <c r="M317" s="143">
        <v>62.6</v>
      </c>
    </row>
    <row r="318" spans="1:13">
      <c r="A318" s="250" t="s">
        <v>245</v>
      </c>
      <c r="B318" s="143">
        <v>19.399999999999999</v>
      </c>
      <c r="C318" s="143">
        <v>10.3</v>
      </c>
      <c r="D318" s="143">
        <v>9.9</v>
      </c>
      <c r="E318" s="143">
        <v>14.7</v>
      </c>
      <c r="F318" s="143">
        <v>18.399999999999999</v>
      </c>
      <c r="G318" s="143">
        <v>19.399999999999999</v>
      </c>
      <c r="H318" s="143">
        <v>39.9</v>
      </c>
      <c r="I318" s="143">
        <v>25.7</v>
      </c>
      <c r="J318" s="143">
        <v>17.600000000000001</v>
      </c>
      <c r="K318" s="143">
        <v>16.2</v>
      </c>
      <c r="L318" s="143">
        <v>11.4</v>
      </c>
      <c r="M318" s="143">
        <v>11.6</v>
      </c>
    </row>
    <row r="319" spans="1:13">
      <c r="A319" s="250" t="s">
        <v>209</v>
      </c>
      <c r="B319" s="143">
        <v>26.7</v>
      </c>
      <c r="C319" s="143">
        <v>33.200000000000003</v>
      </c>
      <c r="D319" s="143">
        <v>43.6</v>
      </c>
      <c r="E319" s="143">
        <v>50.3</v>
      </c>
      <c r="F319" s="143">
        <v>52.1</v>
      </c>
      <c r="G319" s="143">
        <v>62.6</v>
      </c>
      <c r="H319" s="143">
        <v>71.5</v>
      </c>
      <c r="I319" s="143">
        <v>54.2</v>
      </c>
      <c r="J319" s="143">
        <v>58.3</v>
      </c>
      <c r="K319" s="143">
        <v>80.2</v>
      </c>
      <c r="L319" s="143">
        <v>93.4</v>
      </c>
      <c r="M319" s="143">
        <v>103.4</v>
      </c>
    </row>
    <row r="320" spans="1:13">
      <c r="A320" s="250" t="s">
        <v>210</v>
      </c>
      <c r="B320" s="143">
        <v>103.6</v>
      </c>
      <c r="C320" s="143">
        <v>88.8</v>
      </c>
      <c r="D320" s="143">
        <v>82.9</v>
      </c>
      <c r="E320" s="143">
        <v>96.3</v>
      </c>
      <c r="F320" s="143">
        <v>110.9</v>
      </c>
      <c r="G320" s="143">
        <v>75.400000000000006</v>
      </c>
      <c r="H320" s="143">
        <v>79.400000000000006</v>
      </c>
      <c r="I320" s="143">
        <v>119.7</v>
      </c>
      <c r="J320" s="143">
        <v>99.7</v>
      </c>
      <c r="K320" s="143">
        <v>123.4</v>
      </c>
      <c r="L320" s="143">
        <v>86.9</v>
      </c>
      <c r="M320" s="143">
        <v>90.4</v>
      </c>
    </row>
    <row r="321" spans="1:13">
      <c r="A321" s="250" t="s">
        <v>211</v>
      </c>
      <c r="B321" s="143">
        <v>23.4</v>
      </c>
      <c r="C321" s="143">
        <v>10.199999999999999</v>
      </c>
      <c r="D321" s="143">
        <v>10.8</v>
      </c>
      <c r="E321" s="143">
        <v>14.3</v>
      </c>
      <c r="F321" s="143">
        <v>20.7</v>
      </c>
      <c r="G321" s="143">
        <v>26.8</v>
      </c>
      <c r="H321" s="143">
        <v>14.3</v>
      </c>
      <c r="I321" s="143">
        <v>9.8000000000000007</v>
      </c>
      <c r="J321" s="143">
        <v>26.5</v>
      </c>
      <c r="K321" s="143">
        <v>21.6</v>
      </c>
      <c r="L321" s="143">
        <v>17.2</v>
      </c>
      <c r="M321" s="143">
        <v>13.8</v>
      </c>
    </row>
    <row r="322" spans="1:13">
      <c r="A322" s="250" t="s">
        <v>306</v>
      </c>
      <c r="B322" s="143">
        <v>109.1</v>
      </c>
      <c r="C322" s="143">
        <v>140.1</v>
      </c>
      <c r="D322" s="143">
        <v>133.19999999999999</v>
      </c>
      <c r="E322" s="143">
        <v>130.5</v>
      </c>
      <c r="F322" s="143">
        <v>162.19999999999999</v>
      </c>
      <c r="G322" s="143">
        <v>169.9</v>
      </c>
      <c r="H322" s="143">
        <v>162.5</v>
      </c>
      <c r="I322" s="143">
        <v>174</v>
      </c>
      <c r="J322" s="143">
        <v>199.6</v>
      </c>
      <c r="K322" s="143">
        <v>195.8</v>
      </c>
      <c r="L322" s="143">
        <v>203.8</v>
      </c>
      <c r="M322" s="143">
        <v>237.1</v>
      </c>
    </row>
    <row r="323" spans="1:13">
      <c r="A323" s="250" t="s">
        <v>212</v>
      </c>
      <c r="B323" s="143">
        <v>72.400000000000006</v>
      </c>
      <c r="C323" s="143">
        <v>62.1</v>
      </c>
      <c r="D323" s="143">
        <v>91.2</v>
      </c>
      <c r="E323" s="143">
        <v>63.2</v>
      </c>
      <c r="F323" s="143">
        <v>81.5</v>
      </c>
      <c r="G323" s="143">
        <v>115.7</v>
      </c>
      <c r="H323" s="143">
        <v>81.8</v>
      </c>
      <c r="I323" s="143">
        <v>95.7</v>
      </c>
      <c r="J323" s="143">
        <v>94.5</v>
      </c>
      <c r="K323" s="143">
        <v>88.6</v>
      </c>
      <c r="L323" s="143">
        <v>137</v>
      </c>
      <c r="M323" s="143">
        <v>166</v>
      </c>
    </row>
    <row r="324" spans="1:13">
      <c r="A324" s="250" t="s">
        <v>213</v>
      </c>
      <c r="B324" s="143">
        <v>57.7</v>
      </c>
      <c r="C324" s="143">
        <v>80.7</v>
      </c>
      <c r="D324" s="143">
        <v>64.8</v>
      </c>
      <c r="E324" s="143">
        <v>56</v>
      </c>
      <c r="F324" s="143">
        <v>50.8</v>
      </c>
      <c r="G324" s="143">
        <v>47.4</v>
      </c>
      <c r="H324" s="143">
        <v>46.5</v>
      </c>
      <c r="I324" s="143">
        <v>55</v>
      </c>
      <c r="J324" s="143">
        <v>61.5</v>
      </c>
      <c r="K324" s="143">
        <v>91.9</v>
      </c>
      <c r="L324" s="143">
        <v>80.7</v>
      </c>
      <c r="M324" s="143">
        <v>55</v>
      </c>
    </row>
    <row r="325" spans="1:13">
      <c r="A325" s="250" t="s">
        <v>214</v>
      </c>
      <c r="B325" s="143">
        <v>16.899999999999999</v>
      </c>
      <c r="C325" s="143">
        <v>6.9</v>
      </c>
      <c r="D325" s="143">
        <v>12.9</v>
      </c>
      <c r="E325" s="143">
        <v>17.7</v>
      </c>
      <c r="F325" s="143">
        <v>11.2</v>
      </c>
      <c r="G325" s="143">
        <v>30.4</v>
      </c>
      <c r="H325" s="143">
        <v>21.5</v>
      </c>
      <c r="I325" s="143">
        <v>12.8</v>
      </c>
      <c r="J325" s="143">
        <v>38</v>
      </c>
      <c r="K325" s="143">
        <v>40</v>
      </c>
      <c r="L325" s="143">
        <v>5.4</v>
      </c>
      <c r="M325" s="143">
        <v>5.0999999999999996</v>
      </c>
    </row>
    <row r="326" spans="1:13">
      <c r="A326" s="250" t="s">
        <v>215</v>
      </c>
      <c r="B326" s="143">
        <v>122.4</v>
      </c>
      <c r="C326" s="143">
        <v>56.8</v>
      </c>
      <c r="D326" s="143">
        <v>61.2</v>
      </c>
      <c r="E326" s="143">
        <v>83</v>
      </c>
      <c r="F326" s="143">
        <v>83.3</v>
      </c>
      <c r="G326" s="143">
        <v>98.6</v>
      </c>
      <c r="H326" s="143">
        <v>109.4</v>
      </c>
      <c r="I326" s="143">
        <v>88.6</v>
      </c>
      <c r="J326" s="143">
        <v>126</v>
      </c>
      <c r="K326" s="143">
        <v>139.9</v>
      </c>
      <c r="L326" s="143">
        <v>122.4</v>
      </c>
      <c r="M326" s="143">
        <v>122.1</v>
      </c>
    </row>
    <row r="327" spans="1:13">
      <c r="A327" s="250" t="s">
        <v>216</v>
      </c>
      <c r="B327" s="143">
        <v>146.69999999999999</v>
      </c>
      <c r="C327" s="143">
        <v>126.5</v>
      </c>
      <c r="D327" s="143">
        <v>174.7</v>
      </c>
      <c r="E327" s="143">
        <v>102.8</v>
      </c>
      <c r="F327" s="143">
        <v>95.9</v>
      </c>
      <c r="G327" s="143">
        <v>78.3</v>
      </c>
      <c r="H327" s="143">
        <v>118.6</v>
      </c>
      <c r="I327" s="143">
        <v>106.6</v>
      </c>
      <c r="J327" s="143">
        <v>115.4</v>
      </c>
      <c r="K327" s="143">
        <v>121</v>
      </c>
      <c r="L327" s="143">
        <v>150.5</v>
      </c>
      <c r="M327" s="143">
        <v>165.8</v>
      </c>
    </row>
    <row r="328" spans="1:13">
      <c r="A328" s="250" t="s">
        <v>217</v>
      </c>
      <c r="B328" s="143">
        <v>64.099999999999994</v>
      </c>
      <c r="C328" s="143">
        <v>87.3</v>
      </c>
      <c r="D328" s="143">
        <v>72.599999999999994</v>
      </c>
      <c r="E328" s="143">
        <v>67</v>
      </c>
      <c r="F328" s="143">
        <v>92.2</v>
      </c>
      <c r="G328" s="143">
        <v>106.6</v>
      </c>
      <c r="H328" s="143">
        <v>105.1</v>
      </c>
      <c r="I328" s="143">
        <v>101.2</v>
      </c>
      <c r="J328" s="143">
        <v>124.3</v>
      </c>
      <c r="K328" s="143">
        <v>130.80000000000001</v>
      </c>
      <c r="L328" s="143">
        <v>129.30000000000001</v>
      </c>
      <c r="M328" s="143">
        <v>156.6</v>
      </c>
    </row>
    <row r="329" spans="1:13">
      <c r="A329" s="250" t="s">
        <v>218</v>
      </c>
      <c r="B329" s="143">
        <v>20.8</v>
      </c>
      <c r="C329" s="143">
        <v>47.8</v>
      </c>
      <c r="D329" s="143">
        <v>19.2</v>
      </c>
      <c r="E329" s="143">
        <v>21.6</v>
      </c>
      <c r="F329" s="143">
        <v>39.200000000000003</v>
      </c>
      <c r="G329" s="143">
        <v>27.9</v>
      </c>
      <c r="H329" s="143">
        <v>44.8</v>
      </c>
      <c r="I329" s="143">
        <v>46.2</v>
      </c>
      <c r="J329" s="143">
        <v>24.9</v>
      </c>
      <c r="K329" s="143">
        <v>61.3</v>
      </c>
      <c r="L329" s="143">
        <v>36</v>
      </c>
      <c r="M329" s="143">
        <v>41.8</v>
      </c>
    </row>
    <row r="330" spans="1:13">
      <c r="A330" s="250" t="s">
        <v>219</v>
      </c>
      <c r="B330" s="143">
        <v>58.1</v>
      </c>
      <c r="C330" s="143">
        <v>37.1</v>
      </c>
      <c r="D330" s="143">
        <v>41.8</v>
      </c>
      <c r="E330" s="143">
        <v>47.4</v>
      </c>
      <c r="F330" s="143">
        <v>48.7</v>
      </c>
      <c r="G330" s="143">
        <v>41</v>
      </c>
      <c r="H330" s="143">
        <v>59.8</v>
      </c>
      <c r="I330" s="143">
        <v>51.4</v>
      </c>
      <c r="J330" s="143">
        <v>38.200000000000003</v>
      </c>
      <c r="K330" s="143">
        <v>71.599999999999994</v>
      </c>
      <c r="L330" s="143">
        <v>55.8</v>
      </c>
      <c r="M330" s="143">
        <v>64.8</v>
      </c>
    </row>
    <row r="331" spans="1:13" s="376" customFormat="1">
      <c r="A331" s="253" t="s">
        <v>294</v>
      </c>
      <c r="B331" s="412">
        <v>2594.3000000000002</v>
      </c>
      <c r="C331" s="411">
        <v>2767.5</v>
      </c>
      <c r="D331" s="411">
        <v>2904.1</v>
      </c>
      <c r="E331" s="411">
        <v>2845.8</v>
      </c>
      <c r="F331" s="411">
        <v>3227.7</v>
      </c>
      <c r="G331" s="411">
        <v>3466.4</v>
      </c>
      <c r="H331" s="411">
        <v>3691.7</v>
      </c>
      <c r="I331" s="411">
        <v>3579.9</v>
      </c>
      <c r="J331" s="411">
        <v>3893.5</v>
      </c>
      <c r="K331" s="411">
        <v>4120.7</v>
      </c>
      <c r="L331" s="411">
        <v>4214.2</v>
      </c>
      <c r="M331" s="411">
        <v>4497.3</v>
      </c>
    </row>
  </sheetData>
  <mergeCells count="6">
    <mergeCell ref="C51:I51"/>
    <mergeCell ref="K51:P51"/>
    <mergeCell ref="J49:K49"/>
    <mergeCell ref="A47:D48"/>
    <mergeCell ref="J47:K47"/>
    <mergeCell ref="J48:K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31</vt:i4>
      </vt:variant>
      <vt:variant>
        <vt:lpstr>Named Ranges</vt:lpstr>
      </vt:variant>
      <vt:variant>
        <vt:i4>14</vt:i4>
      </vt:variant>
    </vt:vector>
  </HeadingPairs>
  <TitlesOfParts>
    <vt:vector size="45" baseType="lpstr">
      <vt:lpstr>SABS Combined data with targets</vt:lpstr>
      <vt:lpstr>Year on Year % change</vt:lpstr>
      <vt:lpstr>Targets</vt:lpstr>
      <vt:lpstr>Combined data</vt:lpstr>
      <vt:lpstr>Employment</vt:lpstr>
      <vt:lpstr>Business Units</vt:lpstr>
      <vt:lpstr>Turnover</vt:lpstr>
      <vt:lpstr>GVA</vt:lpstr>
      <vt:lpstr>Tables &amp; Charts</vt:lpstr>
      <vt:lpstr>Notes</vt:lpstr>
      <vt:lpstr>Index</vt:lpstr>
      <vt:lpstr>SABS Table 1.1</vt:lpstr>
      <vt:lpstr>SABS Table 2.5</vt:lpstr>
      <vt:lpstr>SABS Table 2.1</vt:lpstr>
      <vt:lpstr>SABS Table 2.2</vt:lpstr>
      <vt:lpstr>Table 1.2</vt:lpstr>
      <vt:lpstr>Table 2.3</vt:lpstr>
      <vt:lpstr>Table 2.4</vt:lpstr>
      <vt:lpstr>Table 2.5 19-20</vt:lpstr>
      <vt:lpstr>Table 3.1</vt:lpstr>
      <vt:lpstr>Table 3.2</vt:lpstr>
      <vt:lpstr>Table 3.3 (2009-2018)</vt:lpstr>
      <vt:lpstr>Table 3.4 (2008-2016)</vt:lpstr>
      <vt:lpstr>Table 3.4 (2017-2019)</vt:lpstr>
      <vt:lpstr>Table 3.5 (2008-2016)</vt:lpstr>
      <vt:lpstr>Table 3.5 (2017-2019)</vt:lpstr>
      <vt:lpstr>Table 3.6 (2008-2016)</vt:lpstr>
      <vt:lpstr>Table 3.6 (2017-2019)</vt:lpstr>
      <vt:lpstr>Table 3.7 (2008-2016)</vt:lpstr>
      <vt:lpstr>Table 3.7 (2017-2019)</vt:lpstr>
      <vt:lpstr>Creative Industries SIC 2007</vt:lpstr>
      <vt:lpstr>Index!Print_Area</vt:lpstr>
      <vt:lpstr>Notes!Print_Area</vt:lpstr>
      <vt:lpstr>'SABS Table 2.1'!Print_Area</vt:lpstr>
      <vt:lpstr>'SABS Table 2.2'!Print_Area</vt:lpstr>
      <vt:lpstr>'Table 2.3'!Print_Area</vt:lpstr>
      <vt:lpstr>'Table 2.4'!Print_Area</vt:lpstr>
      <vt:lpstr>'Table 3.4 (2008-2016)'!Print_Area</vt:lpstr>
      <vt:lpstr>'Table 3.4 (2017-2019)'!Print_Area</vt:lpstr>
      <vt:lpstr>'Table 3.5 (2008-2016)'!Print_Area</vt:lpstr>
      <vt:lpstr>'Table 3.5 (2017-2019)'!Print_Area</vt:lpstr>
      <vt:lpstr>'Table 3.6 (2008-2016)'!Print_Area</vt:lpstr>
      <vt:lpstr>'Table 3.6 (2017-2019)'!Print_Area</vt:lpstr>
      <vt:lpstr>'Table 3.7 (2008-2016)'!Print_Area</vt:lpstr>
      <vt:lpstr>'Table 3.7 (2017-2019)'!Print_Area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Hajiroussos</cp:lastModifiedBy>
  <cp:lastPrinted>2013-06-26T12:06:59Z</cp:lastPrinted>
  <dcterms:created xsi:type="dcterms:W3CDTF">2008-12-11T09:49:30Z</dcterms:created>
  <dcterms:modified xsi:type="dcterms:W3CDTF">2025-04-02T17:51:36Z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A2055869</vt:lpwstr>
  </property>
  <property fmtid="{D5CDD505-2E9C-101B-9397-08002B2CF9AE}" pid="3" name="Objective-Comment">
    <vt:lpwstr/>
  </property>
  <property fmtid="{D5CDD505-2E9C-101B-9397-08002B2CF9AE}" pid="4" name="Objective-CreationStamp">
    <vt:filetime>2012-01-26T15:22:20Z</vt:filetime>
  </property>
  <property fmtid="{D5CDD505-2E9C-101B-9397-08002B2CF9AE}" pid="5" name="Objective-IsApproved">
    <vt:bool>false</vt:bool>
  </property>
  <property fmtid="{D5CDD505-2E9C-101B-9397-08002B2CF9AE}" pid="6" name="Objective-IsPublished">
    <vt:bool>false</vt:bool>
  </property>
  <property fmtid="{D5CDD505-2E9C-101B-9397-08002B2CF9AE}" pid="7" name="Objective-DatePublished">
    <vt:lpwstr/>
  </property>
  <property fmtid="{D5CDD505-2E9C-101B-9397-08002B2CF9AE}" pid="8" name="Objective-ModificationStamp">
    <vt:filetime>2012-04-20T15:07:44Z</vt:filetime>
  </property>
  <property fmtid="{D5CDD505-2E9C-101B-9397-08002B2CF9AE}" pid="9" name="Objective-Owner">
    <vt:lpwstr>Rae, Heather H (U413650)</vt:lpwstr>
  </property>
  <property fmtid="{D5CDD505-2E9C-101B-9397-08002B2CF9AE}" pid="10" name="Objective-Path">
    <vt:lpwstr>Objective Global Folder:SG File Plan:Business and industry:Business sectors:General:Research and analysis: Business sectors - general:OCEA - BEEAS - Business Statistics: Key Sectors: Restricted working papers: Research and analysis: Business sectors: 2010</vt:lpwstr>
  </property>
  <property fmtid="{D5CDD505-2E9C-101B-9397-08002B2CF9AE}" pid="11" name="Objective-Parent">
    <vt:lpwstr>OCEA - BEEAS - Business Statistics: Key Sectors: Restricted working papers: Research and analysis: Business sectors: 2010-</vt:lpwstr>
  </property>
  <property fmtid="{D5CDD505-2E9C-101B-9397-08002B2CF9AE}" pid="12" name="Objective-State">
    <vt:lpwstr>Being Edited</vt:lpwstr>
  </property>
  <property fmtid="{D5CDD505-2E9C-101B-9397-08002B2CF9AE}" pid="13" name="Objective-Title">
    <vt:lpwstr>Key Sectors - Statistics Database - 26 January 2012</vt:lpwstr>
  </property>
  <property fmtid="{D5CDD505-2E9C-101B-9397-08002B2CF9AE}" pid="14" name="Objective-Version">
    <vt:lpwstr>0.3</vt:lpwstr>
  </property>
  <property fmtid="{D5CDD505-2E9C-101B-9397-08002B2CF9AE}" pid="15" name="Objective-VersionComment">
    <vt:lpwstr/>
  </property>
  <property fmtid="{D5CDD505-2E9C-101B-9397-08002B2CF9AE}" pid="16" name="Objective-VersionNumber">
    <vt:i4>3</vt:i4>
  </property>
  <property fmtid="{D5CDD505-2E9C-101B-9397-08002B2CF9AE}" pid="17" name="Objective-FileNumber">
    <vt:lpwstr>PUBRES/2225</vt:lpwstr>
  </property>
  <property fmtid="{D5CDD505-2E9C-101B-9397-08002B2CF9AE}" pid="18" name="Objective-Classification">
    <vt:lpwstr>[Inherited - Restricted]</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ies>
</file>